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2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rnalitica.sharepoint.com/sites/ERAnalitica-Tcnica/Documentos Compartilhados/Técnica/Assistencia Técnica/Visitas - Temporário/Visitas - Giuseppe/Visitas/Aguas de piquete/"/>
    </mc:Choice>
  </mc:AlternateContent>
  <xr:revisionPtr revIDLastSave="5" documentId="8_{93527477-AFAF-4ED8-849D-3845D9E10D47}" xr6:coauthVersionLast="47" xr6:coauthVersionMax="47" xr10:uidLastSave="{6F3F101C-3F04-4D8F-85AE-EF0F8006E708}"/>
  <bookViews>
    <workbookView showSheetTabs="0" xWindow="-120" yWindow="-120" windowWidth="20730" windowHeight="11040" activeTab="6" xr2:uid="{E4C1AE0E-FBAF-4557-B078-FEE2B09C4E6E}"/>
  </bookViews>
  <sheets>
    <sheet name="Menu Principal" sheetId="9" r:id="rId1"/>
    <sheet name="Cadastro de Clientes" sheetId="50" r:id="rId2"/>
    <sheet name="Protocolo de Calibração" sheetId="10" r:id="rId3"/>
    <sheet name="Configurações" sheetId="25" state="hidden" r:id="rId4"/>
    <sheet name="Cert. Cal. C.A. - 1 Pt" sheetId="44" r:id="rId5"/>
    <sheet name="Cert. Cal. S.A. - 1 Pt" sheetId="45" r:id="rId6"/>
    <sheet name="Cert. Cal. C.A. - 4 Pts" sheetId="51" r:id="rId7"/>
    <sheet name="Cert. Cal. C.A. - 2 Pts" sheetId="49" r:id="rId8"/>
    <sheet name="Cert. Cal. S.A. - 2 Pts" sheetId="48" r:id="rId9"/>
    <sheet name="Cert. Cal. C.A - Suez 3 Pontos" sheetId="52" r:id="rId10"/>
    <sheet name="Cert. Cal. C.A - Suez" sheetId="46" r:id="rId11"/>
    <sheet name="Cert. Cal. S.A - Suez" sheetId="47" r:id="rId12"/>
    <sheet name="Certificado de Calibração" sheetId="43" r:id="rId13"/>
    <sheet name="Seleção de Padrões" sheetId="13" state="hidden" r:id="rId14"/>
    <sheet name="Incerteza dos Padrões" sheetId="7" state="hidden" r:id="rId15"/>
    <sheet name="Incerteza da Temperatura" sheetId="14" state="hidden" r:id="rId16"/>
    <sheet name="Cadastro de Equipamentos" sheetId="2" r:id="rId17"/>
    <sheet name="Historico das Revisões" sheetId="3" r:id="rId18"/>
  </sheets>
  <externalReferences>
    <externalReference r:id="rId19"/>
    <externalReference r:id="rId20"/>
    <externalReference r:id="rId21"/>
  </externalReferences>
  <definedNames>
    <definedName name="_xlnm.Print_Area" localSheetId="10">'Cert. Cal. C.A - Suez'!$A$1:$AG$116</definedName>
    <definedName name="_xlnm.Print_Area" localSheetId="9">'Cert. Cal. C.A - Suez 3 Pontos'!$A$1:$AG$105</definedName>
    <definedName name="_xlnm.Print_Area" localSheetId="4">'Cert. Cal. C.A. - 1 Pt'!$A$1:$AG$116</definedName>
    <definedName name="_xlnm.Print_Area" localSheetId="7">'Cert. Cal. C.A. - 2 Pts'!$A$1:$AG$114</definedName>
    <definedName name="_xlnm.Print_Area" localSheetId="6">'Cert. Cal. C.A. - 4 Pts'!$A$1:$AG$104</definedName>
    <definedName name="_xlnm.Print_Area" localSheetId="11">'Cert. Cal. S.A - Suez'!$A$1:$AG$119</definedName>
    <definedName name="_xlnm.Print_Area" localSheetId="5">'Cert. Cal. S.A. - 1 Pt'!$A$1:$AG$119</definedName>
    <definedName name="_xlnm.Print_Area" localSheetId="8">'Cert. Cal. S.A. - 2 Pts'!$A$1:$AG$118</definedName>
    <definedName name="_xlnm.Print_Area" localSheetId="12">'Certificado de Calibração'!$A$1:$AG$139</definedName>
    <definedName name="_xlnm.Print_Area" localSheetId="2">'Protocolo de Calibração'!$B$1:$AG$125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6" i="10" l="1"/>
  <c r="R26" i="10"/>
  <c r="CA2" i="10"/>
  <c r="CK2" i="10"/>
  <c r="CA3" i="10"/>
  <c r="CK3" i="10"/>
  <c r="CA4" i="10"/>
  <c r="CK4" i="10"/>
  <c r="CA5" i="10"/>
  <c r="CK5" i="10"/>
  <c r="CA6" i="10"/>
  <c r="CK6" i="10"/>
  <c r="CA7" i="10"/>
  <c r="CK7" i="10"/>
  <c r="CA8" i="10"/>
  <c r="CK8" i="10"/>
  <c r="CA9" i="10"/>
  <c r="CK9" i="10"/>
  <c r="CA10" i="10"/>
  <c r="CK10" i="10"/>
  <c r="CA11" i="10"/>
  <c r="CK11" i="10"/>
  <c r="CA12" i="10"/>
  <c r="CK12" i="10"/>
  <c r="CA13" i="10"/>
  <c r="CK13" i="10"/>
  <c r="CA14" i="10"/>
  <c r="CK14" i="10"/>
  <c r="CA15" i="10"/>
  <c r="CK15" i="10"/>
  <c r="CA16" i="10"/>
  <c r="CK16" i="10"/>
  <c r="CA17" i="10"/>
  <c r="CK17" i="10"/>
  <c r="CA18" i="10"/>
  <c r="CK18" i="10"/>
  <c r="CA19" i="10"/>
  <c r="CK19" i="10"/>
  <c r="CA20" i="10"/>
  <c r="CK20" i="10"/>
  <c r="CK1" i="10"/>
  <c r="CA1" i="10"/>
  <c r="B48" i="25"/>
  <c r="C48" i="25" s="1"/>
  <c r="H48" i="25"/>
  <c r="I48" i="25"/>
  <c r="J48" i="25"/>
  <c r="B49" i="25"/>
  <c r="H49" i="25" s="1"/>
  <c r="E49" i="25"/>
  <c r="F49" i="25"/>
  <c r="G49" i="25"/>
  <c r="J49" i="25"/>
  <c r="B50" i="25"/>
  <c r="D50" i="25" s="1"/>
  <c r="C50" i="25"/>
  <c r="K50" i="25"/>
  <c r="B51" i="25"/>
  <c r="C51" i="25" s="1"/>
  <c r="D51" i="25"/>
  <c r="G51" i="25"/>
  <c r="H51" i="25"/>
  <c r="I51" i="25"/>
  <c r="J51" i="25"/>
  <c r="L51" i="25"/>
  <c r="B52" i="25"/>
  <c r="H52" i="25" s="1"/>
  <c r="D52" i="25"/>
  <c r="E52" i="25"/>
  <c r="F52" i="25"/>
  <c r="G52" i="25"/>
  <c r="I52" i="25"/>
  <c r="J52" i="25"/>
  <c r="L52" i="25"/>
  <c r="B53" i="25"/>
  <c r="C53" i="25" s="1"/>
  <c r="J53" i="25"/>
  <c r="B54" i="25"/>
  <c r="E54" i="25" s="1"/>
  <c r="C54" i="25"/>
  <c r="D54" i="25"/>
  <c r="F54" i="25"/>
  <c r="G54" i="25"/>
  <c r="H54" i="25"/>
  <c r="I54" i="25"/>
  <c r="J54" i="25"/>
  <c r="K54" i="25"/>
  <c r="L54" i="25"/>
  <c r="B55" i="25"/>
  <c r="C55" i="25"/>
  <c r="D55" i="25"/>
  <c r="E55" i="25"/>
  <c r="F55" i="25"/>
  <c r="G55" i="25"/>
  <c r="H55" i="25"/>
  <c r="I55" i="25"/>
  <c r="J55" i="25"/>
  <c r="K55" i="25"/>
  <c r="L55" i="25"/>
  <c r="B56" i="25"/>
  <c r="C56" i="25" s="1"/>
  <c r="H56" i="25"/>
  <c r="I56" i="25"/>
  <c r="J56" i="25"/>
  <c r="L47" i="25"/>
  <c r="K47" i="25"/>
  <c r="J47" i="25"/>
  <c r="I47" i="25"/>
  <c r="H47" i="25"/>
  <c r="G47" i="25"/>
  <c r="F47" i="25"/>
  <c r="D47" i="25"/>
  <c r="C47" i="25"/>
  <c r="B47" i="25"/>
  <c r="B8" i="25"/>
  <c r="C8" i="25" s="1"/>
  <c r="I8" i="25"/>
  <c r="J8" i="25"/>
  <c r="B9" i="25"/>
  <c r="H9" i="25" s="1"/>
  <c r="D9" i="25"/>
  <c r="F9" i="25"/>
  <c r="G9" i="25"/>
  <c r="J9" i="25"/>
  <c r="L9" i="25"/>
  <c r="B10" i="25"/>
  <c r="C10" i="25"/>
  <c r="D10" i="25"/>
  <c r="J10" i="25"/>
  <c r="K10" i="25"/>
  <c r="L10" i="25"/>
  <c r="B11" i="25"/>
  <c r="C11" i="25" s="1"/>
  <c r="D11" i="25"/>
  <c r="F11" i="25"/>
  <c r="G11" i="25"/>
  <c r="H11" i="25"/>
  <c r="I11" i="25"/>
  <c r="J11" i="25"/>
  <c r="L11" i="25"/>
  <c r="B12" i="25"/>
  <c r="H12" i="25" s="1"/>
  <c r="C12" i="25"/>
  <c r="D12" i="25"/>
  <c r="E12" i="25"/>
  <c r="F12" i="25"/>
  <c r="G12" i="25"/>
  <c r="I12" i="25"/>
  <c r="J12" i="25"/>
  <c r="K12" i="25"/>
  <c r="L12" i="25"/>
  <c r="B13" i="25"/>
  <c r="C13" i="25" s="1"/>
  <c r="B14" i="25"/>
  <c r="C14" i="25"/>
  <c r="D14" i="25"/>
  <c r="E14" i="25"/>
  <c r="F14" i="25"/>
  <c r="G14" i="25"/>
  <c r="H14" i="25"/>
  <c r="I14" i="25"/>
  <c r="J14" i="25"/>
  <c r="K14" i="25"/>
  <c r="L14" i="25"/>
  <c r="B15" i="25"/>
  <c r="F15" i="25" s="1"/>
  <c r="C15" i="25"/>
  <c r="D15" i="25"/>
  <c r="E15" i="25"/>
  <c r="J15" i="25"/>
  <c r="K15" i="25"/>
  <c r="L15" i="25"/>
  <c r="B16" i="25"/>
  <c r="C16" i="25" s="1"/>
  <c r="I16" i="25"/>
  <c r="J16" i="25"/>
  <c r="B17" i="25"/>
  <c r="H17" i="25" s="1"/>
  <c r="D17" i="25"/>
  <c r="E17" i="25"/>
  <c r="F17" i="25"/>
  <c r="G17" i="25"/>
  <c r="J17" i="25"/>
  <c r="L17" i="25"/>
  <c r="B18" i="25"/>
  <c r="E18" i="25" s="1"/>
  <c r="C18" i="25"/>
  <c r="D18" i="25"/>
  <c r="J18" i="25"/>
  <c r="K18" i="25"/>
  <c r="L18" i="25"/>
  <c r="B19" i="25"/>
  <c r="C19" i="25" s="1"/>
  <c r="D19" i="25"/>
  <c r="F19" i="25"/>
  <c r="G19" i="25"/>
  <c r="H19" i="25"/>
  <c r="I19" i="25"/>
  <c r="J19" i="25"/>
  <c r="L19" i="25"/>
  <c r="B20" i="25"/>
  <c r="H20" i="25" s="1"/>
  <c r="C20" i="25"/>
  <c r="D20" i="25"/>
  <c r="E20" i="25"/>
  <c r="F20" i="25"/>
  <c r="G20" i="25"/>
  <c r="I20" i="25"/>
  <c r="J20" i="25"/>
  <c r="K20" i="25"/>
  <c r="L20" i="25"/>
  <c r="B21" i="25"/>
  <c r="C21" i="25" s="1"/>
  <c r="B22" i="25"/>
  <c r="C22" i="25"/>
  <c r="D22" i="25"/>
  <c r="E22" i="25"/>
  <c r="F22" i="25"/>
  <c r="G22" i="25"/>
  <c r="H22" i="25"/>
  <c r="I22" i="25"/>
  <c r="J22" i="25"/>
  <c r="K22" i="25"/>
  <c r="L22" i="25"/>
  <c r="B23" i="25"/>
  <c r="F23" i="25" s="1"/>
  <c r="D23" i="25"/>
  <c r="E23" i="25"/>
  <c r="J23" i="25"/>
  <c r="L23" i="25"/>
  <c r="B24" i="25"/>
  <c r="C24" i="25" s="1"/>
  <c r="I24" i="25"/>
  <c r="J24" i="25"/>
  <c r="B25" i="25"/>
  <c r="H25" i="25" s="1"/>
  <c r="D25" i="25"/>
  <c r="E25" i="25"/>
  <c r="F25" i="25"/>
  <c r="G25" i="25"/>
  <c r="J25" i="25"/>
  <c r="L25" i="25"/>
  <c r="B26" i="25"/>
  <c r="E26" i="25" s="1"/>
  <c r="C26" i="25"/>
  <c r="D26" i="25"/>
  <c r="I26" i="25"/>
  <c r="J26" i="25"/>
  <c r="K26" i="25"/>
  <c r="L26" i="25"/>
  <c r="B27" i="25"/>
  <c r="C27" i="25" s="1"/>
  <c r="D27" i="25"/>
  <c r="F27" i="25"/>
  <c r="G27" i="25"/>
  <c r="H27" i="25"/>
  <c r="I27" i="25"/>
  <c r="J27" i="25"/>
  <c r="L27" i="25"/>
  <c r="B28" i="25"/>
  <c r="H28" i="25" s="1"/>
  <c r="C28" i="25"/>
  <c r="D28" i="25"/>
  <c r="F28" i="25"/>
  <c r="G28" i="25"/>
  <c r="I28" i="25"/>
  <c r="J28" i="25"/>
  <c r="K28" i="25"/>
  <c r="L28" i="25"/>
  <c r="B29" i="25"/>
  <c r="C29" i="25" s="1"/>
  <c r="B30" i="25"/>
  <c r="C30" i="25"/>
  <c r="D30" i="25"/>
  <c r="F30" i="25"/>
  <c r="G30" i="25"/>
  <c r="H30" i="25"/>
  <c r="I30" i="25"/>
  <c r="J30" i="25"/>
  <c r="K30" i="25"/>
  <c r="L30" i="25"/>
  <c r="B31" i="25"/>
  <c r="E31" i="25" s="1"/>
  <c r="D31" i="25"/>
  <c r="J31" i="25"/>
  <c r="L31" i="25"/>
  <c r="B32" i="25"/>
  <c r="C32" i="25" s="1"/>
  <c r="G32" i="25"/>
  <c r="I32" i="25"/>
  <c r="J32" i="25"/>
  <c r="B33" i="25"/>
  <c r="H33" i="25" s="1"/>
  <c r="D33" i="25"/>
  <c r="F33" i="25"/>
  <c r="G33" i="25"/>
  <c r="J33" i="25"/>
  <c r="L33" i="25"/>
  <c r="B34" i="25"/>
  <c r="E34" i="25" s="1"/>
  <c r="C34" i="25"/>
  <c r="D34" i="25"/>
  <c r="G34" i="25"/>
  <c r="I34" i="25"/>
  <c r="J34" i="25"/>
  <c r="K34" i="25"/>
  <c r="L34" i="25"/>
  <c r="B35" i="25"/>
  <c r="C35" i="25" s="1"/>
  <c r="D35" i="25"/>
  <c r="F35" i="25"/>
  <c r="G35" i="25"/>
  <c r="H35" i="25"/>
  <c r="I35" i="25"/>
  <c r="J35" i="25"/>
  <c r="L35" i="25"/>
  <c r="B36" i="25"/>
  <c r="H36" i="25" s="1"/>
  <c r="C36" i="25"/>
  <c r="D36" i="25"/>
  <c r="E36" i="25"/>
  <c r="F36" i="25"/>
  <c r="G36" i="25"/>
  <c r="I36" i="25"/>
  <c r="J36" i="25"/>
  <c r="K36" i="25"/>
  <c r="L36" i="25"/>
  <c r="B37" i="25"/>
  <c r="C37" i="25" s="1"/>
  <c r="B38" i="25"/>
  <c r="C38" i="25"/>
  <c r="D38" i="25"/>
  <c r="E38" i="25"/>
  <c r="F38" i="25"/>
  <c r="G38" i="25"/>
  <c r="H38" i="25"/>
  <c r="I38" i="25"/>
  <c r="J38" i="25"/>
  <c r="K38" i="25"/>
  <c r="L38" i="25"/>
  <c r="B39" i="25"/>
  <c r="E39" i="25" s="1"/>
  <c r="D39" i="25"/>
  <c r="J39" i="25"/>
  <c r="L39" i="25"/>
  <c r="B40" i="25"/>
  <c r="C40" i="25" s="1"/>
  <c r="G40" i="25"/>
  <c r="I40" i="25"/>
  <c r="J40" i="25"/>
  <c r="B41" i="25"/>
  <c r="H41" i="25" s="1"/>
  <c r="D41" i="25"/>
  <c r="F41" i="25"/>
  <c r="G41" i="25"/>
  <c r="J41" i="25"/>
  <c r="L41" i="25"/>
  <c r="B42" i="25"/>
  <c r="E42" i="25" s="1"/>
  <c r="C42" i="25"/>
  <c r="D42" i="25"/>
  <c r="G42" i="25"/>
  <c r="I42" i="25"/>
  <c r="J42" i="25"/>
  <c r="K42" i="25"/>
  <c r="L42" i="25"/>
  <c r="B43" i="25"/>
  <c r="C43" i="25" s="1"/>
  <c r="D43" i="25"/>
  <c r="F43" i="25"/>
  <c r="G43" i="25"/>
  <c r="H43" i="25"/>
  <c r="I43" i="25"/>
  <c r="J43" i="25"/>
  <c r="L43" i="25"/>
  <c r="B44" i="25"/>
  <c r="H44" i="25" s="1"/>
  <c r="C44" i="25"/>
  <c r="D44" i="25"/>
  <c r="E44" i="25"/>
  <c r="F44" i="25"/>
  <c r="G44" i="25"/>
  <c r="I44" i="25"/>
  <c r="J44" i="25"/>
  <c r="K44" i="25"/>
  <c r="L44" i="25"/>
  <c r="B45" i="25"/>
  <c r="C45" i="25" s="1"/>
  <c r="J45" i="25"/>
  <c r="B46" i="25"/>
  <c r="C46" i="25"/>
  <c r="D46" i="25"/>
  <c r="E46" i="25"/>
  <c r="F46" i="25"/>
  <c r="G46" i="25"/>
  <c r="H46" i="25"/>
  <c r="I46" i="25"/>
  <c r="J46" i="25"/>
  <c r="K46" i="25"/>
  <c r="L46" i="25"/>
  <c r="L7" i="25"/>
  <c r="K7" i="25"/>
  <c r="J7" i="25"/>
  <c r="I7" i="25"/>
  <c r="H7" i="25"/>
  <c r="G7" i="25"/>
  <c r="F7" i="25"/>
  <c r="D7" i="25"/>
  <c r="C7" i="25"/>
  <c r="B7" i="25"/>
  <c r="I10" i="13"/>
  <c r="J10" i="13"/>
  <c r="K10" i="13"/>
  <c r="L10" i="13"/>
  <c r="M10" i="13"/>
  <c r="N10" i="13"/>
  <c r="I11" i="13"/>
  <c r="J11" i="13"/>
  <c r="K11" i="13"/>
  <c r="L11" i="13"/>
  <c r="M11" i="13"/>
  <c r="N11" i="13"/>
  <c r="I12" i="13"/>
  <c r="J12" i="13"/>
  <c r="K12" i="13"/>
  <c r="L12" i="13"/>
  <c r="M12" i="13"/>
  <c r="N12" i="13"/>
  <c r="I13" i="13"/>
  <c r="J13" i="13"/>
  <c r="K13" i="13"/>
  <c r="L13" i="13"/>
  <c r="M13" i="13"/>
  <c r="N13" i="13"/>
  <c r="I14" i="13"/>
  <c r="J14" i="13"/>
  <c r="K14" i="13"/>
  <c r="L14" i="13"/>
  <c r="M14" i="13"/>
  <c r="N14" i="13"/>
  <c r="I15" i="13"/>
  <c r="J15" i="13"/>
  <c r="K15" i="13"/>
  <c r="L15" i="13"/>
  <c r="M15" i="13"/>
  <c r="N15" i="13"/>
  <c r="I16" i="13"/>
  <c r="J16" i="13"/>
  <c r="K16" i="13"/>
  <c r="L16" i="13"/>
  <c r="M16" i="13"/>
  <c r="N16" i="13"/>
  <c r="I17" i="13"/>
  <c r="J17" i="13"/>
  <c r="K17" i="13"/>
  <c r="L17" i="13"/>
  <c r="M17" i="13"/>
  <c r="N17" i="13"/>
  <c r="A8" i="50"/>
  <c r="B8" i="50"/>
  <c r="C8" i="50"/>
  <c r="D8" i="50"/>
  <c r="E8" i="50"/>
  <c r="F8" i="50"/>
  <c r="G8" i="50"/>
  <c r="H8" i="50"/>
  <c r="I8" i="50"/>
  <c r="J8" i="50"/>
  <c r="A9" i="50"/>
  <c r="B9" i="50"/>
  <c r="C9" i="50"/>
  <c r="D9" i="50"/>
  <c r="E9" i="50"/>
  <c r="F9" i="50"/>
  <c r="G9" i="50"/>
  <c r="H9" i="50"/>
  <c r="I9" i="50"/>
  <c r="J9" i="50"/>
  <c r="A10" i="50"/>
  <c r="B10" i="50"/>
  <c r="C10" i="50"/>
  <c r="D10" i="50"/>
  <c r="E10" i="50"/>
  <c r="F10" i="50"/>
  <c r="G10" i="50"/>
  <c r="H10" i="50"/>
  <c r="I10" i="50"/>
  <c r="J10" i="50"/>
  <c r="A11" i="50"/>
  <c r="B11" i="50"/>
  <c r="C11" i="50"/>
  <c r="D11" i="50"/>
  <c r="E11" i="50"/>
  <c r="F11" i="50"/>
  <c r="G11" i="50"/>
  <c r="H11" i="50"/>
  <c r="I11" i="50"/>
  <c r="J11" i="50"/>
  <c r="A12" i="50"/>
  <c r="B12" i="50"/>
  <c r="C12" i="50"/>
  <c r="D12" i="50"/>
  <c r="E12" i="50"/>
  <c r="F12" i="50"/>
  <c r="G12" i="50"/>
  <c r="H12" i="50"/>
  <c r="I12" i="50"/>
  <c r="J12" i="50"/>
  <c r="A13" i="50"/>
  <c r="B13" i="50"/>
  <c r="C13" i="50"/>
  <c r="D13" i="50"/>
  <c r="E13" i="50"/>
  <c r="F13" i="50"/>
  <c r="G13" i="50"/>
  <c r="H13" i="50"/>
  <c r="I13" i="50"/>
  <c r="J13" i="50"/>
  <c r="A14" i="50"/>
  <c r="B14" i="50"/>
  <c r="C14" i="50"/>
  <c r="D14" i="50"/>
  <c r="E14" i="50"/>
  <c r="F14" i="50"/>
  <c r="G14" i="50"/>
  <c r="H14" i="50"/>
  <c r="I14" i="50"/>
  <c r="J14" i="50"/>
  <c r="A15" i="50"/>
  <c r="B15" i="50"/>
  <c r="C15" i="50"/>
  <c r="D15" i="50"/>
  <c r="E15" i="50"/>
  <c r="F15" i="50"/>
  <c r="G15" i="50"/>
  <c r="H15" i="50"/>
  <c r="I15" i="50"/>
  <c r="J15" i="50"/>
  <c r="A16" i="50"/>
  <c r="B16" i="50"/>
  <c r="C16" i="50"/>
  <c r="D16" i="50"/>
  <c r="E16" i="50"/>
  <c r="F16" i="50"/>
  <c r="G16" i="50"/>
  <c r="H16" i="50"/>
  <c r="I16" i="50"/>
  <c r="J16" i="50"/>
  <c r="A17" i="50"/>
  <c r="B17" i="50"/>
  <c r="C17" i="50"/>
  <c r="D17" i="50"/>
  <c r="E17" i="50"/>
  <c r="F17" i="50"/>
  <c r="G17" i="50"/>
  <c r="H17" i="50"/>
  <c r="I17" i="50"/>
  <c r="J17" i="50"/>
  <c r="A18" i="50"/>
  <c r="B18" i="50"/>
  <c r="C18" i="50"/>
  <c r="D18" i="50"/>
  <c r="E18" i="50"/>
  <c r="F18" i="50"/>
  <c r="G18" i="50"/>
  <c r="H18" i="50"/>
  <c r="I18" i="50"/>
  <c r="J18" i="50"/>
  <c r="A19" i="50"/>
  <c r="B19" i="50"/>
  <c r="C19" i="50"/>
  <c r="D19" i="50"/>
  <c r="E19" i="50"/>
  <c r="F19" i="50"/>
  <c r="G19" i="50"/>
  <c r="H19" i="50"/>
  <c r="I19" i="50"/>
  <c r="J19" i="50"/>
  <c r="A20" i="50"/>
  <c r="B20" i="50"/>
  <c r="C20" i="50"/>
  <c r="D20" i="50"/>
  <c r="E20" i="50"/>
  <c r="F20" i="50"/>
  <c r="G20" i="50"/>
  <c r="H20" i="50"/>
  <c r="I20" i="50"/>
  <c r="J20" i="50"/>
  <c r="A21" i="50"/>
  <c r="B21" i="50"/>
  <c r="C21" i="50"/>
  <c r="D21" i="50"/>
  <c r="E21" i="50"/>
  <c r="F21" i="50"/>
  <c r="G21" i="50"/>
  <c r="H21" i="50"/>
  <c r="I21" i="50"/>
  <c r="J21" i="50"/>
  <c r="A22" i="50"/>
  <c r="B22" i="50"/>
  <c r="C22" i="50"/>
  <c r="D22" i="50"/>
  <c r="E22" i="50"/>
  <c r="F22" i="50"/>
  <c r="G22" i="50"/>
  <c r="H22" i="50"/>
  <c r="I22" i="50"/>
  <c r="J22" i="50"/>
  <c r="A23" i="50"/>
  <c r="B23" i="50"/>
  <c r="C23" i="50"/>
  <c r="D23" i="50"/>
  <c r="E23" i="50"/>
  <c r="F23" i="50"/>
  <c r="G23" i="50"/>
  <c r="H23" i="50"/>
  <c r="I23" i="50"/>
  <c r="J23" i="50"/>
  <c r="A24" i="50"/>
  <c r="B24" i="50"/>
  <c r="C24" i="50"/>
  <c r="D24" i="50"/>
  <c r="E24" i="50"/>
  <c r="F24" i="50"/>
  <c r="G24" i="50"/>
  <c r="H24" i="50"/>
  <c r="I24" i="50"/>
  <c r="J24" i="50"/>
  <c r="A25" i="50"/>
  <c r="B25" i="50"/>
  <c r="C25" i="50"/>
  <c r="D25" i="50"/>
  <c r="E25" i="50"/>
  <c r="F25" i="50"/>
  <c r="G25" i="50"/>
  <c r="H25" i="50"/>
  <c r="I25" i="50"/>
  <c r="J25" i="50"/>
  <c r="A26" i="50"/>
  <c r="B26" i="50"/>
  <c r="C26" i="50"/>
  <c r="D26" i="50"/>
  <c r="E26" i="50"/>
  <c r="F26" i="50"/>
  <c r="G26" i="50"/>
  <c r="H26" i="50"/>
  <c r="I26" i="50"/>
  <c r="J26" i="50"/>
  <c r="A27" i="50"/>
  <c r="B27" i="50"/>
  <c r="C27" i="50"/>
  <c r="D27" i="50"/>
  <c r="E27" i="50"/>
  <c r="F27" i="50"/>
  <c r="G27" i="50"/>
  <c r="H27" i="50"/>
  <c r="I27" i="50"/>
  <c r="J27" i="50"/>
  <c r="A28" i="50"/>
  <c r="B28" i="50"/>
  <c r="C28" i="50"/>
  <c r="D28" i="50"/>
  <c r="E28" i="50"/>
  <c r="F28" i="50"/>
  <c r="G28" i="50"/>
  <c r="H28" i="50"/>
  <c r="I28" i="50"/>
  <c r="J28" i="50"/>
  <c r="A29" i="50"/>
  <c r="B29" i="50"/>
  <c r="C29" i="50"/>
  <c r="D29" i="50"/>
  <c r="E29" i="50"/>
  <c r="F29" i="50"/>
  <c r="G29" i="50"/>
  <c r="H29" i="50"/>
  <c r="I29" i="50"/>
  <c r="J29" i="50"/>
  <c r="A30" i="50"/>
  <c r="B30" i="50"/>
  <c r="C30" i="50"/>
  <c r="D30" i="50"/>
  <c r="E30" i="50"/>
  <c r="F30" i="50"/>
  <c r="G30" i="50"/>
  <c r="H30" i="50"/>
  <c r="I30" i="50"/>
  <c r="J30" i="50"/>
  <c r="A31" i="50"/>
  <c r="B31" i="50"/>
  <c r="C31" i="50"/>
  <c r="D31" i="50"/>
  <c r="E31" i="50"/>
  <c r="F31" i="50"/>
  <c r="G31" i="50"/>
  <c r="H31" i="50"/>
  <c r="I31" i="50"/>
  <c r="J31" i="50"/>
  <c r="A32" i="50"/>
  <c r="B32" i="50"/>
  <c r="C32" i="50"/>
  <c r="D32" i="50"/>
  <c r="E32" i="50"/>
  <c r="F32" i="50"/>
  <c r="G32" i="50"/>
  <c r="H32" i="50"/>
  <c r="I32" i="50"/>
  <c r="J32" i="50"/>
  <c r="A33" i="50"/>
  <c r="B33" i="50"/>
  <c r="C33" i="50"/>
  <c r="D33" i="50"/>
  <c r="E33" i="50"/>
  <c r="F33" i="50"/>
  <c r="G33" i="50"/>
  <c r="H33" i="50"/>
  <c r="I33" i="50"/>
  <c r="J33" i="50"/>
  <c r="A34" i="50"/>
  <c r="B34" i="50"/>
  <c r="C34" i="50"/>
  <c r="D34" i="50"/>
  <c r="E34" i="50"/>
  <c r="F34" i="50"/>
  <c r="G34" i="50"/>
  <c r="H34" i="50"/>
  <c r="I34" i="50"/>
  <c r="J34" i="50"/>
  <c r="A35" i="50"/>
  <c r="B35" i="50"/>
  <c r="C35" i="50"/>
  <c r="D35" i="50"/>
  <c r="E35" i="50"/>
  <c r="F35" i="50"/>
  <c r="G35" i="50"/>
  <c r="H35" i="50"/>
  <c r="I35" i="50"/>
  <c r="J35" i="50"/>
  <c r="A36" i="50"/>
  <c r="B36" i="50"/>
  <c r="C36" i="50"/>
  <c r="D36" i="50"/>
  <c r="E36" i="50"/>
  <c r="F36" i="50"/>
  <c r="G36" i="50"/>
  <c r="H36" i="50"/>
  <c r="I36" i="50"/>
  <c r="J36" i="50"/>
  <c r="A37" i="50"/>
  <c r="B37" i="50"/>
  <c r="C37" i="50"/>
  <c r="D37" i="50"/>
  <c r="E37" i="50"/>
  <c r="F37" i="50"/>
  <c r="G37" i="50"/>
  <c r="H37" i="50"/>
  <c r="I37" i="50"/>
  <c r="J37" i="50"/>
  <c r="A38" i="50"/>
  <c r="B38" i="50"/>
  <c r="C38" i="50"/>
  <c r="D38" i="50"/>
  <c r="E38" i="50"/>
  <c r="F38" i="50"/>
  <c r="G38" i="50"/>
  <c r="H38" i="50"/>
  <c r="I38" i="50"/>
  <c r="J38" i="50"/>
  <c r="A39" i="50"/>
  <c r="B39" i="50"/>
  <c r="C39" i="50"/>
  <c r="D39" i="50"/>
  <c r="E39" i="50"/>
  <c r="F39" i="50"/>
  <c r="G39" i="50"/>
  <c r="H39" i="50"/>
  <c r="I39" i="50"/>
  <c r="J39" i="50"/>
  <c r="A40" i="50"/>
  <c r="B40" i="50"/>
  <c r="C40" i="50"/>
  <c r="D40" i="50"/>
  <c r="E40" i="50"/>
  <c r="F40" i="50"/>
  <c r="G40" i="50"/>
  <c r="H40" i="50"/>
  <c r="I40" i="50"/>
  <c r="J40" i="50"/>
  <c r="A41" i="50"/>
  <c r="B41" i="50"/>
  <c r="C41" i="50"/>
  <c r="D41" i="50"/>
  <c r="E41" i="50"/>
  <c r="F41" i="50"/>
  <c r="G41" i="50"/>
  <c r="H41" i="50"/>
  <c r="I41" i="50"/>
  <c r="J41" i="50"/>
  <c r="A42" i="50"/>
  <c r="B42" i="50"/>
  <c r="C42" i="50"/>
  <c r="D42" i="50"/>
  <c r="E42" i="50"/>
  <c r="F42" i="50"/>
  <c r="G42" i="50"/>
  <c r="H42" i="50"/>
  <c r="I42" i="50"/>
  <c r="J42" i="50"/>
  <c r="A43" i="50"/>
  <c r="B43" i="50"/>
  <c r="C43" i="50"/>
  <c r="D43" i="50"/>
  <c r="E43" i="50"/>
  <c r="F43" i="50"/>
  <c r="G43" i="50"/>
  <c r="H43" i="50"/>
  <c r="I43" i="50"/>
  <c r="J43" i="50"/>
  <c r="A44" i="50"/>
  <c r="B44" i="50"/>
  <c r="C44" i="50"/>
  <c r="D44" i="50"/>
  <c r="E44" i="50"/>
  <c r="F44" i="50"/>
  <c r="G44" i="50"/>
  <c r="H44" i="50"/>
  <c r="I44" i="50"/>
  <c r="J44" i="50"/>
  <c r="A45" i="50"/>
  <c r="B45" i="50"/>
  <c r="C45" i="50"/>
  <c r="D45" i="50"/>
  <c r="E45" i="50"/>
  <c r="F45" i="50"/>
  <c r="G45" i="50"/>
  <c r="H45" i="50"/>
  <c r="I45" i="50"/>
  <c r="J45" i="50"/>
  <c r="A46" i="50"/>
  <c r="B46" i="50"/>
  <c r="C46" i="50"/>
  <c r="D46" i="50"/>
  <c r="E46" i="50"/>
  <c r="F46" i="50"/>
  <c r="G46" i="50"/>
  <c r="H46" i="50"/>
  <c r="I46" i="50"/>
  <c r="J46" i="50"/>
  <c r="A47" i="50"/>
  <c r="B47" i="50"/>
  <c r="C47" i="50"/>
  <c r="D47" i="50"/>
  <c r="E47" i="50"/>
  <c r="F47" i="50"/>
  <c r="G47" i="50"/>
  <c r="H47" i="50"/>
  <c r="I47" i="50"/>
  <c r="J47" i="50"/>
  <c r="A48" i="50"/>
  <c r="B48" i="50"/>
  <c r="C48" i="50"/>
  <c r="D48" i="50"/>
  <c r="E48" i="50"/>
  <c r="F48" i="50"/>
  <c r="G48" i="50"/>
  <c r="H48" i="50"/>
  <c r="I48" i="50"/>
  <c r="J48" i="50"/>
  <c r="A49" i="50"/>
  <c r="B49" i="50"/>
  <c r="C49" i="50"/>
  <c r="D49" i="50"/>
  <c r="E49" i="50"/>
  <c r="F49" i="50"/>
  <c r="G49" i="50"/>
  <c r="H49" i="50"/>
  <c r="I49" i="50"/>
  <c r="J49" i="50"/>
  <c r="A50" i="50"/>
  <c r="B50" i="50"/>
  <c r="C50" i="50"/>
  <c r="D50" i="50"/>
  <c r="E50" i="50"/>
  <c r="F50" i="50"/>
  <c r="G50" i="50"/>
  <c r="H50" i="50"/>
  <c r="I50" i="50"/>
  <c r="J50" i="50"/>
  <c r="A51" i="50"/>
  <c r="B51" i="50"/>
  <c r="C51" i="50"/>
  <c r="D51" i="50"/>
  <c r="E51" i="50"/>
  <c r="F51" i="50"/>
  <c r="G51" i="50"/>
  <c r="H51" i="50"/>
  <c r="I51" i="50"/>
  <c r="J51" i="50"/>
  <c r="A52" i="50"/>
  <c r="B52" i="50"/>
  <c r="C52" i="50"/>
  <c r="D52" i="50"/>
  <c r="E52" i="50"/>
  <c r="F52" i="50"/>
  <c r="G52" i="50"/>
  <c r="H52" i="50"/>
  <c r="I52" i="50"/>
  <c r="J52" i="50"/>
  <c r="A53" i="50"/>
  <c r="B53" i="50"/>
  <c r="C53" i="50"/>
  <c r="D53" i="50"/>
  <c r="E53" i="50"/>
  <c r="F53" i="50"/>
  <c r="G53" i="50"/>
  <c r="H53" i="50"/>
  <c r="I53" i="50"/>
  <c r="J53" i="50"/>
  <c r="A54" i="50"/>
  <c r="B54" i="50"/>
  <c r="C54" i="50"/>
  <c r="D54" i="50"/>
  <c r="E54" i="50"/>
  <c r="F54" i="50"/>
  <c r="G54" i="50"/>
  <c r="H54" i="50"/>
  <c r="I54" i="50"/>
  <c r="J54" i="50"/>
  <c r="A55" i="50"/>
  <c r="B55" i="50"/>
  <c r="C55" i="50"/>
  <c r="D55" i="50"/>
  <c r="E55" i="50"/>
  <c r="F55" i="50"/>
  <c r="G55" i="50"/>
  <c r="H55" i="50"/>
  <c r="I55" i="50"/>
  <c r="J55" i="50"/>
  <c r="A56" i="50"/>
  <c r="B56" i="50"/>
  <c r="C56" i="50"/>
  <c r="D56" i="50"/>
  <c r="E56" i="50"/>
  <c r="F56" i="50"/>
  <c r="G56" i="50"/>
  <c r="H56" i="50"/>
  <c r="I56" i="50"/>
  <c r="J56" i="50"/>
  <c r="A57" i="50"/>
  <c r="B57" i="50"/>
  <c r="C57" i="50"/>
  <c r="D57" i="50"/>
  <c r="E57" i="50"/>
  <c r="F57" i="50"/>
  <c r="G57" i="50"/>
  <c r="H57" i="50"/>
  <c r="I57" i="50"/>
  <c r="J57" i="50"/>
  <c r="A58" i="50"/>
  <c r="B58" i="50"/>
  <c r="C58" i="50"/>
  <c r="D58" i="50"/>
  <c r="E58" i="50"/>
  <c r="F58" i="50"/>
  <c r="G58" i="50"/>
  <c r="H58" i="50"/>
  <c r="I58" i="50"/>
  <c r="J58" i="50"/>
  <c r="A59" i="50"/>
  <c r="B59" i="50"/>
  <c r="C59" i="50"/>
  <c r="D59" i="50"/>
  <c r="E59" i="50"/>
  <c r="F59" i="50"/>
  <c r="G59" i="50"/>
  <c r="H59" i="50"/>
  <c r="I59" i="50"/>
  <c r="J59" i="50"/>
  <c r="A60" i="50"/>
  <c r="B60" i="50"/>
  <c r="C60" i="50"/>
  <c r="D60" i="50"/>
  <c r="E60" i="50"/>
  <c r="F60" i="50"/>
  <c r="G60" i="50"/>
  <c r="H60" i="50"/>
  <c r="I60" i="50"/>
  <c r="J60" i="50"/>
  <c r="A61" i="50"/>
  <c r="B61" i="50"/>
  <c r="C61" i="50"/>
  <c r="D61" i="50"/>
  <c r="E61" i="50"/>
  <c r="F61" i="50"/>
  <c r="G61" i="50"/>
  <c r="H61" i="50"/>
  <c r="I61" i="50"/>
  <c r="J61" i="50"/>
  <c r="A62" i="50"/>
  <c r="B62" i="50"/>
  <c r="C62" i="50"/>
  <c r="D62" i="50"/>
  <c r="E62" i="50"/>
  <c r="F62" i="50"/>
  <c r="G62" i="50"/>
  <c r="H62" i="50"/>
  <c r="I62" i="50"/>
  <c r="J62" i="50"/>
  <c r="A63" i="50"/>
  <c r="B63" i="50"/>
  <c r="C63" i="50"/>
  <c r="D63" i="50"/>
  <c r="E63" i="50"/>
  <c r="F63" i="50"/>
  <c r="G63" i="50"/>
  <c r="H63" i="50"/>
  <c r="I63" i="50"/>
  <c r="J63" i="50"/>
  <c r="A64" i="50"/>
  <c r="B64" i="50"/>
  <c r="C64" i="50"/>
  <c r="D64" i="50"/>
  <c r="E64" i="50"/>
  <c r="F64" i="50"/>
  <c r="G64" i="50"/>
  <c r="H64" i="50"/>
  <c r="I64" i="50"/>
  <c r="J64" i="50"/>
  <c r="A65" i="50"/>
  <c r="B65" i="50"/>
  <c r="C65" i="50"/>
  <c r="D65" i="50"/>
  <c r="E65" i="50"/>
  <c r="F65" i="50"/>
  <c r="G65" i="50"/>
  <c r="H65" i="50"/>
  <c r="I65" i="50"/>
  <c r="J65" i="50"/>
  <c r="A66" i="50"/>
  <c r="B66" i="50"/>
  <c r="C66" i="50"/>
  <c r="D66" i="50"/>
  <c r="E66" i="50"/>
  <c r="F66" i="50"/>
  <c r="G66" i="50"/>
  <c r="H66" i="50"/>
  <c r="I66" i="50"/>
  <c r="J66" i="50"/>
  <c r="A67" i="50"/>
  <c r="B67" i="50"/>
  <c r="C67" i="50"/>
  <c r="D67" i="50"/>
  <c r="E67" i="50"/>
  <c r="F67" i="50"/>
  <c r="G67" i="50"/>
  <c r="H67" i="50"/>
  <c r="I67" i="50"/>
  <c r="J67" i="50"/>
  <c r="A68" i="50"/>
  <c r="B68" i="50"/>
  <c r="C68" i="50"/>
  <c r="D68" i="50"/>
  <c r="E68" i="50"/>
  <c r="F68" i="50"/>
  <c r="G68" i="50"/>
  <c r="H68" i="50"/>
  <c r="I68" i="50"/>
  <c r="J68" i="50"/>
  <c r="A69" i="50"/>
  <c r="B69" i="50"/>
  <c r="C69" i="50"/>
  <c r="D69" i="50"/>
  <c r="E69" i="50"/>
  <c r="F69" i="50"/>
  <c r="G69" i="50"/>
  <c r="H69" i="50"/>
  <c r="I69" i="50"/>
  <c r="J69" i="50"/>
  <c r="A70" i="50"/>
  <c r="B70" i="50"/>
  <c r="C70" i="50"/>
  <c r="D70" i="50"/>
  <c r="E70" i="50"/>
  <c r="F70" i="50"/>
  <c r="G70" i="50"/>
  <c r="H70" i="50"/>
  <c r="I70" i="50"/>
  <c r="J70" i="50"/>
  <c r="A71" i="50"/>
  <c r="B71" i="50"/>
  <c r="C71" i="50"/>
  <c r="D71" i="50"/>
  <c r="E71" i="50"/>
  <c r="F71" i="50"/>
  <c r="G71" i="50"/>
  <c r="H71" i="50"/>
  <c r="I71" i="50"/>
  <c r="J71" i="50"/>
  <c r="A72" i="50"/>
  <c r="B72" i="50"/>
  <c r="C72" i="50"/>
  <c r="D72" i="50"/>
  <c r="E72" i="50"/>
  <c r="F72" i="50"/>
  <c r="G72" i="50"/>
  <c r="H72" i="50"/>
  <c r="I72" i="50"/>
  <c r="J72" i="50"/>
  <c r="A73" i="50"/>
  <c r="B73" i="50"/>
  <c r="C73" i="50"/>
  <c r="D73" i="50"/>
  <c r="E73" i="50"/>
  <c r="F73" i="50"/>
  <c r="G73" i="50"/>
  <c r="H73" i="50"/>
  <c r="I73" i="50"/>
  <c r="J73" i="50"/>
  <c r="A74" i="50"/>
  <c r="B74" i="50"/>
  <c r="C74" i="50"/>
  <c r="D74" i="50"/>
  <c r="E74" i="50"/>
  <c r="F74" i="50"/>
  <c r="G74" i="50"/>
  <c r="H74" i="50"/>
  <c r="I74" i="50"/>
  <c r="J74" i="50"/>
  <c r="A75" i="50"/>
  <c r="B75" i="50"/>
  <c r="C75" i="50"/>
  <c r="D75" i="50"/>
  <c r="E75" i="50"/>
  <c r="F75" i="50"/>
  <c r="G75" i="50"/>
  <c r="H75" i="50"/>
  <c r="I75" i="50"/>
  <c r="J75" i="50"/>
  <c r="A76" i="50"/>
  <c r="B76" i="50"/>
  <c r="C76" i="50"/>
  <c r="D76" i="50"/>
  <c r="E76" i="50"/>
  <c r="F76" i="50"/>
  <c r="G76" i="50"/>
  <c r="H76" i="50"/>
  <c r="I76" i="50"/>
  <c r="J76" i="50"/>
  <c r="A77" i="50"/>
  <c r="B77" i="50"/>
  <c r="C77" i="50"/>
  <c r="D77" i="50"/>
  <c r="E77" i="50"/>
  <c r="F77" i="50"/>
  <c r="G77" i="50"/>
  <c r="H77" i="50"/>
  <c r="I77" i="50"/>
  <c r="J77" i="50"/>
  <c r="A78" i="50"/>
  <c r="B78" i="50"/>
  <c r="C78" i="50"/>
  <c r="D78" i="50"/>
  <c r="E78" i="50"/>
  <c r="F78" i="50"/>
  <c r="G78" i="50"/>
  <c r="H78" i="50"/>
  <c r="I78" i="50"/>
  <c r="J78" i="50"/>
  <c r="A79" i="50"/>
  <c r="B79" i="50"/>
  <c r="C79" i="50"/>
  <c r="D79" i="50"/>
  <c r="E79" i="50"/>
  <c r="F79" i="50"/>
  <c r="G79" i="50"/>
  <c r="H79" i="50"/>
  <c r="I79" i="50"/>
  <c r="J79" i="50"/>
  <c r="A80" i="50"/>
  <c r="B80" i="50"/>
  <c r="C80" i="50"/>
  <c r="D80" i="50"/>
  <c r="E80" i="50"/>
  <c r="F80" i="50"/>
  <c r="G80" i="50"/>
  <c r="H80" i="50"/>
  <c r="I80" i="50"/>
  <c r="J80" i="50"/>
  <c r="A81" i="50"/>
  <c r="B81" i="50"/>
  <c r="C81" i="50"/>
  <c r="D81" i="50"/>
  <c r="E81" i="50"/>
  <c r="F81" i="50"/>
  <c r="G81" i="50"/>
  <c r="H81" i="50"/>
  <c r="I81" i="50"/>
  <c r="J81" i="50"/>
  <c r="A82" i="50"/>
  <c r="B82" i="50"/>
  <c r="C82" i="50"/>
  <c r="D82" i="50"/>
  <c r="E82" i="50"/>
  <c r="F82" i="50"/>
  <c r="G82" i="50"/>
  <c r="H82" i="50"/>
  <c r="I82" i="50"/>
  <c r="J82" i="50"/>
  <c r="A83" i="50"/>
  <c r="B83" i="50"/>
  <c r="C83" i="50"/>
  <c r="D83" i="50"/>
  <c r="E83" i="50"/>
  <c r="F83" i="50"/>
  <c r="G83" i="50"/>
  <c r="H83" i="50"/>
  <c r="I83" i="50"/>
  <c r="J83" i="50"/>
  <c r="A84" i="50"/>
  <c r="B84" i="50"/>
  <c r="C84" i="50"/>
  <c r="D84" i="50"/>
  <c r="E84" i="50"/>
  <c r="F84" i="50"/>
  <c r="G84" i="50"/>
  <c r="H84" i="50"/>
  <c r="I84" i="50"/>
  <c r="J84" i="50"/>
  <c r="A85" i="50"/>
  <c r="B85" i="50"/>
  <c r="C85" i="50"/>
  <c r="D85" i="50"/>
  <c r="E85" i="50"/>
  <c r="F85" i="50"/>
  <c r="G85" i="50"/>
  <c r="H85" i="50"/>
  <c r="I85" i="50"/>
  <c r="J85" i="50"/>
  <c r="A86" i="50"/>
  <c r="B86" i="50"/>
  <c r="C86" i="50"/>
  <c r="D86" i="50"/>
  <c r="E86" i="50"/>
  <c r="F86" i="50"/>
  <c r="G86" i="50"/>
  <c r="H86" i="50"/>
  <c r="I86" i="50"/>
  <c r="J86" i="50"/>
  <c r="A87" i="50"/>
  <c r="B87" i="50"/>
  <c r="C87" i="50"/>
  <c r="D87" i="50"/>
  <c r="E87" i="50"/>
  <c r="F87" i="50"/>
  <c r="G87" i="50"/>
  <c r="H87" i="50"/>
  <c r="I87" i="50"/>
  <c r="J87" i="50"/>
  <c r="A88" i="50"/>
  <c r="B88" i="50"/>
  <c r="C88" i="50"/>
  <c r="D88" i="50"/>
  <c r="E88" i="50"/>
  <c r="F88" i="50"/>
  <c r="G88" i="50"/>
  <c r="H88" i="50"/>
  <c r="I88" i="50"/>
  <c r="J88" i="50"/>
  <c r="A89" i="50"/>
  <c r="B89" i="50"/>
  <c r="C89" i="50"/>
  <c r="D89" i="50"/>
  <c r="E89" i="50"/>
  <c r="F89" i="50"/>
  <c r="G89" i="50"/>
  <c r="H89" i="50"/>
  <c r="I89" i="50"/>
  <c r="J89" i="50"/>
  <c r="A90" i="50"/>
  <c r="B90" i="50"/>
  <c r="C90" i="50"/>
  <c r="D90" i="50"/>
  <c r="E90" i="50"/>
  <c r="F90" i="50"/>
  <c r="G90" i="50"/>
  <c r="H90" i="50"/>
  <c r="I90" i="50"/>
  <c r="J90" i="50"/>
  <c r="A91" i="50"/>
  <c r="B91" i="50"/>
  <c r="C91" i="50"/>
  <c r="D91" i="50"/>
  <c r="E91" i="50"/>
  <c r="F91" i="50"/>
  <c r="G91" i="50"/>
  <c r="H91" i="50"/>
  <c r="I91" i="50"/>
  <c r="J91" i="50"/>
  <c r="A92" i="50"/>
  <c r="B92" i="50"/>
  <c r="C92" i="50"/>
  <c r="D92" i="50"/>
  <c r="E92" i="50"/>
  <c r="F92" i="50"/>
  <c r="G92" i="50"/>
  <c r="H92" i="50"/>
  <c r="I92" i="50"/>
  <c r="J92" i="50"/>
  <c r="A93" i="50"/>
  <c r="B93" i="50"/>
  <c r="C93" i="50"/>
  <c r="D93" i="50"/>
  <c r="E93" i="50"/>
  <c r="F93" i="50"/>
  <c r="G93" i="50"/>
  <c r="H93" i="50"/>
  <c r="I93" i="50"/>
  <c r="J93" i="50"/>
  <c r="A94" i="50"/>
  <c r="B94" i="50"/>
  <c r="C94" i="50"/>
  <c r="D94" i="50"/>
  <c r="E94" i="50"/>
  <c r="F94" i="50"/>
  <c r="G94" i="50"/>
  <c r="H94" i="50"/>
  <c r="I94" i="50"/>
  <c r="J94" i="50"/>
  <c r="A95" i="50"/>
  <c r="B95" i="50"/>
  <c r="C95" i="50"/>
  <c r="D95" i="50"/>
  <c r="E95" i="50"/>
  <c r="F95" i="50"/>
  <c r="G95" i="50"/>
  <c r="H95" i="50"/>
  <c r="I95" i="50"/>
  <c r="J95" i="50"/>
  <c r="A96" i="50"/>
  <c r="B96" i="50"/>
  <c r="C96" i="50"/>
  <c r="D96" i="50"/>
  <c r="E96" i="50"/>
  <c r="F96" i="50"/>
  <c r="G96" i="50"/>
  <c r="H96" i="50"/>
  <c r="I96" i="50"/>
  <c r="J96" i="50"/>
  <c r="A97" i="50"/>
  <c r="B97" i="50"/>
  <c r="C97" i="50"/>
  <c r="D97" i="50"/>
  <c r="E97" i="50"/>
  <c r="F97" i="50"/>
  <c r="G97" i="50"/>
  <c r="H97" i="50"/>
  <c r="I97" i="50"/>
  <c r="J97" i="50"/>
  <c r="A98" i="50"/>
  <c r="B98" i="50"/>
  <c r="C98" i="50"/>
  <c r="D98" i="50"/>
  <c r="E98" i="50"/>
  <c r="F98" i="50"/>
  <c r="G98" i="50"/>
  <c r="H98" i="50"/>
  <c r="I98" i="50"/>
  <c r="J98" i="50"/>
  <c r="A99" i="50"/>
  <c r="B99" i="50"/>
  <c r="C99" i="50"/>
  <c r="D99" i="50"/>
  <c r="E99" i="50"/>
  <c r="F99" i="50"/>
  <c r="G99" i="50"/>
  <c r="H99" i="50"/>
  <c r="I99" i="50"/>
  <c r="J99" i="50"/>
  <c r="A100" i="50"/>
  <c r="B100" i="50"/>
  <c r="C100" i="50"/>
  <c r="D100" i="50"/>
  <c r="E100" i="50"/>
  <c r="F100" i="50"/>
  <c r="G100" i="50"/>
  <c r="H100" i="50"/>
  <c r="I100" i="50"/>
  <c r="J100" i="50"/>
  <c r="A101" i="50"/>
  <c r="B101" i="50"/>
  <c r="C101" i="50"/>
  <c r="D101" i="50"/>
  <c r="E101" i="50"/>
  <c r="F101" i="50"/>
  <c r="G101" i="50"/>
  <c r="H101" i="50"/>
  <c r="I101" i="50"/>
  <c r="J101" i="50"/>
  <c r="A102" i="50"/>
  <c r="B102" i="50"/>
  <c r="C102" i="50"/>
  <c r="D102" i="50"/>
  <c r="E102" i="50"/>
  <c r="F102" i="50"/>
  <c r="G102" i="50"/>
  <c r="H102" i="50"/>
  <c r="I102" i="50"/>
  <c r="J102" i="50"/>
  <c r="A103" i="50"/>
  <c r="B103" i="50"/>
  <c r="C103" i="50"/>
  <c r="D103" i="50"/>
  <c r="E103" i="50"/>
  <c r="F103" i="50"/>
  <c r="G103" i="50"/>
  <c r="H103" i="50"/>
  <c r="I103" i="50"/>
  <c r="J103" i="50"/>
  <c r="A104" i="50"/>
  <c r="B104" i="50"/>
  <c r="C104" i="50"/>
  <c r="D104" i="50"/>
  <c r="E104" i="50"/>
  <c r="F104" i="50"/>
  <c r="G104" i="50"/>
  <c r="H104" i="50"/>
  <c r="I104" i="50"/>
  <c r="J104" i="50"/>
  <c r="A105" i="50"/>
  <c r="B105" i="50"/>
  <c r="C105" i="50"/>
  <c r="D105" i="50"/>
  <c r="E105" i="50"/>
  <c r="F105" i="50"/>
  <c r="G105" i="50"/>
  <c r="H105" i="50"/>
  <c r="I105" i="50"/>
  <c r="J105" i="50"/>
  <c r="A106" i="50"/>
  <c r="B106" i="50"/>
  <c r="C106" i="50"/>
  <c r="D106" i="50"/>
  <c r="E106" i="50"/>
  <c r="F106" i="50"/>
  <c r="G106" i="50"/>
  <c r="H106" i="50"/>
  <c r="I106" i="50"/>
  <c r="J106" i="50"/>
  <c r="A107" i="50"/>
  <c r="B107" i="50"/>
  <c r="C107" i="50"/>
  <c r="D107" i="50"/>
  <c r="E107" i="50"/>
  <c r="F107" i="50"/>
  <c r="G107" i="50"/>
  <c r="H107" i="50"/>
  <c r="I107" i="50"/>
  <c r="J107" i="50"/>
  <c r="A108" i="50"/>
  <c r="B108" i="50"/>
  <c r="C108" i="50"/>
  <c r="D108" i="50"/>
  <c r="E108" i="50"/>
  <c r="F108" i="50"/>
  <c r="G108" i="50"/>
  <c r="H108" i="50"/>
  <c r="I108" i="50"/>
  <c r="J108" i="50"/>
  <c r="A109" i="50"/>
  <c r="B109" i="50"/>
  <c r="C109" i="50"/>
  <c r="D109" i="50"/>
  <c r="E109" i="50"/>
  <c r="F109" i="50"/>
  <c r="G109" i="50"/>
  <c r="H109" i="50"/>
  <c r="I109" i="50"/>
  <c r="J109" i="50"/>
  <c r="A110" i="50"/>
  <c r="B110" i="50"/>
  <c r="C110" i="50"/>
  <c r="D110" i="50"/>
  <c r="E110" i="50"/>
  <c r="F110" i="50"/>
  <c r="G110" i="50"/>
  <c r="H110" i="50"/>
  <c r="I110" i="50"/>
  <c r="J110" i="50"/>
  <c r="A111" i="50"/>
  <c r="B111" i="50"/>
  <c r="C111" i="50"/>
  <c r="D111" i="50"/>
  <c r="E111" i="50"/>
  <c r="F111" i="50"/>
  <c r="G111" i="50"/>
  <c r="H111" i="50"/>
  <c r="I111" i="50"/>
  <c r="J111" i="50"/>
  <c r="A112" i="50"/>
  <c r="B112" i="50"/>
  <c r="C112" i="50"/>
  <c r="D112" i="50"/>
  <c r="E112" i="50"/>
  <c r="F112" i="50"/>
  <c r="G112" i="50"/>
  <c r="H112" i="50"/>
  <c r="I112" i="50"/>
  <c r="J112" i="50"/>
  <c r="A113" i="50"/>
  <c r="B113" i="50"/>
  <c r="C113" i="50"/>
  <c r="D113" i="50"/>
  <c r="E113" i="50"/>
  <c r="F113" i="50"/>
  <c r="G113" i="50"/>
  <c r="H113" i="50"/>
  <c r="I113" i="50"/>
  <c r="J113" i="50"/>
  <c r="A114" i="50"/>
  <c r="B114" i="50"/>
  <c r="C114" i="50"/>
  <c r="D114" i="50"/>
  <c r="E114" i="50"/>
  <c r="F114" i="50"/>
  <c r="G114" i="50"/>
  <c r="H114" i="50"/>
  <c r="I114" i="50"/>
  <c r="J114" i="50"/>
  <c r="A115" i="50"/>
  <c r="B115" i="50"/>
  <c r="C115" i="50"/>
  <c r="D115" i="50"/>
  <c r="E115" i="50"/>
  <c r="F115" i="50"/>
  <c r="G115" i="50"/>
  <c r="H115" i="50"/>
  <c r="I115" i="50"/>
  <c r="J115" i="50"/>
  <c r="A116" i="50"/>
  <c r="B116" i="50"/>
  <c r="C116" i="50"/>
  <c r="D116" i="50"/>
  <c r="E116" i="50"/>
  <c r="F116" i="50"/>
  <c r="G116" i="50"/>
  <c r="H116" i="50"/>
  <c r="I116" i="50"/>
  <c r="J116" i="50"/>
  <c r="A117" i="50"/>
  <c r="B117" i="50"/>
  <c r="C117" i="50"/>
  <c r="D117" i="50"/>
  <c r="E117" i="50"/>
  <c r="F117" i="50"/>
  <c r="G117" i="50"/>
  <c r="H117" i="50"/>
  <c r="I117" i="50"/>
  <c r="J117" i="50"/>
  <c r="A118" i="50"/>
  <c r="B118" i="50"/>
  <c r="C118" i="50"/>
  <c r="D118" i="50"/>
  <c r="E118" i="50"/>
  <c r="F118" i="50"/>
  <c r="G118" i="50"/>
  <c r="H118" i="50"/>
  <c r="I118" i="50"/>
  <c r="J118" i="50"/>
  <c r="A119" i="50"/>
  <c r="B119" i="50"/>
  <c r="C119" i="50"/>
  <c r="D119" i="50"/>
  <c r="E119" i="50"/>
  <c r="F119" i="50"/>
  <c r="G119" i="50"/>
  <c r="H119" i="50"/>
  <c r="I119" i="50"/>
  <c r="J119" i="50"/>
  <c r="A120" i="50"/>
  <c r="B120" i="50"/>
  <c r="C120" i="50"/>
  <c r="D120" i="50"/>
  <c r="E120" i="50"/>
  <c r="F120" i="50"/>
  <c r="G120" i="50"/>
  <c r="H120" i="50"/>
  <c r="I120" i="50"/>
  <c r="J120" i="50"/>
  <c r="A121" i="50"/>
  <c r="B121" i="50"/>
  <c r="C121" i="50"/>
  <c r="D121" i="50"/>
  <c r="E121" i="50"/>
  <c r="F121" i="50"/>
  <c r="G121" i="50"/>
  <c r="H121" i="50"/>
  <c r="I121" i="50"/>
  <c r="J121" i="50"/>
  <c r="A122" i="50"/>
  <c r="B122" i="50"/>
  <c r="C122" i="50"/>
  <c r="D122" i="50"/>
  <c r="E122" i="50"/>
  <c r="F122" i="50"/>
  <c r="G122" i="50"/>
  <c r="H122" i="50"/>
  <c r="I122" i="50"/>
  <c r="J122" i="50"/>
  <c r="A123" i="50"/>
  <c r="B123" i="50"/>
  <c r="C123" i="50"/>
  <c r="D123" i="50"/>
  <c r="E123" i="50"/>
  <c r="F123" i="50"/>
  <c r="G123" i="50"/>
  <c r="H123" i="50"/>
  <c r="I123" i="50"/>
  <c r="J123" i="50"/>
  <c r="A124" i="50"/>
  <c r="B124" i="50"/>
  <c r="C124" i="50"/>
  <c r="D124" i="50"/>
  <c r="E124" i="50"/>
  <c r="F124" i="50"/>
  <c r="G124" i="50"/>
  <c r="H124" i="50"/>
  <c r="I124" i="50"/>
  <c r="J124" i="50"/>
  <c r="A125" i="50"/>
  <c r="B125" i="50"/>
  <c r="C125" i="50"/>
  <c r="D125" i="50"/>
  <c r="E125" i="50"/>
  <c r="F125" i="50"/>
  <c r="G125" i="50"/>
  <c r="H125" i="50"/>
  <c r="I125" i="50"/>
  <c r="J125" i="50"/>
  <c r="A126" i="50"/>
  <c r="B126" i="50"/>
  <c r="C126" i="50"/>
  <c r="D126" i="50"/>
  <c r="E126" i="50"/>
  <c r="F126" i="50"/>
  <c r="G126" i="50"/>
  <c r="H126" i="50"/>
  <c r="I126" i="50"/>
  <c r="J126" i="50"/>
  <c r="A127" i="50"/>
  <c r="B127" i="50"/>
  <c r="C127" i="50"/>
  <c r="D127" i="50"/>
  <c r="E127" i="50"/>
  <c r="F127" i="50"/>
  <c r="G127" i="50"/>
  <c r="H127" i="50"/>
  <c r="I127" i="50"/>
  <c r="J127" i="50"/>
  <c r="A128" i="50"/>
  <c r="B128" i="50"/>
  <c r="C128" i="50"/>
  <c r="D128" i="50"/>
  <c r="E128" i="50"/>
  <c r="F128" i="50"/>
  <c r="G128" i="50"/>
  <c r="H128" i="50"/>
  <c r="I128" i="50"/>
  <c r="J128" i="50"/>
  <c r="A129" i="50"/>
  <c r="B129" i="50"/>
  <c r="C129" i="50"/>
  <c r="D129" i="50"/>
  <c r="E129" i="50"/>
  <c r="F129" i="50"/>
  <c r="G129" i="50"/>
  <c r="H129" i="50"/>
  <c r="I129" i="50"/>
  <c r="J129" i="50"/>
  <c r="A130" i="50"/>
  <c r="B130" i="50"/>
  <c r="C130" i="50"/>
  <c r="D130" i="50"/>
  <c r="E130" i="50"/>
  <c r="F130" i="50"/>
  <c r="G130" i="50"/>
  <c r="H130" i="50"/>
  <c r="I130" i="50"/>
  <c r="J130" i="50"/>
  <c r="A131" i="50"/>
  <c r="B131" i="50"/>
  <c r="C131" i="50"/>
  <c r="D131" i="50"/>
  <c r="E131" i="50"/>
  <c r="F131" i="50"/>
  <c r="G131" i="50"/>
  <c r="H131" i="50"/>
  <c r="I131" i="50"/>
  <c r="J131" i="50"/>
  <c r="A132" i="50"/>
  <c r="B132" i="50"/>
  <c r="C132" i="50"/>
  <c r="D132" i="50"/>
  <c r="E132" i="50"/>
  <c r="F132" i="50"/>
  <c r="G132" i="50"/>
  <c r="H132" i="50"/>
  <c r="I132" i="50"/>
  <c r="J132" i="50"/>
  <c r="A133" i="50"/>
  <c r="B133" i="50"/>
  <c r="C133" i="50"/>
  <c r="D133" i="50"/>
  <c r="E133" i="50"/>
  <c r="F133" i="50"/>
  <c r="G133" i="50"/>
  <c r="H133" i="50"/>
  <c r="I133" i="50"/>
  <c r="J133" i="50"/>
  <c r="A134" i="50"/>
  <c r="B134" i="50"/>
  <c r="C134" i="50"/>
  <c r="D134" i="50"/>
  <c r="E134" i="50"/>
  <c r="F134" i="50"/>
  <c r="G134" i="50"/>
  <c r="H134" i="50"/>
  <c r="I134" i="50"/>
  <c r="J134" i="50"/>
  <c r="A135" i="50"/>
  <c r="B135" i="50"/>
  <c r="C135" i="50"/>
  <c r="D135" i="50"/>
  <c r="E135" i="50"/>
  <c r="F135" i="50"/>
  <c r="G135" i="50"/>
  <c r="H135" i="50"/>
  <c r="I135" i="50"/>
  <c r="J135" i="50"/>
  <c r="A136" i="50"/>
  <c r="B136" i="50"/>
  <c r="C136" i="50"/>
  <c r="D136" i="50"/>
  <c r="E136" i="50"/>
  <c r="F136" i="50"/>
  <c r="G136" i="50"/>
  <c r="H136" i="50"/>
  <c r="I136" i="50"/>
  <c r="J136" i="50"/>
  <c r="A137" i="50"/>
  <c r="B137" i="50"/>
  <c r="C137" i="50"/>
  <c r="D137" i="50"/>
  <c r="E137" i="50"/>
  <c r="F137" i="50"/>
  <c r="G137" i="50"/>
  <c r="H137" i="50"/>
  <c r="I137" i="50"/>
  <c r="J137" i="50"/>
  <c r="A138" i="50"/>
  <c r="B138" i="50"/>
  <c r="C138" i="50"/>
  <c r="D138" i="50"/>
  <c r="E138" i="50"/>
  <c r="F138" i="50"/>
  <c r="G138" i="50"/>
  <c r="H138" i="50"/>
  <c r="I138" i="50"/>
  <c r="J138" i="50"/>
  <c r="A139" i="50"/>
  <c r="B139" i="50"/>
  <c r="C139" i="50"/>
  <c r="D139" i="50"/>
  <c r="E139" i="50"/>
  <c r="F139" i="50"/>
  <c r="G139" i="50"/>
  <c r="H139" i="50"/>
  <c r="I139" i="50"/>
  <c r="J139" i="50"/>
  <c r="A140" i="50"/>
  <c r="B140" i="50"/>
  <c r="C140" i="50"/>
  <c r="D140" i="50"/>
  <c r="E140" i="50"/>
  <c r="F140" i="50"/>
  <c r="G140" i="50"/>
  <c r="H140" i="50"/>
  <c r="I140" i="50"/>
  <c r="J140" i="50"/>
  <c r="A141" i="50"/>
  <c r="B141" i="50"/>
  <c r="C141" i="50"/>
  <c r="D141" i="50"/>
  <c r="E141" i="50"/>
  <c r="F141" i="50"/>
  <c r="G141" i="50"/>
  <c r="H141" i="50"/>
  <c r="I141" i="50"/>
  <c r="J141" i="50"/>
  <c r="A142" i="50"/>
  <c r="B142" i="50"/>
  <c r="C142" i="50"/>
  <c r="D142" i="50"/>
  <c r="E142" i="50"/>
  <c r="F142" i="50"/>
  <c r="G142" i="50"/>
  <c r="H142" i="50"/>
  <c r="I142" i="50"/>
  <c r="J142" i="50"/>
  <c r="A143" i="50"/>
  <c r="B143" i="50"/>
  <c r="C143" i="50"/>
  <c r="D143" i="50"/>
  <c r="E143" i="50"/>
  <c r="F143" i="50"/>
  <c r="G143" i="50"/>
  <c r="H143" i="50"/>
  <c r="I143" i="50"/>
  <c r="J143" i="50"/>
  <c r="A144" i="50"/>
  <c r="B144" i="50"/>
  <c r="C144" i="50"/>
  <c r="D144" i="50"/>
  <c r="E144" i="50"/>
  <c r="F144" i="50"/>
  <c r="G144" i="50"/>
  <c r="H144" i="50"/>
  <c r="I144" i="50"/>
  <c r="J144" i="50"/>
  <c r="A145" i="50"/>
  <c r="B145" i="50"/>
  <c r="C145" i="50"/>
  <c r="D145" i="50"/>
  <c r="E145" i="50"/>
  <c r="F145" i="50"/>
  <c r="G145" i="50"/>
  <c r="H145" i="50"/>
  <c r="I145" i="50"/>
  <c r="J145" i="50"/>
  <c r="A146" i="50"/>
  <c r="B146" i="50"/>
  <c r="C146" i="50"/>
  <c r="D146" i="50"/>
  <c r="E146" i="50"/>
  <c r="F146" i="50"/>
  <c r="G146" i="50"/>
  <c r="H146" i="50"/>
  <c r="I146" i="50"/>
  <c r="J146" i="50"/>
  <c r="A147" i="50"/>
  <c r="B147" i="50"/>
  <c r="C147" i="50"/>
  <c r="D147" i="50"/>
  <c r="E147" i="50"/>
  <c r="F147" i="50"/>
  <c r="G147" i="50"/>
  <c r="H147" i="50"/>
  <c r="I147" i="50"/>
  <c r="J147" i="50"/>
  <c r="A148" i="50"/>
  <c r="B148" i="50"/>
  <c r="C148" i="50"/>
  <c r="D148" i="50"/>
  <c r="E148" i="50"/>
  <c r="F148" i="50"/>
  <c r="G148" i="50"/>
  <c r="H148" i="50"/>
  <c r="I148" i="50"/>
  <c r="J148" i="50"/>
  <c r="A149" i="50"/>
  <c r="B149" i="50"/>
  <c r="C149" i="50"/>
  <c r="D149" i="50"/>
  <c r="E149" i="50"/>
  <c r="F149" i="50"/>
  <c r="G149" i="50"/>
  <c r="H149" i="50"/>
  <c r="I149" i="50"/>
  <c r="J149" i="50"/>
  <c r="A150" i="50"/>
  <c r="B150" i="50"/>
  <c r="C150" i="50"/>
  <c r="D150" i="50"/>
  <c r="E150" i="50"/>
  <c r="F150" i="50"/>
  <c r="G150" i="50"/>
  <c r="H150" i="50"/>
  <c r="I150" i="50"/>
  <c r="J150" i="50"/>
  <c r="A151" i="50"/>
  <c r="B151" i="50"/>
  <c r="C151" i="50"/>
  <c r="D151" i="50"/>
  <c r="E151" i="50"/>
  <c r="F151" i="50"/>
  <c r="G151" i="50"/>
  <c r="H151" i="50"/>
  <c r="I151" i="50"/>
  <c r="J151" i="50"/>
  <c r="A152" i="50"/>
  <c r="B152" i="50"/>
  <c r="C152" i="50"/>
  <c r="D152" i="50"/>
  <c r="E152" i="50"/>
  <c r="F152" i="50"/>
  <c r="G152" i="50"/>
  <c r="H152" i="50"/>
  <c r="I152" i="50"/>
  <c r="J152" i="50"/>
  <c r="A153" i="50"/>
  <c r="B153" i="50"/>
  <c r="C153" i="50"/>
  <c r="D153" i="50"/>
  <c r="E153" i="50"/>
  <c r="F153" i="50"/>
  <c r="G153" i="50"/>
  <c r="H153" i="50"/>
  <c r="I153" i="50"/>
  <c r="J153" i="50"/>
  <c r="A154" i="50"/>
  <c r="B154" i="50"/>
  <c r="C154" i="50"/>
  <c r="D154" i="50"/>
  <c r="E154" i="50"/>
  <c r="F154" i="50"/>
  <c r="G154" i="50"/>
  <c r="H154" i="50"/>
  <c r="I154" i="50"/>
  <c r="J154" i="50"/>
  <c r="A155" i="50"/>
  <c r="B155" i="50"/>
  <c r="C155" i="50"/>
  <c r="D155" i="50"/>
  <c r="E155" i="50"/>
  <c r="F155" i="50"/>
  <c r="G155" i="50"/>
  <c r="H155" i="50"/>
  <c r="I155" i="50"/>
  <c r="J155" i="50"/>
  <c r="A156" i="50"/>
  <c r="B156" i="50"/>
  <c r="C156" i="50"/>
  <c r="D156" i="50"/>
  <c r="E156" i="50"/>
  <c r="F156" i="50"/>
  <c r="G156" i="50"/>
  <c r="H156" i="50"/>
  <c r="I156" i="50"/>
  <c r="J156" i="50"/>
  <c r="A157" i="50"/>
  <c r="B157" i="50"/>
  <c r="C157" i="50"/>
  <c r="D157" i="50"/>
  <c r="E157" i="50"/>
  <c r="F157" i="50"/>
  <c r="G157" i="50"/>
  <c r="H157" i="50"/>
  <c r="I157" i="50"/>
  <c r="J157" i="50"/>
  <c r="A158" i="50"/>
  <c r="B158" i="50"/>
  <c r="C158" i="50"/>
  <c r="D158" i="50"/>
  <c r="E158" i="50"/>
  <c r="F158" i="50"/>
  <c r="G158" i="50"/>
  <c r="H158" i="50"/>
  <c r="I158" i="50"/>
  <c r="J158" i="50"/>
  <c r="A159" i="50"/>
  <c r="B159" i="50"/>
  <c r="C159" i="50"/>
  <c r="D159" i="50"/>
  <c r="E159" i="50"/>
  <c r="F159" i="50"/>
  <c r="G159" i="50"/>
  <c r="H159" i="50"/>
  <c r="I159" i="50"/>
  <c r="J159" i="50"/>
  <c r="A160" i="50"/>
  <c r="B160" i="50"/>
  <c r="C160" i="50"/>
  <c r="D160" i="50"/>
  <c r="E160" i="50"/>
  <c r="F160" i="50"/>
  <c r="G160" i="50"/>
  <c r="H160" i="50"/>
  <c r="I160" i="50"/>
  <c r="J160" i="50"/>
  <c r="A161" i="50"/>
  <c r="B161" i="50"/>
  <c r="C161" i="50"/>
  <c r="D161" i="50"/>
  <c r="E161" i="50"/>
  <c r="F161" i="50"/>
  <c r="G161" i="50"/>
  <c r="H161" i="50"/>
  <c r="I161" i="50"/>
  <c r="J161" i="50"/>
  <c r="A162" i="50"/>
  <c r="B162" i="50"/>
  <c r="C162" i="50"/>
  <c r="D162" i="50"/>
  <c r="E162" i="50"/>
  <c r="F162" i="50"/>
  <c r="G162" i="50"/>
  <c r="H162" i="50"/>
  <c r="I162" i="50"/>
  <c r="J162" i="50"/>
  <c r="A163" i="50"/>
  <c r="B163" i="50"/>
  <c r="C163" i="50"/>
  <c r="D163" i="50"/>
  <c r="E163" i="50"/>
  <c r="F163" i="50"/>
  <c r="G163" i="50"/>
  <c r="H163" i="50"/>
  <c r="I163" i="50"/>
  <c r="J163" i="50"/>
  <c r="A164" i="50"/>
  <c r="B164" i="50"/>
  <c r="C164" i="50"/>
  <c r="D164" i="50"/>
  <c r="E164" i="50"/>
  <c r="F164" i="50"/>
  <c r="G164" i="50"/>
  <c r="H164" i="50"/>
  <c r="I164" i="50"/>
  <c r="J164" i="50"/>
  <c r="A165" i="50"/>
  <c r="B165" i="50"/>
  <c r="C165" i="50"/>
  <c r="D165" i="50"/>
  <c r="E165" i="50"/>
  <c r="F165" i="50"/>
  <c r="G165" i="50"/>
  <c r="H165" i="50"/>
  <c r="I165" i="50"/>
  <c r="J165" i="50"/>
  <c r="A166" i="50"/>
  <c r="B166" i="50"/>
  <c r="C166" i="50"/>
  <c r="D166" i="50"/>
  <c r="E166" i="50"/>
  <c r="F166" i="50"/>
  <c r="G166" i="50"/>
  <c r="H166" i="50"/>
  <c r="I166" i="50"/>
  <c r="J166" i="50"/>
  <c r="A167" i="50"/>
  <c r="B167" i="50"/>
  <c r="C167" i="50"/>
  <c r="D167" i="50"/>
  <c r="E167" i="50"/>
  <c r="F167" i="50"/>
  <c r="G167" i="50"/>
  <c r="H167" i="50"/>
  <c r="I167" i="50"/>
  <c r="J167" i="50"/>
  <c r="A168" i="50"/>
  <c r="B168" i="50"/>
  <c r="C168" i="50"/>
  <c r="D168" i="50"/>
  <c r="E168" i="50"/>
  <c r="F168" i="50"/>
  <c r="G168" i="50"/>
  <c r="H168" i="50"/>
  <c r="I168" i="50"/>
  <c r="J168" i="50"/>
  <c r="A169" i="50"/>
  <c r="B169" i="50"/>
  <c r="C169" i="50"/>
  <c r="D169" i="50"/>
  <c r="E169" i="50"/>
  <c r="F169" i="50"/>
  <c r="G169" i="50"/>
  <c r="H169" i="50"/>
  <c r="I169" i="50"/>
  <c r="J169" i="50"/>
  <c r="A170" i="50"/>
  <c r="B170" i="50"/>
  <c r="C170" i="50"/>
  <c r="D170" i="50"/>
  <c r="E170" i="50"/>
  <c r="F170" i="50"/>
  <c r="G170" i="50"/>
  <c r="H170" i="50"/>
  <c r="I170" i="50"/>
  <c r="J170" i="50"/>
  <c r="A171" i="50"/>
  <c r="B171" i="50"/>
  <c r="C171" i="50"/>
  <c r="D171" i="50"/>
  <c r="E171" i="50"/>
  <c r="F171" i="50"/>
  <c r="G171" i="50"/>
  <c r="H171" i="50"/>
  <c r="I171" i="50"/>
  <c r="J171" i="50"/>
  <c r="A172" i="50"/>
  <c r="B172" i="50"/>
  <c r="C172" i="50"/>
  <c r="D172" i="50"/>
  <c r="E172" i="50"/>
  <c r="F172" i="50"/>
  <c r="G172" i="50"/>
  <c r="H172" i="50"/>
  <c r="I172" i="50"/>
  <c r="J172" i="50"/>
  <c r="A173" i="50"/>
  <c r="B173" i="50"/>
  <c r="C173" i="50"/>
  <c r="D173" i="50"/>
  <c r="E173" i="50"/>
  <c r="F173" i="50"/>
  <c r="G173" i="50"/>
  <c r="H173" i="50"/>
  <c r="I173" i="50"/>
  <c r="J173" i="50"/>
  <c r="A174" i="50"/>
  <c r="B174" i="50"/>
  <c r="C174" i="50"/>
  <c r="D174" i="50"/>
  <c r="E174" i="50"/>
  <c r="F174" i="50"/>
  <c r="G174" i="50"/>
  <c r="H174" i="50"/>
  <c r="I174" i="50"/>
  <c r="J174" i="50"/>
  <c r="A175" i="50"/>
  <c r="B175" i="50"/>
  <c r="C175" i="50"/>
  <c r="D175" i="50"/>
  <c r="E175" i="50"/>
  <c r="F175" i="50"/>
  <c r="G175" i="50"/>
  <c r="H175" i="50"/>
  <c r="I175" i="50"/>
  <c r="J175" i="50"/>
  <c r="A176" i="50"/>
  <c r="B176" i="50"/>
  <c r="C176" i="50"/>
  <c r="D176" i="50"/>
  <c r="E176" i="50"/>
  <c r="F176" i="50"/>
  <c r="G176" i="50"/>
  <c r="H176" i="50"/>
  <c r="I176" i="50"/>
  <c r="J176" i="50"/>
  <c r="A177" i="50"/>
  <c r="B177" i="50"/>
  <c r="C177" i="50"/>
  <c r="D177" i="50"/>
  <c r="E177" i="50"/>
  <c r="F177" i="50"/>
  <c r="G177" i="50"/>
  <c r="H177" i="50"/>
  <c r="I177" i="50"/>
  <c r="J177" i="50"/>
  <c r="A178" i="50"/>
  <c r="B178" i="50"/>
  <c r="C178" i="50"/>
  <c r="D178" i="50"/>
  <c r="E178" i="50"/>
  <c r="F178" i="50"/>
  <c r="G178" i="50"/>
  <c r="H178" i="50"/>
  <c r="I178" i="50"/>
  <c r="J178" i="50"/>
  <c r="A179" i="50"/>
  <c r="B179" i="50"/>
  <c r="C179" i="50"/>
  <c r="D179" i="50"/>
  <c r="E179" i="50"/>
  <c r="F179" i="50"/>
  <c r="G179" i="50"/>
  <c r="H179" i="50"/>
  <c r="I179" i="50"/>
  <c r="J179" i="50"/>
  <c r="A180" i="50"/>
  <c r="B180" i="50"/>
  <c r="C180" i="50"/>
  <c r="D180" i="50"/>
  <c r="E180" i="50"/>
  <c r="F180" i="50"/>
  <c r="G180" i="50"/>
  <c r="H180" i="50"/>
  <c r="I180" i="50"/>
  <c r="J180" i="50"/>
  <c r="A181" i="50"/>
  <c r="B181" i="50"/>
  <c r="C181" i="50"/>
  <c r="D181" i="50"/>
  <c r="E181" i="50"/>
  <c r="F181" i="50"/>
  <c r="G181" i="50"/>
  <c r="H181" i="50"/>
  <c r="I181" i="50"/>
  <c r="J181" i="50"/>
  <c r="A182" i="50"/>
  <c r="B182" i="50"/>
  <c r="C182" i="50"/>
  <c r="D182" i="50"/>
  <c r="E182" i="50"/>
  <c r="F182" i="50"/>
  <c r="G182" i="50"/>
  <c r="H182" i="50"/>
  <c r="I182" i="50"/>
  <c r="J182" i="50"/>
  <c r="A183" i="50"/>
  <c r="B183" i="50"/>
  <c r="C183" i="50"/>
  <c r="D183" i="50"/>
  <c r="E183" i="50"/>
  <c r="F183" i="50"/>
  <c r="G183" i="50"/>
  <c r="H183" i="50"/>
  <c r="I183" i="50"/>
  <c r="J183" i="50"/>
  <c r="A184" i="50"/>
  <c r="B184" i="50"/>
  <c r="C184" i="50"/>
  <c r="D184" i="50"/>
  <c r="E184" i="50"/>
  <c r="F184" i="50"/>
  <c r="G184" i="50"/>
  <c r="H184" i="50"/>
  <c r="I184" i="50"/>
  <c r="J184" i="50"/>
  <c r="A185" i="50"/>
  <c r="B185" i="50"/>
  <c r="C185" i="50"/>
  <c r="D185" i="50"/>
  <c r="E185" i="50"/>
  <c r="F185" i="50"/>
  <c r="G185" i="50"/>
  <c r="H185" i="50"/>
  <c r="I185" i="50"/>
  <c r="J185" i="50"/>
  <c r="A186" i="50"/>
  <c r="B186" i="50"/>
  <c r="C186" i="50"/>
  <c r="D186" i="50"/>
  <c r="E186" i="50"/>
  <c r="F186" i="50"/>
  <c r="G186" i="50"/>
  <c r="H186" i="50"/>
  <c r="I186" i="50"/>
  <c r="J186" i="50"/>
  <c r="A187" i="50"/>
  <c r="B187" i="50"/>
  <c r="C187" i="50"/>
  <c r="D187" i="50"/>
  <c r="E187" i="50"/>
  <c r="F187" i="50"/>
  <c r="G187" i="50"/>
  <c r="H187" i="50"/>
  <c r="I187" i="50"/>
  <c r="J187" i="50"/>
  <c r="A188" i="50"/>
  <c r="B188" i="50"/>
  <c r="C188" i="50"/>
  <c r="D188" i="50"/>
  <c r="E188" i="50"/>
  <c r="F188" i="50"/>
  <c r="G188" i="50"/>
  <c r="H188" i="50"/>
  <c r="I188" i="50"/>
  <c r="J188" i="50"/>
  <c r="A189" i="50"/>
  <c r="B189" i="50"/>
  <c r="C189" i="50"/>
  <c r="D189" i="50"/>
  <c r="E189" i="50"/>
  <c r="F189" i="50"/>
  <c r="G189" i="50"/>
  <c r="H189" i="50"/>
  <c r="I189" i="50"/>
  <c r="J189" i="50"/>
  <c r="A190" i="50"/>
  <c r="B190" i="50"/>
  <c r="C190" i="50"/>
  <c r="D190" i="50"/>
  <c r="E190" i="50"/>
  <c r="F190" i="50"/>
  <c r="G190" i="50"/>
  <c r="H190" i="50"/>
  <c r="I190" i="50"/>
  <c r="J190" i="50"/>
  <c r="A191" i="50"/>
  <c r="B191" i="50"/>
  <c r="C191" i="50"/>
  <c r="D191" i="50"/>
  <c r="E191" i="50"/>
  <c r="F191" i="50"/>
  <c r="G191" i="50"/>
  <c r="H191" i="50"/>
  <c r="I191" i="50"/>
  <c r="J191" i="50"/>
  <c r="A192" i="50"/>
  <c r="B192" i="50"/>
  <c r="C192" i="50"/>
  <c r="D192" i="50"/>
  <c r="E192" i="50"/>
  <c r="F192" i="50"/>
  <c r="G192" i="50"/>
  <c r="H192" i="50"/>
  <c r="I192" i="50"/>
  <c r="J192" i="50"/>
  <c r="A193" i="50"/>
  <c r="B193" i="50"/>
  <c r="C193" i="50"/>
  <c r="D193" i="50"/>
  <c r="E193" i="50"/>
  <c r="F193" i="50"/>
  <c r="G193" i="50"/>
  <c r="H193" i="50"/>
  <c r="I193" i="50"/>
  <c r="J193" i="50"/>
  <c r="A194" i="50"/>
  <c r="B194" i="50"/>
  <c r="C194" i="50"/>
  <c r="D194" i="50"/>
  <c r="E194" i="50"/>
  <c r="F194" i="50"/>
  <c r="G194" i="50"/>
  <c r="H194" i="50"/>
  <c r="I194" i="50"/>
  <c r="J194" i="50"/>
  <c r="A195" i="50"/>
  <c r="B195" i="50"/>
  <c r="C195" i="50"/>
  <c r="D195" i="50"/>
  <c r="E195" i="50"/>
  <c r="F195" i="50"/>
  <c r="G195" i="50"/>
  <c r="H195" i="50"/>
  <c r="I195" i="50"/>
  <c r="J195" i="50"/>
  <c r="A196" i="50"/>
  <c r="B196" i="50"/>
  <c r="C196" i="50"/>
  <c r="D196" i="50"/>
  <c r="E196" i="50"/>
  <c r="F196" i="50"/>
  <c r="G196" i="50"/>
  <c r="H196" i="50"/>
  <c r="I196" i="50"/>
  <c r="J196" i="50"/>
  <c r="A197" i="50"/>
  <c r="B197" i="50"/>
  <c r="C197" i="50"/>
  <c r="D197" i="50"/>
  <c r="E197" i="50"/>
  <c r="F197" i="50"/>
  <c r="G197" i="50"/>
  <c r="H197" i="50"/>
  <c r="I197" i="50"/>
  <c r="J197" i="50"/>
  <c r="A198" i="50"/>
  <c r="B198" i="50"/>
  <c r="C198" i="50"/>
  <c r="D198" i="50"/>
  <c r="E198" i="50"/>
  <c r="F198" i="50"/>
  <c r="G198" i="50"/>
  <c r="H198" i="50"/>
  <c r="I198" i="50"/>
  <c r="J198" i="50"/>
  <c r="A199" i="50"/>
  <c r="B199" i="50"/>
  <c r="C199" i="50"/>
  <c r="D199" i="50"/>
  <c r="E199" i="50"/>
  <c r="F199" i="50"/>
  <c r="G199" i="50"/>
  <c r="H199" i="50"/>
  <c r="I199" i="50"/>
  <c r="J199" i="50"/>
  <c r="A200" i="50"/>
  <c r="B200" i="50"/>
  <c r="C200" i="50"/>
  <c r="D200" i="50"/>
  <c r="E200" i="50"/>
  <c r="F200" i="50"/>
  <c r="G200" i="50"/>
  <c r="H200" i="50"/>
  <c r="I200" i="50"/>
  <c r="J200" i="50"/>
  <c r="A201" i="50"/>
  <c r="B201" i="50"/>
  <c r="C201" i="50"/>
  <c r="D201" i="50"/>
  <c r="E201" i="50"/>
  <c r="F201" i="50"/>
  <c r="G201" i="50"/>
  <c r="H201" i="50"/>
  <c r="I201" i="50"/>
  <c r="J201" i="50"/>
  <c r="A202" i="50"/>
  <c r="B202" i="50"/>
  <c r="C202" i="50"/>
  <c r="D202" i="50"/>
  <c r="E202" i="50"/>
  <c r="F202" i="50"/>
  <c r="G202" i="50"/>
  <c r="H202" i="50"/>
  <c r="I202" i="50"/>
  <c r="J202" i="50"/>
  <c r="A203" i="50"/>
  <c r="B203" i="50"/>
  <c r="C203" i="50"/>
  <c r="D203" i="50"/>
  <c r="E203" i="50"/>
  <c r="F203" i="50"/>
  <c r="G203" i="50"/>
  <c r="H203" i="50"/>
  <c r="I203" i="50"/>
  <c r="J203" i="50"/>
  <c r="A204" i="50"/>
  <c r="B204" i="50"/>
  <c r="C204" i="50"/>
  <c r="D204" i="50"/>
  <c r="E204" i="50"/>
  <c r="F204" i="50"/>
  <c r="G204" i="50"/>
  <c r="H204" i="50"/>
  <c r="I204" i="50"/>
  <c r="J204" i="50"/>
  <c r="A205" i="50"/>
  <c r="B205" i="50"/>
  <c r="C205" i="50"/>
  <c r="D205" i="50"/>
  <c r="E205" i="50"/>
  <c r="F205" i="50"/>
  <c r="G205" i="50"/>
  <c r="H205" i="50"/>
  <c r="I205" i="50"/>
  <c r="J205" i="50"/>
  <c r="A206" i="50"/>
  <c r="B206" i="50"/>
  <c r="C206" i="50"/>
  <c r="D206" i="50"/>
  <c r="E206" i="50"/>
  <c r="F206" i="50"/>
  <c r="G206" i="50"/>
  <c r="H206" i="50"/>
  <c r="I206" i="50"/>
  <c r="J206" i="50"/>
  <c r="A207" i="50"/>
  <c r="B207" i="50"/>
  <c r="C207" i="50"/>
  <c r="D207" i="50"/>
  <c r="E207" i="50"/>
  <c r="F207" i="50"/>
  <c r="G207" i="50"/>
  <c r="H207" i="50"/>
  <c r="I207" i="50"/>
  <c r="J207" i="50"/>
  <c r="A208" i="50"/>
  <c r="B208" i="50"/>
  <c r="C208" i="50"/>
  <c r="D208" i="50"/>
  <c r="E208" i="50"/>
  <c r="F208" i="50"/>
  <c r="G208" i="50"/>
  <c r="H208" i="50"/>
  <c r="I208" i="50"/>
  <c r="J208" i="50"/>
  <c r="A209" i="50"/>
  <c r="B209" i="50"/>
  <c r="C209" i="50"/>
  <c r="D209" i="50"/>
  <c r="E209" i="50"/>
  <c r="F209" i="50"/>
  <c r="G209" i="50"/>
  <c r="H209" i="50"/>
  <c r="I209" i="50"/>
  <c r="J209" i="50"/>
  <c r="A210" i="50"/>
  <c r="B210" i="50"/>
  <c r="C210" i="50"/>
  <c r="D210" i="50"/>
  <c r="E210" i="50"/>
  <c r="F210" i="50"/>
  <c r="G210" i="50"/>
  <c r="H210" i="50"/>
  <c r="I210" i="50"/>
  <c r="J210" i="50"/>
  <c r="A211" i="50"/>
  <c r="B211" i="50"/>
  <c r="C211" i="50"/>
  <c r="D211" i="50"/>
  <c r="E211" i="50"/>
  <c r="F211" i="50"/>
  <c r="G211" i="50"/>
  <c r="H211" i="50"/>
  <c r="I211" i="50"/>
  <c r="J211" i="50"/>
  <c r="A212" i="50"/>
  <c r="B212" i="50"/>
  <c r="C212" i="50"/>
  <c r="D212" i="50"/>
  <c r="E212" i="50"/>
  <c r="F212" i="50"/>
  <c r="G212" i="50"/>
  <c r="H212" i="50"/>
  <c r="I212" i="50"/>
  <c r="J212" i="50"/>
  <c r="A213" i="50"/>
  <c r="B213" i="50"/>
  <c r="C213" i="50"/>
  <c r="D213" i="50"/>
  <c r="E213" i="50"/>
  <c r="F213" i="50"/>
  <c r="G213" i="50"/>
  <c r="H213" i="50"/>
  <c r="I213" i="50"/>
  <c r="J213" i="50"/>
  <c r="A214" i="50"/>
  <c r="B214" i="50"/>
  <c r="C214" i="50"/>
  <c r="D214" i="50"/>
  <c r="E214" i="50"/>
  <c r="F214" i="50"/>
  <c r="G214" i="50"/>
  <c r="H214" i="50"/>
  <c r="I214" i="50"/>
  <c r="J214" i="50"/>
  <c r="A215" i="50"/>
  <c r="B215" i="50"/>
  <c r="C215" i="50"/>
  <c r="D215" i="50"/>
  <c r="E215" i="50"/>
  <c r="F215" i="50"/>
  <c r="G215" i="50"/>
  <c r="H215" i="50"/>
  <c r="I215" i="50"/>
  <c r="J215" i="50"/>
  <c r="A216" i="50"/>
  <c r="B216" i="50"/>
  <c r="C216" i="50"/>
  <c r="D216" i="50"/>
  <c r="E216" i="50"/>
  <c r="F216" i="50"/>
  <c r="G216" i="50"/>
  <c r="H216" i="50"/>
  <c r="I216" i="50"/>
  <c r="J216" i="50"/>
  <c r="A217" i="50"/>
  <c r="B217" i="50"/>
  <c r="C217" i="50"/>
  <c r="D217" i="50"/>
  <c r="E217" i="50"/>
  <c r="F217" i="50"/>
  <c r="G217" i="50"/>
  <c r="H217" i="50"/>
  <c r="I217" i="50"/>
  <c r="J217" i="50"/>
  <c r="A218" i="50"/>
  <c r="B218" i="50"/>
  <c r="C218" i="50"/>
  <c r="D218" i="50"/>
  <c r="E218" i="50"/>
  <c r="F218" i="50"/>
  <c r="G218" i="50"/>
  <c r="H218" i="50"/>
  <c r="I218" i="50"/>
  <c r="J218" i="50"/>
  <c r="A219" i="50"/>
  <c r="B219" i="50"/>
  <c r="C219" i="50"/>
  <c r="D219" i="50"/>
  <c r="E219" i="50"/>
  <c r="F219" i="50"/>
  <c r="G219" i="50"/>
  <c r="H219" i="50"/>
  <c r="I219" i="50"/>
  <c r="J219" i="50"/>
  <c r="A220" i="50"/>
  <c r="B220" i="50"/>
  <c r="C220" i="50"/>
  <c r="D220" i="50"/>
  <c r="E220" i="50"/>
  <c r="F220" i="50"/>
  <c r="G220" i="50"/>
  <c r="H220" i="50"/>
  <c r="I220" i="50"/>
  <c r="J220" i="50"/>
  <c r="A221" i="50"/>
  <c r="B221" i="50"/>
  <c r="C221" i="50"/>
  <c r="D221" i="50"/>
  <c r="E221" i="50"/>
  <c r="F221" i="50"/>
  <c r="G221" i="50"/>
  <c r="H221" i="50"/>
  <c r="I221" i="50"/>
  <c r="J221" i="50"/>
  <c r="A222" i="50"/>
  <c r="B222" i="50"/>
  <c r="C222" i="50"/>
  <c r="D222" i="50"/>
  <c r="E222" i="50"/>
  <c r="F222" i="50"/>
  <c r="G222" i="50"/>
  <c r="H222" i="50"/>
  <c r="I222" i="50"/>
  <c r="J222" i="50"/>
  <c r="A223" i="50"/>
  <c r="B223" i="50"/>
  <c r="C223" i="50"/>
  <c r="D223" i="50"/>
  <c r="E223" i="50"/>
  <c r="F223" i="50"/>
  <c r="G223" i="50"/>
  <c r="H223" i="50"/>
  <c r="I223" i="50"/>
  <c r="J223" i="50"/>
  <c r="A224" i="50"/>
  <c r="B224" i="50"/>
  <c r="C224" i="50"/>
  <c r="D224" i="50"/>
  <c r="E224" i="50"/>
  <c r="F224" i="50"/>
  <c r="G224" i="50"/>
  <c r="H224" i="50"/>
  <c r="I224" i="50"/>
  <c r="J224" i="50"/>
  <c r="A225" i="50"/>
  <c r="B225" i="50"/>
  <c r="C225" i="50"/>
  <c r="D225" i="50"/>
  <c r="E225" i="50"/>
  <c r="F225" i="50"/>
  <c r="G225" i="50"/>
  <c r="H225" i="50"/>
  <c r="I225" i="50"/>
  <c r="J225" i="50"/>
  <c r="A226" i="50"/>
  <c r="B226" i="50"/>
  <c r="C226" i="50"/>
  <c r="D226" i="50"/>
  <c r="E226" i="50"/>
  <c r="F226" i="50"/>
  <c r="G226" i="50"/>
  <c r="H226" i="50"/>
  <c r="I226" i="50"/>
  <c r="J226" i="50"/>
  <c r="A227" i="50"/>
  <c r="B227" i="50"/>
  <c r="C227" i="50"/>
  <c r="D227" i="50"/>
  <c r="E227" i="50"/>
  <c r="F227" i="50"/>
  <c r="G227" i="50"/>
  <c r="H227" i="50"/>
  <c r="I227" i="50"/>
  <c r="J227" i="50"/>
  <c r="A228" i="50"/>
  <c r="B228" i="50"/>
  <c r="C228" i="50"/>
  <c r="D228" i="50"/>
  <c r="E228" i="50"/>
  <c r="F228" i="50"/>
  <c r="G228" i="50"/>
  <c r="H228" i="50"/>
  <c r="I228" i="50"/>
  <c r="J228" i="50"/>
  <c r="A229" i="50"/>
  <c r="B229" i="50"/>
  <c r="C229" i="50"/>
  <c r="D229" i="50"/>
  <c r="E229" i="50"/>
  <c r="F229" i="50"/>
  <c r="G229" i="50"/>
  <c r="H229" i="50"/>
  <c r="I229" i="50"/>
  <c r="J229" i="50"/>
  <c r="A230" i="50"/>
  <c r="B230" i="50"/>
  <c r="C230" i="50"/>
  <c r="D230" i="50"/>
  <c r="E230" i="50"/>
  <c r="F230" i="50"/>
  <c r="G230" i="50"/>
  <c r="H230" i="50"/>
  <c r="I230" i="50"/>
  <c r="J230" i="50"/>
  <c r="A231" i="50"/>
  <c r="B231" i="50"/>
  <c r="C231" i="50"/>
  <c r="D231" i="50"/>
  <c r="E231" i="50"/>
  <c r="F231" i="50"/>
  <c r="G231" i="50"/>
  <c r="H231" i="50"/>
  <c r="I231" i="50"/>
  <c r="J231" i="50"/>
  <c r="A232" i="50"/>
  <c r="B232" i="50"/>
  <c r="C232" i="50"/>
  <c r="D232" i="50"/>
  <c r="E232" i="50"/>
  <c r="F232" i="50"/>
  <c r="G232" i="50"/>
  <c r="H232" i="50"/>
  <c r="I232" i="50"/>
  <c r="J232" i="50"/>
  <c r="A233" i="50"/>
  <c r="B233" i="50"/>
  <c r="C233" i="50"/>
  <c r="D233" i="50"/>
  <c r="E233" i="50"/>
  <c r="F233" i="50"/>
  <c r="G233" i="50"/>
  <c r="H233" i="50"/>
  <c r="I233" i="50"/>
  <c r="J233" i="50"/>
  <c r="A234" i="50"/>
  <c r="B234" i="50"/>
  <c r="C234" i="50"/>
  <c r="D234" i="50"/>
  <c r="E234" i="50"/>
  <c r="F234" i="50"/>
  <c r="G234" i="50"/>
  <c r="H234" i="50"/>
  <c r="I234" i="50"/>
  <c r="J234" i="50"/>
  <c r="A235" i="50"/>
  <c r="B235" i="50"/>
  <c r="C235" i="50"/>
  <c r="D235" i="50"/>
  <c r="E235" i="50"/>
  <c r="F235" i="50"/>
  <c r="G235" i="50"/>
  <c r="H235" i="50"/>
  <c r="I235" i="50"/>
  <c r="J235" i="50"/>
  <c r="A236" i="50"/>
  <c r="B236" i="50"/>
  <c r="C236" i="50"/>
  <c r="D236" i="50"/>
  <c r="E236" i="50"/>
  <c r="F236" i="50"/>
  <c r="G236" i="50"/>
  <c r="H236" i="50"/>
  <c r="I236" i="50"/>
  <c r="J236" i="50"/>
  <c r="A237" i="50"/>
  <c r="B237" i="50"/>
  <c r="C237" i="50"/>
  <c r="D237" i="50"/>
  <c r="E237" i="50"/>
  <c r="F237" i="50"/>
  <c r="G237" i="50"/>
  <c r="H237" i="50"/>
  <c r="I237" i="50"/>
  <c r="J237" i="50"/>
  <c r="A238" i="50"/>
  <c r="B238" i="50"/>
  <c r="C238" i="50"/>
  <c r="D238" i="50"/>
  <c r="E238" i="50"/>
  <c r="F238" i="50"/>
  <c r="G238" i="50"/>
  <c r="H238" i="50"/>
  <c r="I238" i="50"/>
  <c r="J238" i="50"/>
  <c r="A239" i="50"/>
  <c r="B239" i="50"/>
  <c r="C239" i="50"/>
  <c r="D239" i="50"/>
  <c r="E239" i="50"/>
  <c r="F239" i="50"/>
  <c r="G239" i="50"/>
  <c r="H239" i="50"/>
  <c r="I239" i="50"/>
  <c r="J239" i="50"/>
  <c r="A240" i="50"/>
  <c r="B240" i="50"/>
  <c r="C240" i="50"/>
  <c r="D240" i="50"/>
  <c r="E240" i="50"/>
  <c r="F240" i="50"/>
  <c r="G240" i="50"/>
  <c r="H240" i="50"/>
  <c r="I240" i="50"/>
  <c r="J240" i="50"/>
  <c r="A241" i="50"/>
  <c r="B241" i="50"/>
  <c r="C241" i="50"/>
  <c r="D241" i="50"/>
  <c r="E241" i="50"/>
  <c r="F241" i="50"/>
  <c r="G241" i="50"/>
  <c r="H241" i="50"/>
  <c r="I241" i="50"/>
  <c r="J241" i="50"/>
  <c r="A242" i="50"/>
  <c r="B242" i="50"/>
  <c r="C242" i="50"/>
  <c r="D242" i="50"/>
  <c r="E242" i="50"/>
  <c r="F242" i="50"/>
  <c r="G242" i="50"/>
  <c r="H242" i="50"/>
  <c r="I242" i="50"/>
  <c r="J242" i="50"/>
  <c r="A243" i="50"/>
  <c r="B243" i="50"/>
  <c r="C243" i="50"/>
  <c r="D243" i="50"/>
  <c r="E243" i="50"/>
  <c r="F243" i="50"/>
  <c r="G243" i="50"/>
  <c r="H243" i="50"/>
  <c r="I243" i="50"/>
  <c r="J243" i="50"/>
  <c r="A244" i="50"/>
  <c r="B244" i="50"/>
  <c r="C244" i="50"/>
  <c r="D244" i="50"/>
  <c r="E244" i="50"/>
  <c r="F244" i="50"/>
  <c r="G244" i="50"/>
  <c r="H244" i="50"/>
  <c r="I244" i="50"/>
  <c r="J244" i="50"/>
  <c r="A245" i="50"/>
  <c r="B245" i="50"/>
  <c r="C245" i="50"/>
  <c r="D245" i="50"/>
  <c r="E245" i="50"/>
  <c r="F245" i="50"/>
  <c r="G245" i="50"/>
  <c r="H245" i="50"/>
  <c r="I245" i="50"/>
  <c r="J245" i="50"/>
  <c r="A246" i="50"/>
  <c r="B246" i="50"/>
  <c r="C246" i="50"/>
  <c r="D246" i="50"/>
  <c r="E246" i="50"/>
  <c r="F246" i="50"/>
  <c r="G246" i="50"/>
  <c r="H246" i="50"/>
  <c r="I246" i="50"/>
  <c r="J246" i="50"/>
  <c r="A247" i="50"/>
  <c r="B247" i="50"/>
  <c r="C247" i="50"/>
  <c r="D247" i="50"/>
  <c r="E247" i="50"/>
  <c r="F247" i="50"/>
  <c r="G247" i="50"/>
  <c r="H247" i="50"/>
  <c r="I247" i="50"/>
  <c r="J247" i="50"/>
  <c r="A248" i="50"/>
  <c r="B248" i="50"/>
  <c r="C248" i="50"/>
  <c r="D248" i="50"/>
  <c r="E248" i="50"/>
  <c r="F248" i="50"/>
  <c r="G248" i="50"/>
  <c r="H248" i="50"/>
  <c r="I248" i="50"/>
  <c r="J248" i="50"/>
  <c r="A249" i="50"/>
  <c r="B249" i="50"/>
  <c r="C249" i="50"/>
  <c r="D249" i="50"/>
  <c r="E249" i="50"/>
  <c r="F249" i="50"/>
  <c r="G249" i="50"/>
  <c r="H249" i="50"/>
  <c r="I249" i="50"/>
  <c r="J249" i="50"/>
  <c r="A250" i="50"/>
  <c r="B250" i="50"/>
  <c r="C250" i="50"/>
  <c r="D250" i="50"/>
  <c r="E250" i="50"/>
  <c r="F250" i="50"/>
  <c r="G250" i="50"/>
  <c r="H250" i="50"/>
  <c r="I250" i="50"/>
  <c r="J250" i="50"/>
  <c r="A251" i="50"/>
  <c r="B251" i="50"/>
  <c r="C251" i="50"/>
  <c r="D251" i="50"/>
  <c r="E251" i="50"/>
  <c r="F251" i="50"/>
  <c r="G251" i="50"/>
  <c r="H251" i="50"/>
  <c r="I251" i="50"/>
  <c r="J251" i="50"/>
  <c r="A252" i="50"/>
  <c r="B252" i="50"/>
  <c r="C252" i="50"/>
  <c r="D252" i="50"/>
  <c r="E252" i="50"/>
  <c r="F252" i="50"/>
  <c r="G252" i="50"/>
  <c r="H252" i="50"/>
  <c r="I252" i="50"/>
  <c r="J252" i="50"/>
  <c r="A253" i="50"/>
  <c r="B253" i="50"/>
  <c r="C253" i="50"/>
  <c r="D253" i="50"/>
  <c r="E253" i="50"/>
  <c r="F253" i="50"/>
  <c r="G253" i="50"/>
  <c r="H253" i="50"/>
  <c r="I253" i="50"/>
  <c r="J253" i="50"/>
  <c r="A254" i="50"/>
  <c r="B254" i="50"/>
  <c r="C254" i="50"/>
  <c r="D254" i="50"/>
  <c r="E254" i="50"/>
  <c r="F254" i="50"/>
  <c r="G254" i="50"/>
  <c r="H254" i="50"/>
  <c r="I254" i="50"/>
  <c r="J254" i="50"/>
  <c r="A255" i="50"/>
  <c r="B255" i="50"/>
  <c r="C255" i="50"/>
  <c r="D255" i="50"/>
  <c r="E255" i="50"/>
  <c r="F255" i="50"/>
  <c r="G255" i="50"/>
  <c r="H255" i="50"/>
  <c r="I255" i="50"/>
  <c r="J255" i="50"/>
  <c r="A256" i="50"/>
  <c r="B256" i="50"/>
  <c r="C256" i="50"/>
  <c r="D256" i="50"/>
  <c r="E256" i="50"/>
  <c r="F256" i="50"/>
  <c r="G256" i="50"/>
  <c r="H256" i="50"/>
  <c r="I256" i="50"/>
  <c r="J256" i="50"/>
  <c r="A257" i="50"/>
  <c r="B257" i="50"/>
  <c r="C257" i="50"/>
  <c r="D257" i="50"/>
  <c r="E257" i="50"/>
  <c r="F257" i="50"/>
  <c r="G257" i="50"/>
  <c r="H257" i="50"/>
  <c r="I257" i="50"/>
  <c r="J257" i="50"/>
  <c r="A258" i="50"/>
  <c r="B258" i="50"/>
  <c r="C258" i="50"/>
  <c r="D258" i="50"/>
  <c r="E258" i="50"/>
  <c r="F258" i="50"/>
  <c r="G258" i="50"/>
  <c r="H258" i="50"/>
  <c r="I258" i="50"/>
  <c r="J258" i="50"/>
  <c r="A259" i="50"/>
  <c r="B259" i="50"/>
  <c r="C259" i="50"/>
  <c r="D259" i="50"/>
  <c r="E259" i="50"/>
  <c r="F259" i="50"/>
  <c r="G259" i="50"/>
  <c r="H259" i="50"/>
  <c r="I259" i="50"/>
  <c r="J259" i="50"/>
  <c r="A260" i="50"/>
  <c r="B260" i="50"/>
  <c r="C260" i="50"/>
  <c r="D260" i="50"/>
  <c r="E260" i="50"/>
  <c r="F260" i="50"/>
  <c r="G260" i="50"/>
  <c r="H260" i="50"/>
  <c r="I260" i="50"/>
  <c r="J260" i="50"/>
  <c r="A261" i="50"/>
  <c r="B261" i="50"/>
  <c r="C261" i="50"/>
  <c r="D261" i="50"/>
  <c r="E261" i="50"/>
  <c r="F261" i="50"/>
  <c r="G261" i="50"/>
  <c r="H261" i="50"/>
  <c r="I261" i="50"/>
  <c r="J261" i="50"/>
  <c r="A262" i="50"/>
  <c r="B262" i="50"/>
  <c r="C262" i="50"/>
  <c r="D262" i="50"/>
  <c r="E262" i="50"/>
  <c r="F262" i="50"/>
  <c r="G262" i="50"/>
  <c r="H262" i="50"/>
  <c r="I262" i="50"/>
  <c r="J262" i="50"/>
  <c r="A263" i="50"/>
  <c r="B263" i="50"/>
  <c r="C263" i="50"/>
  <c r="D263" i="50"/>
  <c r="E263" i="50"/>
  <c r="F263" i="50"/>
  <c r="G263" i="50"/>
  <c r="H263" i="50"/>
  <c r="I263" i="50"/>
  <c r="J263" i="50"/>
  <c r="A264" i="50"/>
  <c r="B264" i="50"/>
  <c r="C264" i="50"/>
  <c r="D264" i="50"/>
  <c r="E264" i="50"/>
  <c r="F264" i="50"/>
  <c r="G264" i="50"/>
  <c r="H264" i="50"/>
  <c r="I264" i="50"/>
  <c r="J264" i="50"/>
  <c r="A265" i="50"/>
  <c r="B265" i="50"/>
  <c r="C265" i="50"/>
  <c r="D265" i="50"/>
  <c r="E265" i="50"/>
  <c r="F265" i="50"/>
  <c r="G265" i="50"/>
  <c r="H265" i="50"/>
  <c r="I265" i="50"/>
  <c r="J265" i="50"/>
  <c r="A266" i="50"/>
  <c r="B266" i="50"/>
  <c r="C266" i="50"/>
  <c r="D266" i="50"/>
  <c r="E266" i="50"/>
  <c r="F266" i="50"/>
  <c r="G266" i="50"/>
  <c r="H266" i="50"/>
  <c r="I266" i="50"/>
  <c r="J266" i="50"/>
  <c r="A267" i="50"/>
  <c r="B267" i="50"/>
  <c r="C267" i="50"/>
  <c r="D267" i="50"/>
  <c r="E267" i="50"/>
  <c r="F267" i="50"/>
  <c r="G267" i="50"/>
  <c r="H267" i="50"/>
  <c r="I267" i="50"/>
  <c r="J267" i="50"/>
  <c r="A268" i="50"/>
  <c r="B268" i="50"/>
  <c r="C268" i="50"/>
  <c r="D268" i="50"/>
  <c r="E268" i="50"/>
  <c r="F268" i="50"/>
  <c r="G268" i="50"/>
  <c r="H268" i="50"/>
  <c r="I268" i="50"/>
  <c r="J268" i="50"/>
  <c r="A269" i="50"/>
  <c r="B269" i="50"/>
  <c r="C269" i="50"/>
  <c r="D269" i="50"/>
  <c r="E269" i="50"/>
  <c r="F269" i="50"/>
  <c r="G269" i="50"/>
  <c r="H269" i="50"/>
  <c r="I269" i="50"/>
  <c r="J269" i="50"/>
  <c r="A270" i="50"/>
  <c r="B270" i="50"/>
  <c r="C270" i="50"/>
  <c r="D270" i="50"/>
  <c r="E270" i="50"/>
  <c r="F270" i="50"/>
  <c r="G270" i="50"/>
  <c r="H270" i="50"/>
  <c r="I270" i="50"/>
  <c r="J270" i="50"/>
  <c r="A271" i="50"/>
  <c r="B271" i="50"/>
  <c r="C271" i="50"/>
  <c r="D271" i="50"/>
  <c r="E271" i="50"/>
  <c r="F271" i="50"/>
  <c r="G271" i="50"/>
  <c r="H271" i="50"/>
  <c r="I271" i="50"/>
  <c r="J271" i="50"/>
  <c r="A272" i="50"/>
  <c r="B272" i="50"/>
  <c r="C272" i="50"/>
  <c r="D272" i="50"/>
  <c r="E272" i="50"/>
  <c r="F272" i="50"/>
  <c r="G272" i="50"/>
  <c r="H272" i="50"/>
  <c r="I272" i="50"/>
  <c r="J272" i="50"/>
  <c r="A273" i="50"/>
  <c r="B273" i="50"/>
  <c r="C273" i="50"/>
  <c r="D273" i="50"/>
  <c r="E273" i="50"/>
  <c r="F273" i="50"/>
  <c r="G273" i="50"/>
  <c r="H273" i="50"/>
  <c r="I273" i="50"/>
  <c r="J273" i="50"/>
  <c r="A274" i="50"/>
  <c r="B274" i="50"/>
  <c r="C274" i="50"/>
  <c r="D274" i="50"/>
  <c r="E274" i="50"/>
  <c r="F274" i="50"/>
  <c r="G274" i="50"/>
  <c r="H274" i="50"/>
  <c r="I274" i="50"/>
  <c r="J274" i="50"/>
  <c r="A275" i="50"/>
  <c r="B275" i="50"/>
  <c r="C275" i="50"/>
  <c r="D275" i="50"/>
  <c r="E275" i="50"/>
  <c r="F275" i="50"/>
  <c r="G275" i="50"/>
  <c r="H275" i="50"/>
  <c r="I275" i="50"/>
  <c r="J275" i="50"/>
  <c r="A276" i="50"/>
  <c r="B276" i="50"/>
  <c r="C276" i="50"/>
  <c r="D276" i="50"/>
  <c r="E276" i="50"/>
  <c r="F276" i="50"/>
  <c r="G276" i="50"/>
  <c r="H276" i="50"/>
  <c r="I276" i="50"/>
  <c r="J276" i="50"/>
  <c r="A277" i="50"/>
  <c r="B277" i="50"/>
  <c r="C277" i="50"/>
  <c r="D277" i="50"/>
  <c r="E277" i="50"/>
  <c r="F277" i="50"/>
  <c r="G277" i="50"/>
  <c r="H277" i="50"/>
  <c r="I277" i="50"/>
  <c r="J277" i="50"/>
  <c r="A278" i="50"/>
  <c r="B278" i="50"/>
  <c r="C278" i="50"/>
  <c r="D278" i="50"/>
  <c r="E278" i="50"/>
  <c r="F278" i="50"/>
  <c r="G278" i="50"/>
  <c r="H278" i="50"/>
  <c r="I278" i="50"/>
  <c r="J278" i="50"/>
  <c r="A279" i="50"/>
  <c r="B279" i="50"/>
  <c r="C279" i="50"/>
  <c r="D279" i="50"/>
  <c r="E279" i="50"/>
  <c r="F279" i="50"/>
  <c r="G279" i="50"/>
  <c r="H279" i="50"/>
  <c r="I279" i="50"/>
  <c r="J279" i="50"/>
  <c r="A280" i="50"/>
  <c r="B280" i="50"/>
  <c r="C280" i="50"/>
  <c r="D280" i="50"/>
  <c r="E280" i="50"/>
  <c r="F280" i="50"/>
  <c r="G280" i="50"/>
  <c r="H280" i="50"/>
  <c r="I280" i="50"/>
  <c r="J280" i="50"/>
  <c r="A281" i="50"/>
  <c r="B281" i="50"/>
  <c r="C281" i="50"/>
  <c r="D281" i="50"/>
  <c r="E281" i="50"/>
  <c r="F281" i="50"/>
  <c r="G281" i="50"/>
  <c r="H281" i="50"/>
  <c r="I281" i="50"/>
  <c r="J281" i="50"/>
  <c r="A282" i="50"/>
  <c r="B282" i="50"/>
  <c r="C282" i="50"/>
  <c r="D282" i="50"/>
  <c r="E282" i="50"/>
  <c r="F282" i="50"/>
  <c r="G282" i="50"/>
  <c r="H282" i="50"/>
  <c r="I282" i="50"/>
  <c r="J282" i="50"/>
  <c r="A283" i="50"/>
  <c r="B283" i="50"/>
  <c r="C283" i="50"/>
  <c r="D283" i="50"/>
  <c r="E283" i="50"/>
  <c r="F283" i="50"/>
  <c r="G283" i="50"/>
  <c r="H283" i="50"/>
  <c r="I283" i="50"/>
  <c r="J283" i="50"/>
  <c r="A284" i="50"/>
  <c r="B284" i="50"/>
  <c r="C284" i="50"/>
  <c r="D284" i="50"/>
  <c r="E284" i="50"/>
  <c r="F284" i="50"/>
  <c r="G284" i="50"/>
  <c r="H284" i="50"/>
  <c r="I284" i="50"/>
  <c r="J284" i="50"/>
  <c r="A285" i="50"/>
  <c r="B285" i="50"/>
  <c r="C285" i="50"/>
  <c r="D285" i="50"/>
  <c r="E285" i="50"/>
  <c r="F285" i="50"/>
  <c r="G285" i="50"/>
  <c r="H285" i="50"/>
  <c r="I285" i="50"/>
  <c r="J285" i="50"/>
  <c r="A286" i="50"/>
  <c r="B286" i="50"/>
  <c r="C286" i="50"/>
  <c r="D286" i="50"/>
  <c r="E286" i="50"/>
  <c r="F286" i="50"/>
  <c r="G286" i="50"/>
  <c r="H286" i="50"/>
  <c r="I286" i="50"/>
  <c r="J286" i="50"/>
  <c r="A287" i="50"/>
  <c r="B287" i="50"/>
  <c r="C287" i="50"/>
  <c r="D287" i="50"/>
  <c r="E287" i="50"/>
  <c r="F287" i="50"/>
  <c r="G287" i="50"/>
  <c r="H287" i="50"/>
  <c r="I287" i="50"/>
  <c r="J287" i="50"/>
  <c r="A288" i="50"/>
  <c r="B288" i="50"/>
  <c r="C288" i="50"/>
  <c r="D288" i="50"/>
  <c r="E288" i="50"/>
  <c r="F288" i="50"/>
  <c r="G288" i="50"/>
  <c r="H288" i="50"/>
  <c r="I288" i="50"/>
  <c r="J288" i="50"/>
  <c r="A289" i="50"/>
  <c r="B289" i="50"/>
  <c r="C289" i="50"/>
  <c r="D289" i="50"/>
  <c r="E289" i="50"/>
  <c r="F289" i="50"/>
  <c r="G289" i="50"/>
  <c r="H289" i="50"/>
  <c r="I289" i="50"/>
  <c r="J289" i="50"/>
  <c r="A290" i="50"/>
  <c r="B290" i="50"/>
  <c r="C290" i="50"/>
  <c r="D290" i="50"/>
  <c r="E290" i="50"/>
  <c r="F290" i="50"/>
  <c r="G290" i="50"/>
  <c r="H290" i="50"/>
  <c r="I290" i="50"/>
  <c r="J290" i="50"/>
  <c r="A291" i="50"/>
  <c r="B291" i="50"/>
  <c r="C291" i="50"/>
  <c r="D291" i="50"/>
  <c r="E291" i="50"/>
  <c r="F291" i="50"/>
  <c r="G291" i="50"/>
  <c r="H291" i="50"/>
  <c r="I291" i="50"/>
  <c r="J291" i="50"/>
  <c r="A292" i="50"/>
  <c r="B292" i="50"/>
  <c r="C292" i="50"/>
  <c r="D292" i="50"/>
  <c r="E292" i="50"/>
  <c r="F292" i="50"/>
  <c r="G292" i="50"/>
  <c r="H292" i="50"/>
  <c r="I292" i="50"/>
  <c r="J292" i="50"/>
  <c r="A293" i="50"/>
  <c r="B293" i="50"/>
  <c r="C293" i="50"/>
  <c r="D293" i="50"/>
  <c r="E293" i="50"/>
  <c r="F293" i="50"/>
  <c r="G293" i="50"/>
  <c r="H293" i="50"/>
  <c r="I293" i="50"/>
  <c r="J293" i="50"/>
  <c r="A294" i="50"/>
  <c r="B294" i="50"/>
  <c r="C294" i="50"/>
  <c r="D294" i="50"/>
  <c r="E294" i="50"/>
  <c r="F294" i="50"/>
  <c r="G294" i="50"/>
  <c r="H294" i="50"/>
  <c r="I294" i="50"/>
  <c r="J294" i="50"/>
  <c r="A295" i="50"/>
  <c r="B295" i="50"/>
  <c r="C295" i="50"/>
  <c r="D295" i="50"/>
  <c r="E295" i="50"/>
  <c r="F295" i="50"/>
  <c r="G295" i="50"/>
  <c r="H295" i="50"/>
  <c r="I295" i="50"/>
  <c r="J295" i="50"/>
  <c r="A296" i="50"/>
  <c r="B296" i="50"/>
  <c r="C296" i="50"/>
  <c r="D296" i="50"/>
  <c r="E296" i="50"/>
  <c r="F296" i="50"/>
  <c r="G296" i="50"/>
  <c r="H296" i="50"/>
  <c r="I296" i="50"/>
  <c r="J296" i="50"/>
  <c r="A297" i="50"/>
  <c r="B297" i="50"/>
  <c r="C297" i="50"/>
  <c r="D297" i="50"/>
  <c r="E297" i="50"/>
  <c r="F297" i="50"/>
  <c r="G297" i="50"/>
  <c r="H297" i="50"/>
  <c r="I297" i="50"/>
  <c r="J297" i="50"/>
  <c r="A298" i="50"/>
  <c r="B298" i="50"/>
  <c r="C298" i="50"/>
  <c r="D298" i="50"/>
  <c r="E298" i="50"/>
  <c r="F298" i="50"/>
  <c r="G298" i="50"/>
  <c r="H298" i="50"/>
  <c r="I298" i="50"/>
  <c r="J298" i="50"/>
  <c r="A299" i="50"/>
  <c r="B299" i="50"/>
  <c r="C299" i="50"/>
  <c r="D299" i="50"/>
  <c r="E299" i="50"/>
  <c r="F299" i="50"/>
  <c r="G299" i="50"/>
  <c r="H299" i="50"/>
  <c r="I299" i="50"/>
  <c r="J299" i="50"/>
  <c r="A300" i="50"/>
  <c r="B300" i="50"/>
  <c r="C300" i="50"/>
  <c r="D300" i="50"/>
  <c r="E300" i="50"/>
  <c r="F300" i="50"/>
  <c r="G300" i="50"/>
  <c r="H300" i="50"/>
  <c r="I300" i="50"/>
  <c r="J300" i="50"/>
  <c r="A301" i="50"/>
  <c r="B301" i="50"/>
  <c r="C301" i="50"/>
  <c r="D301" i="50"/>
  <c r="E301" i="50"/>
  <c r="F301" i="50"/>
  <c r="G301" i="50"/>
  <c r="H301" i="50"/>
  <c r="I301" i="50"/>
  <c r="J301" i="50"/>
  <c r="A302" i="50"/>
  <c r="B302" i="50"/>
  <c r="C302" i="50"/>
  <c r="D302" i="50"/>
  <c r="E302" i="50"/>
  <c r="F302" i="50"/>
  <c r="G302" i="50"/>
  <c r="H302" i="50"/>
  <c r="I302" i="50"/>
  <c r="J302" i="50"/>
  <c r="A303" i="50"/>
  <c r="B303" i="50"/>
  <c r="C303" i="50"/>
  <c r="D303" i="50"/>
  <c r="E303" i="50"/>
  <c r="F303" i="50"/>
  <c r="G303" i="50"/>
  <c r="H303" i="50"/>
  <c r="I303" i="50"/>
  <c r="J303" i="50"/>
  <c r="A304" i="50"/>
  <c r="B304" i="50"/>
  <c r="C304" i="50"/>
  <c r="D304" i="50"/>
  <c r="E304" i="50"/>
  <c r="F304" i="50"/>
  <c r="G304" i="50"/>
  <c r="H304" i="50"/>
  <c r="I304" i="50"/>
  <c r="J304" i="50"/>
  <c r="A305" i="50"/>
  <c r="B305" i="50"/>
  <c r="C305" i="50"/>
  <c r="D305" i="50"/>
  <c r="E305" i="50"/>
  <c r="F305" i="50"/>
  <c r="G305" i="50"/>
  <c r="H305" i="50"/>
  <c r="I305" i="50"/>
  <c r="J305" i="50"/>
  <c r="A306" i="50"/>
  <c r="B306" i="50"/>
  <c r="C306" i="50"/>
  <c r="D306" i="50"/>
  <c r="E306" i="50"/>
  <c r="F306" i="50"/>
  <c r="G306" i="50"/>
  <c r="H306" i="50"/>
  <c r="I306" i="50"/>
  <c r="J306" i="50"/>
  <c r="A307" i="50"/>
  <c r="B307" i="50"/>
  <c r="C307" i="50"/>
  <c r="D307" i="50"/>
  <c r="E307" i="50"/>
  <c r="F307" i="50"/>
  <c r="G307" i="50"/>
  <c r="H307" i="50"/>
  <c r="I307" i="50"/>
  <c r="J307" i="50"/>
  <c r="A308" i="50"/>
  <c r="B308" i="50"/>
  <c r="C308" i="50"/>
  <c r="D308" i="50"/>
  <c r="E308" i="50"/>
  <c r="F308" i="50"/>
  <c r="G308" i="50"/>
  <c r="H308" i="50"/>
  <c r="I308" i="50"/>
  <c r="J308" i="50"/>
  <c r="A309" i="50"/>
  <c r="B309" i="50"/>
  <c r="C309" i="50"/>
  <c r="D309" i="50"/>
  <c r="E309" i="50"/>
  <c r="F309" i="50"/>
  <c r="G309" i="50"/>
  <c r="H309" i="50"/>
  <c r="I309" i="50"/>
  <c r="J309" i="50"/>
  <c r="A310" i="50"/>
  <c r="B310" i="50"/>
  <c r="C310" i="50"/>
  <c r="D310" i="50"/>
  <c r="E310" i="50"/>
  <c r="F310" i="50"/>
  <c r="G310" i="50"/>
  <c r="H310" i="50"/>
  <c r="I310" i="50"/>
  <c r="J310" i="50"/>
  <c r="A311" i="50"/>
  <c r="B311" i="50"/>
  <c r="C311" i="50"/>
  <c r="D311" i="50"/>
  <c r="E311" i="50"/>
  <c r="F311" i="50"/>
  <c r="G311" i="50"/>
  <c r="H311" i="50"/>
  <c r="I311" i="50"/>
  <c r="J311" i="50"/>
  <c r="A312" i="50"/>
  <c r="B312" i="50"/>
  <c r="C312" i="50"/>
  <c r="D312" i="50"/>
  <c r="E312" i="50"/>
  <c r="F312" i="50"/>
  <c r="G312" i="50"/>
  <c r="H312" i="50"/>
  <c r="I312" i="50"/>
  <c r="J312" i="50"/>
  <c r="A313" i="50"/>
  <c r="B313" i="50"/>
  <c r="C313" i="50"/>
  <c r="D313" i="50"/>
  <c r="E313" i="50"/>
  <c r="F313" i="50"/>
  <c r="G313" i="50"/>
  <c r="H313" i="50"/>
  <c r="I313" i="50"/>
  <c r="J313" i="50"/>
  <c r="A314" i="50"/>
  <c r="B314" i="50"/>
  <c r="C314" i="50"/>
  <c r="D314" i="50"/>
  <c r="E314" i="50"/>
  <c r="F314" i="50"/>
  <c r="G314" i="50"/>
  <c r="H314" i="50"/>
  <c r="I314" i="50"/>
  <c r="J314" i="50"/>
  <c r="A315" i="50"/>
  <c r="B315" i="50"/>
  <c r="C315" i="50"/>
  <c r="D315" i="50"/>
  <c r="E315" i="50"/>
  <c r="F315" i="50"/>
  <c r="G315" i="50"/>
  <c r="H315" i="50"/>
  <c r="I315" i="50"/>
  <c r="J315" i="50"/>
  <c r="A316" i="50"/>
  <c r="B316" i="50"/>
  <c r="C316" i="50"/>
  <c r="D316" i="50"/>
  <c r="E316" i="50"/>
  <c r="F316" i="50"/>
  <c r="G316" i="50"/>
  <c r="H316" i="50"/>
  <c r="I316" i="50"/>
  <c r="J316" i="50"/>
  <c r="A317" i="50"/>
  <c r="B317" i="50"/>
  <c r="C317" i="50"/>
  <c r="D317" i="50"/>
  <c r="E317" i="50"/>
  <c r="F317" i="50"/>
  <c r="G317" i="50"/>
  <c r="H317" i="50"/>
  <c r="I317" i="50"/>
  <c r="J317" i="50"/>
  <c r="A318" i="50"/>
  <c r="B318" i="50"/>
  <c r="C318" i="50"/>
  <c r="D318" i="50"/>
  <c r="E318" i="50"/>
  <c r="F318" i="50"/>
  <c r="G318" i="50"/>
  <c r="H318" i="50"/>
  <c r="I318" i="50"/>
  <c r="J318" i="50"/>
  <c r="A319" i="50"/>
  <c r="B319" i="50"/>
  <c r="C319" i="50"/>
  <c r="D319" i="50"/>
  <c r="E319" i="50"/>
  <c r="F319" i="50"/>
  <c r="G319" i="50"/>
  <c r="H319" i="50"/>
  <c r="I319" i="50"/>
  <c r="J319" i="50"/>
  <c r="A320" i="50"/>
  <c r="B320" i="50"/>
  <c r="C320" i="50"/>
  <c r="D320" i="50"/>
  <c r="E320" i="50"/>
  <c r="F320" i="50"/>
  <c r="G320" i="50"/>
  <c r="H320" i="50"/>
  <c r="I320" i="50"/>
  <c r="J320" i="50"/>
  <c r="A321" i="50"/>
  <c r="B321" i="50"/>
  <c r="C321" i="50"/>
  <c r="D321" i="50"/>
  <c r="E321" i="50"/>
  <c r="F321" i="50"/>
  <c r="G321" i="50"/>
  <c r="H321" i="50"/>
  <c r="I321" i="50"/>
  <c r="J321" i="50"/>
  <c r="A322" i="50"/>
  <c r="B322" i="50"/>
  <c r="C322" i="50"/>
  <c r="D322" i="50"/>
  <c r="E322" i="50"/>
  <c r="F322" i="50"/>
  <c r="G322" i="50"/>
  <c r="H322" i="50"/>
  <c r="I322" i="50"/>
  <c r="J322" i="50"/>
  <c r="A323" i="50"/>
  <c r="B323" i="50"/>
  <c r="C323" i="50"/>
  <c r="D323" i="50"/>
  <c r="E323" i="50"/>
  <c r="F323" i="50"/>
  <c r="G323" i="50"/>
  <c r="H323" i="50"/>
  <c r="I323" i="50"/>
  <c r="J323" i="50"/>
  <c r="A324" i="50"/>
  <c r="B324" i="50"/>
  <c r="C324" i="50"/>
  <c r="D324" i="50"/>
  <c r="E324" i="50"/>
  <c r="F324" i="50"/>
  <c r="G324" i="50"/>
  <c r="H324" i="50"/>
  <c r="I324" i="50"/>
  <c r="J324" i="50"/>
  <c r="A325" i="50"/>
  <c r="B325" i="50"/>
  <c r="C325" i="50"/>
  <c r="D325" i="50"/>
  <c r="E325" i="50"/>
  <c r="F325" i="50"/>
  <c r="G325" i="50"/>
  <c r="H325" i="50"/>
  <c r="I325" i="50"/>
  <c r="J325" i="50"/>
  <c r="A326" i="50"/>
  <c r="B326" i="50"/>
  <c r="C326" i="50"/>
  <c r="D326" i="50"/>
  <c r="E326" i="50"/>
  <c r="F326" i="50"/>
  <c r="G326" i="50"/>
  <c r="H326" i="50"/>
  <c r="I326" i="50"/>
  <c r="J326" i="50"/>
  <c r="A327" i="50"/>
  <c r="B327" i="50"/>
  <c r="C327" i="50"/>
  <c r="D327" i="50"/>
  <c r="E327" i="50"/>
  <c r="F327" i="50"/>
  <c r="G327" i="50"/>
  <c r="H327" i="50"/>
  <c r="I327" i="50"/>
  <c r="J327" i="50"/>
  <c r="A328" i="50"/>
  <c r="B328" i="50"/>
  <c r="C328" i="50"/>
  <c r="D328" i="50"/>
  <c r="E328" i="50"/>
  <c r="F328" i="50"/>
  <c r="G328" i="50"/>
  <c r="H328" i="50"/>
  <c r="I328" i="50"/>
  <c r="J328" i="50"/>
  <c r="A329" i="50"/>
  <c r="B329" i="50"/>
  <c r="C329" i="50"/>
  <c r="D329" i="50"/>
  <c r="E329" i="50"/>
  <c r="F329" i="50"/>
  <c r="G329" i="50"/>
  <c r="H329" i="50"/>
  <c r="I329" i="50"/>
  <c r="J329" i="50"/>
  <c r="A330" i="50"/>
  <c r="B330" i="50"/>
  <c r="C330" i="50"/>
  <c r="D330" i="50"/>
  <c r="E330" i="50"/>
  <c r="F330" i="50"/>
  <c r="G330" i="50"/>
  <c r="H330" i="50"/>
  <c r="I330" i="50"/>
  <c r="J330" i="50"/>
  <c r="A331" i="50"/>
  <c r="B331" i="50"/>
  <c r="C331" i="50"/>
  <c r="D331" i="50"/>
  <c r="E331" i="50"/>
  <c r="F331" i="50"/>
  <c r="G331" i="50"/>
  <c r="H331" i="50"/>
  <c r="I331" i="50"/>
  <c r="J331" i="50"/>
  <c r="A332" i="50"/>
  <c r="B332" i="50"/>
  <c r="C332" i="50"/>
  <c r="D332" i="50"/>
  <c r="E332" i="50"/>
  <c r="F332" i="50"/>
  <c r="G332" i="50"/>
  <c r="H332" i="50"/>
  <c r="I332" i="50"/>
  <c r="J332" i="50"/>
  <c r="A333" i="50"/>
  <c r="B333" i="50"/>
  <c r="C333" i="50"/>
  <c r="D333" i="50"/>
  <c r="E333" i="50"/>
  <c r="F333" i="50"/>
  <c r="G333" i="50"/>
  <c r="H333" i="50"/>
  <c r="I333" i="50"/>
  <c r="J333" i="50"/>
  <c r="A334" i="50"/>
  <c r="B334" i="50"/>
  <c r="C334" i="50"/>
  <c r="D334" i="50"/>
  <c r="E334" i="50"/>
  <c r="F334" i="50"/>
  <c r="G334" i="50"/>
  <c r="H334" i="50"/>
  <c r="I334" i="50"/>
  <c r="J334" i="50"/>
  <c r="A335" i="50"/>
  <c r="B335" i="50"/>
  <c r="C335" i="50"/>
  <c r="D335" i="50"/>
  <c r="E335" i="50"/>
  <c r="F335" i="50"/>
  <c r="G335" i="50"/>
  <c r="H335" i="50"/>
  <c r="I335" i="50"/>
  <c r="J335" i="50"/>
  <c r="A336" i="50"/>
  <c r="B336" i="50"/>
  <c r="C336" i="50"/>
  <c r="D336" i="50"/>
  <c r="E336" i="50"/>
  <c r="F336" i="50"/>
  <c r="G336" i="50"/>
  <c r="H336" i="50"/>
  <c r="I336" i="50"/>
  <c r="J336" i="50"/>
  <c r="A337" i="50"/>
  <c r="B337" i="50"/>
  <c r="C337" i="50"/>
  <c r="D337" i="50"/>
  <c r="E337" i="50"/>
  <c r="F337" i="50"/>
  <c r="G337" i="50"/>
  <c r="H337" i="50"/>
  <c r="I337" i="50"/>
  <c r="J337" i="50"/>
  <c r="A338" i="50"/>
  <c r="B338" i="50"/>
  <c r="C338" i="50"/>
  <c r="D338" i="50"/>
  <c r="E338" i="50"/>
  <c r="F338" i="50"/>
  <c r="G338" i="50"/>
  <c r="H338" i="50"/>
  <c r="I338" i="50"/>
  <c r="J338" i="50"/>
  <c r="A339" i="50"/>
  <c r="B339" i="50"/>
  <c r="C339" i="50"/>
  <c r="D339" i="50"/>
  <c r="E339" i="50"/>
  <c r="F339" i="50"/>
  <c r="G339" i="50"/>
  <c r="H339" i="50"/>
  <c r="I339" i="50"/>
  <c r="J339" i="50"/>
  <c r="A340" i="50"/>
  <c r="B340" i="50"/>
  <c r="C340" i="50"/>
  <c r="D340" i="50"/>
  <c r="E340" i="50"/>
  <c r="F340" i="50"/>
  <c r="G340" i="50"/>
  <c r="H340" i="50"/>
  <c r="I340" i="50"/>
  <c r="J340" i="50"/>
  <c r="A341" i="50"/>
  <c r="B341" i="50"/>
  <c r="C341" i="50"/>
  <c r="D341" i="50"/>
  <c r="E341" i="50"/>
  <c r="F341" i="50"/>
  <c r="G341" i="50"/>
  <c r="H341" i="50"/>
  <c r="I341" i="50"/>
  <c r="J341" i="50"/>
  <c r="A342" i="50"/>
  <c r="B342" i="50"/>
  <c r="C342" i="50"/>
  <c r="D342" i="50"/>
  <c r="E342" i="50"/>
  <c r="F342" i="50"/>
  <c r="G342" i="50"/>
  <c r="H342" i="50"/>
  <c r="I342" i="50"/>
  <c r="J342" i="50"/>
  <c r="A343" i="50"/>
  <c r="B343" i="50"/>
  <c r="C343" i="50"/>
  <c r="D343" i="50"/>
  <c r="E343" i="50"/>
  <c r="F343" i="50"/>
  <c r="G343" i="50"/>
  <c r="H343" i="50"/>
  <c r="I343" i="50"/>
  <c r="J343" i="50"/>
  <c r="A344" i="50"/>
  <c r="B344" i="50"/>
  <c r="C344" i="50"/>
  <c r="D344" i="50"/>
  <c r="E344" i="50"/>
  <c r="F344" i="50"/>
  <c r="G344" i="50"/>
  <c r="H344" i="50"/>
  <c r="I344" i="50"/>
  <c r="J344" i="50"/>
  <c r="A345" i="50"/>
  <c r="B345" i="50"/>
  <c r="C345" i="50"/>
  <c r="D345" i="50"/>
  <c r="E345" i="50"/>
  <c r="F345" i="50"/>
  <c r="G345" i="50"/>
  <c r="H345" i="50"/>
  <c r="I345" i="50"/>
  <c r="J345" i="50"/>
  <c r="A346" i="50"/>
  <c r="B346" i="50"/>
  <c r="C346" i="50"/>
  <c r="D346" i="50"/>
  <c r="E346" i="50"/>
  <c r="F346" i="50"/>
  <c r="G346" i="50"/>
  <c r="H346" i="50"/>
  <c r="I346" i="50"/>
  <c r="J346" i="50"/>
  <c r="A347" i="50"/>
  <c r="B347" i="50"/>
  <c r="C347" i="50"/>
  <c r="D347" i="50"/>
  <c r="E347" i="50"/>
  <c r="F347" i="50"/>
  <c r="G347" i="50"/>
  <c r="H347" i="50"/>
  <c r="I347" i="50"/>
  <c r="J347" i="50"/>
  <c r="A348" i="50"/>
  <c r="B348" i="50"/>
  <c r="C348" i="50"/>
  <c r="D348" i="50"/>
  <c r="E348" i="50"/>
  <c r="F348" i="50"/>
  <c r="G348" i="50"/>
  <c r="H348" i="50"/>
  <c r="I348" i="50"/>
  <c r="J348" i="50"/>
  <c r="A349" i="50"/>
  <c r="B349" i="50"/>
  <c r="C349" i="50"/>
  <c r="D349" i="50"/>
  <c r="E349" i="50"/>
  <c r="F349" i="50"/>
  <c r="G349" i="50"/>
  <c r="H349" i="50"/>
  <c r="I349" i="50"/>
  <c r="J349" i="50"/>
  <c r="A350" i="50"/>
  <c r="B350" i="50"/>
  <c r="C350" i="50"/>
  <c r="D350" i="50"/>
  <c r="E350" i="50"/>
  <c r="F350" i="50"/>
  <c r="G350" i="50"/>
  <c r="H350" i="50"/>
  <c r="I350" i="50"/>
  <c r="J350" i="50"/>
  <c r="A351" i="50"/>
  <c r="B351" i="50"/>
  <c r="C351" i="50"/>
  <c r="D351" i="50"/>
  <c r="E351" i="50"/>
  <c r="F351" i="50"/>
  <c r="G351" i="50"/>
  <c r="H351" i="50"/>
  <c r="I351" i="50"/>
  <c r="J351" i="50"/>
  <c r="A352" i="50"/>
  <c r="B352" i="50"/>
  <c r="C352" i="50"/>
  <c r="D352" i="50"/>
  <c r="E352" i="50"/>
  <c r="F352" i="50"/>
  <c r="G352" i="50"/>
  <c r="H352" i="50"/>
  <c r="I352" i="50"/>
  <c r="J352" i="50"/>
  <c r="A353" i="50"/>
  <c r="B353" i="50"/>
  <c r="C353" i="50"/>
  <c r="D353" i="50"/>
  <c r="E353" i="50"/>
  <c r="F353" i="50"/>
  <c r="G353" i="50"/>
  <c r="H353" i="50"/>
  <c r="I353" i="50"/>
  <c r="J353" i="50"/>
  <c r="A354" i="50"/>
  <c r="B354" i="50"/>
  <c r="C354" i="50"/>
  <c r="D354" i="50"/>
  <c r="E354" i="50"/>
  <c r="F354" i="50"/>
  <c r="G354" i="50"/>
  <c r="H354" i="50"/>
  <c r="I354" i="50"/>
  <c r="J354" i="50"/>
  <c r="A355" i="50"/>
  <c r="B355" i="50"/>
  <c r="C355" i="50"/>
  <c r="D355" i="50"/>
  <c r="E355" i="50"/>
  <c r="F355" i="50"/>
  <c r="G355" i="50"/>
  <c r="H355" i="50"/>
  <c r="I355" i="50"/>
  <c r="J355" i="50"/>
  <c r="A356" i="50"/>
  <c r="B356" i="50"/>
  <c r="C356" i="50"/>
  <c r="D356" i="50"/>
  <c r="E356" i="50"/>
  <c r="F356" i="50"/>
  <c r="G356" i="50"/>
  <c r="H356" i="50"/>
  <c r="I356" i="50"/>
  <c r="J356" i="50"/>
  <c r="A357" i="50"/>
  <c r="B357" i="50"/>
  <c r="C357" i="50"/>
  <c r="D357" i="50"/>
  <c r="E357" i="50"/>
  <c r="F357" i="50"/>
  <c r="G357" i="50"/>
  <c r="H357" i="50"/>
  <c r="I357" i="50"/>
  <c r="J357" i="50"/>
  <c r="A358" i="50"/>
  <c r="B358" i="50"/>
  <c r="C358" i="50"/>
  <c r="D358" i="50"/>
  <c r="E358" i="50"/>
  <c r="F358" i="50"/>
  <c r="G358" i="50"/>
  <c r="H358" i="50"/>
  <c r="I358" i="50"/>
  <c r="J358" i="50"/>
  <c r="A359" i="50"/>
  <c r="B359" i="50"/>
  <c r="C359" i="50"/>
  <c r="D359" i="50"/>
  <c r="E359" i="50"/>
  <c r="F359" i="50"/>
  <c r="G359" i="50"/>
  <c r="H359" i="50"/>
  <c r="I359" i="50"/>
  <c r="J359" i="50"/>
  <c r="A360" i="50"/>
  <c r="B360" i="50"/>
  <c r="C360" i="50"/>
  <c r="D360" i="50"/>
  <c r="E360" i="50"/>
  <c r="F360" i="50"/>
  <c r="G360" i="50"/>
  <c r="H360" i="50"/>
  <c r="I360" i="50"/>
  <c r="J360" i="50"/>
  <c r="A361" i="50"/>
  <c r="B361" i="50"/>
  <c r="C361" i="50"/>
  <c r="D361" i="50"/>
  <c r="E361" i="50"/>
  <c r="F361" i="50"/>
  <c r="G361" i="50"/>
  <c r="H361" i="50"/>
  <c r="I361" i="50"/>
  <c r="J361" i="50"/>
  <c r="A362" i="50"/>
  <c r="B362" i="50"/>
  <c r="C362" i="50"/>
  <c r="D362" i="50"/>
  <c r="E362" i="50"/>
  <c r="F362" i="50"/>
  <c r="G362" i="50"/>
  <c r="H362" i="50"/>
  <c r="I362" i="50"/>
  <c r="J362" i="50"/>
  <c r="A363" i="50"/>
  <c r="B363" i="50"/>
  <c r="C363" i="50"/>
  <c r="D363" i="50"/>
  <c r="E363" i="50"/>
  <c r="F363" i="50"/>
  <c r="G363" i="50"/>
  <c r="H363" i="50"/>
  <c r="I363" i="50"/>
  <c r="J363" i="50"/>
  <c r="A364" i="50"/>
  <c r="B364" i="50"/>
  <c r="C364" i="50"/>
  <c r="D364" i="50"/>
  <c r="E364" i="50"/>
  <c r="F364" i="50"/>
  <c r="G364" i="50"/>
  <c r="H364" i="50"/>
  <c r="I364" i="50"/>
  <c r="J364" i="50"/>
  <c r="A365" i="50"/>
  <c r="B365" i="50"/>
  <c r="C365" i="50"/>
  <c r="D365" i="50"/>
  <c r="E365" i="50"/>
  <c r="F365" i="50"/>
  <c r="G365" i="50"/>
  <c r="H365" i="50"/>
  <c r="I365" i="50"/>
  <c r="J365" i="50"/>
  <c r="A366" i="50"/>
  <c r="B366" i="50"/>
  <c r="C366" i="50"/>
  <c r="D366" i="50"/>
  <c r="E366" i="50"/>
  <c r="F366" i="50"/>
  <c r="G366" i="50"/>
  <c r="H366" i="50"/>
  <c r="I366" i="50"/>
  <c r="J366" i="50"/>
  <c r="A367" i="50"/>
  <c r="B367" i="50"/>
  <c r="C367" i="50"/>
  <c r="D367" i="50"/>
  <c r="E367" i="50"/>
  <c r="F367" i="50"/>
  <c r="G367" i="50"/>
  <c r="H367" i="50"/>
  <c r="I367" i="50"/>
  <c r="J367" i="50"/>
  <c r="A368" i="50"/>
  <c r="B368" i="50"/>
  <c r="C368" i="50"/>
  <c r="D368" i="50"/>
  <c r="E368" i="50"/>
  <c r="F368" i="50"/>
  <c r="G368" i="50"/>
  <c r="H368" i="50"/>
  <c r="I368" i="50"/>
  <c r="J368" i="50"/>
  <c r="A369" i="50"/>
  <c r="B369" i="50"/>
  <c r="C369" i="50"/>
  <c r="D369" i="50"/>
  <c r="E369" i="50"/>
  <c r="F369" i="50"/>
  <c r="G369" i="50"/>
  <c r="H369" i="50"/>
  <c r="I369" i="50"/>
  <c r="J369" i="50"/>
  <c r="A370" i="50"/>
  <c r="B370" i="50"/>
  <c r="C370" i="50"/>
  <c r="D370" i="50"/>
  <c r="E370" i="50"/>
  <c r="F370" i="50"/>
  <c r="G370" i="50"/>
  <c r="H370" i="50"/>
  <c r="I370" i="50"/>
  <c r="J370" i="50"/>
  <c r="A371" i="50"/>
  <c r="B371" i="50"/>
  <c r="C371" i="50"/>
  <c r="D371" i="50"/>
  <c r="E371" i="50"/>
  <c r="F371" i="50"/>
  <c r="G371" i="50"/>
  <c r="H371" i="50"/>
  <c r="I371" i="50"/>
  <c r="J371" i="50"/>
  <c r="A372" i="50"/>
  <c r="B372" i="50"/>
  <c r="C372" i="50"/>
  <c r="D372" i="50"/>
  <c r="E372" i="50"/>
  <c r="F372" i="50"/>
  <c r="G372" i="50"/>
  <c r="H372" i="50"/>
  <c r="I372" i="50"/>
  <c r="J372" i="50"/>
  <c r="A373" i="50"/>
  <c r="B373" i="50"/>
  <c r="C373" i="50"/>
  <c r="D373" i="50"/>
  <c r="E373" i="50"/>
  <c r="F373" i="50"/>
  <c r="G373" i="50"/>
  <c r="H373" i="50"/>
  <c r="I373" i="50"/>
  <c r="J373" i="50"/>
  <c r="A374" i="50"/>
  <c r="B374" i="50"/>
  <c r="C374" i="50"/>
  <c r="D374" i="50"/>
  <c r="E374" i="50"/>
  <c r="F374" i="50"/>
  <c r="G374" i="50"/>
  <c r="H374" i="50"/>
  <c r="I374" i="50"/>
  <c r="J374" i="50"/>
  <c r="A375" i="50"/>
  <c r="B375" i="50"/>
  <c r="C375" i="50"/>
  <c r="D375" i="50"/>
  <c r="E375" i="50"/>
  <c r="F375" i="50"/>
  <c r="G375" i="50"/>
  <c r="H375" i="50"/>
  <c r="I375" i="50"/>
  <c r="J375" i="50"/>
  <c r="A376" i="50"/>
  <c r="B376" i="50"/>
  <c r="C376" i="50"/>
  <c r="D376" i="50"/>
  <c r="E376" i="50"/>
  <c r="F376" i="50"/>
  <c r="G376" i="50"/>
  <c r="H376" i="50"/>
  <c r="I376" i="50"/>
  <c r="J376" i="50"/>
  <c r="A377" i="50"/>
  <c r="B377" i="50"/>
  <c r="C377" i="50"/>
  <c r="D377" i="50"/>
  <c r="E377" i="50"/>
  <c r="F377" i="50"/>
  <c r="G377" i="50"/>
  <c r="H377" i="50"/>
  <c r="I377" i="50"/>
  <c r="J377" i="50"/>
  <c r="A378" i="50"/>
  <c r="B378" i="50"/>
  <c r="C378" i="50"/>
  <c r="D378" i="50"/>
  <c r="E378" i="50"/>
  <c r="F378" i="50"/>
  <c r="G378" i="50"/>
  <c r="H378" i="50"/>
  <c r="I378" i="50"/>
  <c r="J378" i="50"/>
  <c r="A379" i="50"/>
  <c r="B379" i="50"/>
  <c r="C379" i="50"/>
  <c r="D379" i="50"/>
  <c r="E379" i="50"/>
  <c r="F379" i="50"/>
  <c r="G379" i="50"/>
  <c r="H379" i="50"/>
  <c r="I379" i="50"/>
  <c r="J379" i="50"/>
  <c r="A380" i="50"/>
  <c r="B380" i="50"/>
  <c r="C380" i="50"/>
  <c r="D380" i="50"/>
  <c r="E380" i="50"/>
  <c r="F380" i="50"/>
  <c r="G380" i="50"/>
  <c r="H380" i="50"/>
  <c r="I380" i="50"/>
  <c r="J380" i="50"/>
  <c r="A381" i="50"/>
  <c r="B381" i="50"/>
  <c r="C381" i="50"/>
  <c r="D381" i="50"/>
  <c r="E381" i="50"/>
  <c r="F381" i="50"/>
  <c r="G381" i="50"/>
  <c r="H381" i="50"/>
  <c r="I381" i="50"/>
  <c r="J381" i="50"/>
  <c r="A382" i="50"/>
  <c r="B382" i="50"/>
  <c r="C382" i="50"/>
  <c r="D382" i="50"/>
  <c r="E382" i="50"/>
  <c r="F382" i="50"/>
  <c r="G382" i="50"/>
  <c r="H382" i="50"/>
  <c r="I382" i="50"/>
  <c r="J382" i="50"/>
  <c r="A383" i="50"/>
  <c r="B383" i="50"/>
  <c r="C383" i="50"/>
  <c r="D383" i="50"/>
  <c r="E383" i="50"/>
  <c r="F383" i="50"/>
  <c r="G383" i="50"/>
  <c r="H383" i="50"/>
  <c r="I383" i="50"/>
  <c r="J383" i="50"/>
  <c r="A384" i="50"/>
  <c r="B384" i="50"/>
  <c r="C384" i="50"/>
  <c r="D384" i="50"/>
  <c r="E384" i="50"/>
  <c r="F384" i="50"/>
  <c r="G384" i="50"/>
  <c r="H384" i="50"/>
  <c r="I384" i="50"/>
  <c r="J384" i="50"/>
  <c r="A385" i="50"/>
  <c r="B385" i="50"/>
  <c r="C385" i="50"/>
  <c r="D385" i="50"/>
  <c r="E385" i="50"/>
  <c r="F385" i="50"/>
  <c r="G385" i="50"/>
  <c r="H385" i="50"/>
  <c r="I385" i="50"/>
  <c r="J385" i="50"/>
  <c r="A386" i="50"/>
  <c r="B386" i="50"/>
  <c r="C386" i="50"/>
  <c r="D386" i="50"/>
  <c r="E386" i="50"/>
  <c r="F386" i="50"/>
  <c r="G386" i="50"/>
  <c r="H386" i="50"/>
  <c r="I386" i="50"/>
  <c r="J386" i="50"/>
  <c r="A387" i="50"/>
  <c r="B387" i="50"/>
  <c r="C387" i="50"/>
  <c r="D387" i="50"/>
  <c r="E387" i="50"/>
  <c r="F387" i="50"/>
  <c r="G387" i="50"/>
  <c r="H387" i="50"/>
  <c r="I387" i="50"/>
  <c r="J387" i="50"/>
  <c r="A388" i="50"/>
  <c r="B388" i="50"/>
  <c r="C388" i="50"/>
  <c r="D388" i="50"/>
  <c r="E388" i="50"/>
  <c r="F388" i="50"/>
  <c r="G388" i="50"/>
  <c r="H388" i="50"/>
  <c r="I388" i="50"/>
  <c r="J388" i="50"/>
  <c r="A389" i="50"/>
  <c r="B389" i="50"/>
  <c r="C389" i="50"/>
  <c r="D389" i="50"/>
  <c r="E389" i="50"/>
  <c r="F389" i="50"/>
  <c r="G389" i="50"/>
  <c r="H389" i="50"/>
  <c r="I389" i="50"/>
  <c r="J389" i="50"/>
  <c r="A390" i="50"/>
  <c r="B390" i="50"/>
  <c r="C390" i="50"/>
  <c r="D390" i="50"/>
  <c r="E390" i="50"/>
  <c r="F390" i="50"/>
  <c r="G390" i="50"/>
  <c r="H390" i="50"/>
  <c r="I390" i="50"/>
  <c r="J390" i="50"/>
  <c r="A391" i="50"/>
  <c r="B391" i="50"/>
  <c r="C391" i="50"/>
  <c r="D391" i="50"/>
  <c r="E391" i="50"/>
  <c r="F391" i="50"/>
  <c r="G391" i="50"/>
  <c r="H391" i="50"/>
  <c r="I391" i="50"/>
  <c r="J391" i="50"/>
  <c r="A392" i="50"/>
  <c r="B392" i="50"/>
  <c r="C392" i="50"/>
  <c r="D392" i="50"/>
  <c r="E392" i="50"/>
  <c r="F392" i="50"/>
  <c r="G392" i="50"/>
  <c r="H392" i="50"/>
  <c r="I392" i="50"/>
  <c r="J392" i="50"/>
  <c r="A393" i="50"/>
  <c r="B393" i="50"/>
  <c r="C393" i="50"/>
  <c r="D393" i="50"/>
  <c r="E393" i="50"/>
  <c r="F393" i="50"/>
  <c r="G393" i="50"/>
  <c r="H393" i="50"/>
  <c r="I393" i="50"/>
  <c r="J393" i="50"/>
  <c r="A394" i="50"/>
  <c r="B394" i="50"/>
  <c r="C394" i="50"/>
  <c r="D394" i="50"/>
  <c r="E394" i="50"/>
  <c r="F394" i="50"/>
  <c r="G394" i="50"/>
  <c r="H394" i="50"/>
  <c r="I394" i="50"/>
  <c r="J394" i="50"/>
  <c r="A395" i="50"/>
  <c r="B395" i="50"/>
  <c r="C395" i="50"/>
  <c r="D395" i="50"/>
  <c r="E395" i="50"/>
  <c r="F395" i="50"/>
  <c r="G395" i="50"/>
  <c r="H395" i="50"/>
  <c r="I395" i="50"/>
  <c r="J395" i="50"/>
  <c r="A396" i="50"/>
  <c r="B396" i="50"/>
  <c r="C396" i="50"/>
  <c r="D396" i="50"/>
  <c r="E396" i="50"/>
  <c r="F396" i="50"/>
  <c r="G396" i="50"/>
  <c r="H396" i="50"/>
  <c r="I396" i="50"/>
  <c r="J396" i="50"/>
  <c r="A397" i="50"/>
  <c r="B397" i="50"/>
  <c r="C397" i="50"/>
  <c r="D397" i="50"/>
  <c r="E397" i="50"/>
  <c r="F397" i="50"/>
  <c r="G397" i="50"/>
  <c r="H397" i="50"/>
  <c r="I397" i="50"/>
  <c r="J397" i="50"/>
  <c r="A398" i="50"/>
  <c r="B398" i="50"/>
  <c r="C398" i="50"/>
  <c r="D398" i="50"/>
  <c r="E398" i="50"/>
  <c r="F398" i="50"/>
  <c r="G398" i="50"/>
  <c r="H398" i="50"/>
  <c r="I398" i="50"/>
  <c r="J398" i="50"/>
  <c r="A399" i="50"/>
  <c r="B399" i="50"/>
  <c r="C399" i="50"/>
  <c r="D399" i="50"/>
  <c r="E399" i="50"/>
  <c r="F399" i="50"/>
  <c r="G399" i="50"/>
  <c r="H399" i="50"/>
  <c r="I399" i="50"/>
  <c r="J399" i="50"/>
  <c r="A400" i="50"/>
  <c r="B400" i="50"/>
  <c r="C400" i="50"/>
  <c r="D400" i="50"/>
  <c r="E400" i="50"/>
  <c r="F400" i="50"/>
  <c r="G400" i="50"/>
  <c r="H400" i="50"/>
  <c r="I400" i="50"/>
  <c r="J400" i="50"/>
  <c r="A401" i="50"/>
  <c r="B401" i="50"/>
  <c r="C401" i="50"/>
  <c r="D401" i="50"/>
  <c r="E401" i="50"/>
  <c r="F401" i="50"/>
  <c r="G401" i="50"/>
  <c r="H401" i="50"/>
  <c r="I401" i="50"/>
  <c r="J401" i="50"/>
  <c r="A402" i="50"/>
  <c r="B402" i="50"/>
  <c r="C402" i="50"/>
  <c r="D402" i="50"/>
  <c r="E402" i="50"/>
  <c r="F402" i="50"/>
  <c r="G402" i="50"/>
  <c r="H402" i="50"/>
  <c r="I402" i="50"/>
  <c r="J402" i="50"/>
  <c r="A403" i="50"/>
  <c r="B403" i="50"/>
  <c r="C403" i="50"/>
  <c r="D403" i="50"/>
  <c r="E403" i="50"/>
  <c r="F403" i="50"/>
  <c r="G403" i="50"/>
  <c r="H403" i="50"/>
  <c r="I403" i="50"/>
  <c r="J403" i="50"/>
  <c r="A404" i="50"/>
  <c r="B404" i="50"/>
  <c r="C404" i="50"/>
  <c r="D404" i="50"/>
  <c r="E404" i="50"/>
  <c r="F404" i="50"/>
  <c r="G404" i="50"/>
  <c r="H404" i="50"/>
  <c r="I404" i="50"/>
  <c r="J404" i="50"/>
  <c r="A405" i="50"/>
  <c r="B405" i="50"/>
  <c r="C405" i="50"/>
  <c r="D405" i="50"/>
  <c r="E405" i="50"/>
  <c r="F405" i="50"/>
  <c r="G405" i="50"/>
  <c r="H405" i="50"/>
  <c r="I405" i="50"/>
  <c r="J405" i="50"/>
  <c r="A406" i="50"/>
  <c r="B406" i="50"/>
  <c r="C406" i="50"/>
  <c r="D406" i="50"/>
  <c r="E406" i="50"/>
  <c r="F406" i="50"/>
  <c r="G406" i="50"/>
  <c r="H406" i="50"/>
  <c r="I406" i="50"/>
  <c r="J406" i="50"/>
  <c r="A407" i="50"/>
  <c r="B407" i="50"/>
  <c r="C407" i="50"/>
  <c r="D407" i="50"/>
  <c r="E407" i="50"/>
  <c r="F407" i="50"/>
  <c r="G407" i="50"/>
  <c r="H407" i="50"/>
  <c r="I407" i="50"/>
  <c r="J407" i="50"/>
  <c r="A408" i="50"/>
  <c r="B408" i="50"/>
  <c r="C408" i="50"/>
  <c r="D408" i="50"/>
  <c r="E408" i="50"/>
  <c r="F408" i="50"/>
  <c r="G408" i="50"/>
  <c r="H408" i="50"/>
  <c r="I408" i="50"/>
  <c r="J408" i="50"/>
  <c r="A409" i="50"/>
  <c r="B409" i="50"/>
  <c r="C409" i="50"/>
  <c r="D409" i="50"/>
  <c r="E409" i="50"/>
  <c r="F409" i="50"/>
  <c r="G409" i="50"/>
  <c r="H409" i="50"/>
  <c r="I409" i="50"/>
  <c r="J409" i="50"/>
  <c r="A410" i="50"/>
  <c r="B410" i="50"/>
  <c r="C410" i="50"/>
  <c r="D410" i="50"/>
  <c r="E410" i="50"/>
  <c r="F410" i="50"/>
  <c r="G410" i="50"/>
  <c r="H410" i="50"/>
  <c r="I410" i="50"/>
  <c r="J410" i="50"/>
  <c r="A411" i="50"/>
  <c r="B411" i="50"/>
  <c r="C411" i="50"/>
  <c r="D411" i="50"/>
  <c r="E411" i="50"/>
  <c r="F411" i="50"/>
  <c r="G411" i="50"/>
  <c r="H411" i="50"/>
  <c r="I411" i="50"/>
  <c r="J411" i="50"/>
  <c r="A412" i="50"/>
  <c r="B412" i="50"/>
  <c r="C412" i="50"/>
  <c r="D412" i="50"/>
  <c r="E412" i="50"/>
  <c r="F412" i="50"/>
  <c r="G412" i="50"/>
  <c r="H412" i="50"/>
  <c r="I412" i="50"/>
  <c r="J412" i="50"/>
  <c r="A413" i="50"/>
  <c r="B413" i="50"/>
  <c r="C413" i="50"/>
  <c r="D413" i="50"/>
  <c r="E413" i="50"/>
  <c r="F413" i="50"/>
  <c r="G413" i="50"/>
  <c r="H413" i="50"/>
  <c r="I413" i="50"/>
  <c r="J413" i="50"/>
  <c r="A414" i="50"/>
  <c r="B414" i="50"/>
  <c r="C414" i="50"/>
  <c r="D414" i="50"/>
  <c r="E414" i="50"/>
  <c r="F414" i="50"/>
  <c r="G414" i="50"/>
  <c r="H414" i="50"/>
  <c r="I414" i="50"/>
  <c r="J414" i="50"/>
  <c r="A415" i="50"/>
  <c r="B415" i="50"/>
  <c r="C415" i="50"/>
  <c r="D415" i="50"/>
  <c r="E415" i="50"/>
  <c r="F415" i="50"/>
  <c r="G415" i="50"/>
  <c r="H415" i="50"/>
  <c r="I415" i="50"/>
  <c r="J415" i="50"/>
  <c r="A416" i="50"/>
  <c r="B416" i="50"/>
  <c r="C416" i="50"/>
  <c r="D416" i="50"/>
  <c r="E416" i="50"/>
  <c r="F416" i="50"/>
  <c r="G416" i="50"/>
  <c r="H416" i="50"/>
  <c r="I416" i="50"/>
  <c r="J416" i="50"/>
  <c r="A417" i="50"/>
  <c r="B417" i="50"/>
  <c r="C417" i="50"/>
  <c r="D417" i="50"/>
  <c r="E417" i="50"/>
  <c r="F417" i="50"/>
  <c r="G417" i="50"/>
  <c r="H417" i="50"/>
  <c r="I417" i="50"/>
  <c r="J417" i="50"/>
  <c r="A418" i="50"/>
  <c r="B418" i="50"/>
  <c r="C418" i="50"/>
  <c r="D418" i="50"/>
  <c r="E418" i="50"/>
  <c r="F418" i="50"/>
  <c r="G418" i="50"/>
  <c r="H418" i="50"/>
  <c r="I418" i="50"/>
  <c r="J418" i="50"/>
  <c r="A419" i="50"/>
  <c r="B419" i="50"/>
  <c r="C419" i="50"/>
  <c r="D419" i="50"/>
  <c r="E419" i="50"/>
  <c r="F419" i="50"/>
  <c r="G419" i="50"/>
  <c r="H419" i="50"/>
  <c r="I419" i="50"/>
  <c r="J419" i="50"/>
  <c r="A420" i="50"/>
  <c r="B420" i="50"/>
  <c r="C420" i="50"/>
  <c r="D420" i="50"/>
  <c r="E420" i="50"/>
  <c r="F420" i="50"/>
  <c r="G420" i="50"/>
  <c r="H420" i="50"/>
  <c r="I420" i="50"/>
  <c r="J420" i="50"/>
  <c r="A421" i="50"/>
  <c r="B421" i="50"/>
  <c r="C421" i="50"/>
  <c r="D421" i="50"/>
  <c r="E421" i="50"/>
  <c r="F421" i="50"/>
  <c r="G421" i="50"/>
  <c r="H421" i="50"/>
  <c r="I421" i="50"/>
  <c r="J421" i="50"/>
  <c r="A422" i="50"/>
  <c r="B422" i="50"/>
  <c r="C422" i="50"/>
  <c r="D422" i="50"/>
  <c r="E422" i="50"/>
  <c r="F422" i="50"/>
  <c r="G422" i="50"/>
  <c r="H422" i="50"/>
  <c r="I422" i="50"/>
  <c r="J422" i="50"/>
  <c r="A423" i="50"/>
  <c r="B423" i="50"/>
  <c r="C423" i="50"/>
  <c r="D423" i="50"/>
  <c r="E423" i="50"/>
  <c r="F423" i="50"/>
  <c r="G423" i="50"/>
  <c r="H423" i="50"/>
  <c r="I423" i="50"/>
  <c r="J423" i="50"/>
  <c r="A424" i="50"/>
  <c r="B424" i="50"/>
  <c r="C424" i="50"/>
  <c r="D424" i="50"/>
  <c r="E424" i="50"/>
  <c r="F424" i="50"/>
  <c r="G424" i="50"/>
  <c r="H424" i="50"/>
  <c r="I424" i="50"/>
  <c r="J424" i="50"/>
  <c r="A425" i="50"/>
  <c r="B425" i="50"/>
  <c r="C425" i="50"/>
  <c r="D425" i="50"/>
  <c r="E425" i="50"/>
  <c r="F425" i="50"/>
  <c r="G425" i="50"/>
  <c r="H425" i="50"/>
  <c r="I425" i="50"/>
  <c r="J425" i="50"/>
  <c r="A426" i="50"/>
  <c r="B426" i="50"/>
  <c r="C426" i="50"/>
  <c r="D426" i="50"/>
  <c r="E426" i="50"/>
  <c r="F426" i="50"/>
  <c r="G426" i="50"/>
  <c r="H426" i="50"/>
  <c r="I426" i="50"/>
  <c r="J426" i="50"/>
  <c r="A427" i="50"/>
  <c r="B427" i="50"/>
  <c r="C427" i="50"/>
  <c r="D427" i="50"/>
  <c r="E427" i="50"/>
  <c r="F427" i="50"/>
  <c r="G427" i="50"/>
  <c r="H427" i="50"/>
  <c r="I427" i="50"/>
  <c r="J427" i="50"/>
  <c r="A428" i="50"/>
  <c r="B428" i="50"/>
  <c r="C428" i="50"/>
  <c r="D428" i="50"/>
  <c r="E428" i="50"/>
  <c r="F428" i="50"/>
  <c r="G428" i="50"/>
  <c r="H428" i="50"/>
  <c r="I428" i="50"/>
  <c r="J428" i="50"/>
  <c r="A429" i="50"/>
  <c r="B429" i="50"/>
  <c r="C429" i="50"/>
  <c r="D429" i="50"/>
  <c r="E429" i="50"/>
  <c r="F429" i="50"/>
  <c r="G429" i="50"/>
  <c r="H429" i="50"/>
  <c r="I429" i="50"/>
  <c r="J429" i="50"/>
  <c r="A430" i="50"/>
  <c r="B430" i="50"/>
  <c r="C430" i="50"/>
  <c r="D430" i="50"/>
  <c r="E430" i="50"/>
  <c r="F430" i="50"/>
  <c r="G430" i="50"/>
  <c r="H430" i="50"/>
  <c r="I430" i="50"/>
  <c r="J430" i="50"/>
  <c r="A431" i="50"/>
  <c r="B431" i="50"/>
  <c r="C431" i="50"/>
  <c r="D431" i="50"/>
  <c r="E431" i="50"/>
  <c r="F431" i="50"/>
  <c r="G431" i="50"/>
  <c r="H431" i="50"/>
  <c r="I431" i="50"/>
  <c r="J431" i="50"/>
  <c r="A432" i="50"/>
  <c r="B432" i="50"/>
  <c r="C432" i="50"/>
  <c r="D432" i="50"/>
  <c r="E432" i="50"/>
  <c r="F432" i="50"/>
  <c r="G432" i="50"/>
  <c r="H432" i="50"/>
  <c r="I432" i="50"/>
  <c r="J432" i="50"/>
  <c r="A433" i="50"/>
  <c r="B433" i="50"/>
  <c r="C433" i="50"/>
  <c r="D433" i="50"/>
  <c r="E433" i="50"/>
  <c r="F433" i="50"/>
  <c r="G433" i="50"/>
  <c r="H433" i="50"/>
  <c r="I433" i="50"/>
  <c r="J433" i="50"/>
  <c r="A434" i="50"/>
  <c r="B434" i="50"/>
  <c r="C434" i="50"/>
  <c r="D434" i="50"/>
  <c r="E434" i="50"/>
  <c r="F434" i="50"/>
  <c r="G434" i="50"/>
  <c r="H434" i="50"/>
  <c r="I434" i="50"/>
  <c r="J434" i="50"/>
  <c r="A435" i="50"/>
  <c r="B435" i="50"/>
  <c r="C435" i="50"/>
  <c r="D435" i="50"/>
  <c r="E435" i="50"/>
  <c r="F435" i="50"/>
  <c r="G435" i="50"/>
  <c r="H435" i="50"/>
  <c r="I435" i="50"/>
  <c r="J435" i="50"/>
  <c r="A436" i="50"/>
  <c r="B436" i="50"/>
  <c r="C436" i="50"/>
  <c r="D436" i="50"/>
  <c r="E436" i="50"/>
  <c r="F436" i="50"/>
  <c r="G436" i="50"/>
  <c r="H436" i="50"/>
  <c r="I436" i="50"/>
  <c r="J436" i="50"/>
  <c r="A437" i="50"/>
  <c r="B437" i="50"/>
  <c r="C437" i="50"/>
  <c r="D437" i="50"/>
  <c r="E437" i="50"/>
  <c r="F437" i="50"/>
  <c r="G437" i="50"/>
  <c r="H437" i="50"/>
  <c r="I437" i="50"/>
  <c r="J437" i="50"/>
  <c r="A438" i="50"/>
  <c r="B438" i="50"/>
  <c r="C438" i="50"/>
  <c r="D438" i="50"/>
  <c r="E438" i="50"/>
  <c r="F438" i="50"/>
  <c r="G438" i="50"/>
  <c r="H438" i="50"/>
  <c r="I438" i="50"/>
  <c r="J438" i="50"/>
  <c r="A439" i="50"/>
  <c r="B439" i="50"/>
  <c r="C439" i="50"/>
  <c r="D439" i="50"/>
  <c r="E439" i="50"/>
  <c r="F439" i="50"/>
  <c r="G439" i="50"/>
  <c r="H439" i="50"/>
  <c r="I439" i="50"/>
  <c r="J439" i="50"/>
  <c r="A440" i="50"/>
  <c r="B440" i="50"/>
  <c r="C440" i="50"/>
  <c r="D440" i="50"/>
  <c r="E440" i="50"/>
  <c r="F440" i="50"/>
  <c r="G440" i="50"/>
  <c r="H440" i="50"/>
  <c r="I440" i="50"/>
  <c r="J440" i="50"/>
  <c r="A441" i="50"/>
  <c r="B441" i="50"/>
  <c r="C441" i="50"/>
  <c r="D441" i="50"/>
  <c r="E441" i="50"/>
  <c r="F441" i="50"/>
  <c r="G441" i="50"/>
  <c r="H441" i="50"/>
  <c r="I441" i="50"/>
  <c r="J441" i="50"/>
  <c r="A442" i="50"/>
  <c r="B442" i="50"/>
  <c r="C442" i="50"/>
  <c r="D442" i="50"/>
  <c r="E442" i="50"/>
  <c r="F442" i="50"/>
  <c r="G442" i="50"/>
  <c r="H442" i="50"/>
  <c r="I442" i="50"/>
  <c r="J442" i="50"/>
  <c r="A443" i="50"/>
  <c r="B443" i="50"/>
  <c r="C443" i="50"/>
  <c r="D443" i="50"/>
  <c r="E443" i="50"/>
  <c r="F443" i="50"/>
  <c r="G443" i="50"/>
  <c r="H443" i="50"/>
  <c r="I443" i="50"/>
  <c r="J443" i="50"/>
  <c r="A444" i="50"/>
  <c r="B444" i="50"/>
  <c r="C444" i="50"/>
  <c r="D444" i="50"/>
  <c r="E444" i="50"/>
  <c r="F444" i="50"/>
  <c r="G444" i="50"/>
  <c r="H444" i="50"/>
  <c r="I444" i="50"/>
  <c r="J444" i="50"/>
  <c r="A445" i="50"/>
  <c r="B445" i="50"/>
  <c r="C445" i="50"/>
  <c r="D445" i="50"/>
  <c r="E445" i="50"/>
  <c r="F445" i="50"/>
  <c r="G445" i="50"/>
  <c r="H445" i="50"/>
  <c r="I445" i="50"/>
  <c r="J445" i="50"/>
  <c r="A446" i="50"/>
  <c r="B446" i="50"/>
  <c r="C446" i="50"/>
  <c r="D446" i="50"/>
  <c r="E446" i="50"/>
  <c r="F446" i="50"/>
  <c r="G446" i="50"/>
  <c r="H446" i="50"/>
  <c r="I446" i="50"/>
  <c r="J446" i="50"/>
  <c r="A447" i="50"/>
  <c r="B447" i="50"/>
  <c r="C447" i="50"/>
  <c r="D447" i="50"/>
  <c r="E447" i="50"/>
  <c r="F447" i="50"/>
  <c r="G447" i="50"/>
  <c r="H447" i="50"/>
  <c r="I447" i="50"/>
  <c r="J447" i="50"/>
  <c r="A448" i="50"/>
  <c r="B448" i="50"/>
  <c r="C448" i="50"/>
  <c r="D448" i="50"/>
  <c r="E448" i="50"/>
  <c r="F448" i="50"/>
  <c r="G448" i="50"/>
  <c r="H448" i="50"/>
  <c r="I448" i="50"/>
  <c r="J448" i="50"/>
  <c r="A449" i="50"/>
  <c r="B449" i="50"/>
  <c r="C449" i="50"/>
  <c r="D449" i="50"/>
  <c r="E449" i="50"/>
  <c r="F449" i="50"/>
  <c r="G449" i="50"/>
  <c r="H449" i="50"/>
  <c r="I449" i="50"/>
  <c r="J449" i="50"/>
  <c r="A450" i="50"/>
  <c r="B450" i="50"/>
  <c r="C450" i="50"/>
  <c r="D450" i="50"/>
  <c r="E450" i="50"/>
  <c r="F450" i="50"/>
  <c r="G450" i="50"/>
  <c r="H450" i="50"/>
  <c r="I450" i="50"/>
  <c r="J450" i="50"/>
  <c r="A451" i="50"/>
  <c r="B451" i="50"/>
  <c r="C451" i="50"/>
  <c r="D451" i="50"/>
  <c r="E451" i="50"/>
  <c r="F451" i="50"/>
  <c r="G451" i="50"/>
  <c r="H451" i="50"/>
  <c r="I451" i="50"/>
  <c r="J451" i="50"/>
  <c r="A452" i="50"/>
  <c r="B452" i="50"/>
  <c r="C452" i="50"/>
  <c r="D452" i="50"/>
  <c r="E452" i="50"/>
  <c r="F452" i="50"/>
  <c r="G452" i="50"/>
  <c r="H452" i="50"/>
  <c r="I452" i="50"/>
  <c r="J452" i="50"/>
  <c r="A453" i="50"/>
  <c r="B453" i="50"/>
  <c r="C453" i="50"/>
  <c r="D453" i="50"/>
  <c r="E453" i="50"/>
  <c r="F453" i="50"/>
  <c r="G453" i="50"/>
  <c r="H453" i="50"/>
  <c r="I453" i="50"/>
  <c r="J453" i="50"/>
  <c r="A454" i="50"/>
  <c r="B454" i="50"/>
  <c r="C454" i="50"/>
  <c r="D454" i="50"/>
  <c r="E454" i="50"/>
  <c r="F454" i="50"/>
  <c r="G454" i="50"/>
  <c r="H454" i="50"/>
  <c r="I454" i="50"/>
  <c r="J454" i="50"/>
  <c r="A455" i="50"/>
  <c r="B455" i="50"/>
  <c r="C455" i="50"/>
  <c r="D455" i="50"/>
  <c r="E455" i="50"/>
  <c r="F455" i="50"/>
  <c r="G455" i="50"/>
  <c r="H455" i="50"/>
  <c r="I455" i="50"/>
  <c r="J455" i="50"/>
  <c r="A456" i="50"/>
  <c r="B456" i="50"/>
  <c r="C456" i="50"/>
  <c r="D456" i="50"/>
  <c r="E456" i="50"/>
  <c r="F456" i="50"/>
  <c r="G456" i="50"/>
  <c r="H456" i="50"/>
  <c r="I456" i="50"/>
  <c r="J456" i="50"/>
  <c r="A457" i="50"/>
  <c r="B457" i="50"/>
  <c r="C457" i="50"/>
  <c r="D457" i="50"/>
  <c r="E457" i="50"/>
  <c r="F457" i="50"/>
  <c r="G457" i="50"/>
  <c r="H457" i="50"/>
  <c r="I457" i="50"/>
  <c r="J457" i="50"/>
  <c r="A458" i="50"/>
  <c r="B458" i="50"/>
  <c r="C458" i="50"/>
  <c r="D458" i="50"/>
  <c r="E458" i="50"/>
  <c r="F458" i="50"/>
  <c r="G458" i="50"/>
  <c r="H458" i="50"/>
  <c r="I458" i="50"/>
  <c r="J458" i="50"/>
  <c r="A459" i="50"/>
  <c r="B459" i="50"/>
  <c r="C459" i="50"/>
  <c r="D459" i="50"/>
  <c r="E459" i="50"/>
  <c r="F459" i="50"/>
  <c r="G459" i="50"/>
  <c r="H459" i="50"/>
  <c r="I459" i="50"/>
  <c r="J459" i="50"/>
  <c r="A460" i="50"/>
  <c r="B460" i="50"/>
  <c r="C460" i="50"/>
  <c r="D460" i="50"/>
  <c r="E460" i="50"/>
  <c r="F460" i="50"/>
  <c r="G460" i="50"/>
  <c r="H460" i="50"/>
  <c r="I460" i="50"/>
  <c r="J460" i="50"/>
  <c r="A461" i="50"/>
  <c r="B461" i="50"/>
  <c r="C461" i="50"/>
  <c r="D461" i="50"/>
  <c r="E461" i="50"/>
  <c r="F461" i="50"/>
  <c r="G461" i="50"/>
  <c r="H461" i="50"/>
  <c r="I461" i="50"/>
  <c r="J461" i="50"/>
  <c r="A462" i="50"/>
  <c r="B462" i="50"/>
  <c r="C462" i="50"/>
  <c r="D462" i="50"/>
  <c r="E462" i="50"/>
  <c r="F462" i="50"/>
  <c r="G462" i="50"/>
  <c r="H462" i="50"/>
  <c r="I462" i="50"/>
  <c r="J462" i="50"/>
  <c r="A463" i="50"/>
  <c r="B463" i="50"/>
  <c r="C463" i="50"/>
  <c r="D463" i="50"/>
  <c r="E463" i="50"/>
  <c r="F463" i="50"/>
  <c r="G463" i="50"/>
  <c r="H463" i="50"/>
  <c r="I463" i="50"/>
  <c r="J463" i="50"/>
  <c r="A464" i="50"/>
  <c r="B464" i="50"/>
  <c r="C464" i="50"/>
  <c r="D464" i="50"/>
  <c r="E464" i="50"/>
  <c r="F464" i="50"/>
  <c r="G464" i="50"/>
  <c r="H464" i="50"/>
  <c r="I464" i="50"/>
  <c r="J464" i="50"/>
  <c r="A465" i="50"/>
  <c r="B465" i="50"/>
  <c r="C465" i="50"/>
  <c r="D465" i="50"/>
  <c r="E465" i="50"/>
  <c r="F465" i="50"/>
  <c r="G465" i="50"/>
  <c r="H465" i="50"/>
  <c r="I465" i="50"/>
  <c r="J465" i="50"/>
  <c r="A466" i="50"/>
  <c r="B466" i="50"/>
  <c r="C466" i="50"/>
  <c r="D466" i="50"/>
  <c r="E466" i="50"/>
  <c r="F466" i="50"/>
  <c r="G466" i="50"/>
  <c r="H466" i="50"/>
  <c r="I466" i="50"/>
  <c r="J466" i="50"/>
  <c r="A467" i="50"/>
  <c r="B467" i="50"/>
  <c r="C467" i="50"/>
  <c r="D467" i="50"/>
  <c r="E467" i="50"/>
  <c r="F467" i="50"/>
  <c r="G467" i="50"/>
  <c r="H467" i="50"/>
  <c r="I467" i="50"/>
  <c r="J467" i="50"/>
  <c r="A468" i="50"/>
  <c r="B468" i="50"/>
  <c r="C468" i="50"/>
  <c r="D468" i="50"/>
  <c r="E468" i="50"/>
  <c r="F468" i="50"/>
  <c r="G468" i="50"/>
  <c r="H468" i="50"/>
  <c r="I468" i="50"/>
  <c r="J468" i="50"/>
  <c r="A469" i="50"/>
  <c r="B469" i="50"/>
  <c r="C469" i="50"/>
  <c r="D469" i="50"/>
  <c r="E469" i="50"/>
  <c r="F469" i="50"/>
  <c r="G469" i="50"/>
  <c r="H469" i="50"/>
  <c r="I469" i="50"/>
  <c r="J469" i="50"/>
  <c r="A470" i="50"/>
  <c r="B470" i="50"/>
  <c r="C470" i="50"/>
  <c r="D470" i="50"/>
  <c r="E470" i="50"/>
  <c r="F470" i="50"/>
  <c r="G470" i="50"/>
  <c r="H470" i="50"/>
  <c r="I470" i="50"/>
  <c r="J470" i="50"/>
  <c r="A471" i="50"/>
  <c r="B471" i="50"/>
  <c r="C471" i="50"/>
  <c r="D471" i="50"/>
  <c r="E471" i="50"/>
  <c r="F471" i="50"/>
  <c r="G471" i="50"/>
  <c r="H471" i="50"/>
  <c r="I471" i="50"/>
  <c r="J471" i="50"/>
  <c r="A472" i="50"/>
  <c r="B472" i="50"/>
  <c r="C472" i="50"/>
  <c r="D472" i="50"/>
  <c r="E472" i="50"/>
  <c r="F472" i="50"/>
  <c r="G472" i="50"/>
  <c r="H472" i="50"/>
  <c r="I472" i="50"/>
  <c r="J472" i="50"/>
  <c r="A473" i="50"/>
  <c r="B473" i="50"/>
  <c r="C473" i="50"/>
  <c r="D473" i="50"/>
  <c r="E473" i="50"/>
  <c r="F473" i="50"/>
  <c r="G473" i="50"/>
  <c r="H473" i="50"/>
  <c r="I473" i="50"/>
  <c r="J473" i="50"/>
  <c r="A474" i="50"/>
  <c r="B474" i="50"/>
  <c r="C474" i="50"/>
  <c r="D474" i="50"/>
  <c r="E474" i="50"/>
  <c r="F474" i="50"/>
  <c r="G474" i="50"/>
  <c r="H474" i="50"/>
  <c r="I474" i="50"/>
  <c r="J474" i="50"/>
  <c r="A475" i="50"/>
  <c r="B475" i="50"/>
  <c r="C475" i="50"/>
  <c r="D475" i="50"/>
  <c r="E475" i="50"/>
  <c r="F475" i="50"/>
  <c r="G475" i="50"/>
  <c r="H475" i="50"/>
  <c r="I475" i="50"/>
  <c r="J475" i="50"/>
  <c r="A476" i="50"/>
  <c r="B476" i="50"/>
  <c r="C476" i="50"/>
  <c r="D476" i="50"/>
  <c r="E476" i="50"/>
  <c r="F476" i="50"/>
  <c r="G476" i="50"/>
  <c r="H476" i="50"/>
  <c r="I476" i="50"/>
  <c r="J476" i="50"/>
  <c r="A477" i="50"/>
  <c r="B477" i="50"/>
  <c r="C477" i="50"/>
  <c r="D477" i="50"/>
  <c r="E477" i="50"/>
  <c r="F477" i="50"/>
  <c r="G477" i="50"/>
  <c r="H477" i="50"/>
  <c r="I477" i="50"/>
  <c r="J477" i="50"/>
  <c r="A478" i="50"/>
  <c r="B478" i="50"/>
  <c r="C478" i="50"/>
  <c r="D478" i="50"/>
  <c r="E478" i="50"/>
  <c r="F478" i="50"/>
  <c r="G478" i="50"/>
  <c r="H478" i="50"/>
  <c r="I478" i="50"/>
  <c r="J478" i="50"/>
  <c r="A479" i="50"/>
  <c r="B479" i="50"/>
  <c r="C479" i="50"/>
  <c r="D479" i="50"/>
  <c r="E479" i="50"/>
  <c r="F479" i="50"/>
  <c r="G479" i="50"/>
  <c r="H479" i="50"/>
  <c r="I479" i="50"/>
  <c r="J479" i="50"/>
  <c r="A480" i="50"/>
  <c r="B480" i="50"/>
  <c r="C480" i="50"/>
  <c r="D480" i="50"/>
  <c r="E480" i="50"/>
  <c r="F480" i="50"/>
  <c r="G480" i="50"/>
  <c r="H480" i="50"/>
  <c r="I480" i="50"/>
  <c r="J480" i="50"/>
  <c r="A481" i="50"/>
  <c r="B481" i="50"/>
  <c r="C481" i="50"/>
  <c r="D481" i="50"/>
  <c r="E481" i="50"/>
  <c r="F481" i="50"/>
  <c r="G481" i="50"/>
  <c r="H481" i="50"/>
  <c r="I481" i="50"/>
  <c r="J481" i="50"/>
  <c r="A482" i="50"/>
  <c r="B482" i="50"/>
  <c r="C482" i="50"/>
  <c r="D482" i="50"/>
  <c r="E482" i="50"/>
  <c r="F482" i="50"/>
  <c r="G482" i="50"/>
  <c r="H482" i="50"/>
  <c r="I482" i="50"/>
  <c r="J482" i="50"/>
  <c r="A483" i="50"/>
  <c r="B483" i="50"/>
  <c r="C483" i="50"/>
  <c r="D483" i="50"/>
  <c r="E483" i="50"/>
  <c r="F483" i="50"/>
  <c r="G483" i="50"/>
  <c r="H483" i="50"/>
  <c r="I483" i="50"/>
  <c r="J483" i="50"/>
  <c r="A484" i="50"/>
  <c r="B484" i="50"/>
  <c r="C484" i="50"/>
  <c r="D484" i="50"/>
  <c r="E484" i="50"/>
  <c r="F484" i="50"/>
  <c r="G484" i="50"/>
  <c r="H484" i="50"/>
  <c r="I484" i="50"/>
  <c r="J484" i="50"/>
  <c r="A485" i="50"/>
  <c r="B485" i="50"/>
  <c r="C485" i="50"/>
  <c r="D485" i="50"/>
  <c r="E485" i="50"/>
  <c r="F485" i="50"/>
  <c r="G485" i="50"/>
  <c r="H485" i="50"/>
  <c r="I485" i="50"/>
  <c r="J485" i="50"/>
  <c r="A486" i="50"/>
  <c r="B486" i="50"/>
  <c r="C486" i="50"/>
  <c r="D486" i="50"/>
  <c r="E486" i="50"/>
  <c r="F486" i="50"/>
  <c r="G486" i="50"/>
  <c r="H486" i="50"/>
  <c r="I486" i="50"/>
  <c r="J486" i="50"/>
  <c r="A487" i="50"/>
  <c r="B487" i="50"/>
  <c r="C487" i="50"/>
  <c r="D487" i="50"/>
  <c r="E487" i="50"/>
  <c r="F487" i="50"/>
  <c r="G487" i="50"/>
  <c r="H487" i="50"/>
  <c r="I487" i="50"/>
  <c r="J487" i="50"/>
  <c r="A488" i="50"/>
  <c r="B488" i="50"/>
  <c r="C488" i="50"/>
  <c r="D488" i="50"/>
  <c r="E488" i="50"/>
  <c r="F488" i="50"/>
  <c r="G488" i="50"/>
  <c r="H488" i="50"/>
  <c r="I488" i="50"/>
  <c r="J488" i="50"/>
  <c r="A489" i="50"/>
  <c r="B489" i="50"/>
  <c r="C489" i="50"/>
  <c r="D489" i="50"/>
  <c r="E489" i="50"/>
  <c r="F489" i="50"/>
  <c r="G489" i="50"/>
  <c r="H489" i="50"/>
  <c r="I489" i="50"/>
  <c r="J489" i="50"/>
  <c r="A490" i="50"/>
  <c r="B490" i="50"/>
  <c r="C490" i="50"/>
  <c r="D490" i="50"/>
  <c r="E490" i="50"/>
  <c r="F490" i="50"/>
  <c r="G490" i="50"/>
  <c r="H490" i="50"/>
  <c r="I490" i="50"/>
  <c r="J490" i="50"/>
  <c r="A491" i="50"/>
  <c r="B491" i="50"/>
  <c r="C491" i="50"/>
  <c r="D491" i="50"/>
  <c r="E491" i="50"/>
  <c r="F491" i="50"/>
  <c r="G491" i="50"/>
  <c r="H491" i="50"/>
  <c r="I491" i="50"/>
  <c r="J491" i="50"/>
  <c r="A492" i="50"/>
  <c r="B492" i="50"/>
  <c r="C492" i="50"/>
  <c r="D492" i="50"/>
  <c r="E492" i="50"/>
  <c r="F492" i="50"/>
  <c r="G492" i="50"/>
  <c r="H492" i="50"/>
  <c r="I492" i="50"/>
  <c r="J492" i="50"/>
  <c r="A493" i="50"/>
  <c r="B493" i="50"/>
  <c r="C493" i="50"/>
  <c r="D493" i="50"/>
  <c r="E493" i="50"/>
  <c r="F493" i="50"/>
  <c r="G493" i="50"/>
  <c r="H493" i="50"/>
  <c r="I493" i="50"/>
  <c r="J493" i="50"/>
  <c r="A494" i="50"/>
  <c r="B494" i="50"/>
  <c r="C494" i="50"/>
  <c r="D494" i="50"/>
  <c r="E494" i="50"/>
  <c r="F494" i="50"/>
  <c r="G494" i="50"/>
  <c r="H494" i="50"/>
  <c r="I494" i="50"/>
  <c r="J494" i="50"/>
  <c r="A495" i="50"/>
  <c r="B495" i="50"/>
  <c r="C495" i="50"/>
  <c r="D495" i="50"/>
  <c r="E495" i="50"/>
  <c r="F495" i="50"/>
  <c r="G495" i="50"/>
  <c r="H495" i="50"/>
  <c r="I495" i="50"/>
  <c r="J495" i="50"/>
  <c r="A496" i="50"/>
  <c r="B496" i="50"/>
  <c r="C496" i="50"/>
  <c r="D496" i="50"/>
  <c r="E496" i="50"/>
  <c r="F496" i="50"/>
  <c r="G496" i="50"/>
  <c r="H496" i="50"/>
  <c r="I496" i="50"/>
  <c r="J496" i="50"/>
  <c r="A497" i="50"/>
  <c r="B497" i="50"/>
  <c r="C497" i="50"/>
  <c r="D497" i="50"/>
  <c r="E497" i="50"/>
  <c r="F497" i="50"/>
  <c r="G497" i="50"/>
  <c r="H497" i="50"/>
  <c r="I497" i="50"/>
  <c r="J497" i="50"/>
  <c r="A498" i="50"/>
  <c r="B498" i="50"/>
  <c r="C498" i="50"/>
  <c r="D498" i="50"/>
  <c r="E498" i="50"/>
  <c r="F498" i="50"/>
  <c r="G498" i="50"/>
  <c r="H498" i="50"/>
  <c r="I498" i="50"/>
  <c r="J498" i="50"/>
  <c r="A499" i="50"/>
  <c r="B499" i="50"/>
  <c r="C499" i="50"/>
  <c r="D499" i="50"/>
  <c r="E499" i="50"/>
  <c r="F499" i="50"/>
  <c r="G499" i="50"/>
  <c r="H499" i="50"/>
  <c r="I499" i="50"/>
  <c r="J499" i="50"/>
  <c r="A500" i="50"/>
  <c r="B500" i="50"/>
  <c r="C500" i="50"/>
  <c r="D500" i="50"/>
  <c r="E500" i="50"/>
  <c r="F500" i="50"/>
  <c r="G500" i="50"/>
  <c r="H500" i="50"/>
  <c r="I500" i="50"/>
  <c r="J500" i="50"/>
  <c r="A501" i="50"/>
  <c r="B501" i="50"/>
  <c r="C501" i="50"/>
  <c r="D501" i="50"/>
  <c r="E501" i="50"/>
  <c r="F501" i="50"/>
  <c r="G501" i="50"/>
  <c r="H501" i="50"/>
  <c r="I501" i="50"/>
  <c r="J501" i="50"/>
  <c r="A502" i="50"/>
  <c r="B502" i="50"/>
  <c r="C502" i="50"/>
  <c r="D502" i="50"/>
  <c r="E502" i="50"/>
  <c r="F502" i="50"/>
  <c r="G502" i="50"/>
  <c r="H502" i="50"/>
  <c r="I502" i="50"/>
  <c r="J502" i="50"/>
  <c r="A503" i="50"/>
  <c r="B503" i="50"/>
  <c r="C503" i="50"/>
  <c r="D503" i="50"/>
  <c r="E503" i="50"/>
  <c r="F503" i="50"/>
  <c r="G503" i="50"/>
  <c r="H503" i="50"/>
  <c r="I503" i="50"/>
  <c r="J503" i="50"/>
  <c r="A504" i="50"/>
  <c r="B504" i="50"/>
  <c r="C504" i="50"/>
  <c r="D504" i="50"/>
  <c r="E504" i="50"/>
  <c r="F504" i="50"/>
  <c r="G504" i="50"/>
  <c r="H504" i="50"/>
  <c r="I504" i="50"/>
  <c r="J504" i="50"/>
  <c r="A505" i="50"/>
  <c r="B505" i="50"/>
  <c r="C505" i="50"/>
  <c r="D505" i="50"/>
  <c r="E505" i="50"/>
  <c r="F505" i="50"/>
  <c r="G505" i="50"/>
  <c r="H505" i="50"/>
  <c r="I505" i="50"/>
  <c r="J505" i="50"/>
  <c r="A506" i="50"/>
  <c r="B506" i="50"/>
  <c r="C506" i="50"/>
  <c r="D506" i="50"/>
  <c r="E506" i="50"/>
  <c r="F506" i="50"/>
  <c r="G506" i="50"/>
  <c r="H506" i="50"/>
  <c r="I506" i="50"/>
  <c r="J506" i="50"/>
  <c r="A507" i="50"/>
  <c r="B507" i="50"/>
  <c r="C507" i="50"/>
  <c r="D507" i="50"/>
  <c r="E507" i="50"/>
  <c r="F507" i="50"/>
  <c r="G507" i="50"/>
  <c r="H507" i="50"/>
  <c r="I507" i="50"/>
  <c r="J507" i="50"/>
  <c r="A508" i="50"/>
  <c r="B508" i="50"/>
  <c r="C508" i="50"/>
  <c r="D508" i="50"/>
  <c r="E508" i="50"/>
  <c r="F508" i="50"/>
  <c r="G508" i="50"/>
  <c r="H508" i="50"/>
  <c r="I508" i="50"/>
  <c r="J508" i="50"/>
  <c r="A509" i="50"/>
  <c r="B509" i="50"/>
  <c r="C509" i="50"/>
  <c r="D509" i="50"/>
  <c r="E509" i="50"/>
  <c r="F509" i="50"/>
  <c r="G509" i="50"/>
  <c r="H509" i="50"/>
  <c r="I509" i="50"/>
  <c r="J509" i="50"/>
  <c r="A510" i="50"/>
  <c r="B510" i="50"/>
  <c r="C510" i="50"/>
  <c r="D510" i="50"/>
  <c r="E510" i="50"/>
  <c r="F510" i="50"/>
  <c r="G510" i="50"/>
  <c r="H510" i="50"/>
  <c r="I510" i="50"/>
  <c r="J510" i="50"/>
  <c r="A511" i="50"/>
  <c r="B511" i="50"/>
  <c r="C511" i="50"/>
  <c r="D511" i="50"/>
  <c r="E511" i="50"/>
  <c r="F511" i="50"/>
  <c r="G511" i="50"/>
  <c r="H511" i="50"/>
  <c r="I511" i="50"/>
  <c r="J511" i="50"/>
  <c r="A512" i="50"/>
  <c r="B512" i="50"/>
  <c r="C512" i="50"/>
  <c r="D512" i="50"/>
  <c r="E512" i="50"/>
  <c r="F512" i="50"/>
  <c r="G512" i="50"/>
  <c r="H512" i="50"/>
  <c r="I512" i="50"/>
  <c r="J512" i="50"/>
  <c r="A513" i="50"/>
  <c r="B513" i="50"/>
  <c r="C513" i="50"/>
  <c r="D513" i="50"/>
  <c r="E513" i="50"/>
  <c r="F513" i="50"/>
  <c r="G513" i="50"/>
  <c r="H513" i="50"/>
  <c r="I513" i="50"/>
  <c r="J513" i="50"/>
  <c r="A514" i="50"/>
  <c r="B514" i="50"/>
  <c r="C514" i="50"/>
  <c r="D514" i="50"/>
  <c r="E514" i="50"/>
  <c r="F514" i="50"/>
  <c r="G514" i="50"/>
  <c r="H514" i="50"/>
  <c r="I514" i="50"/>
  <c r="J514" i="50"/>
  <c r="A515" i="50"/>
  <c r="B515" i="50"/>
  <c r="C515" i="50"/>
  <c r="D515" i="50"/>
  <c r="E515" i="50"/>
  <c r="F515" i="50"/>
  <c r="G515" i="50"/>
  <c r="H515" i="50"/>
  <c r="I515" i="50"/>
  <c r="J515" i="50"/>
  <c r="A516" i="50"/>
  <c r="B516" i="50"/>
  <c r="C516" i="50"/>
  <c r="D516" i="50"/>
  <c r="E516" i="50"/>
  <c r="F516" i="50"/>
  <c r="G516" i="50"/>
  <c r="H516" i="50"/>
  <c r="I516" i="50"/>
  <c r="J516" i="50"/>
  <c r="A517" i="50"/>
  <c r="B517" i="50"/>
  <c r="C517" i="50"/>
  <c r="D517" i="50"/>
  <c r="E517" i="50"/>
  <c r="F517" i="50"/>
  <c r="G517" i="50"/>
  <c r="H517" i="50"/>
  <c r="I517" i="50"/>
  <c r="J517" i="50"/>
  <c r="A518" i="50"/>
  <c r="B518" i="50"/>
  <c r="C518" i="50"/>
  <c r="D518" i="50"/>
  <c r="E518" i="50"/>
  <c r="F518" i="50"/>
  <c r="G518" i="50"/>
  <c r="H518" i="50"/>
  <c r="I518" i="50"/>
  <c r="J518" i="50"/>
  <c r="A519" i="50"/>
  <c r="B519" i="50"/>
  <c r="C519" i="50"/>
  <c r="D519" i="50"/>
  <c r="E519" i="50"/>
  <c r="F519" i="50"/>
  <c r="G519" i="50"/>
  <c r="H519" i="50"/>
  <c r="I519" i="50"/>
  <c r="J519" i="50"/>
  <c r="A520" i="50"/>
  <c r="B520" i="50"/>
  <c r="C520" i="50"/>
  <c r="D520" i="50"/>
  <c r="E520" i="50"/>
  <c r="F520" i="50"/>
  <c r="G520" i="50"/>
  <c r="H520" i="50"/>
  <c r="I520" i="50"/>
  <c r="J520" i="50"/>
  <c r="A521" i="50"/>
  <c r="B521" i="50"/>
  <c r="C521" i="50"/>
  <c r="D521" i="50"/>
  <c r="E521" i="50"/>
  <c r="F521" i="50"/>
  <c r="G521" i="50"/>
  <c r="H521" i="50"/>
  <c r="I521" i="50"/>
  <c r="J521" i="50"/>
  <c r="A522" i="50"/>
  <c r="B522" i="50"/>
  <c r="C522" i="50"/>
  <c r="D522" i="50"/>
  <c r="E522" i="50"/>
  <c r="F522" i="50"/>
  <c r="G522" i="50"/>
  <c r="H522" i="50"/>
  <c r="I522" i="50"/>
  <c r="J522" i="50"/>
  <c r="A523" i="50"/>
  <c r="B523" i="50"/>
  <c r="C523" i="50"/>
  <c r="D523" i="50"/>
  <c r="E523" i="50"/>
  <c r="F523" i="50"/>
  <c r="G523" i="50"/>
  <c r="H523" i="50"/>
  <c r="I523" i="50"/>
  <c r="J523" i="50"/>
  <c r="A524" i="50"/>
  <c r="B524" i="50"/>
  <c r="C524" i="50"/>
  <c r="D524" i="50"/>
  <c r="E524" i="50"/>
  <c r="F524" i="50"/>
  <c r="G524" i="50"/>
  <c r="H524" i="50"/>
  <c r="I524" i="50"/>
  <c r="J524" i="50"/>
  <c r="A525" i="50"/>
  <c r="B525" i="50"/>
  <c r="C525" i="50"/>
  <c r="D525" i="50"/>
  <c r="E525" i="50"/>
  <c r="F525" i="50"/>
  <c r="G525" i="50"/>
  <c r="H525" i="50"/>
  <c r="I525" i="50"/>
  <c r="J525" i="50"/>
  <c r="A526" i="50"/>
  <c r="B526" i="50"/>
  <c r="C526" i="50"/>
  <c r="D526" i="50"/>
  <c r="E526" i="50"/>
  <c r="F526" i="50"/>
  <c r="G526" i="50"/>
  <c r="H526" i="50"/>
  <c r="I526" i="50"/>
  <c r="J526" i="50"/>
  <c r="A527" i="50"/>
  <c r="B527" i="50"/>
  <c r="C527" i="50"/>
  <c r="D527" i="50"/>
  <c r="E527" i="50"/>
  <c r="F527" i="50"/>
  <c r="G527" i="50"/>
  <c r="H527" i="50"/>
  <c r="I527" i="50"/>
  <c r="J527" i="50"/>
  <c r="A528" i="50"/>
  <c r="B528" i="50"/>
  <c r="C528" i="50"/>
  <c r="D528" i="50"/>
  <c r="E528" i="50"/>
  <c r="F528" i="50"/>
  <c r="G528" i="50"/>
  <c r="H528" i="50"/>
  <c r="I528" i="50"/>
  <c r="J528" i="50"/>
  <c r="A529" i="50"/>
  <c r="B529" i="50"/>
  <c r="C529" i="50"/>
  <c r="D529" i="50"/>
  <c r="E529" i="50"/>
  <c r="F529" i="50"/>
  <c r="G529" i="50"/>
  <c r="H529" i="50"/>
  <c r="I529" i="50"/>
  <c r="J529" i="50"/>
  <c r="A530" i="50"/>
  <c r="B530" i="50"/>
  <c r="C530" i="50"/>
  <c r="D530" i="50"/>
  <c r="E530" i="50"/>
  <c r="F530" i="50"/>
  <c r="G530" i="50"/>
  <c r="H530" i="50"/>
  <c r="I530" i="50"/>
  <c r="J530" i="50"/>
  <c r="A531" i="50"/>
  <c r="B531" i="50"/>
  <c r="C531" i="50"/>
  <c r="D531" i="50"/>
  <c r="E531" i="50"/>
  <c r="F531" i="50"/>
  <c r="G531" i="50"/>
  <c r="H531" i="50"/>
  <c r="I531" i="50"/>
  <c r="J531" i="50"/>
  <c r="A532" i="50"/>
  <c r="B532" i="50"/>
  <c r="C532" i="50"/>
  <c r="D532" i="50"/>
  <c r="E532" i="50"/>
  <c r="F532" i="50"/>
  <c r="G532" i="50"/>
  <c r="H532" i="50"/>
  <c r="I532" i="50"/>
  <c r="J532" i="50"/>
  <c r="A533" i="50"/>
  <c r="B533" i="50"/>
  <c r="C533" i="50"/>
  <c r="D533" i="50"/>
  <c r="E533" i="50"/>
  <c r="F533" i="50"/>
  <c r="G533" i="50"/>
  <c r="H533" i="50"/>
  <c r="I533" i="50"/>
  <c r="J533" i="50"/>
  <c r="A534" i="50"/>
  <c r="B534" i="50"/>
  <c r="C534" i="50"/>
  <c r="D534" i="50"/>
  <c r="E534" i="50"/>
  <c r="F534" i="50"/>
  <c r="G534" i="50"/>
  <c r="H534" i="50"/>
  <c r="I534" i="50"/>
  <c r="J534" i="50"/>
  <c r="A535" i="50"/>
  <c r="B535" i="50"/>
  <c r="C535" i="50"/>
  <c r="D535" i="50"/>
  <c r="E535" i="50"/>
  <c r="F535" i="50"/>
  <c r="G535" i="50"/>
  <c r="H535" i="50"/>
  <c r="I535" i="50"/>
  <c r="J535" i="50"/>
  <c r="A536" i="50"/>
  <c r="B536" i="50"/>
  <c r="C536" i="50"/>
  <c r="D536" i="50"/>
  <c r="E536" i="50"/>
  <c r="F536" i="50"/>
  <c r="G536" i="50"/>
  <c r="H536" i="50"/>
  <c r="I536" i="50"/>
  <c r="J536" i="50"/>
  <c r="A537" i="50"/>
  <c r="B537" i="50"/>
  <c r="C537" i="50"/>
  <c r="D537" i="50"/>
  <c r="E537" i="50"/>
  <c r="F537" i="50"/>
  <c r="G537" i="50"/>
  <c r="H537" i="50"/>
  <c r="I537" i="50"/>
  <c r="J537" i="50"/>
  <c r="A538" i="50"/>
  <c r="B538" i="50"/>
  <c r="C538" i="50"/>
  <c r="D538" i="50"/>
  <c r="E538" i="50"/>
  <c r="F538" i="50"/>
  <c r="G538" i="50"/>
  <c r="H538" i="50"/>
  <c r="I538" i="50"/>
  <c r="J538" i="50"/>
  <c r="A539" i="50"/>
  <c r="B539" i="50"/>
  <c r="C539" i="50"/>
  <c r="D539" i="50"/>
  <c r="E539" i="50"/>
  <c r="F539" i="50"/>
  <c r="G539" i="50"/>
  <c r="H539" i="50"/>
  <c r="I539" i="50"/>
  <c r="J539" i="50"/>
  <c r="A540" i="50"/>
  <c r="B540" i="50"/>
  <c r="C540" i="50"/>
  <c r="D540" i="50"/>
  <c r="E540" i="50"/>
  <c r="F540" i="50"/>
  <c r="G540" i="50"/>
  <c r="H540" i="50"/>
  <c r="I540" i="50"/>
  <c r="J540" i="50"/>
  <c r="A541" i="50"/>
  <c r="B541" i="50"/>
  <c r="C541" i="50"/>
  <c r="D541" i="50"/>
  <c r="E541" i="50"/>
  <c r="F541" i="50"/>
  <c r="G541" i="50"/>
  <c r="H541" i="50"/>
  <c r="I541" i="50"/>
  <c r="J541" i="50"/>
  <c r="A542" i="50"/>
  <c r="B542" i="50"/>
  <c r="C542" i="50"/>
  <c r="D542" i="50"/>
  <c r="E542" i="50"/>
  <c r="F542" i="50"/>
  <c r="G542" i="50"/>
  <c r="H542" i="50"/>
  <c r="I542" i="50"/>
  <c r="J542" i="50"/>
  <c r="A543" i="50"/>
  <c r="B543" i="50"/>
  <c r="C543" i="50"/>
  <c r="D543" i="50"/>
  <c r="E543" i="50"/>
  <c r="F543" i="50"/>
  <c r="G543" i="50"/>
  <c r="H543" i="50"/>
  <c r="I543" i="50"/>
  <c r="J543" i="50"/>
  <c r="A544" i="50"/>
  <c r="B544" i="50"/>
  <c r="C544" i="50"/>
  <c r="D544" i="50"/>
  <c r="E544" i="50"/>
  <c r="F544" i="50"/>
  <c r="G544" i="50"/>
  <c r="H544" i="50"/>
  <c r="I544" i="50"/>
  <c r="J544" i="50"/>
  <c r="A545" i="50"/>
  <c r="B545" i="50"/>
  <c r="C545" i="50"/>
  <c r="D545" i="50"/>
  <c r="E545" i="50"/>
  <c r="F545" i="50"/>
  <c r="G545" i="50"/>
  <c r="H545" i="50"/>
  <c r="I545" i="50"/>
  <c r="J545" i="50"/>
  <c r="A546" i="50"/>
  <c r="B546" i="50"/>
  <c r="C546" i="50"/>
  <c r="D546" i="50"/>
  <c r="E546" i="50"/>
  <c r="F546" i="50"/>
  <c r="G546" i="50"/>
  <c r="H546" i="50"/>
  <c r="I546" i="50"/>
  <c r="J546" i="50"/>
  <c r="A547" i="50"/>
  <c r="B547" i="50"/>
  <c r="C547" i="50"/>
  <c r="D547" i="50"/>
  <c r="E547" i="50"/>
  <c r="F547" i="50"/>
  <c r="G547" i="50"/>
  <c r="H547" i="50"/>
  <c r="I547" i="50"/>
  <c r="J547" i="50"/>
  <c r="A548" i="50"/>
  <c r="B548" i="50"/>
  <c r="C548" i="50"/>
  <c r="D548" i="50"/>
  <c r="E548" i="50"/>
  <c r="F548" i="50"/>
  <c r="G548" i="50"/>
  <c r="H548" i="50"/>
  <c r="I548" i="50"/>
  <c r="J548" i="50"/>
  <c r="A549" i="50"/>
  <c r="B549" i="50"/>
  <c r="C549" i="50"/>
  <c r="D549" i="50"/>
  <c r="E549" i="50"/>
  <c r="F549" i="50"/>
  <c r="G549" i="50"/>
  <c r="H549" i="50"/>
  <c r="I549" i="50"/>
  <c r="J549" i="50"/>
  <c r="A550" i="50"/>
  <c r="B550" i="50"/>
  <c r="C550" i="50"/>
  <c r="D550" i="50"/>
  <c r="E550" i="50"/>
  <c r="F550" i="50"/>
  <c r="G550" i="50"/>
  <c r="H550" i="50"/>
  <c r="I550" i="50"/>
  <c r="J550" i="50"/>
  <c r="A551" i="50"/>
  <c r="B551" i="50"/>
  <c r="C551" i="50"/>
  <c r="D551" i="50"/>
  <c r="E551" i="50"/>
  <c r="F551" i="50"/>
  <c r="G551" i="50"/>
  <c r="H551" i="50"/>
  <c r="I551" i="50"/>
  <c r="J551" i="50"/>
  <c r="A552" i="50"/>
  <c r="B552" i="50"/>
  <c r="C552" i="50"/>
  <c r="D552" i="50"/>
  <c r="E552" i="50"/>
  <c r="F552" i="50"/>
  <c r="G552" i="50"/>
  <c r="H552" i="50"/>
  <c r="I552" i="50"/>
  <c r="J552" i="50"/>
  <c r="A553" i="50"/>
  <c r="B553" i="50"/>
  <c r="C553" i="50"/>
  <c r="D553" i="50"/>
  <c r="E553" i="50"/>
  <c r="F553" i="50"/>
  <c r="G553" i="50"/>
  <c r="H553" i="50"/>
  <c r="I553" i="50"/>
  <c r="J553" i="50"/>
  <c r="A554" i="50"/>
  <c r="B554" i="50"/>
  <c r="C554" i="50"/>
  <c r="D554" i="50"/>
  <c r="E554" i="50"/>
  <c r="F554" i="50"/>
  <c r="G554" i="50"/>
  <c r="H554" i="50"/>
  <c r="I554" i="50"/>
  <c r="J554" i="50"/>
  <c r="A555" i="50"/>
  <c r="B555" i="50"/>
  <c r="C555" i="50"/>
  <c r="D555" i="50"/>
  <c r="E555" i="50"/>
  <c r="F555" i="50"/>
  <c r="G555" i="50"/>
  <c r="H555" i="50"/>
  <c r="I555" i="50"/>
  <c r="J555" i="50"/>
  <c r="A556" i="50"/>
  <c r="B556" i="50"/>
  <c r="C556" i="50"/>
  <c r="D556" i="50"/>
  <c r="E556" i="50"/>
  <c r="F556" i="50"/>
  <c r="G556" i="50"/>
  <c r="H556" i="50"/>
  <c r="I556" i="50"/>
  <c r="J556" i="50"/>
  <c r="A557" i="50"/>
  <c r="B557" i="50"/>
  <c r="C557" i="50"/>
  <c r="D557" i="50"/>
  <c r="E557" i="50"/>
  <c r="F557" i="50"/>
  <c r="G557" i="50"/>
  <c r="H557" i="50"/>
  <c r="I557" i="50"/>
  <c r="J557" i="50"/>
  <c r="A558" i="50"/>
  <c r="B558" i="50"/>
  <c r="C558" i="50"/>
  <c r="D558" i="50"/>
  <c r="E558" i="50"/>
  <c r="F558" i="50"/>
  <c r="G558" i="50"/>
  <c r="H558" i="50"/>
  <c r="I558" i="50"/>
  <c r="J558" i="50"/>
  <c r="A559" i="50"/>
  <c r="B559" i="50"/>
  <c r="C559" i="50"/>
  <c r="D559" i="50"/>
  <c r="E559" i="50"/>
  <c r="F559" i="50"/>
  <c r="G559" i="50"/>
  <c r="H559" i="50"/>
  <c r="I559" i="50"/>
  <c r="J559" i="50"/>
  <c r="A560" i="50"/>
  <c r="B560" i="50"/>
  <c r="C560" i="50"/>
  <c r="D560" i="50"/>
  <c r="E560" i="50"/>
  <c r="F560" i="50"/>
  <c r="G560" i="50"/>
  <c r="H560" i="50"/>
  <c r="I560" i="50"/>
  <c r="J560" i="50"/>
  <c r="A561" i="50"/>
  <c r="B561" i="50"/>
  <c r="C561" i="50"/>
  <c r="D561" i="50"/>
  <c r="E561" i="50"/>
  <c r="F561" i="50"/>
  <c r="G561" i="50"/>
  <c r="H561" i="50"/>
  <c r="I561" i="50"/>
  <c r="J561" i="50"/>
  <c r="A562" i="50"/>
  <c r="B562" i="50"/>
  <c r="C562" i="50"/>
  <c r="D562" i="50"/>
  <c r="E562" i="50"/>
  <c r="F562" i="50"/>
  <c r="G562" i="50"/>
  <c r="H562" i="50"/>
  <c r="I562" i="50"/>
  <c r="J562" i="50"/>
  <c r="A563" i="50"/>
  <c r="B563" i="50"/>
  <c r="C563" i="50"/>
  <c r="D563" i="50"/>
  <c r="E563" i="50"/>
  <c r="F563" i="50"/>
  <c r="G563" i="50"/>
  <c r="H563" i="50"/>
  <c r="I563" i="50"/>
  <c r="J563" i="50"/>
  <c r="A564" i="50"/>
  <c r="B564" i="50"/>
  <c r="C564" i="50"/>
  <c r="D564" i="50"/>
  <c r="E564" i="50"/>
  <c r="F564" i="50"/>
  <c r="G564" i="50"/>
  <c r="H564" i="50"/>
  <c r="I564" i="50"/>
  <c r="J564" i="50"/>
  <c r="A565" i="50"/>
  <c r="B565" i="50"/>
  <c r="C565" i="50"/>
  <c r="D565" i="50"/>
  <c r="E565" i="50"/>
  <c r="F565" i="50"/>
  <c r="G565" i="50"/>
  <c r="H565" i="50"/>
  <c r="I565" i="50"/>
  <c r="J565" i="50"/>
  <c r="A566" i="50"/>
  <c r="B566" i="50"/>
  <c r="C566" i="50"/>
  <c r="D566" i="50"/>
  <c r="E566" i="50"/>
  <c r="F566" i="50"/>
  <c r="G566" i="50"/>
  <c r="H566" i="50"/>
  <c r="I566" i="50"/>
  <c r="J566" i="50"/>
  <c r="A567" i="50"/>
  <c r="B567" i="50"/>
  <c r="C567" i="50"/>
  <c r="D567" i="50"/>
  <c r="E567" i="50"/>
  <c r="F567" i="50"/>
  <c r="G567" i="50"/>
  <c r="H567" i="50"/>
  <c r="I567" i="50"/>
  <c r="J567" i="50"/>
  <c r="A568" i="50"/>
  <c r="B568" i="50"/>
  <c r="C568" i="50"/>
  <c r="D568" i="50"/>
  <c r="E568" i="50"/>
  <c r="F568" i="50"/>
  <c r="G568" i="50"/>
  <c r="H568" i="50"/>
  <c r="I568" i="50"/>
  <c r="J568" i="50"/>
  <c r="A569" i="50"/>
  <c r="B569" i="50"/>
  <c r="C569" i="50"/>
  <c r="D569" i="50"/>
  <c r="E569" i="50"/>
  <c r="F569" i="50"/>
  <c r="G569" i="50"/>
  <c r="H569" i="50"/>
  <c r="I569" i="50"/>
  <c r="J569" i="50"/>
  <c r="A570" i="50"/>
  <c r="B570" i="50"/>
  <c r="C570" i="50"/>
  <c r="D570" i="50"/>
  <c r="E570" i="50"/>
  <c r="F570" i="50"/>
  <c r="G570" i="50"/>
  <c r="H570" i="50"/>
  <c r="I570" i="50"/>
  <c r="J570" i="50"/>
  <c r="A571" i="50"/>
  <c r="B571" i="50"/>
  <c r="C571" i="50"/>
  <c r="D571" i="50"/>
  <c r="E571" i="50"/>
  <c r="F571" i="50"/>
  <c r="G571" i="50"/>
  <c r="H571" i="50"/>
  <c r="I571" i="50"/>
  <c r="J571" i="50"/>
  <c r="A572" i="50"/>
  <c r="B572" i="50"/>
  <c r="C572" i="50"/>
  <c r="D572" i="50"/>
  <c r="E572" i="50"/>
  <c r="F572" i="50"/>
  <c r="G572" i="50"/>
  <c r="H572" i="50"/>
  <c r="I572" i="50"/>
  <c r="J572" i="50"/>
  <c r="A573" i="50"/>
  <c r="B573" i="50"/>
  <c r="C573" i="50"/>
  <c r="D573" i="50"/>
  <c r="E573" i="50"/>
  <c r="F573" i="50"/>
  <c r="G573" i="50"/>
  <c r="H573" i="50"/>
  <c r="I573" i="50"/>
  <c r="J573" i="50"/>
  <c r="A574" i="50"/>
  <c r="B574" i="50"/>
  <c r="C574" i="50"/>
  <c r="D574" i="50"/>
  <c r="E574" i="50"/>
  <c r="F574" i="50"/>
  <c r="G574" i="50"/>
  <c r="H574" i="50"/>
  <c r="I574" i="50"/>
  <c r="J574" i="50"/>
  <c r="A575" i="50"/>
  <c r="B575" i="50"/>
  <c r="C575" i="50"/>
  <c r="D575" i="50"/>
  <c r="E575" i="50"/>
  <c r="F575" i="50"/>
  <c r="G575" i="50"/>
  <c r="H575" i="50"/>
  <c r="I575" i="50"/>
  <c r="J575" i="50"/>
  <c r="A576" i="50"/>
  <c r="B576" i="50"/>
  <c r="C576" i="50"/>
  <c r="D576" i="50"/>
  <c r="E576" i="50"/>
  <c r="F576" i="50"/>
  <c r="G576" i="50"/>
  <c r="H576" i="50"/>
  <c r="I576" i="50"/>
  <c r="J576" i="50"/>
  <c r="A577" i="50"/>
  <c r="B577" i="50"/>
  <c r="C577" i="50"/>
  <c r="D577" i="50"/>
  <c r="E577" i="50"/>
  <c r="F577" i="50"/>
  <c r="G577" i="50"/>
  <c r="H577" i="50"/>
  <c r="I577" i="50"/>
  <c r="J577" i="50"/>
  <c r="A578" i="50"/>
  <c r="B578" i="50"/>
  <c r="C578" i="50"/>
  <c r="D578" i="50"/>
  <c r="E578" i="50"/>
  <c r="F578" i="50"/>
  <c r="G578" i="50"/>
  <c r="H578" i="50"/>
  <c r="I578" i="50"/>
  <c r="J578" i="50"/>
  <c r="A579" i="50"/>
  <c r="B579" i="50"/>
  <c r="C579" i="50"/>
  <c r="D579" i="50"/>
  <c r="E579" i="50"/>
  <c r="F579" i="50"/>
  <c r="G579" i="50"/>
  <c r="H579" i="50"/>
  <c r="I579" i="50"/>
  <c r="J579" i="50"/>
  <c r="A580" i="50"/>
  <c r="B580" i="50"/>
  <c r="C580" i="50"/>
  <c r="D580" i="50"/>
  <c r="E580" i="50"/>
  <c r="F580" i="50"/>
  <c r="G580" i="50"/>
  <c r="H580" i="50"/>
  <c r="I580" i="50"/>
  <c r="J580" i="50"/>
  <c r="A581" i="50"/>
  <c r="B581" i="50"/>
  <c r="C581" i="50"/>
  <c r="D581" i="50"/>
  <c r="E581" i="50"/>
  <c r="F581" i="50"/>
  <c r="G581" i="50"/>
  <c r="H581" i="50"/>
  <c r="I581" i="50"/>
  <c r="J581" i="50"/>
  <c r="A582" i="50"/>
  <c r="B582" i="50"/>
  <c r="C582" i="50"/>
  <c r="D582" i="50"/>
  <c r="E582" i="50"/>
  <c r="F582" i="50"/>
  <c r="G582" i="50"/>
  <c r="H582" i="50"/>
  <c r="I582" i="50"/>
  <c r="J582" i="50"/>
  <c r="A583" i="50"/>
  <c r="B583" i="50"/>
  <c r="C583" i="50"/>
  <c r="D583" i="50"/>
  <c r="E583" i="50"/>
  <c r="F583" i="50"/>
  <c r="G583" i="50"/>
  <c r="H583" i="50"/>
  <c r="I583" i="50"/>
  <c r="J583" i="50"/>
  <c r="A584" i="50"/>
  <c r="B584" i="50"/>
  <c r="C584" i="50"/>
  <c r="D584" i="50"/>
  <c r="E584" i="50"/>
  <c r="F584" i="50"/>
  <c r="G584" i="50"/>
  <c r="H584" i="50"/>
  <c r="I584" i="50"/>
  <c r="J584" i="50"/>
  <c r="A585" i="50"/>
  <c r="B585" i="50"/>
  <c r="C585" i="50"/>
  <c r="D585" i="50"/>
  <c r="E585" i="50"/>
  <c r="F585" i="50"/>
  <c r="G585" i="50"/>
  <c r="H585" i="50"/>
  <c r="I585" i="50"/>
  <c r="J585" i="50"/>
  <c r="A586" i="50"/>
  <c r="B586" i="50"/>
  <c r="C586" i="50"/>
  <c r="D586" i="50"/>
  <c r="E586" i="50"/>
  <c r="F586" i="50"/>
  <c r="G586" i="50"/>
  <c r="H586" i="50"/>
  <c r="I586" i="50"/>
  <c r="J586" i="50"/>
  <c r="A587" i="50"/>
  <c r="B587" i="50"/>
  <c r="C587" i="50"/>
  <c r="D587" i="50"/>
  <c r="E587" i="50"/>
  <c r="F587" i="50"/>
  <c r="G587" i="50"/>
  <c r="H587" i="50"/>
  <c r="I587" i="50"/>
  <c r="J587" i="50"/>
  <c r="A588" i="50"/>
  <c r="B588" i="50"/>
  <c r="C588" i="50"/>
  <c r="D588" i="50"/>
  <c r="E588" i="50"/>
  <c r="F588" i="50"/>
  <c r="G588" i="50"/>
  <c r="H588" i="50"/>
  <c r="I588" i="50"/>
  <c r="J588" i="50"/>
  <c r="A589" i="50"/>
  <c r="B589" i="50"/>
  <c r="C589" i="50"/>
  <c r="D589" i="50"/>
  <c r="E589" i="50"/>
  <c r="F589" i="50"/>
  <c r="G589" i="50"/>
  <c r="H589" i="50"/>
  <c r="I589" i="50"/>
  <c r="J589" i="50"/>
  <c r="A590" i="50"/>
  <c r="B590" i="50"/>
  <c r="C590" i="50"/>
  <c r="D590" i="50"/>
  <c r="E590" i="50"/>
  <c r="F590" i="50"/>
  <c r="G590" i="50"/>
  <c r="H590" i="50"/>
  <c r="I590" i="50"/>
  <c r="J590" i="50"/>
  <c r="A591" i="50"/>
  <c r="B591" i="50"/>
  <c r="C591" i="50"/>
  <c r="D591" i="50"/>
  <c r="E591" i="50"/>
  <c r="F591" i="50"/>
  <c r="G591" i="50"/>
  <c r="H591" i="50"/>
  <c r="I591" i="50"/>
  <c r="J591" i="50"/>
  <c r="A592" i="50"/>
  <c r="B592" i="50"/>
  <c r="C592" i="50"/>
  <c r="D592" i="50"/>
  <c r="E592" i="50"/>
  <c r="F592" i="50"/>
  <c r="G592" i="50"/>
  <c r="H592" i="50"/>
  <c r="I592" i="50"/>
  <c r="J592" i="50"/>
  <c r="A593" i="50"/>
  <c r="B593" i="50"/>
  <c r="C593" i="50"/>
  <c r="D593" i="50"/>
  <c r="E593" i="50"/>
  <c r="F593" i="50"/>
  <c r="G593" i="50"/>
  <c r="H593" i="50"/>
  <c r="I593" i="50"/>
  <c r="J593" i="50"/>
  <c r="A594" i="50"/>
  <c r="B594" i="50"/>
  <c r="C594" i="50"/>
  <c r="D594" i="50"/>
  <c r="E594" i="50"/>
  <c r="F594" i="50"/>
  <c r="G594" i="50"/>
  <c r="H594" i="50"/>
  <c r="I594" i="50"/>
  <c r="J594" i="50"/>
  <c r="A595" i="50"/>
  <c r="B595" i="50"/>
  <c r="C595" i="50"/>
  <c r="D595" i="50"/>
  <c r="E595" i="50"/>
  <c r="F595" i="50"/>
  <c r="G595" i="50"/>
  <c r="H595" i="50"/>
  <c r="I595" i="50"/>
  <c r="J595" i="50"/>
  <c r="A596" i="50"/>
  <c r="B596" i="50"/>
  <c r="C596" i="50"/>
  <c r="D596" i="50"/>
  <c r="E596" i="50"/>
  <c r="F596" i="50"/>
  <c r="G596" i="50"/>
  <c r="H596" i="50"/>
  <c r="I596" i="50"/>
  <c r="J596" i="50"/>
  <c r="A597" i="50"/>
  <c r="B597" i="50"/>
  <c r="C597" i="50"/>
  <c r="D597" i="50"/>
  <c r="E597" i="50"/>
  <c r="F597" i="50"/>
  <c r="G597" i="50"/>
  <c r="H597" i="50"/>
  <c r="I597" i="50"/>
  <c r="J597" i="50"/>
  <c r="A598" i="50"/>
  <c r="B598" i="50"/>
  <c r="C598" i="50"/>
  <c r="D598" i="50"/>
  <c r="E598" i="50"/>
  <c r="F598" i="50"/>
  <c r="G598" i="50"/>
  <c r="H598" i="50"/>
  <c r="I598" i="50"/>
  <c r="J598" i="50"/>
  <c r="A599" i="50"/>
  <c r="B599" i="50"/>
  <c r="C599" i="50"/>
  <c r="D599" i="50"/>
  <c r="E599" i="50"/>
  <c r="F599" i="50"/>
  <c r="G599" i="50"/>
  <c r="H599" i="50"/>
  <c r="I599" i="50"/>
  <c r="J599" i="50"/>
  <c r="A600" i="50"/>
  <c r="B600" i="50"/>
  <c r="C600" i="50"/>
  <c r="D600" i="50"/>
  <c r="E600" i="50"/>
  <c r="F600" i="50"/>
  <c r="G600" i="50"/>
  <c r="H600" i="50"/>
  <c r="I600" i="50"/>
  <c r="J600" i="50"/>
  <c r="A601" i="50"/>
  <c r="B601" i="50"/>
  <c r="C601" i="50"/>
  <c r="D601" i="50"/>
  <c r="E601" i="50"/>
  <c r="F601" i="50"/>
  <c r="G601" i="50"/>
  <c r="H601" i="50"/>
  <c r="I601" i="50"/>
  <c r="J601" i="50"/>
  <c r="A602" i="50"/>
  <c r="B602" i="50"/>
  <c r="C602" i="50"/>
  <c r="D602" i="50"/>
  <c r="E602" i="50"/>
  <c r="F602" i="50"/>
  <c r="G602" i="50"/>
  <c r="H602" i="50"/>
  <c r="I602" i="50"/>
  <c r="J602" i="50"/>
  <c r="A603" i="50"/>
  <c r="B603" i="50"/>
  <c r="C603" i="50"/>
  <c r="D603" i="50"/>
  <c r="E603" i="50"/>
  <c r="F603" i="50"/>
  <c r="G603" i="50"/>
  <c r="H603" i="50"/>
  <c r="I603" i="50"/>
  <c r="J603" i="50"/>
  <c r="A604" i="50"/>
  <c r="B604" i="50"/>
  <c r="C604" i="50"/>
  <c r="D604" i="50"/>
  <c r="E604" i="50"/>
  <c r="F604" i="50"/>
  <c r="G604" i="50"/>
  <c r="H604" i="50"/>
  <c r="I604" i="50"/>
  <c r="J604" i="50"/>
  <c r="A605" i="50"/>
  <c r="B605" i="50"/>
  <c r="C605" i="50"/>
  <c r="D605" i="50"/>
  <c r="E605" i="50"/>
  <c r="F605" i="50"/>
  <c r="G605" i="50"/>
  <c r="H605" i="50"/>
  <c r="I605" i="50"/>
  <c r="J605" i="50"/>
  <c r="A606" i="50"/>
  <c r="B606" i="50"/>
  <c r="C606" i="50"/>
  <c r="D606" i="50"/>
  <c r="E606" i="50"/>
  <c r="F606" i="50"/>
  <c r="G606" i="50"/>
  <c r="H606" i="50"/>
  <c r="I606" i="50"/>
  <c r="J606" i="50"/>
  <c r="A607" i="50"/>
  <c r="B607" i="50"/>
  <c r="C607" i="50"/>
  <c r="D607" i="50"/>
  <c r="E607" i="50"/>
  <c r="F607" i="50"/>
  <c r="G607" i="50"/>
  <c r="H607" i="50"/>
  <c r="I607" i="50"/>
  <c r="J607" i="50"/>
  <c r="A608" i="50"/>
  <c r="B608" i="50"/>
  <c r="C608" i="50"/>
  <c r="D608" i="50"/>
  <c r="E608" i="50"/>
  <c r="F608" i="50"/>
  <c r="G608" i="50"/>
  <c r="H608" i="50"/>
  <c r="I608" i="50"/>
  <c r="J608" i="50"/>
  <c r="A609" i="50"/>
  <c r="B609" i="50"/>
  <c r="C609" i="50"/>
  <c r="D609" i="50"/>
  <c r="E609" i="50"/>
  <c r="F609" i="50"/>
  <c r="G609" i="50"/>
  <c r="H609" i="50"/>
  <c r="I609" i="50"/>
  <c r="J609" i="50"/>
  <c r="A610" i="50"/>
  <c r="B610" i="50"/>
  <c r="C610" i="50"/>
  <c r="D610" i="50"/>
  <c r="E610" i="50"/>
  <c r="F610" i="50"/>
  <c r="G610" i="50"/>
  <c r="H610" i="50"/>
  <c r="I610" i="50"/>
  <c r="J610" i="50"/>
  <c r="A611" i="50"/>
  <c r="B611" i="50"/>
  <c r="C611" i="50"/>
  <c r="D611" i="50"/>
  <c r="E611" i="50"/>
  <c r="F611" i="50"/>
  <c r="G611" i="50"/>
  <c r="H611" i="50"/>
  <c r="I611" i="50"/>
  <c r="J611" i="50"/>
  <c r="A612" i="50"/>
  <c r="B612" i="50"/>
  <c r="C612" i="50"/>
  <c r="D612" i="50"/>
  <c r="E612" i="50"/>
  <c r="F612" i="50"/>
  <c r="G612" i="50"/>
  <c r="H612" i="50"/>
  <c r="I612" i="50"/>
  <c r="J612" i="50"/>
  <c r="A613" i="50"/>
  <c r="B613" i="50"/>
  <c r="C613" i="50"/>
  <c r="D613" i="50"/>
  <c r="E613" i="50"/>
  <c r="F613" i="50"/>
  <c r="G613" i="50"/>
  <c r="H613" i="50"/>
  <c r="I613" i="50"/>
  <c r="J613" i="50"/>
  <c r="A614" i="50"/>
  <c r="B614" i="50"/>
  <c r="C614" i="50"/>
  <c r="D614" i="50"/>
  <c r="E614" i="50"/>
  <c r="F614" i="50"/>
  <c r="G614" i="50"/>
  <c r="H614" i="50"/>
  <c r="I614" i="50"/>
  <c r="J614" i="50"/>
  <c r="A615" i="50"/>
  <c r="B615" i="50"/>
  <c r="C615" i="50"/>
  <c r="D615" i="50"/>
  <c r="E615" i="50"/>
  <c r="F615" i="50"/>
  <c r="G615" i="50"/>
  <c r="H615" i="50"/>
  <c r="I615" i="50"/>
  <c r="J615" i="50"/>
  <c r="A616" i="50"/>
  <c r="B616" i="50"/>
  <c r="C616" i="50"/>
  <c r="D616" i="50"/>
  <c r="E616" i="50"/>
  <c r="F616" i="50"/>
  <c r="G616" i="50"/>
  <c r="H616" i="50"/>
  <c r="I616" i="50"/>
  <c r="J616" i="50"/>
  <c r="A617" i="50"/>
  <c r="B617" i="50"/>
  <c r="C617" i="50"/>
  <c r="D617" i="50"/>
  <c r="E617" i="50"/>
  <c r="F617" i="50"/>
  <c r="G617" i="50"/>
  <c r="H617" i="50"/>
  <c r="I617" i="50"/>
  <c r="J617" i="50"/>
  <c r="A618" i="50"/>
  <c r="B618" i="50"/>
  <c r="C618" i="50"/>
  <c r="D618" i="50"/>
  <c r="E618" i="50"/>
  <c r="F618" i="50"/>
  <c r="G618" i="50"/>
  <c r="H618" i="50"/>
  <c r="I618" i="50"/>
  <c r="J618" i="50"/>
  <c r="A619" i="50"/>
  <c r="B619" i="50"/>
  <c r="C619" i="50"/>
  <c r="D619" i="50"/>
  <c r="E619" i="50"/>
  <c r="F619" i="50"/>
  <c r="G619" i="50"/>
  <c r="H619" i="50"/>
  <c r="I619" i="50"/>
  <c r="J619" i="50"/>
  <c r="A620" i="50"/>
  <c r="B620" i="50"/>
  <c r="C620" i="50"/>
  <c r="D620" i="50"/>
  <c r="E620" i="50"/>
  <c r="F620" i="50"/>
  <c r="G620" i="50"/>
  <c r="H620" i="50"/>
  <c r="I620" i="50"/>
  <c r="J620" i="50"/>
  <c r="A621" i="50"/>
  <c r="B621" i="50"/>
  <c r="C621" i="50"/>
  <c r="D621" i="50"/>
  <c r="E621" i="50"/>
  <c r="F621" i="50"/>
  <c r="G621" i="50"/>
  <c r="H621" i="50"/>
  <c r="I621" i="50"/>
  <c r="J621" i="50"/>
  <c r="A622" i="50"/>
  <c r="B622" i="50"/>
  <c r="C622" i="50"/>
  <c r="D622" i="50"/>
  <c r="E622" i="50"/>
  <c r="F622" i="50"/>
  <c r="G622" i="50"/>
  <c r="H622" i="50"/>
  <c r="I622" i="50"/>
  <c r="J622" i="50"/>
  <c r="A623" i="50"/>
  <c r="B623" i="50"/>
  <c r="C623" i="50"/>
  <c r="D623" i="50"/>
  <c r="E623" i="50"/>
  <c r="F623" i="50"/>
  <c r="G623" i="50"/>
  <c r="H623" i="50"/>
  <c r="I623" i="50"/>
  <c r="J623" i="50"/>
  <c r="A624" i="50"/>
  <c r="B624" i="50"/>
  <c r="C624" i="50"/>
  <c r="D624" i="50"/>
  <c r="E624" i="50"/>
  <c r="F624" i="50"/>
  <c r="G624" i="50"/>
  <c r="H624" i="50"/>
  <c r="I624" i="50"/>
  <c r="J624" i="50"/>
  <c r="A625" i="50"/>
  <c r="B625" i="50"/>
  <c r="C625" i="50"/>
  <c r="D625" i="50"/>
  <c r="E625" i="50"/>
  <c r="F625" i="50"/>
  <c r="G625" i="50"/>
  <c r="H625" i="50"/>
  <c r="I625" i="50"/>
  <c r="J625" i="50"/>
  <c r="A626" i="50"/>
  <c r="B626" i="50"/>
  <c r="C626" i="50"/>
  <c r="D626" i="50"/>
  <c r="E626" i="50"/>
  <c r="F626" i="50"/>
  <c r="G626" i="50"/>
  <c r="H626" i="50"/>
  <c r="I626" i="50"/>
  <c r="J626" i="50"/>
  <c r="A627" i="50"/>
  <c r="B627" i="50"/>
  <c r="C627" i="50"/>
  <c r="D627" i="50"/>
  <c r="E627" i="50"/>
  <c r="F627" i="50"/>
  <c r="G627" i="50"/>
  <c r="H627" i="50"/>
  <c r="I627" i="50"/>
  <c r="J627" i="50"/>
  <c r="A628" i="50"/>
  <c r="B628" i="50"/>
  <c r="C628" i="50"/>
  <c r="D628" i="50"/>
  <c r="E628" i="50"/>
  <c r="F628" i="50"/>
  <c r="G628" i="50"/>
  <c r="H628" i="50"/>
  <c r="I628" i="50"/>
  <c r="J628" i="50"/>
  <c r="A629" i="50"/>
  <c r="B629" i="50"/>
  <c r="C629" i="50"/>
  <c r="D629" i="50"/>
  <c r="E629" i="50"/>
  <c r="F629" i="50"/>
  <c r="G629" i="50"/>
  <c r="H629" i="50"/>
  <c r="I629" i="50"/>
  <c r="J629" i="50"/>
  <c r="A630" i="50"/>
  <c r="B630" i="50"/>
  <c r="C630" i="50"/>
  <c r="D630" i="50"/>
  <c r="E630" i="50"/>
  <c r="F630" i="50"/>
  <c r="G630" i="50"/>
  <c r="H630" i="50"/>
  <c r="I630" i="50"/>
  <c r="J630" i="50"/>
  <c r="A631" i="50"/>
  <c r="B631" i="50"/>
  <c r="C631" i="50"/>
  <c r="D631" i="50"/>
  <c r="E631" i="50"/>
  <c r="F631" i="50"/>
  <c r="G631" i="50"/>
  <c r="H631" i="50"/>
  <c r="I631" i="50"/>
  <c r="J631" i="50"/>
  <c r="A632" i="50"/>
  <c r="B632" i="50"/>
  <c r="C632" i="50"/>
  <c r="D632" i="50"/>
  <c r="E632" i="50"/>
  <c r="F632" i="50"/>
  <c r="G632" i="50"/>
  <c r="H632" i="50"/>
  <c r="I632" i="50"/>
  <c r="J632" i="50"/>
  <c r="A633" i="50"/>
  <c r="B633" i="50"/>
  <c r="C633" i="50"/>
  <c r="D633" i="50"/>
  <c r="E633" i="50"/>
  <c r="F633" i="50"/>
  <c r="G633" i="50"/>
  <c r="H633" i="50"/>
  <c r="I633" i="50"/>
  <c r="J633" i="50"/>
  <c r="A634" i="50"/>
  <c r="B634" i="50"/>
  <c r="C634" i="50"/>
  <c r="D634" i="50"/>
  <c r="E634" i="50"/>
  <c r="F634" i="50"/>
  <c r="G634" i="50"/>
  <c r="H634" i="50"/>
  <c r="I634" i="50"/>
  <c r="J634" i="50"/>
  <c r="A635" i="50"/>
  <c r="B635" i="50"/>
  <c r="C635" i="50"/>
  <c r="D635" i="50"/>
  <c r="E635" i="50"/>
  <c r="F635" i="50"/>
  <c r="G635" i="50"/>
  <c r="H635" i="50"/>
  <c r="I635" i="50"/>
  <c r="J635" i="50"/>
  <c r="A636" i="50"/>
  <c r="B636" i="50"/>
  <c r="C636" i="50"/>
  <c r="D636" i="50"/>
  <c r="E636" i="50"/>
  <c r="F636" i="50"/>
  <c r="G636" i="50"/>
  <c r="H636" i="50"/>
  <c r="I636" i="50"/>
  <c r="J636" i="50"/>
  <c r="A637" i="50"/>
  <c r="B637" i="50"/>
  <c r="C637" i="50"/>
  <c r="D637" i="50"/>
  <c r="E637" i="50"/>
  <c r="F637" i="50"/>
  <c r="G637" i="50"/>
  <c r="H637" i="50"/>
  <c r="I637" i="50"/>
  <c r="J637" i="50"/>
  <c r="A638" i="50"/>
  <c r="B638" i="50"/>
  <c r="C638" i="50"/>
  <c r="D638" i="50"/>
  <c r="E638" i="50"/>
  <c r="F638" i="50"/>
  <c r="G638" i="50"/>
  <c r="H638" i="50"/>
  <c r="I638" i="50"/>
  <c r="J638" i="50"/>
  <c r="A639" i="50"/>
  <c r="B639" i="50"/>
  <c r="C639" i="50"/>
  <c r="D639" i="50"/>
  <c r="E639" i="50"/>
  <c r="F639" i="50"/>
  <c r="G639" i="50"/>
  <c r="H639" i="50"/>
  <c r="I639" i="50"/>
  <c r="J639" i="50"/>
  <c r="A640" i="50"/>
  <c r="B640" i="50"/>
  <c r="C640" i="50"/>
  <c r="D640" i="50"/>
  <c r="E640" i="50"/>
  <c r="F640" i="50"/>
  <c r="G640" i="50"/>
  <c r="H640" i="50"/>
  <c r="I640" i="50"/>
  <c r="J640" i="50"/>
  <c r="A641" i="50"/>
  <c r="B641" i="50"/>
  <c r="C641" i="50"/>
  <c r="D641" i="50"/>
  <c r="E641" i="50"/>
  <c r="F641" i="50"/>
  <c r="G641" i="50"/>
  <c r="H641" i="50"/>
  <c r="I641" i="50"/>
  <c r="J641" i="50"/>
  <c r="A642" i="50"/>
  <c r="B642" i="50"/>
  <c r="C642" i="50"/>
  <c r="D642" i="50"/>
  <c r="E642" i="50"/>
  <c r="F642" i="50"/>
  <c r="G642" i="50"/>
  <c r="H642" i="50"/>
  <c r="I642" i="50"/>
  <c r="J642" i="50"/>
  <c r="A643" i="50"/>
  <c r="B643" i="50"/>
  <c r="C643" i="50"/>
  <c r="D643" i="50"/>
  <c r="E643" i="50"/>
  <c r="F643" i="50"/>
  <c r="G643" i="50"/>
  <c r="H643" i="50"/>
  <c r="I643" i="50"/>
  <c r="J643" i="50"/>
  <c r="A644" i="50"/>
  <c r="B644" i="50"/>
  <c r="C644" i="50"/>
  <c r="D644" i="50"/>
  <c r="E644" i="50"/>
  <c r="F644" i="50"/>
  <c r="G644" i="50"/>
  <c r="H644" i="50"/>
  <c r="I644" i="50"/>
  <c r="J644" i="50"/>
  <c r="A645" i="50"/>
  <c r="B645" i="50"/>
  <c r="C645" i="50"/>
  <c r="D645" i="50"/>
  <c r="E645" i="50"/>
  <c r="F645" i="50"/>
  <c r="G645" i="50"/>
  <c r="H645" i="50"/>
  <c r="I645" i="50"/>
  <c r="J645" i="50"/>
  <c r="A646" i="50"/>
  <c r="B646" i="50"/>
  <c r="C646" i="50"/>
  <c r="D646" i="50"/>
  <c r="E646" i="50"/>
  <c r="F646" i="50"/>
  <c r="G646" i="50"/>
  <c r="H646" i="50"/>
  <c r="I646" i="50"/>
  <c r="J646" i="50"/>
  <c r="A647" i="50"/>
  <c r="B647" i="50"/>
  <c r="C647" i="50"/>
  <c r="D647" i="50"/>
  <c r="E647" i="50"/>
  <c r="F647" i="50"/>
  <c r="G647" i="50"/>
  <c r="H647" i="50"/>
  <c r="I647" i="50"/>
  <c r="J647" i="50"/>
  <c r="A648" i="50"/>
  <c r="B648" i="50"/>
  <c r="C648" i="50"/>
  <c r="D648" i="50"/>
  <c r="E648" i="50"/>
  <c r="F648" i="50"/>
  <c r="G648" i="50"/>
  <c r="H648" i="50"/>
  <c r="I648" i="50"/>
  <c r="J648" i="50"/>
  <c r="A649" i="50"/>
  <c r="B649" i="50"/>
  <c r="C649" i="50"/>
  <c r="D649" i="50"/>
  <c r="E649" i="50"/>
  <c r="F649" i="50"/>
  <c r="G649" i="50"/>
  <c r="H649" i="50"/>
  <c r="I649" i="50"/>
  <c r="J649" i="50"/>
  <c r="A650" i="50"/>
  <c r="B650" i="50"/>
  <c r="C650" i="50"/>
  <c r="D650" i="50"/>
  <c r="E650" i="50"/>
  <c r="F650" i="50"/>
  <c r="G650" i="50"/>
  <c r="H650" i="50"/>
  <c r="I650" i="50"/>
  <c r="J650" i="50"/>
  <c r="A651" i="50"/>
  <c r="B651" i="50"/>
  <c r="C651" i="50"/>
  <c r="D651" i="50"/>
  <c r="E651" i="50"/>
  <c r="F651" i="50"/>
  <c r="G651" i="50"/>
  <c r="H651" i="50"/>
  <c r="I651" i="50"/>
  <c r="J651" i="50"/>
  <c r="A652" i="50"/>
  <c r="B652" i="50"/>
  <c r="C652" i="50"/>
  <c r="D652" i="50"/>
  <c r="E652" i="50"/>
  <c r="F652" i="50"/>
  <c r="G652" i="50"/>
  <c r="H652" i="50"/>
  <c r="I652" i="50"/>
  <c r="J652" i="50"/>
  <c r="A653" i="50"/>
  <c r="B653" i="50"/>
  <c r="C653" i="50"/>
  <c r="D653" i="50"/>
  <c r="E653" i="50"/>
  <c r="F653" i="50"/>
  <c r="G653" i="50"/>
  <c r="H653" i="50"/>
  <c r="I653" i="50"/>
  <c r="J653" i="50"/>
  <c r="A654" i="50"/>
  <c r="B654" i="50"/>
  <c r="C654" i="50"/>
  <c r="D654" i="50"/>
  <c r="E654" i="50"/>
  <c r="F654" i="50"/>
  <c r="G654" i="50"/>
  <c r="H654" i="50"/>
  <c r="I654" i="50"/>
  <c r="J654" i="50"/>
  <c r="A655" i="50"/>
  <c r="B655" i="50"/>
  <c r="C655" i="50"/>
  <c r="D655" i="50"/>
  <c r="E655" i="50"/>
  <c r="F655" i="50"/>
  <c r="G655" i="50"/>
  <c r="H655" i="50"/>
  <c r="I655" i="50"/>
  <c r="J655" i="50"/>
  <c r="A656" i="50"/>
  <c r="B656" i="50"/>
  <c r="C656" i="50"/>
  <c r="D656" i="50"/>
  <c r="E656" i="50"/>
  <c r="F656" i="50"/>
  <c r="G656" i="50"/>
  <c r="H656" i="50"/>
  <c r="I656" i="50"/>
  <c r="J656" i="50"/>
  <c r="A657" i="50"/>
  <c r="B657" i="50"/>
  <c r="C657" i="50"/>
  <c r="D657" i="50"/>
  <c r="E657" i="50"/>
  <c r="F657" i="50"/>
  <c r="G657" i="50"/>
  <c r="H657" i="50"/>
  <c r="I657" i="50"/>
  <c r="J657" i="50"/>
  <c r="A658" i="50"/>
  <c r="B658" i="50"/>
  <c r="C658" i="50"/>
  <c r="D658" i="50"/>
  <c r="E658" i="50"/>
  <c r="F658" i="50"/>
  <c r="G658" i="50"/>
  <c r="H658" i="50"/>
  <c r="I658" i="50"/>
  <c r="J658" i="50"/>
  <c r="A659" i="50"/>
  <c r="B659" i="50"/>
  <c r="C659" i="50"/>
  <c r="D659" i="50"/>
  <c r="E659" i="50"/>
  <c r="F659" i="50"/>
  <c r="G659" i="50"/>
  <c r="H659" i="50"/>
  <c r="I659" i="50"/>
  <c r="J659" i="50"/>
  <c r="A660" i="50"/>
  <c r="B660" i="50"/>
  <c r="C660" i="50"/>
  <c r="D660" i="50"/>
  <c r="E660" i="50"/>
  <c r="F660" i="50"/>
  <c r="G660" i="50"/>
  <c r="H660" i="50"/>
  <c r="I660" i="50"/>
  <c r="J660" i="50"/>
  <c r="A661" i="50"/>
  <c r="B661" i="50"/>
  <c r="C661" i="50"/>
  <c r="D661" i="50"/>
  <c r="E661" i="50"/>
  <c r="F661" i="50"/>
  <c r="G661" i="50"/>
  <c r="H661" i="50"/>
  <c r="I661" i="50"/>
  <c r="J661" i="50"/>
  <c r="A662" i="50"/>
  <c r="B662" i="50"/>
  <c r="C662" i="50"/>
  <c r="D662" i="50"/>
  <c r="E662" i="50"/>
  <c r="F662" i="50"/>
  <c r="G662" i="50"/>
  <c r="H662" i="50"/>
  <c r="I662" i="50"/>
  <c r="J662" i="50"/>
  <c r="A663" i="50"/>
  <c r="B663" i="50"/>
  <c r="C663" i="50"/>
  <c r="D663" i="50"/>
  <c r="E663" i="50"/>
  <c r="F663" i="50"/>
  <c r="G663" i="50"/>
  <c r="H663" i="50"/>
  <c r="I663" i="50"/>
  <c r="J663" i="50"/>
  <c r="A664" i="50"/>
  <c r="B664" i="50"/>
  <c r="C664" i="50"/>
  <c r="D664" i="50"/>
  <c r="E664" i="50"/>
  <c r="F664" i="50"/>
  <c r="G664" i="50"/>
  <c r="H664" i="50"/>
  <c r="I664" i="50"/>
  <c r="J664" i="50"/>
  <c r="A665" i="50"/>
  <c r="B665" i="50"/>
  <c r="C665" i="50"/>
  <c r="D665" i="50"/>
  <c r="E665" i="50"/>
  <c r="F665" i="50"/>
  <c r="G665" i="50"/>
  <c r="H665" i="50"/>
  <c r="I665" i="50"/>
  <c r="J665" i="50"/>
  <c r="A666" i="50"/>
  <c r="B666" i="50"/>
  <c r="C666" i="50"/>
  <c r="D666" i="50"/>
  <c r="E666" i="50"/>
  <c r="F666" i="50"/>
  <c r="G666" i="50"/>
  <c r="H666" i="50"/>
  <c r="I666" i="50"/>
  <c r="J666" i="50"/>
  <c r="A667" i="50"/>
  <c r="B667" i="50"/>
  <c r="C667" i="50"/>
  <c r="D667" i="50"/>
  <c r="E667" i="50"/>
  <c r="F667" i="50"/>
  <c r="G667" i="50"/>
  <c r="H667" i="50"/>
  <c r="I667" i="50"/>
  <c r="J667" i="50"/>
  <c r="A668" i="50"/>
  <c r="B668" i="50"/>
  <c r="C668" i="50"/>
  <c r="D668" i="50"/>
  <c r="E668" i="50"/>
  <c r="F668" i="50"/>
  <c r="G668" i="50"/>
  <c r="H668" i="50"/>
  <c r="I668" i="50"/>
  <c r="J668" i="50"/>
  <c r="A669" i="50"/>
  <c r="B669" i="50"/>
  <c r="C669" i="50"/>
  <c r="D669" i="50"/>
  <c r="E669" i="50"/>
  <c r="F669" i="50"/>
  <c r="G669" i="50"/>
  <c r="H669" i="50"/>
  <c r="I669" i="50"/>
  <c r="J669" i="50"/>
  <c r="A670" i="50"/>
  <c r="B670" i="50"/>
  <c r="C670" i="50"/>
  <c r="D670" i="50"/>
  <c r="E670" i="50"/>
  <c r="F670" i="50"/>
  <c r="G670" i="50"/>
  <c r="H670" i="50"/>
  <c r="I670" i="50"/>
  <c r="J670" i="50"/>
  <c r="A671" i="50"/>
  <c r="B671" i="50"/>
  <c r="C671" i="50"/>
  <c r="D671" i="50"/>
  <c r="E671" i="50"/>
  <c r="F671" i="50"/>
  <c r="G671" i="50"/>
  <c r="H671" i="50"/>
  <c r="I671" i="50"/>
  <c r="J671" i="50"/>
  <c r="A672" i="50"/>
  <c r="B672" i="50"/>
  <c r="C672" i="50"/>
  <c r="D672" i="50"/>
  <c r="E672" i="50"/>
  <c r="F672" i="50"/>
  <c r="G672" i="50"/>
  <c r="H672" i="50"/>
  <c r="I672" i="50"/>
  <c r="J672" i="50"/>
  <c r="A673" i="50"/>
  <c r="B673" i="50"/>
  <c r="C673" i="50"/>
  <c r="D673" i="50"/>
  <c r="E673" i="50"/>
  <c r="F673" i="50"/>
  <c r="G673" i="50"/>
  <c r="H673" i="50"/>
  <c r="I673" i="50"/>
  <c r="J673" i="50"/>
  <c r="A674" i="50"/>
  <c r="B674" i="50"/>
  <c r="C674" i="50"/>
  <c r="D674" i="50"/>
  <c r="E674" i="50"/>
  <c r="F674" i="50"/>
  <c r="G674" i="50"/>
  <c r="H674" i="50"/>
  <c r="I674" i="50"/>
  <c r="J674" i="50"/>
  <c r="A675" i="50"/>
  <c r="B675" i="50"/>
  <c r="C675" i="50"/>
  <c r="D675" i="50"/>
  <c r="E675" i="50"/>
  <c r="F675" i="50"/>
  <c r="G675" i="50"/>
  <c r="H675" i="50"/>
  <c r="I675" i="50"/>
  <c r="J675" i="50"/>
  <c r="A676" i="50"/>
  <c r="B676" i="50"/>
  <c r="C676" i="50"/>
  <c r="D676" i="50"/>
  <c r="E676" i="50"/>
  <c r="F676" i="50"/>
  <c r="G676" i="50"/>
  <c r="H676" i="50"/>
  <c r="I676" i="50"/>
  <c r="J676" i="50"/>
  <c r="A677" i="50"/>
  <c r="B677" i="50"/>
  <c r="C677" i="50"/>
  <c r="D677" i="50"/>
  <c r="E677" i="50"/>
  <c r="F677" i="50"/>
  <c r="G677" i="50"/>
  <c r="H677" i="50"/>
  <c r="I677" i="50"/>
  <c r="J677" i="50"/>
  <c r="A678" i="50"/>
  <c r="B678" i="50"/>
  <c r="C678" i="50"/>
  <c r="D678" i="50"/>
  <c r="E678" i="50"/>
  <c r="F678" i="50"/>
  <c r="G678" i="50"/>
  <c r="H678" i="50"/>
  <c r="I678" i="50"/>
  <c r="J678" i="50"/>
  <c r="A679" i="50"/>
  <c r="B679" i="50"/>
  <c r="C679" i="50"/>
  <c r="D679" i="50"/>
  <c r="E679" i="50"/>
  <c r="F679" i="50"/>
  <c r="G679" i="50"/>
  <c r="H679" i="50"/>
  <c r="I679" i="50"/>
  <c r="J679" i="50"/>
  <c r="A680" i="50"/>
  <c r="B680" i="50"/>
  <c r="C680" i="50"/>
  <c r="D680" i="50"/>
  <c r="E680" i="50"/>
  <c r="F680" i="50"/>
  <c r="G680" i="50"/>
  <c r="H680" i="50"/>
  <c r="I680" i="50"/>
  <c r="J680" i="50"/>
  <c r="A681" i="50"/>
  <c r="B681" i="50"/>
  <c r="C681" i="50"/>
  <c r="D681" i="50"/>
  <c r="E681" i="50"/>
  <c r="F681" i="50"/>
  <c r="G681" i="50"/>
  <c r="H681" i="50"/>
  <c r="I681" i="50"/>
  <c r="J681" i="50"/>
  <c r="A682" i="50"/>
  <c r="B682" i="50"/>
  <c r="C682" i="50"/>
  <c r="D682" i="50"/>
  <c r="E682" i="50"/>
  <c r="F682" i="50"/>
  <c r="G682" i="50"/>
  <c r="H682" i="50"/>
  <c r="I682" i="50"/>
  <c r="J682" i="50"/>
  <c r="A683" i="50"/>
  <c r="B683" i="50"/>
  <c r="C683" i="50"/>
  <c r="D683" i="50"/>
  <c r="E683" i="50"/>
  <c r="F683" i="50"/>
  <c r="G683" i="50"/>
  <c r="H683" i="50"/>
  <c r="I683" i="50"/>
  <c r="J683" i="50"/>
  <c r="A684" i="50"/>
  <c r="B684" i="50"/>
  <c r="C684" i="50"/>
  <c r="D684" i="50"/>
  <c r="E684" i="50"/>
  <c r="F684" i="50"/>
  <c r="G684" i="50"/>
  <c r="H684" i="50"/>
  <c r="I684" i="50"/>
  <c r="J684" i="50"/>
  <c r="A685" i="50"/>
  <c r="B685" i="50"/>
  <c r="C685" i="50"/>
  <c r="D685" i="50"/>
  <c r="E685" i="50"/>
  <c r="F685" i="50"/>
  <c r="G685" i="50"/>
  <c r="H685" i="50"/>
  <c r="I685" i="50"/>
  <c r="J685" i="50"/>
  <c r="A686" i="50"/>
  <c r="B686" i="50"/>
  <c r="C686" i="50"/>
  <c r="D686" i="50"/>
  <c r="E686" i="50"/>
  <c r="F686" i="50"/>
  <c r="G686" i="50"/>
  <c r="H686" i="50"/>
  <c r="I686" i="50"/>
  <c r="J686" i="50"/>
  <c r="A687" i="50"/>
  <c r="B687" i="50"/>
  <c r="C687" i="50"/>
  <c r="D687" i="50"/>
  <c r="E687" i="50"/>
  <c r="F687" i="50"/>
  <c r="G687" i="50"/>
  <c r="H687" i="50"/>
  <c r="I687" i="50"/>
  <c r="J687" i="50"/>
  <c r="A688" i="50"/>
  <c r="B688" i="50"/>
  <c r="C688" i="50"/>
  <c r="D688" i="50"/>
  <c r="E688" i="50"/>
  <c r="F688" i="50"/>
  <c r="G688" i="50"/>
  <c r="H688" i="50"/>
  <c r="I688" i="50"/>
  <c r="J688" i="50"/>
  <c r="A689" i="50"/>
  <c r="B689" i="50"/>
  <c r="C689" i="50"/>
  <c r="D689" i="50"/>
  <c r="E689" i="50"/>
  <c r="F689" i="50"/>
  <c r="G689" i="50"/>
  <c r="H689" i="50"/>
  <c r="I689" i="50"/>
  <c r="J689" i="50"/>
  <c r="A690" i="50"/>
  <c r="B690" i="50"/>
  <c r="C690" i="50"/>
  <c r="D690" i="50"/>
  <c r="E690" i="50"/>
  <c r="F690" i="50"/>
  <c r="G690" i="50"/>
  <c r="H690" i="50"/>
  <c r="I690" i="50"/>
  <c r="J690" i="50"/>
  <c r="A691" i="50"/>
  <c r="B691" i="50"/>
  <c r="C691" i="50"/>
  <c r="D691" i="50"/>
  <c r="E691" i="50"/>
  <c r="F691" i="50"/>
  <c r="G691" i="50"/>
  <c r="H691" i="50"/>
  <c r="I691" i="50"/>
  <c r="J691" i="50"/>
  <c r="A692" i="50"/>
  <c r="B692" i="50"/>
  <c r="C692" i="50"/>
  <c r="D692" i="50"/>
  <c r="E692" i="50"/>
  <c r="F692" i="50"/>
  <c r="G692" i="50"/>
  <c r="H692" i="50"/>
  <c r="I692" i="50"/>
  <c r="J692" i="50"/>
  <c r="A693" i="50"/>
  <c r="B693" i="50"/>
  <c r="C693" i="50"/>
  <c r="D693" i="50"/>
  <c r="E693" i="50"/>
  <c r="F693" i="50"/>
  <c r="G693" i="50"/>
  <c r="H693" i="50"/>
  <c r="I693" i="50"/>
  <c r="J693" i="50"/>
  <c r="A694" i="50"/>
  <c r="B694" i="50"/>
  <c r="C694" i="50"/>
  <c r="D694" i="50"/>
  <c r="E694" i="50"/>
  <c r="F694" i="50"/>
  <c r="G694" i="50"/>
  <c r="H694" i="50"/>
  <c r="I694" i="50"/>
  <c r="J694" i="50"/>
  <c r="A695" i="50"/>
  <c r="B695" i="50"/>
  <c r="C695" i="50"/>
  <c r="D695" i="50"/>
  <c r="E695" i="50"/>
  <c r="F695" i="50"/>
  <c r="G695" i="50"/>
  <c r="H695" i="50"/>
  <c r="I695" i="50"/>
  <c r="J695" i="50"/>
  <c r="A696" i="50"/>
  <c r="B696" i="50"/>
  <c r="C696" i="50"/>
  <c r="D696" i="50"/>
  <c r="E696" i="50"/>
  <c r="F696" i="50"/>
  <c r="G696" i="50"/>
  <c r="H696" i="50"/>
  <c r="I696" i="50"/>
  <c r="J696" i="50"/>
  <c r="A697" i="50"/>
  <c r="B697" i="50"/>
  <c r="C697" i="50"/>
  <c r="D697" i="50"/>
  <c r="E697" i="50"/>
  <c r="F697" i="50"/>
  <c r="G697" i="50"/>
  <c r="H697" i="50"/>
  <c r="I697" i="50"/>
  <c r="J697" i="50"/>
  <c r="A698" i="50"/>
  <c r="B698" i="50"/>
  <c r="C698" i="50"/>
  <c r="D698" i="50"/>
  <c r="E698" i="50"/>
  <c r="F698" i="50"/>
  <c r="G698" i="50"/>
  <c r="H698" i="50"/>
  <c r="I698" i="50"/>
  <c r="J698" i="50"/>
  <c r="A699" i="50"/>
  <c r="B699" i="50"/>
  <c r="C699" i="50"/>
  <c r="D699" i="50"/>
  <c r="E699" i="50"/>
  <c r="F699" i="50"/>
  <c r="G699" i="50"/>
  <c r="H699" i="50"/>
  <c r="I699" i="50"/>
  <c r="J699" i="50"/>
  <c r="A700" i="50"/>
  <c r="B700" i="50"/>
  <c r="C700" i="50"/>
  <c r="D700" i="50"/>
  <c r="E700" i="50"/>
  <c r="F700" i="50"/>
  <c r="G700" i="50"/>
  <c r="H700" i="50"/>
  <c r="I700" i="50"/>
  <c r="J700" i="50"/>
  <c r="A701" i="50"/>
  <c r="B701" i="50"/>
  <c r="C701" i="50"/>
  <c r="D701" i="50"/>
  <c r="E701" i="50"/>
  <c r="F701" i="50"/>
  <c r="G701" i="50"/>
  <c r="H701" i="50"/>
  <c r="I701" i="50"/>
  <c r="J701" i="50"/>
  <c r="A702" i="50"/>
  <c r="B702" i="50"/>
  <c r="C702" i="50"/>
  <c r="D702" i="50"/>
  <c r="E702" i="50"/>
  <c r="F702" i="50"/>
  <c r="G702" i="50"/>
  <c r="H702" i="50"/>
  <c r="I702" i="50"/>
  <c r="J702" i="50"/>
  <c r="A703" i="50"/>
  <c r="B703" i="50"/>
  <c r="C703" i="50"/>
  <c r="D703" i="50"/>
  <c r="E703" i="50"/>
  <c r="F703" i="50"/>
  <c r="G703" i="50"/>
  <c r="H703" i="50"/>
  <c r="I703" i="50"/>
  <c r="J703" i="50"/>
  <c r="A704" i="50"/>
  <c r="B704" i="50"/>
  <c r="C704" i="50"/>
  <c r="D704" i="50"/>
  <c r="E704" i="50"/>
  <c r="F704" i="50"/>
  <c r="G704" i="50"/>
  <c r="H704" i="50"/>
  <c r="I704" i="50"/>
  <c r="J704" i="50"/>
  <c r="A705" i="50"/>
  <c r="B705" i="50"/>
  <c r="C705" i="50"/>
  <c r="D705" i="50"/>
  <c r="E705" i="50"/>
  <c r="F705" i="50"/>
  <c r="G705" i="50"/>
  <c r="H705" i="50"/>
  <c r="I705" i="50"/>
  <c r="J705" i="50"/>
  <c r="A706" i="50"/>
  <c r="B706" i="50"/>
  <c r="C706" i="50"/>
  <c r="D706" i="50"/>
  <c r="E706" i="50"/>
  <c r="F706" i="50"/>
  <c r="G706" i="50"/>
  <c r="H706" i="50"/>
  <c r="I706" i="50"/>
  <c r="J706" i="50"/>
  <c r="A707" i="50"/>
  <c r="B707" i="50"/>
  <c r="C707" i="50"/>
  <c r="D707" i="50"/>
  <c r="E707" i="50"/>
  <c r="F707" i="50"/>
  <c r="G707" i="50"/>
  <c r="H707" i="50"/>
  <c r="I707" i="50"/>
  <c r="J707" i="50"/>
  <c r="A708" i="50"/>
  <c r="B708" i="50"/>
  <c r="C708" i="50"/>
  <c r="D708" i="50"/>
  <c r="E708" i="50"/>
  <c r="F708" i="50"/>
  <c r="G708" i="50"/>
  <c r="H708" i="50"/>
  <c r="I708" i="50"/>
  <c r="J708" i="50"/>
  <c r="A709" i="50"/>
  <c r="B709" i="50"/>
  <c r="C709" i="50"/>
  <c r="D709" i="50"/>
  <c r="E709" i="50"/>
  <c r="F709" i="50"/>
  <c r="G709" i="50"/>
  <c r="H709" i="50"/>
  <c r="I709" i="50"/>
  <c r="J709" i="50"/>
  <c r="A710" i="50"/>
  <c r="B710" i="50"/>
  <c r="C710" i="50"/>
  <c r="D710" i="50"/>
  <c r="E710" i="50"/>
  <c r="F710" i="50"/>
  <c r="G710" i="50"/>
  <c r="H710" i="50"/>
  <c r="I710" i="50"/>
  <c r="J710" i="50"/>
  <c r="A711" i="50"/>
  <c r="B711" i="50"/>
  <c r="C711" i="50"/>
  <c r="D711" i="50"/>
  <c r="E711" i="50"/>
  <c r="F711" i="50"/>
  <c r="G711" i="50"/>
  <c r="H711" i="50"/>
  <c r="I711" i="50"/>
  <c r="J711" i="50"/>
  <c r="A712" i="50"/>
  <c r="B712" i="50"/>
  <c r="C712" i="50"/>
  <c r="D712" i="50"/>
  <c r="E712" i="50"/>
  <c r="F712" i="50"/>
  <c r="G712" i="50"/>
  <c r="H712" i="50"/>
  <c r="I712" i="50"/>
  <c r="J712" i="50"/>
  <c r="A713" i="50"/>
  <c r="B713" i="50"/>
  <c r="C713" i="50"/>
  <c r="D713" i="50"/>
  <c r="E713" i="50"/>
  <c r="F713" i="50"/>
  <c r="G713" i="50"/>
  <c r="H713" i="50"/>
  <c r="I713" i="50"/>
  <c r="J713" i="50"/>
  <c r="A714" i="50"/>
  <c r="B714" i="50"/>
  <c r="C714" i="50"/>
  <c r="D714" i="50"/>
  <c r="E714" i="50"/>
  <c r="F714" i="50"/>
  <c r="G714" i="50"/>
  <c r="H714" i="50"/>
  <c r="I714" i="50"/>
  <c r="J714" i="50"/>
  <c r="A715" i="50"/>
  <c r="B715" i="50"/>
  <c r="C715" i="50"/>
  <c r="D715" i="50"/>
  <c r="E715" i="50"/>
  <c r="F715" i="50"/>
  <c r="G715" i="50"/>
  <c r="H715" i="50"/>
  <c r="I715" i="50"/>
  <c r="J715" i="50"/>
  <c r="A716" i="50"/>
  <c r="B716" i="50"/>
  <c r="C716" i="50"/>
  <c r="D716" i="50"/>
  <c r="E716" i="50"/>
  <c r="F716" i="50"/>
  <c r="G716" i="50"/>
  <c r="H716" i="50"/>
  <c r="I716" i="50"/>
  <c r="J716" i="50"/>
  <c r="A717" i="50"/>
  <c r="B717" i="50"/>
  <c r="C717" i="50"/>
  <c r="D717" i="50"/>
  <c r="E717" i="50"/>
  <c r="F717" i="50"/>
  <c r="G717" i="50"/>
  <c r="H717" i="50"/>
  <c r="I717" i="50"/>
  <c r="J717" i="50"/>
  <c r="A718" i="50"/>
  <c r="B718" i="50"/>
  <c r="C718" i="50"/>
  <c r="D718" i="50"/>
  <c r="E718" i="50"/>
  <c r="F718" i="50"/>
  <c r="G718" i="50"/>
  <c r="H718" i="50"/>
  <c r="I718" i="50"/>
  <c r="J718" i="50"/>
  <c r="A719" i="50"/>
  <c r="B719" i="50"/>
  <c r="C719" i="50"/>
  <c r="D719" i="50"/>
  <c r="E719" i="50"/>
  <c r="F719" i="50"/>
  <c r="G719" i="50"/>
  <c r="H719" i="50"/>
  <c r="I719" i="50"/>
  <c r="J719" i="50"/>
  <c r="A720" i="50"/>
  <c r="B720" i="50"/>
  <c r="C720" i="50"/>
  <c r="D720" i="50"/>
  <c r="E720" i="50"/>
  <c r="F720" i="50"/>
  <c r="G720" i="50"/>
  <c r="H720" i="50"/>
  <c r="I720" i="50"/>
  <c r="J720" i="50"/>
  <c r="A721" i="50"/>
  <c r="B721" i="50"/>
  <c r="C721" i="50"/>
  <c r="D721" i="50"/>
  <c r="E721" i="50"/>
  <c r="F721" i="50"/>
  <c r="G721" i="50"/>
  <c r="H721" i="50"/>
  <c r="I721" i="50"/>
  <c r="J721" i="50"/>
  <c r="A722" i="50"/>
  <c r="B722" i="50"/>
  <c r="C722" i="50"/>
  <c r="D722" i="50"/>
  <c r="E722" i="50"/>
  <c r="F722" i="50"/>
  <c r="G722" i="50"/>
  <c r="H722" i="50"/>
  <c r="I722" i="50"/>
  <c r="J722" i="50"/>
  <c r="A723" i="50"/>
  <c r="B723" i="50"/>
  <c r="C723" i="50"/>
  <c r="D723" i="50"/>
  <c r="E723" i="50"/>
  <c r="F723" i="50"/>
  <c r="G723" i="50"/>
  <c r="H723" i="50"/>
  <c r="I723" i="50"/>
  <c r="J723" i="50"/>
  <c r="A724" i="50"/>
  <c r="B724" i="50"/>
  <c r="C724" i="50"/>
  <c r="D724" i="50"/>
  <c r="E724" i="50"/>
  <c r="F724" i="50"/>
  <c r="G724" i="50"/>
  <c r="H724" i="50"/>
  <c r="I724" i="50"/>
  <c r="J724" i="50"/>
  <c r="A725" i="50"/>
  <c r="B725" i="50"/>
  <c r="C725" i="50"/>
  <c r="D725" i="50"/>
  <c r="E725" i="50"/>
  <c r="F725" i="50"/>
  <c r="G725" i="50"/>
  <c r="H725" i="50"/>
  <c r="I725" i="50"/>
  <c r="J725" i="50"/>
  <c r="A726" i="50"/>
  <c r="B726" i="50"/>
  <c r="C726" i="50"/>
  <c r="D726" i="50"/>
  <c r="E726" i="50"/>
  <c r="F726" i="50"/>
  <c r="G726" i="50"/>
  <c r="H726" i="50"/>
  <c r="I726" i="50"/>
  <c r="J726" i="50"/>
  <c r="A727" i="50"/>
  <c r="B727" i="50"/>
  <c r="C727" i="50"/>
  <c r="D727" i="50"/>
  <c r="E727" i="50"/>
  <c r="F727" i="50"/>
  <c r="G727" i="50"/>
  <c r="H727" i="50"/>
  <c r="I727" i="50"/>
  <c r="J727" i="50"/>
  <c r="A728" i="50"/>
  <c r="B728" i="50"/>
  <c r="C728" i="50"/>
  <c r="D728" i="50"/>
  <c r="E728" i="50"/>
  <c r="F728" i="50"/>
  <c r="G728" i="50"/>
  <c r="H728" i="50"/>
  <c r="I728" i="50"/>
  <c r="J728" i="50"/>
  <c r="A729" i="50"/>
  <c r="B729" i="50"/>
  <c r="C729" i="50"/>
  <c r="D729" i="50"/>
  <c r="E729" i="50"/>
  <c r="F729" i="50"/>
  <c r="G729" i="50"/>
  <c r="H729" i="50"/>
  <c r="I729" i="50"/>
  <c r="J729" i="50"/>
  <c r="A730" i="50"/>
  <c r="B730" i="50"/>
  <c r="C730" i="50"/>
  <c r="D730" i="50"/>
  <c r="E730" i="50"/>
  <c r="F730" i="50"/>
  <c r="G730" i="50"/>
  <c r="H730" i="50"/>
  <c r="I730" i="50"/>
  <c r="J730" i="50"/>
  <c r="A731" i="50"/>
  <c r="B731" i="50"/>
  <c r="C731" i="50"/>
  <c r="D731" i="50"/>
  <c r="E731" i="50"/>
  <c r="F731" i="50"/>
  <c r="G731" i="50"/>
  <c r="H731" i="50"/>
  <c r="I731" i="50"/>
  <c r="J731" i="50"/>
  <c r="A732" i="50"/>
  <c r="B732" i="50"/>
  <c r="C732" i="50"/>
  <c r="D732" i="50"/>
  <c r="E732" i="50"/>
  <c r="F732" i="50"/>
  <c r="G732" i="50"/>
  <c r="H732" i="50"/>
  <c r="I732" i="50"/>
  <c r="J732" i="50"/>
  <c r="A733" i="50"/>
  <c r="B733" i="50"/>
  <c r="C733" i="50"/>
  <c r="D733" i="50"/>
  <c r="E733" i="50"/>
  <c r="F733" i="50"/>
  <c r="G733" i="50"/>
  <c r="H733" i="50"/>
  <c r="I733" i="50"/>
  <c r="J733" i="50"/>
  <c r="A734" i="50"/>
  <c r="B734" i="50"/>
  <c r="C734" i="50"/>
  <c r="D734" i="50"/>
  <c r="E734" i="50"/>
  <c r="F734" i="50"/>
  <c r="G734" i="50"/>
  <c r="H734" i="50"/>
  <c r="I734" i="50"/>
  <c r="J734" i="50"/>
  <c r="A735" i="50"/>
  <c r="B735" i="50"/>
  <c r="C735" i="50"/>
  <c r="D735" i="50"/>
  <c r="E735" i="50"/>
  <c r="F735" i="50"/>
  <c r="G735" i="50"/>
  <c r="H735" i="50"/>
  <c r="I735" i="50"/>
  <c r="J735" i="50"/>
  <c r="A736" i="50"/>
  <c r="B736" i="50"/>
  <c r="C736" i="50"/>
  <c r="D736" i="50"/>
  <c r="E736" i="50"/>
  <c r="F736" i="50"/>
  <c r="G736" i="50"/>
  <c r="H736" i="50"/>
  <c r="I736" i="50"/>
  <c r="J736" i="50"/>
  <c r="A737" i="50"/>
  <c r="B737" i="50"/>
  <c r="C737" i="50"/>
  <c r="D737" i="50"/>
  <c r="E737" i="50"/>
  <c r="F737" i="50"/>
  <c r="G737" i="50"/>
  <c r="H737" i="50"/>
  <c r="I737" i="50"/>
  <c r="J737" i="50"/>
  <c r="A738" i="50"/>
  <c r="B738" i="50"/>
  <c r="C738" i="50"/>
  <c r="D738" i="50"/>
  <c r="E738" i="50"/>
  <c r="F738" i="50"/>
  <c r="G738" i="50"/>
  <c r="H738" i="50"/>
  <c r="I738" i="50"/>
  <c r="J738" i="50"/>
  <c r="A739" i="50"/>
  <c r="B739" i="50"/>
  <c r="C739" i="50"/>
  <c r="D739" i="50"/>
  <c r="E739" i="50"/>
  <c r="F739" i="50"/>
  <c r="G739" i="50"/>
  <c r="H739" i="50"/>
  <c r="I739" i="50"/>
  <c r="J739" i="50"/>
  <c r="A740" i="50"/>
  <c r="B740" i="50"/>
  <c r="C740" i="50"/>
  <c r="D740" i="50"/>
  <c r="E740" i="50"/>
  <c r="F740" i="50"/>
  <c r="G740" i="50"/>
  <c r="H740" i="50"/>
  <c r="I740" i="50"/>
  <c r="J740" i="50"/>
  <c r="A741" i="50"/>
  <c r="B741" i="50"/>
  <c r="C741" i="50"/>
  <c r="D741" i="50"/>
  <c r="E741" i="50"/>
  <c r="F741" i="50"/>
  <c r="G741" i="50"/>
  <c r="H741" i="50"/>
  <c r="I741" i="50"/>
  <c r="J741" i="50"/>
  <c r="A742" i="50"/>
  <c r="B742" i="50"/>
  <c r="C742" i="50"/>
  <c r="D742" i="50"/>
  <c r="E742" i="50"/>
  <c r="F742" i="50"/>
  <c r="G742" i="50"/>
  <c r="H742" i="50"/>
  <c r="I742" i="50"/>
  <c r="J742" i="50"/>
  <c r="A743" i="50"/>
  <c r="B743" i="50"/>
  <c r="C743" i="50"/>
  <c r="D743" i="50"/>
  <c r="E743" i="50"/>
  <c r="F743" i="50"/>
  <c r="G743" i="50"/>
  <c r="H743" i="50"/>
  <c r="I743" i="50"/>
  <c r="J743" i="50"/>
  <c r="A744" i="50"/>
  <c r="B744" i="50"/>
  <c r="C744" i="50"/>
  <c r="D744" i="50"/>
  <c r="E744" i="50"/>
  <c r="F744" i="50"/>
  <c r="G744" i="50"/>
  <c r="H744" i="50"/>
  <c r="I744" i="50"/>
  <c r="J744" i="50"/>
  <c r="A745" i="50"/>
  <c r="B745" i="50"/>
  <c r="C745" i="50"/>
  <c r="D745" i="50"/>
  <c r="E745" i="50"/>
  <c r="F745" i="50"/>
  <c r="G745" i="50"/>
  <c r="H745" i="50"/>
  <c r="I745" i="50"/>
  <c r="J745" i="50"/>
  <c r="A746" i="50"/>
  <c r="B746" i="50"/>
  <c r="C746" i="50"/>
  <c r="D746" i="50"/>
  <c r="E746" i="50"/>
  <c r="F746" i="50"/>
  <c r="G746" i="50"/>
  <c r="H746" i="50"/>
  <c r="I746" i="50"/>
  <c r="J746" i="50"/>
  <c r="A747" i="50"/>
  <c r="B747" i="50"/>
  <c r="C747" i="50"/>
  <c r="D747" i="50"/>
  <c r="E747" i="50"/>
  <c r="F747" i="50"/>
  <c r="G747" i="50"/>
  <c r="H747" i="50"/>
  <c r="I747" i="50"/>
  <c r="J747" i="50"/>
  <c r="A748" i="50"/>
  <c r="B748" i="50"/>
  <c r="C748" i="50"/>
  <c r="D748" i="50"/>
  <c r="E748" i="50"/>
  <c r="F748" i="50"/>
  <c r="G748" i="50"/>
  <c r="H748" i="50"/>
  <c r="I748" i="50"/>
  <c r="J748" i="50"/>
  <c r="A749" i="50"/>
  <c r="B749" i="50"/>
  <c r="C749" i="50"/>
  <c r="D749" i="50"/>
  <c r="E749" i="50"/>
  <c r="F749" i="50"/>
  <c r="G749" i="50"/>
  <c r="H749" i="50"/>
  <c r="I749" i="50"/>
  <c r="J749" i="50"/>
  <c r="A750" i="50"/>
  <c r="B750" i="50"/>
  <c r="C750" i="50"/>
  <c r="D750" i="50"/>
  <c r="E750" i="50"/>
  <c r="F750" i="50"/>
  <c r="G750" i="50"/>
  <c r="H750" i="50"/>
  <c r="I750" i="50"/>
  <c r="J750" i="50"/>
  <c r="A751" i="50"/>
  <c r="B751" i="50"/>
  <c r="C751" i="50"/>
  <c r="D751" i="50"/>
  <c r="E751" i="50"/>
  <c r="F751" i="50"/>
  <c r="G751" i="50"/>
  <c r="H751" i="50"/>
  <c r="I751" i="50"/>
  <c r="J751" i="50"/>
  <c r="A752" i="50"/>
  <c r="B752" i="50"/>
  <c r="C752" i="50"/>
  <c r="D752" i="50"/>
  <c r="E752" i="50"/>
  <c r="F752" i="50"/>
  <c r="G752" i="50"/>
  <c r="H752" i="50"/>
  <c r="I752" i="50"/>
  <c r="J752" i="50"/>
  <c r="A753" i="50"/>
  <c r="B753" i="50"/>
  <c r="C753" i="50"/>
  <c r="D753" i="50"/>
  <c r="E753" i="50"/>
  <c r="F753" i="50"/>
  <c r="G753" i="50"/>
  <c r="H753" i="50"/>
  <c r="I753" i="50"/>
  <c r="J753" i="50"/>
  <c r="A754" i="50"/>
  <c r="B754" i="50"/>
  <c r="C754" i="50"/>
  <c r="D754" i="50"/>
  <c r="E754" i="50"/>
  <c r="F754" i="50"/>
  <c r="G754" i="50"/>
  <c r="H754" i="50"/>
  <c r="I754" i="50"/>
  <c r="J754" i="50"/>
  <c r="A755" i="50"/>
  <c r="B755" i="50"/>
  <c r="C755" i="50"/>
  <c r="D755" i="50"/>
  <c r="E755" i="50"/>
  <c r="F755" i="50"/>
  <c r="G755" i="50"/>
  <c r="H755" i="50"/>
  <c r="I755" i="50"/>
  <c r="J755" i="50"/>
  <c r="A756" i="50"/>
  <c r="B756" i="50"/>
  <c r="C756" i="50"/>
  <c r="D756" i="50"/>
  <c r="E756" i="50"/>
  <c r="F756" i="50"/>
  <c r="G756" i="50"/>
  <c r="H756" i="50"/>
  <c r="I756" i="50"/>
  <c r="J756" i="50"/>
  <c r="A757" i="50"/>
  <c r="B757" i="50"/>
  <c r="C757" i="50"/>
  <c r="D757" i="50"/>
  <c r="E757" i="50"/>
  <c r="F757" i="50"/>
  <c r="G757" i="50"/>
  <c r="H757" i="50"/>
  <c r="I757" i="50"/>
  <c r="J757" i="50"/>
  <c r="A758" i="50"/>
  <c r="B758" i="50"/>
  <c r="C758" i="50"/>
  <c r="D758" i="50"/>
  <c r="E758" i="50"/>
  <c r="F758" i="50"/>
  <c r="G758" i="50"/>
  <c r="H758" i="50"/>
  <c r="I758" i="50"/>
  <c r="J758" i="50"/>
  <c r="A759" i="50"/>
  <c r="B759" i="50"/>
  <c r="C759" i="50"/>
  <c r="D759" i="50"/>
  <c r="E759" i="50"/>
  <c r="F759" i="50"/>
  <c r="G759" i="50"/>
  <c r="H759" i="50"/>
  <c r="I759" i="50"/>
  <c r="J759" i="50"/>
  <c r="A760" i="50"/>
  <c r="B760" i="50"/>
  <c r="C760" i="50"/>
  <c r="D760" i="50"/>
  <c r="E760" i="50"/>
  <c r="F760" i="50"/>
  <c r="G760" i="50"/>
  <c r="H760" i="50"/>
  <c r="I760" i="50"/>
  <c r="J760" i="50"/>
  <c r="A761" i="50"/>
  <c r="B761" i="50"/>
  <c r="C761" i="50"/>
  <c r="D761" i="50"/>
  <c r="E761" i="50"/>
  <c r="F761" i="50"/>
  <c r="G761" i="50"/>
  <c r="H761" i="50"/>
  <c r="I761" i="50"/>
  <c r="J761" i="50"/>
  <c r="A762" i="50"/>
  <c r="B762" i="50"/>
  <c r="C762" i="50"/>
  <c r="D762" i="50"/>
  <c r="E762" i="50"/>
  <c r="F762" i="50"/>
  <c r="G762" i="50"/>
  <c r="H762" i="50"/>
  <c r="I762" i="50"/>
  <c r="J762" i="50"/>
  <c r="A763" i="50"/>
  <c r="B763" i="50"/>
  <c r="C763" i="50"/>
  <c r="D763" i="50"/>
  <c r="E763" i="50"/>
  <c r="F763" i="50"/>
  <c r="G763" i="50"/>
  <c r="H763" i="50"/>
  <c r="I763" i="50"/>
  <c r="J763" i="50"/>
  <c r="A764" i="50"/>
  <c r="B764" i="50"/>
  <c r="C764" i="50"/>
  <c r="D764" i="50"/>
  <c r="E764" i="50"/>
  <c r="F764" i="50"/>
  <c r="G764" i="50"/>
  <c r="H764" i="50"/>
  <c r="I764" i="50"/>
  <c r="J764" i="50"/>
  <c r="A765" i="50"/>
  <c r="B765" i="50"/>
  <c r="C765" i="50"/>
  <c r="D765" i="50"/>
  <c r="E765" i="50"/>
  <c r="F765" i="50"/>
  <c r="G765" i="50"/>
  <c r="H765" i="50"/>
  <c r="I765" i="50"/>
  <c r="J765" i="50"/>
  <c r="A766" i="50"/>
  <c r="B766" i="50"/>
  <c r="C766" i="50"/>
  <c r="D766" i="50"/>
  <c r="E766" i="50"/>
  <c r="F766" i="50"/>
  <c r="G766" i="50"/>
  <c r="H766" i="50"/>
  <c r="I766" i="50"/>
  <c r="J766" i="50"/>
  <c r="A767" i="50"/>
  <c r="B767" i="50"/>
  <c r="C767" i="50"/>
  <c r="D767" i="50"/>
  <c r="E767" i="50"/>
  <c r="F767" i="50"/>
  <c r="G767" i="50"/>
  <c r="H767" i="50"/>
  <c r="I767" i="50"/>
  <c r="J767" i="50"/>
  <c r="A768" i="50"/>
  <c r="B768" i="50"/>
  <c r="C768" i="50"/>
  <c r="D768" i="50"/>
  <c r="E768" i="50"/>
  <c r="F768" i="50"/>
  <c r="G768" i="50"/>
  <c r="H768" i="50"/>
  <c r="I768" i="50"/>
  <c r="J768" i="50"/>
  <c r="A769" i="50"/>
  <c r="B769" i="50"/>
  <c r="C769" i="50"/>
  <c r="D769" i="50"/>
  <c r="E769" i="50"/>
  <c r="F769" i="50"/>
  <c r="G769" i="50"/>
  <c r="H769" i="50"/>
  <c r="I769" i="50"/>
  <c r="J769" i="50"/>
  <c r="A770" i="50"/>
  <c r="B770" i="50"/>
  <c r="C770" i="50"/>
  <c r="D770" i="50"/>
  <c r="E770" i="50"/>
  <c r="F770" i="50"/>
  <c r="G770" i="50"/>
  <c r="H770" i="50"/>
  <c r="I770" i="50"/>
  <c r="J770" i="50"/>
  <c r="A771" i="50"/>
  <c r="B771" i="50"/>
  <c r="C771" i="50"/>
  <c r="D771" i="50"/>
  <c r="E771" i="50"/>
  <c r="F771" i="50"/>
  <c r="G771" i="50"/>
  <c r="H771" i="50"/>
  <c r="I771" i="50"/>
  <c r="J771" i="50"/>
  <c r="A772" i="50"/>
  <c r="B772" i="50"/>
  <c r="C772" i="50"/>
  <c r="D772" i="50"/>
  <c r="E772" i="50"/>
  <c r="F772" i="50"/>
  <c r="G772" i="50"/>
  <c r="H772" i="50"/>
  <c r="I772" i="50"/>
  <c r="J772" i="50"/>
  <c r="A773" i="50"/>
  <c r="B773" i="50"/>
  <c r="C773" i="50"/>
  <c r="D773" i="50"/>
  <c r="E773" i="50"/>
  <c r="F773" i="50"/>
  <c r="G773" i="50"/>
  <c r="H773" i="50"/>
  <c r="I773" i="50"/>
  <c r="J773" i="50"/>
  <c r="A774" i="50"/>
  <c r="B774" i="50"/>
  <c r="C774" i="50"/>
  <c r="D774" i="50"/>
  <c r="E774" i="50"/>
  <c r="F774" i="50"/>
  <c r="G774" i="50"/>
  <c r="H774" i="50"/>
  <c r="I774" i="50"/>
  <c r="J774" i="50"/>
  <c r="A775" i="50"/>
  <c r="B775" i="50"/>
  <c r="C775" i="50"/>
  <c r="D775" i="50"/>
  <c r="E775" i="50"/>
  <c r="F775" i="50"/>
  <c r="G775" i="50"/>
  <c r="H775" i="50"/>
  <c r="I775" i="50"/>
  <c r="J775" i="50"/>
  <c r="A776" i="50"/>
  <c r="B776" i="50"/>
  <c r="C776" i="50"/>
  <c r="D776" i="50"/>
  <c r="E776" i="50"/>
  <c r="F776" i="50"/>
  <c r="G776" i="50"/>
  <c r="H776" i="50"/>
  <c r="I776" i="50"/>
  <c r="J776" i="50"/>
  <c r="A777" i="50"/>
  <c r="B777" i="50"/>
  <c r="C777" i="50"/>
  <c r="D777" i="50"/>
  <c r="E777" i="50"/>
  <c r="F777" i="50"/>
  <c r="G777" i="50"/>
  <c r="H777" i="50"/>
  <c r="I777" i="50"/>
  <c r="J777" i="50"/>
  <c r="A778" i="50"/>
  <c r="B778" i="50"/>
  <c r="C778" i="50"/>
  <c r="D778" i="50"/>
  <c r="E778" i="50"/>
  <c r="F778" i="50"/>
  <c r="G778" i="50"/>
  <c r="H778" i="50"/>
  <c r="I778" i="50"/>
  <c r="J778" i="50"/>
  <c r="A779" i="50"/>
  <c r="B779" i="50"/>
  <c r="C779" i="50"/>
  <c r="D779" i="50"/>
  <c r="E779" i="50"/>
  <c r="F779" i="50"/>
  <c r="G779" i="50"/>
  <c r="H779" i="50"/>
  <c r="I779" i="50"/>
  <c r="J779" i="50"/>
  <c r="A780" i="50"/>
  <c r="B780" i="50"/>
  <c r="C780" i="50"/>
  <c r="D780" i="50"/>
  <c r="E780" i="50"/>
  <c r="F780" i="50"/>
  <c r="G780" i="50"/>
  <c r="H780" i="50"/>
  <c r="I780" i="50"/>
  <c r="J780" i="50"/>
  <c r="A781" i="50"/>
  <c r="B781" i="50"/>
  <c r="C781" i="50"/>
  <c r="D781" i="50"/>
  <c r="E781" i="50"/>
  <c r="F781" i="50"/>
  <c r="G781" i="50"/>
  <c r="H781" i="50"/>
  <c r="I781" i="50"/>
  <c r="J781" i="50"/>
  <c r="A782" i="50"/>
  <c r="B782" i="50"/>
  <c r="C782" i="50"/>
  <c r="D782" i="50"/>
  <c r="E782" i="50"/>
  <c r="F782" i="50"/>
  <c r="G782" i="50"/>
  <c r="H782" i="50"/>
  <c r="I782" i="50"/>
  <c r="J782" i="50"/>
  <c r="A783" i="50"/>
  <c r="B783" i="50"/>
  <c r="C783" i="50"/>
  <c r="D783" i="50"/>
  <c r="E783" i="50"/>
  <c r="F783" i="50"/>
  <c r="G783" i="50"/>
  <c r="H783" i="50"/>
  <c r="I783" i="50"/>
  <c r="J783" i="50"/>
  <c r="A784" i="50"/>
  <c r="B784" i="50"/>
  <c r="C784" i="50"/>
  <c r="D784" i="50"/>
  <c r="E784" i="50"/>
  <c r="F784" i="50"/>
  <c r="G784" i="50"/>
  <c r="H784" i="50"/>
  <c r="I784" i="50"/>
  <c r="J784" i="50"/>
  <c r="A785" i="50"/>
  <c r="B785" i="50"/>
  <c r="C785" i="50"/>
  <c r="D785" i="50"/>
  <c r="E785" i="50"/>
  <c r="F785" i="50"/>
  <c r="G785" i="50"/>
  <c r="H785" i="50"/>
  <c r="I785" i="50"/>
  <c r="J785" i="50"/>
  <c r="A786" i="50"/>
  <c r="B786" i="50"/>
  <c r="C786" i="50"/>
  <c r="D786" i="50"/>
  <c r="E786" i="50"/>
  <c r="F786" i="50"/>
  <c r="G786" i="50"/>
  <c r="H786" i="50"/>
  <c r="I786" i="50"/>
  <c r="J786" i="50"/>
  <c r="A787" i="50"/>
  <c r="B787" i="50"/>
  <c r="C787" i="50"/>
  <c r="D787" i="50"/>
  <c r="E787" i="50"/>
  <c r="F787" i="50"/>
  <c r="G787" i="50"/>
  <c r="H787" i="50"/>
  <c r="I787" i="50"/>
  <c r="J787" i="50"/>
  <c r="A788" i="50"/>
  <c r="B788" i="50"/>
  <c r="C788" i="50"/>
  <c r="D788" i="50"/>
  <c r="E788" i="50"/>
  <c r="F788" i="50"/>
  <c r="G788" i="50"/>
  <c r="H788" i="50"/>
  <c r="I788" i="50"/>
  <c r="J788" i="50"/>
  <c r="A789" i="50"/>
  <c r="B789" i="50"/>
  <c r="C789" i="50"/>
  <c r="D789" i="50"/>
  <c r="E789" i="50"/>
  <c r="F789" i="50"/>
  <c r="G789" i="50"/>
  <c r="H789" i="50"/>
  <c r="I789" i="50"/>
  <c r="J789" i="50"/>
  <c r="A790" i="50"/>
  <c r="B790" i="50"/>
  <c r="C790" i="50"/>
  <c r="D790" i="50"/>
  <c r="E790" i="50"/>
  <c r="F790" i="50"/>
  <c r="G790" i="50"/>
  <c r="H790" i="50"/>
  <c r="I790" i="50"/>
  <c r="J790" i="50"/>
  <c r="A791" i="50"/>
  <c r="B791" i="50"/>
  <c r="C791" i="50"/>
  <c r="D791" i="50"/>
  <c r="E791" i="50"/>
  <c r="F791" i="50"/>
  <c r="G791" i="50"/>
  <c r="H791" i="50"/>
  <c r="I791" i="50"/>
  <c r="J791" i="50"/>
  <c r="A792" i="50"/>
  <c r="B792" i="50"/>
  <c r="C792" i="50"/>
  <c r="D792" i="50"/>
  <c r="E792" i="50"/>
  <c r="F792" i="50"/>
  <c r="G792" i="50"/>
  <c r="H792" i="50"/>
  <c r="I792" i="50"/>
  <c r="J792" i="50"/>
  <c r="A793" i="50"/>
  <c r="B793" i="50"/>
  <c r="C793" i="50"/>
  <c r="D793" i="50"/>
  <c r="E793" i="50"/>
  <c r="F793" i="50"/>
  <c r="G793" i="50"/>
  <c r="H793" i="50"/>
  <c r="I793" i="50"/>
  <c r="J793" i="50"/>
  <c r="A794" i="50"/>
  <c r="B794" i="50"/>
  <c r="C794" i="50"/>
  <c r="D794" i="50"/>
  <c r="E794" i="50"/>
  <c r="F794" i="50"/>
  <c r="G794" i="50"/>
  <c r="H794" i="50"/>
  <c r="I794" i="50"/>
  <c r="J794" i="50"/>
  <c r="A795" i="50"/>
  <c r="B795" i="50"/>
  <c r="C795" i="50"/>
  <c r="D795" i="50"/>
  <c r="E795" i="50"/>
  <c r="F795" i="50"/>
  <c r="G795" i="50"/>
  <c r="H795" i="50"/>
  <c r="I795" i="50"/>
  <c r="J795" i="50"/>
  <c r="A796" i="50"/>
  <c r="B796" i="50"/>
  <c r="C796" i="50"/>
  <c r="D796" i="50"/>
  <c r="E796" i="50"/>
  <c r="F796" i="50"/>
  <c r="G796" i="50"/>
  <c r="H796" i="50"/>
  <c r="I796" i="50"/>
  <c r="J796" i="50"/>
  <c r="A797" i="50"/>
  <c r="B797" i="50"/>
  <c r="C797" i="50"/>
  <c r="D797" i="50"/>
  <c r="E797" i="50"/>
  <c r="F797" i="50"/>
  <c r="G797" i="50"/>
  <c r="H797" i="50"/>
  <c r="I797" i="50"/>
  <c r="J797" i="50"/>
  <c r="A798" i="50"/>
  <c r="B798" i="50"/>
  <c r="C798" i="50"/>
  <c r="D798" i="50"/>
  <c r="E798" i="50"/>
  <c r="F798" i="50"/>
  <c r="G798" i="50"/>
  <c r="H798" i="50"/>
  <c r="I798" i="50"/>
  <c r="J798" i="50"/>
  <c r="A799" i="50"/>
  <c r="B799" i="50"/>
  <c r="C799" i="50"/>
  <c r="D799" i="50"/>
  <c r="E799" i="50"/>
  <c r="F799" i="50"/>
  <c r="G799" i="50"/>
  <c r="H799" i="50"/>
  <c r="I799" i="50"/>
  <c r="J799" i="50"/>
  <c r="A800" i="50"/>
  <c r="B800" i="50"/>
  <c r="C800" i="50"/>
  <c r="D800" i="50"/>
  <c r="E800" i="50"/>
  <c r="F800" i="50"/>
  <c r="G800" i="50"/>
  <c r="H800" i="50"/>
  <c r="I800" i="50"/>
  <c r="J800" i="50"/>
  <c r="A801" i="50"/>
  <c r="B801" i="50"/>
  <c r="C801" i="50"/>
  <c r="D801" i="50"/>
  <c r="E801" i="50"/>
  <c r="F801" i="50"/>
  <c r="G801" i="50"/>
  <c r="H801" i="50"/>
  <c r="I801" i="50"/>
  <c r="J801" i="50"/>
  <c r="A802" i="50"/>
  <c r="B802" i="50"/>
  <c r="C802" i="50"/>
  <c r="D802" i="50"/>
  <c r="E802" i="50"/>
  <c r="F802" i="50"/>
  <c r="G802" i="50"/>
  <c r="H802" i="50"/>
  <c r="I802" i="50"/>
  <c r="J802" i="50"/>
  <c r="A803" i="50"/>
  <c r="B803" i="50"/>
  <c r="C803" i="50"/>
  <c r="D803" i="50"/>
  <c r="E803" i="50"/>
  <c r="F803" i="50"/>
  <c r="G803" i="50"/>
  <c r="H803" i="50"/>
  <c r="I803" i="50"/>
  <c r="J803" i="50"/>
  <c r="A804" i="50"/>
  <c r="B804" i="50"/>
  <c r="C804" i="50"/>
  <c r="D804" i="50"/>
  <c r="E804" i="50"/>
  <c r="F804" i="50"/>
  <c r="G804" i="50"/>
  <c r="H804" i="50"/>
  <c r="I804" i="50"/>
  <c r="J804" i="50"/>
  <c r="A805" i="50"/>
  <c r="B805" i="50"/>
  <c r="C805" i="50"/>
  <c r="D805" i="50"/>
  <c r="E805" i="50"/>
  <c r="F805" i="50"/>
  <c r="G805" i="50"/>
  <c r="H805" i="50"/>
  <c r="I805" i="50"/>
  <c r="J805" i="50"/>
  <c r="A806" i="50"/>
  <c r="B806" i="50"/>
  <c r="C806" i="50"/>
  <c r="D806" i="50"/>
  <c r="E806" i="50"/>
  <c r="F806" i="50"/>
  <c r="G806" i="50"/>
  <c r="H806" i="50"/>
  <c r="I806" i="50"/>
  <c r="J806" i="50"/>
  <c r="A807" i="50"/>
  <c r="B807" i="50"/>
  <c r="C807" i="50"/>
  <c r="D807" i="50"/>
  <c r="E807" i="50"/>
  <c r="F807" i="50"/>
  <c r="G807" i="50"/>
  <c r="H807" i="50"/>
  <c r="I807" i="50"/>
  <c r="J807" i="50"/>
  <c r="A808" i="50"/>
  <c r="B808" i="50"/>
  <c r="C808" i="50"/>
  <c r="D808" i="50"/>
  <c r="E808" i="50"/>
  <c r="F808" i="50"/>
  <c r="G808" i="50"/>
  <c r="H808" i="50"/>
  <c r="I808" i="50"/>
  <c r="J808" i="50"/>
  <c r="A809" i="50"/>
  <c r="B809" i="50"/>
  <c r="C809" i="50"/>
  <c r="D809" i="50"/>
  <c r="E809" i="50"/>
  <c r="F809" i="50"/>
  <c r="G809" i="50"/>
  <c r="H809" i="50"/>
  <c r="I809" i="50"/>
  <c r="J809" i="50"/>
  <c r="A810" i="50"/>
  <c r="B810" i="50"/>
  <c r="C810" i="50"/>
  <c r="D810" i="50"/>
  <c r="E810" i="50"/>
  <c r="F810" i="50"/>
  <c r="G810" i="50"/>
  <c r="H810" i="50"/>
  <c r="I810" i="50"/>
  <c r="J810" i="50"/>
  <c r="A811" i="50"/>
  <c r="B811" i="50"/>
  <c r="C811" i="50"/>
  <c r="D811" i="50"/>
  <c r="E811" i="50"/>
  <c r="F811" i="50"/>
  <c r="G811" i="50"/>
  <c r="H811" i="50"/>
  <c r="I811" i="50"/>
  <c r="J811" i="50"/>
  <c r="A812" i="50"/>
  <c r="B812" i="50"/>
  <c r="C812" i="50"/>
  <c r="D812" i="50"/>
  <c r="E812" i="50"/>
  <c r="F812" i="50"/>
  <c r="G812" i="50"/>
  <c r="H812" i="50"/>
  <c r="I812" i="50"/>
  <c r="J812" i="50"/>
  <c r="A813" i="50"/>
  <c r="B813" i="50"/>
  <c r="C813" i="50"/>
  <c r="D813" i="50"/>
  <c r="E813" i="50"/>
  <c r="F813" i="50"/>
  <c r="G813" i="50"/>
  <c r="H813" i="50"/>
  <c r="I813" i="50"/>
  <c r="J813" i="50"/>
  <c r="A814" i="50"/>
  <c r="B814" i="50"/>
  <c r="C814" i="50"/>
  <c r="D814" i="50"/>
  <c r="E814" i="50"/>
  <c r="F814" i="50"/>
  <c r="G814" i="50"/>
  <c r="H814" i="50"/>
  <c r="I814" i="50"/>
  <c r="J814" i="50"/>
  <c r="A815" i="50"/>
  <c r="B815" i="50"/>
  <c r="C815" i="50"/>
  <c r="D815" i="50"/>
  <c r="E815" i="50"/>
  <c r="F815" i="50"/>
  <c r="G815" i="50"/>
  <c r="H815" i="50"/>
  <c r="I815" i="50"/>
  <c r="J815" i="50"/>
  <c r="A816" i="50"/>
  <c r="B816" i="50"/>
  <c r="C816" i="50"/>
  <c r="D816" i="50"/>
  <c r="E816" i="50"/>
  <c r="F816" i="50"/>
  <c r="G816" i="50"/>
  <c r="H816" i="50"/>
  <c r="I816" i="50"/>
  <c r="J816" i="50"/>
  <c r="A817" i="50"/>
  <c r="B817" i="50"/>
  <c r="C817" i="50"/>
  <c r="D817" i="50"/>
  <c r="E817" i="50"/>
  <c r="F817" i="50"/>
  <c r="G817" i="50"/>
  <c r="H817" i="50"/>
  <c r="I817" i="50"/>
  <c r="J817" i="50"/>
  <c r="A818" i="50"/>
  <c r="B818" i="50"/>
  <c r="C818" i="50"/>
  <c r="D818" i="50"/>
  <c r="E818" i="50"/>
  <c r="F818" i="50"/>
  <c r="G818" i="50"/>
  <c r="H818" i="50"/>
  <c r="I818" i="50"/>
  <c r="J818" i="50"/>
  <c r="A819" i="50"/>
  <c r="B819" i="50"/>
  <c r="C819" i="50"/>
  <c r="D819" i="50"/>
  <c r="E819" i="50"/>
  <c r="F819" i="50"/>
  <c r="G819" i="50"/>
  <c r="H819" i="50"/>
  <c r="I819" i="50"/>
  <c r="J819" i="50"/>
  <c r="A820" i="50"/>
  <c r="B820" i="50"/>
  <c r="C820" i="50"/>
  <c r="D820" i="50"/>
  <c r="E820" i="50"/>
  <c r="F820" i="50"/>
  <c r="G820" i="50"/>
  <c r="H820" i="50"/>
  <c r="I820" i="50"/>
  <c r="J820" i="50"/>
  <c r="A821" i="50"/>
  <c r="B821" i="50"/>
  <c r="C821" i="50"/>
  <c r="D821" i="50"/>
  <c r="E821" i="50"/>
  <c r="F821" i="50"/>
  <c r="G821" i="50"/>
  <c r="H821" i="50"/>
  <c r="I821" i="50"/>
  <c r="J821" i="50"/>
  <c r="A822" i="50"/>
  <c r="B822" i="50"/>
  <c r="C822" i="50"/>
  <c r="D822" i="50"/>
  <c r="E822" i="50"/>
  <c r="F822" i="50"/>
  <c r="G822" i="50"/>
  <c r="H822" i="50"/>
  <c r="I822" i="50"/>
  <c r="J822" i="50"/>
  <c r="A823" i="50"/>
  <c r="B823" i="50"/>
  <c r="C823" i="50"/>
  <c r="D823" i="50"/>
  <c r="E823" i="50"/>
  <c r="F823" i="50"/>
  <c r="G823" i="50"/>
  <c r="H823" i="50"/>
  <c r="I823" i="50"/>
  <c r="J823" i="50"/>
  <c r="A824" i="50"/>
  <c r="B824" i="50"/>
  <c r="C824" i="50"/>
  <c r="D824" i="50"/>
  <c r="E824" i="50"/>
  <c r="F824" i="50"/>
  <c r="G824" i="50"/>
  <c r="H824" i="50"/>
  <c r="I824" i="50"/>
  <c r="J824" i="50"/>
  <c r="A825" i="50"/>
  <c r="B825" i="50"/>
  <c r="C825" i="50"/>
  <c r="D825" i="50"/>
  <c r="E825" i="50"/>
  <c r="F825" i="50"/>
  <c r="G825" i="50"/>
  <c r="H825" i="50"/>
  <c r="I825" i="50"/>
  <c r="J825" i="50"/>
  <c r="A826" i="50"/>
  <c r="B826" i="50"/>
  <c r="C826" i="50"/>
  <c r="D826" i="50"/>
  <c r="E826" i="50"/>
  <c r="F826" i="50"/>
  <c r="G826" i="50"/>
  <c r="H826" i="50"/>
  <c r="I826" i="50"/>
  <c r="J826" i="50"/>
  <c r="A827" i="50"/>
  <c r="B827" i="50"/>
  <c r="C827" i="50"/>
  <c r="D827" i="50"/>
  <c r="E827" i="50"/>
  <c r="F827" i="50"/>
  <c r="G827" i="50"/>
  <c r="H827" i="50"/>
  <c r="I827" i="50"/>
  <c r="J827" i="50"/>
  <c r="A828" i="50"/>
  <c r="B828" i="50"/>
  <c r="C828" i="50"/>
  <c r="D828" i="50"/>
  <c r="E828" i="50"/>
  <c r="F828" i="50"/>
  <c r="G828" i="50"/>
  <c r="H828" i="50"/>
  <c r="I828" i="50"/>
  <c r="J828" i="50"/>
  <c r="A829" i="50"/>
  <c r="B829" i="50"/>
  <c r="C829" i="50"/>
  <c r="D829" i="50"/>
  <c r="E829" i="50"/>
  <c r="F829" i="50"/>
  <c r="G829" i="50"/>
  <c r="H829" i="50"/>
  <c r="I829" i="50"/>
  <c r="J829" i="50"/>
  <c r="A830" i="50"/>
  <c r="B830" i="50"/>
  <c r="C830" i="50"/>
  <c r="D830" i="50"/>
  <c r="E830" i="50"/>
  <c r="F830" i="50"/>
  <c r="G830" i="50"/>
  <c r="H830" i="50"/>
  <c r="I830" i="50"/>
  <c r="J830" i="50"/>
  <c r="A831" i="50"/>
  <c r="B831" i="50"/>
  <c r="C831" i="50"/>
  <c r="D831" i="50"/>
  <c r="E831" i="50"/>
  <c r="F831" i="50"/>
  <c r="G831" i="50"/>
  <c r="H831" i="50"/>
  <c r="I831" i="50"/>
  <c r="J831" i="50"/>
  <c r="A832" i="50"/>
  <c r="B832" i="50"/>
  <c r="C832" i="50"/>
  <c r="D832" i="50"/>
  <c r="E832" i="50"/>
  <c r="F832" i="50"/>
  <c r="G832" i="50"/>
  <c r="H832" i="50"/>
  <c r="I832" i="50"/>
  <c r="J832" i="50"/>
  <c r="A833" i="50"/>
  <c r="B833" i="50"/>
  <c r="C833" i="50"/>
  <c r="D833" i="50"/>
  <c r="E833" i="50"/>
  <c r="F833" i="50"/>
  <c r="G833" i="50"/>
  <c r="H833" i="50"/>
  <c r="I833" i="50"/>
  <c r="J833" i="50"/>
  <c r="A834" i="50"/>
  <c r="B834" i="50"/>
  <c r="C834" i="50"/>
  <c r="D834" i="50"/>
  <c r="E834" i="50"/>
  <c r="F834" i="50"/>
  <c r="G834" i="50"/>
  <c r="H834" i="50"/>
  <c r="I834" i="50"/>
  <c r="J834" i="50"/>
  <c r="A835" i="50"/>
  <c r="B835" i="50"/>
  <c r="C835" i="50"/>
  <c r="D835" i="50"/>
  <c r="E835" i="50"/>
  <c r="F835" i="50"/>
  <c r="G835" i="50"/>
  <c r="H835" i="50"/>
  <c r="I835" i="50"/>
  <c r="J835" i="50"/>
  <c r="A836" i="50"/>
  <c r="B836" i="50"/>
  <c r="C836" i="50"/>
  <c r="D836" i="50"/>
  <c r="E836" i="50"/>
  <c r="F836" i="50"/>
  <c r="G836" i="50"/>
  <c r="H836" i="50"/>
  <c r="I836" i="50"/>
  <c r="J836" i="50"/>
  <c r="A837" i="50"/>
  <c r="B837" i="50"/>
  <c r="C837" i="50"/>
  <c r="D837" i="50"/>
  <c r="E837" i="50"/>
  <c r="F837" i="50"/>
  <c r="G837" i="50"/>
  <c r="H837" i="50"/>
  <c r="I837" i="50"/>
  <c r="J837" i="50"/>
  <c r="A838" i="50"/>
  <c r="B838" i="50"/>
  <c r="C838" i="50"/>
  <c r="D838" i="50"/>
  <c r="E838" i="50"/>
  <c r="F838" i="50"/>
  <c r="G838" i="50"/>
  <c r="H838" i="50"/>
  <c r="I838" i="50"/>
  <c r="J838" i="50"/>
  <c r="A839" i="50"/>
  <c r="B839" i="50"/>
  <c r="C839" i="50"/>
  <c r="D839" i="50"/>
  <c r="E839" i="50"/>
  <c r="F839" i="50"/>
  <c r="G839" i="50"/>
  <c r="H839" i="50"/>
  <c r="I839" i="50"/>
  <c r="J839" i="50"/>
  <c r="A840" i="50"/>
  <c r="B840" i="50"/>
  <c r="C840" i="50"/>
  <c r="D840" i="50"/>
  <c r="E840" i="50"/>
  <c r="F840" i="50"/>
  <c r="G840" i="50"/>
  <c r="H840" i="50"/>
  <c r="I840" i="50"/>
  <c r="J840" i="50"/>
  <c r="A841" i="50"/>
  <c r="B841" i="50"/>
  <c r="C841" i="50"/>
  <c r="D841" i="50"/>
  <c r="E841" i="50"/>
  <c r="F841" i="50"/>
  <c r="G841" i="50"/>
  <c r="H841" i="50"/>
  <c r="I841" i="50"/>
  <c r="J841" i="50"/>
  <c r="A842" i="50"/>
  <c r="B842" i="50"/>
  <c r="C842" i="50"/>
  <c r="D842" i="50"/>
  <c r="E842" i="50"/>
  <c r="F842" i="50"/>
  <c r="G842" i="50"/>
  <c r="H842" i="50"/>
  <c r="I842" i="50"/>
  <c r="J842" i="50"/>
  <c r="A843" i="50"/>
  <c r="B843" i="50"/>
  <c r="C843" i="50"/>
  <c r="D843" i="50"/>
  <c r="E843" i="50"/>
  <c r="F843" i="50"/>
  <c r="G843" i="50"/>
  <c r="H843" i="50"/>
  <c r="I843" i="50"/>
  <c r="J843" i="50"/>
  <c r="A844" i="50"/>
  <c r="B844" i="50"/>
  <c r="C844" i="50"/>
  <c r="D844" i="50"/>
  <c r="E844" i="50"/>
  <c r="F844" i="50"/>
  <c r="G844" i="50"/>
  <c r="H844" i="50"/>
  <c r="I844" i="50"/>
  <c r="J844" i="50"/>
  <c r="A845" i="50"/>
  <c r="B845" i="50"/>
  <c r="C845" i="50"/>
  <c r="D845" i="50"/>
  <c r="E845" i="50"/>
  <c r="F845" i="50"/>
  <c r="G845" i="50"/>
  <c r="H845" i="50"/>
  <c r="I845" i="50"/>
  <c r="J845" i="50"/>
  <c r="A846" i="50"/>
  <c r="B846" i="50"/>
  <c r="C846" i="50"/>
  <c r="D846" i="50"/>
  <c r="E846" i="50"/>
  <c r="F846" i="50"/>
  <c r="G846" i="50"/>
  <c r="H846" i="50"/>
  <c r="I846" i="50"/>
  <c r="J846" i="50"/>
  <c r="A847" i="50"/>
  <c r="B847" i="50"/>
  <c r="C847" i="50"/>
  <c r="D847" i="50"/>
  <c r="E847" i="50"/>
  <c r="F847" i="50"/>
  <c r="G847" i="50"/>
  <c r="H847" i="50"/>
  <c r="I847" i="50"/>
  <c r="J847" i="50"/>
  <c r="A848" i="50"/>
  <c r="B848" i="50"/>
  <c r="C848" i="50"/>
  <c r="D848" i="50"/>
  <c r="E848" i="50"/>
  <c r="F848" i="50"/>
  <c r="G848" i="50"/>
  <c r="H848" i="50"/>
  <c r="I848" i="50"/>
  <c r="J848" i="50"/>
  <c r="A849" i="50"/>
  <c r="B849" i="50"/>
  <c r="C849" i="50"/>
  <c r="D849" i="50"/>
  <c r="E849" i="50"/>
  <c r="F849" i="50"/>
  <c r="G849" i="50"/>
  <c r="H849" i="50"/>
  <c r="I849" i="50"/>
  <c r="J849" i="50"/>
  <c r="A850" i="50"/>
  <c r="B850" i="50"/>
  <c r="C850" i="50"/>
  <c r="D850" i="50"/>
  <c r="E850" i="50"/>
  <c r="F850" i="50"/>
  <c r="G850" i="50"/>
  <c r="H850" i="50"/>
  <c r="I850" i="50"/>
  <c r="J850" i="50"/>
  <c r="A851" i="50"/>
  <c r="B851" i="50"/>
  <c r="C851" i="50"/>
  <c r="D851" i="50"/>
  <c r="E851" i="50"/>
  <c r="F851" i="50"/>
  <c r="G851" i="50"/>
  <c r="H851" i="50"/>
  <c r="I851" i="50"/>
  <c r="J851" i="50"/>
  <c r="A852" i="50"/>
  <c r="B852" i="50"/>
  <c r="C852" i="50"/>
  <c r="D852" i="50"/>
  <c r="E852" i="50"/>
  <c r="F852" i="50"/>
  <c r="G852" i="50"/>
  <c r="H852" i="50"/>
  <c r="I852" i="50"/>
  <c r="J852" i="50"/>
  <c r="A853" i="50"/>
  <c r="B853" i="50"/>
  <c r="C853" i="50"/>
  <c r="D853" i="50"/>
  <c r="E853" i="50"/>
  <c r="F853" i="50"/>
  <c r="G853" i="50"/>
  <c r="H853" i="50"/>
  <c r="I853" i="50"/>
  <c r="J853" i="50"/>
  <c r="A854" i="50"/>
  <c r="B854" i="50"/>
  <c r="C854" i="50"/>
  <c r="D854" i="50"/>
  <c r="E854" i="50"/>
  <c r="F854" i="50"/>
  <c r="G854" i="50"/>
  <c r="H854" i="50"/>
  <c r="I854" i="50"/>
  <c r="J854" i="50"/>
  <c r="A855" i="50"/>
  <c r="B855" i="50"/>
  <c r="C855" i="50"/>
  <c r="D855" i="50"/>
  <c r="E855" i="50"/>
  <c r="F855" i="50"/>
  <c r="G855" i="50"/>
  <c r="H855" i="50"/>
  <c r="I855" i="50"/>
  <c r="J855" i="50"/>
  <c r="A856" i="50"/>
  <c r="B856" i="50"/>
  <c r="C856" i="50"/>
  <c r="D856" i="50"/>
  <c r="E856" i="50"/>
  <c r="F856" i="50"/>
  <c r="G856" i="50"/>
  <c r="H856" i="50"/>
  <c r="I856" i="50"/>
  <c r="J856" i="50"/>
  <c r="A857" i="50"/>
  <c r="B857" i="50"/>
  <c r="C857" i="50"/>
  <c r="D857" i="50"/>
  <c r="E857" i="50"/>
  <c r="F857" i="50"/>
  <c r="G857" i="50"/>
  <c r="H857" i="50"/>
  <c r="I857" i="50"/>
  <c r="J857" i="50"/>
  <c r="A858" i="50"/>
  <c r="B858" i="50"/>
  <c r="C858" i="50"/>
  <c r="D858" i="50"/>
  <c r="E858" i="50"/>
  <c r="F858" i="50"/>
  <c r="G858" i="50"/>
  <c r="H858" i="50"/>
  <c r="I858" i="50"/>
  <c r="J858" i="50"/>
  <c r="A859" i="50"/>
  <c r="B859" i="50"/>
  <c r="C859" i="50"/>
  <c r="D859" i="50"/>
  <c r="E859" i="50"/>
  <c r="F859" i="50"/>
  <c r="G859" i="50"/>
  <c r="H859" i="50"/>
  <c r="I859" i="50"/>
  <c r="J859" i="50"/>
  <c r="A860" i="50"/>
  <c r="B860" i="50"/>
  <c r="C860" i="50"/>
  <c r="D860" i="50"/>
  <c r="E860" i="50"/>
  <c r="F860" i="50"/>
  <c r="G860" i="50"/>
  <c r="H860" i="50"/>
  <c r="I860" i="50"/>
  <c r="J860" i="50"/>
  <c r="A861" i="50"/>
  <c r="B861" i="50"/>
  <c r="C861" i="50"/>
  <c r="D861" i="50"/>
  <c r="E861" i="50"/>
  <c r="F861" i="50"/>
  <c r="G861" i="50"/>
  <c r="H861" i="50"/>
  <c r="I861" i="50"/>
  <c r="J861" i="50"/>
  <c r="A862" i="50"/>
  <c r="B862" i="50"/>
  <c r="C862" i="50"/>
  <c r="D862" i="50"/>
  <c r="E862" i="50"/>
  <c r="F862" i="50"/>
  <c r="G862" i="50"/>
  <c r="H862" i="50"/>
  <c r="I862" i="50"/>
  <c r="J862" i="50"/>
  <c r="A863" i="50"/>
  <c r="B863" i="50"/>
  <c r="C863" i="50"/>
  <c r="D863" i="50"/>
  <c r="E863" i="50"/>
  <c r="F863" i="50"/>
  <c r="G863" i="50"/>
  <c r="H863" i="50"/>
  <c r="I863" i="50"/>
  <c r="J863" i="50"/>
  <c r="A864" i="50"/>
  <c r="B864" i="50"/>
  <c r="C864" i="50"/>
  <c r="D864" i="50"/>
  <c r="E864" i="50"/>
  <c r="F864" i="50"/>
  <c r="G864" i="50"/>
  <c r="H864" i="50"/>
  <c r="I864" i="50"/>
  <c r="J864" i="50"/>
  <c r="A865" i="50"/>
  <c r="B865" i="50"/>
  <c r="C865" i="50"/>
  <c r="D865" i="50"/>
  <c r="E865" i="50"/>
  <c r="F865" i="50"/>
  <c r="G865" i="50"/>
  <c r="H865" i="50"/>
  <c r="I865" i="50"/>
  <c r="J865" i="50"/>
  <c r="A866" i="50"/>
  <c r="B866" i="50"/>
  <c r="C866" i="50"/>
  <c r="D866" i="50"/>
  <c r="E866" i="50"/>
  <c r="F866" i="50"/>
  <c r="G866" i="50"/>
  <c r="H866" i="50"/>
  <c r="I866" i="50"/>
  <c r="J866" i="50"/>
  <c r="A867" i="50"/>
  <c r="B867" i="50"/>
  <c r="C867" i="50"/>
  <c r="D867" i="50"/>
  <c r="E867" i="50"/>
  <c r="F867" i="50"/>
  <c r="G867" i="50"/>
  <c r="H867" i="50"/>
  <c r="I867" i="50"/>
  <c r="J867" i="50"/>
  <c r="A868" i="50"/>
  <c r="B868" i="50"/>
  <c r="C868" i="50"/>
  <c r="D868" i="50"/>
  <c r="E868" i="50"/>
  <c r="F868" i="50"/>
  <c r="G868" i="50"/>
  <c r="H868" i="50"/>
  <c r="I868" i="50"/>
  <c r="J868" i="50"/>
  <c r="A869" i="50"/>
  <c r="B869" i="50"/>
  <c r="C869" i="50"/>
  <c r="D869" i="50"/>
  <c r="E869" i="50"/>
  <c r="F869" i="50"/>
  <c r="G869" i="50"/>
  <c r="H869" i="50"/>
  <c r="I869" i="50"/>
  <c r="J869" i="50"/>
  <c r="A870" i="50"/>
  <c r="B870" i="50"/>
  <c r="C870" i="50"/>
  <c r="D870" i="50"/>
  <c r="E870" i="50"/>
  <c r="F870" i="50"/>
  <c r="G870" i="50"/>
  <c r="H870" i="50"/>
  <c r="I870" i="50"/>
  <c r="J870" i="50"/>
  <c r="A871" i="50"/>
  <c r="B871" i="50"/>
  <c r="C871" i="50"/>
  <c r="D871" i="50"/>
  <c r="E871" i="50"/>
  <c r="F871" i="50"/>
  <c r="G871" i="50"/>
  <c r="H871" i="50"/>
  <c r="I871" i="50"/>
  <c r="J871" i="50"/>
  <c r="A872" i="50"/>
  <c r="B872" i="50"/>
  <c r="C872" i="50"/>
  <c r="D872" i="50"/>
  <c r="E872" i="50"/>
  <c r="F872" i="50"/>
  <c r="G872" i="50"/>
  <c r="H872" i="50"/>
  <c r="I872" i="50"/>
  <c r="J872" i="50"/>
  <c r="A873" i="50"/>
  <c r="B873" i="50"/>
  <c r="C873" i="50"/>
  <c r="D873" i="50"/>
  <c r="E873" i="50"/>
  <c r="F873" i="50"/>
  <c r="G873" i="50"/>
  <c r="H873" i="50"/>
  <c r="I873" i="50"/>
  <c r="J873" i="50"/>
  <c r="A874" i="50"/>
  <c r="B874" i="50"/>
  <c r="C874" i="50"/>
  <c r="D874" i="50"/>
  <c r="E874" i="50"/>
  <c r="F874" i="50"/>
  <c r="G874" i="50"/>
  <c r="H874" i="50"/>
  <c r="I874" i="50"/>
  <c r="J874" i="50"/>
  <c r="A875" i="50"/>
  <c r="B875" i="50"/>
  <c r="C875" i="50"/>
  <c r="D875" i="50"/>
  <c r="E875" i="50"/>
  <c r="F875" i="50"/>
  <c r="G875" i="50"/>
  <c r="H875" i="50"/>
  <c r="I875" i="50"/>
  <c r="J875" i="50"/>
  <c r="A876" i="50"/>
  <c r="B876" i="50"/>
  <c r="C876" i="50"/>
  <c r="D876" i="50"/>
  <c r="E876" i="50"/>
  <c r="F876" i="50"/>
  <c r="G876" i="50"/>
  <c r="H876" i="50"/>
  <c r="I876" i="50"/>
  <c r="J876" i="50"/>
  <c r="A877" i="50"/>
  <c r="B877" i="50"/>
  <c r="C877" i="50"/>
  <c r="D877" i="50"/>
  <c r="E877" i="50"/>
  <c r="F877" i="50"/>
  <c r="G877" i="50"/>
  <c r="H877" i="50"/>
  <c r="I877" i="50"/>
  <c r="J877" i="50"/>
  <c r="A878" i="50"/>
  <c r="B878" i="50"/>
  <c r="C878" i="50"/>
  <c r="D878" i="50"/>
  <c r="E878" i="50"/>
  <c r="F878" i="50"/>
  <c r="G878" i="50"/>
  <c r="H878" i="50"/>
  <c r="I878" i="50"/>
  <c r="J878" i="50"/>
  <c r="A879" i="50"/>
  <c r="B879" i="50"/>
  <c r="C879" i="50"/>
  <c r="D879" i="50"/>
  <c r="E879" i="50"/>
  <c r="F879" i="50"/>
  <c r="G879" i="50"/>
  <c r="H879" i="50"/>
  <c r="I879" i="50"/>
  <c r="J879" i="50"/>
  <c r="A880" i="50"/>
  <c r="B880" i="50"/>
  <c r="C880" i="50"/>
  <c r="D880" i="50"/>
  <c r="E880" i="50"/>
  <c r="F880" i="50"/>
  <c r="G880" i="50"/>
  <c r="H880" i="50"/>
  <c r="I880" i="50"/>
  <c r="J880" i="50"/>
  <c r="A881" i="50"/>
  <c r="B881" i="50"/>
  <c r="C881" i="50"/>
  <c r="D881" i="50"/>
  <c r="E881" i="50"/>
  <c r="F881" i="50"/>
  <c r="G881" i="50"/>
  <c r="H881" i="50"/>
  <c r="I881" i="50"/>
  <c r="J881" i="50"/>
  <c r="A882" i="50"/>
  <c r="B882" i="50"/>
  <c r="C882" i="50"/>
  <c r="D882" i="50"/>
  <c r="E882" i="50"/>
  <c r="F882" i="50"/>
  <c r="G882" i="50"/>
  <c r="H882" i="50"/>
  <c r="I882" i="50"/>
  <c r="J882" i="50"/>
  <c r="A883" i="50"/>
  <c r="B883" i="50"/>
  <c r="C883" i="50"/>
  <c r="D883" i="50"/>
  <c r="E883" i="50"/>
  <c r="F883" i="50"/>
  <c r="G883" i="50"/>
  <c r="H883" i="50"/>
  <c r="I883" i="50"/>
  <c r="J883" i="50"/>
  <c r="A884" i="50"/>
  <c r="B884" i="50"/>
  <c r="C884" i="50"/>
  <c r="D884" i="50"/>
  <c r="E884" i="50"/>
  <c r="F884" i="50"/>
  <c r="G884" i="50"/>
  <c r="H884" i="50"/>
  <c r="I884" i="50"/>
  <c r="J884" i="50"/>
  <c r="A885" i="50"/>
  <c r="B885" i="50"/>
  <c r="C885" i="50"/>
  <c r="D885" i="50"/>
  <c r="E885" i="50"/>
  <c r="F885" i="50"/>
  <c r="G885" i="50"/>
  <c r="H885" i="50"/>
  <c r="I885" i="50"/>
  <c r="J885" i="50"/>
  <c r="A886" i="50"/>
  <c r="B886" i="50"/>
  <c r="C886" i="50"/>
  <c r="D886" i="50"/>
  <c r="E886" i="50"/>
  <c r="F886" i="50"/>
  <c r="G886" i="50"/>
  <c r="H886" i="50"/>
  <c r="I886" i="50"/>
  <c r="J886" i="50"/>
  <c r="A887" i="50"/>
  <c r="B887" i="50"/>
  <c r="C887" i="50"/>
  <c r="D887" i="50"/>
  <c r="E887" i="50"/>
  <c r="F887" i="50"/>
  <c r="G887" i="50"/>
  <c r="H887" i="50"/>
  <c r="I887" i="50"/>
  <c r="J887" i="50"/>
  <c r="A888" i="50"/>
  <c r="B888" i="50"/>
  <c r="C888" i="50"/>
  <c r="D888" i="50"/>
  <c r="E888" i="50"/>
  <c r="F888" i="50"/>
  <c r="G888" i="50"/>
  <c r="H888" i="50"/>
  <c r="I888" i="50"/>
  <c r="J888" i="50"/>
  <c r="A889" i="50"/>
  <c r="B889" i="50"/>
  <c r="C889" i="50"/>
  <c r="D889" i="50"/>
  <c r="E889" i="50"/>
  <c r="F889" i="50"/>
  <c r="G889" i="50"/>
  <c r="H889" i="50"/>
  <c r="I889" i="50"/>
  <c r="J889" i="50"/>
  <c r="A890" i="50"/>
  <c r="B890" i="50"/>
  <c r="C890" i="50"/>
  <c r="D890" i="50"/>
  <c r="E890" i="50"/>
  <c r="F890" i="50"/>
  <c r="G890" i="50"/>
  <c r="H890" i="50"/>
  <c r="I890" i="50"/>
  <c r="J890" i="50"/>
  <c r="A891" i="50"/>
  <c r="B891" i="50"/>
  <c r="C891" i="50"/>
  <c r="D891" i="50"/>
  <c r="E891" i="50"/>
  <c r="F891" i="50"/>
  <c r="G891" i="50"/>
  <c r="H891" i="50"/>
  <c r="I891" i="50"/>
  <c r="J891" i="50"/>
  <c r="A892" i="50"/>
  <c r="B892" i="50"/>
  <c r="C892" i="50"/>
  <c r="D892" i="50"/>
  <c r="E892" i="50"/>
  <c r="F892" i="50"/>
  <c r="G892" i="50"/>
  <c r="H892" i="50"/>
  <c r="I892" i="50"/>
  <c r="J892" i="50"/>
  <c r="A893" i="50"/>
  <c r="B893" i="50"/>
  <c r="C893" i="50"/>
  <c r="D893" i="50"/>
  <c r="E893" i="50"/>
  <c r="F893" i="50"/>
  <c r="G893" i="50"/>
  <c r="H893" i="50"/>
  <c r="I893" i="50"/>
  <c r="J893" i="50"/>
  <c r="A894" i="50"/>
  <c r="B894" i="50"/>
  <c r="C894" i="50"/>
  <c r="D894" i="50"/>
  <c r="E894" i="50"/>
  <c r="F894" i="50"/>
  <c r="G894" i="50"/>
  <c r="H894" i="50"/>
  <c r="I894" i="50"/>
  <c r="J894" i="50"/>
  <c r="A895" i="50"/>
  <c r="B895" i="50"/>
  <c r="C895" i="50"/>
  <c r="D895" i="50"/>
  <c r="E895" i="50"/>
  <c r="F895" i="50"/>
  <c r="G895" i="50"/>
  <c r="H895" i="50"/>
  <c r="I895" i="50"/>
  <c r="J895" i="50"/>
  <c r="A896" i="50"/>
  <c r="B896" i="50"/>
  <c r="C896" i="50"/>
  <c r="D896" i="50"/>
  <c r="E896" i="50"/>
  <c r="F896" i="50"/>
  <c r="G896" i="50"/>
  <c r="H896" i="50"/>
  <c r="I896" i="50"/>
  <c r="J896" i="50"/>
  <c r="A897" i="50"/>
  <c r="B897" i="50"/>
  <c r="C897" i="50"/>
  <c r="D897" i="50"/>
  <c r="E897" i="50"/>
  <c r="F897" i="50"/>
  <c r="G897" i="50"/>
  <c r="H897" i="50"/>
  <c r="I897" i="50"/>
  <c r="J897" i="50"/>
  <c r="A898" i="50"/>
  <c r="B898" i="50"/>
  <c r="C898" i="50"/>
  <c r="D898" i="50"/>
  <c r="E898" i="50"/>
  <c r="F898" i="50"/>
  <c r="G898" i="50"/>
  <c r="H898" i="50"/>
  <c r="I898" i="50"/>
  <c r="J898" i="50"/>
  <c r="A899" i="50"/>
  <c r="B899" i="50"/>
  <c r="C899" i="50"/>
  <c r="D899" i="50"/>
  <c r="E899" i="50"/>
  <c r="F899" i="50"/>
  <c r="G899" i="50"/>
  <c r="H899" i="50"/>
  <c r="I899" i="50"/>
  <c r="J899" i="50"/>
  <c r="A900" i="50"/>
  <c r="B900" i="50"/>
  <c r="C900" i="50"/>
  <c r="D900" i="50"/>
  <c r="E900" i="50"/>
  <c r="F900" i="50"/>
  <c r="G900" i="50"/>
  <c r="H900" i="50"/>
  <c r="I900" i="50"/>
  <c r="J900" i="50"/>
  <c r="A901" i="50"/>
  <c r="B901" i="50"/>
  <c r="C901" i="50"/>
  <c r="D901" i="50"/>
  <c r="E901" i="50"/>
  <c r="F901" i="50"/>
  <c r="G901" i="50"/>
  <c r="H901" i="50"/>
  <c r="I901" i="50"/>
  <c r="J901" i="50"/>
  <c r="A902" i="50"/>
  <c r="B902" i="50"/>
  <c r="C902" i="50"/>
  <c r="D902" i="50"/>
  <c r="E902" i="50"/>
  <c r="F902" i="50"/>
  <c r="G902" i="50"/>
  <c r="H902" i="50"/>
  <c r="I902" i="50"/>
  <c r="J902" i="50"/>
  <c r="A903" i="50"/>
  <c r="B903" i="50"/>
  <c r="C903" i="50"/>
  <c r="D903" i="50"/>
  <c r="E903" i="50"/>
  <c r="F903" i="50"/>
  <c r="G903" i="50"/>
  <c r="H903" i="50"/>
  <c r="I903" i="50"/>
  <c r="J903" i="50"/>
  <c r="A904" i="50"/>
  <c r="B904" i="50"/>
  <c r="C904" i="50"/>
  <c r="D904" i="50"/>
  <c r="E904" i="50"/>
  <c r="F904" i="50"/>
  <c r="G904" i="50"/>
  <c r="H904" i="50"/>
  <c r="I904" i="50"/>
  <c r="J904" i="50"/>
  <c r="A905" i="50"/>
  <c r="B905" i="50"/>
  <c r="C905" i="50"/>
  <c r="D905" i="50"/>
  <c r="E905" i="50"/>
  <c r="F905" i="50"/>
  <c r="G905" i="50"/>
  <c r="H905" i="50"/>
  <c r="I905" i="50"/>
  <c r="J905" i="50"/>
  <c r="A906" i="50"/>
  <c r="B906" i="50"/>
  <c r="C906" i="50"/>
  <c r="D906" i="50"/>
  <c r="E906" i="50"/>
  <c r="F906" i="50"/>
  <c r="G906" i="50"/>
  <c r="H906" i="50"/>
  <c r="I906" i="50"/>
  <c r="J906" i="50"/>
  <c r="A907" i="50"/>
  <c r="B907" i="50"/>
  <c r="C907" i="50"/>
  <c r="D907" i="50"/>
  <c r="E907" i="50"/>
  <c r="F907" i="50"/>
  <c r="G907" i="50"/>
  <c r="H907" i="50"/>
  <c r="I907" i="50"/>
  <c r="J907" i="50"/>
  <c r="A908" i="50"/>
  <c r="B908" i="50"/>
  <c r="C908" i="50"/>
  <c r="D908" i="50"/>
  <c r="E908" i="50"/>
  <c r="F908" i="50"/>
  <c r="G908" i="50"/>
  <c r="H908" i="50"/>
  <c r="I908" i="50"/>
  <c r="J908" i="50"/>
  <c r="A909" i="50"/>
  <c r="B909" i="50"/>
  <c r="C909" i="50"/>
  <c r="D909" i="50"/>
  <c r="E909" i="50"/>
  <c r="F909" i="50"/>
  <c r="G909" i="50"/>
  <c r="H909" i="50"/>
  <c r="I909" i="50"/>
  <c r="J909" i="50"/>
  <c r="A910" i="50"/>
  <c r="B910" i="50"/>
  <c r="C910" i="50"/>
  <c r="D910" i="50"/>
  <c r="E910" i="50"/>
  <c r="F910" i="50"/>
  <c r="G910" i="50"/>
  <c r="H910" i="50"/>
  <c r="I910" i="50"/>
  <c r="J910" i="50"/>
  <c r="A911" i="50"/>
  <c r="B911" i="50"/>
  <c r="C911" i="50"/>
  <c r="D911" i="50"/>
  <c r="E911" i="50"/>
  <c r="F911" i="50"/>
  <c r="G911" i="50"/>
  <c r="H911" i="50"/>
  <c r="I911" i="50"/>
  <c r="J911" i="50"/>
  <c r="A912" i="50"/>
  <c r="B912" i="50"/>
  <c r="C912" i="50"/>
  <c r="D912" i="50"/>
  <c r="E912" i="50"/>
  <c r="F912" i="50"/>
  <c r="G912" i="50"/>
  <c r="H912" i="50"/>
  <c r="I912" i="50"/>
  <c r="J912" i="50"/>
  <c r="A913" i="50"/>
  <c r="B913" i="50"/>
  <c r="C913" i="50"/>
  <c r="D913" i="50"/>
  <c r="E913" i="50"/>
  <c r="F913" i="50"/>
  <c r="G913" i="50"/>
  <c r="H913" i="50"/>
  <c r="I913" i="50"/>
  <c r="J913" i="50"/>
  <c r="A914" i="50"/>
  <c r="B914" i="50"/>
  <c r="C914" i="50"/>
  <c r="D914" i="50"/>
  <c r="E914" i="50"/>
  <c r="F914" i="50"/>
  <c r="G914" i="50"/>
  <c r="H914" i="50"/>
  <c r="I914" i="50"/>
  <c r="J914" i="50"/>
  <c r="A915" i="50"/>
  <c r="B915" i="50"/>
  <c r="C915" i="50"/>
  <c r="D915" i="50"/>
  <c r="E915" i="50"/>
  <c r="F915" i="50"/>
  <c r="G915" i="50"/>
  <c r="H915" i="50"/>
  <c r="I915" i="50"/>
  <c r="J915" i="50"/>
  <c r="A916" i="50"/>
  <c r="B916" i="50"/>
  <c r="C916" i="50"/>
  <c r="D916" i="50"/>
  <c r="E916" i="50"/>
  <c r="F916" i="50"/>
  <c r="G916" i="50"/>
  <c r="H916" i="50"/>
  <c r="I916" i="50"/>
  <c r="J916" i="50"/>
  <c r="A917" i="50"/>
  <c r="B917" i="50"/>
  <c r="C917" i="50"/>
  <c r="D917" i="50"/>
  <c r="E917" i="50"/>
  <c r="F917" i="50"/>
  <c r="G917" i="50"/>
  <c r="H917" i="50"/>
  <c r="I917" i="50"/>
  <c r="J917" i="50"/>
  <c r="A918" i="50"/>
  <c r="B918" i="50"/>
  <c r="C918" i="50"/>
  <c r="D918" i="50"/>
  <c r="E918" i="50"/>
  <c r="F918" i="50"/>
  <c r="G918" i="50"/>
  <c r="H918" i="50"/>
  <c r="I918" i="50"/>
  <c r="J918" i="50"/>
  <c r="A919" i="50"/>
  <c r="B919" i="50"/>
  <c r="C919" i="50"/>
  <c r="D919" i="50"/>
  <c r="E919" i="50"/>
  <c r="F919" i="50"/>
  <c r="G919" i="50"/>
  <c r="H919" i="50"/>
  <c r="I919" i="50"/>
  <c r="J919" i="50"/>
  <c r="A920" i="50"/>
  <c r="B920" i="50"/>
  <c r="C920" i="50"/>
  <c r="D920" i="50"/>
  <c r="E920" i="50"/>
  <c r="F920" i="50"/>
  <c r="G920" i="50"/>
  <c r="H920" i="50"/>
  <c r="I920" i="50"/>
  <c r="J920" i="50"/>
  <c r="A921" i="50"/>
  <c r="B921" i="50"/>
  <c r="C921" i="50"/>
  <c r="D921" i="50"/>
  <c r="E921" i="50"/>
  <c r="F921" i="50"/>
  <c r="G921" i="50"/>
  <c r="H921" i="50"/>
  <c r="I921" i="50"/>
  <c r="J921" i="50"/>
  <c r="A922" i="50"/>
  <c r="B922" i="50"/>
  <c r="C922" i="50"/>
  <c r="D922" i="50"/>
  <c r="E922" i="50"/>
  <c r="F922" i="50"/>
  <c r="G922" i="50"/>
  <c r="H922" i="50"/>
  <c r="I922" i="50"/>
  <c r="J922" i="50"/>
  <c r="A923" i="50"/>
  <c r="B923" i="50"/>
  <c r="C923" i="50"/>
  <c r="D923" i="50"/>
  <c r="E923" i="50"/>
  <c r="F923" i="50"/>
  <c r="G923" i="50"/>
  <c r="H923" i="50"/>
  <c r="I923" i="50"/>
  <c r="J923" i="50"/>
  <c r="A924" i="50"/>
  <c r="B924" i="50"/>
  <c r="C924" i="50"/>
  <c r="D924" i="50"/>
  <c r="E924" i="50"/>
  <c r="F924" i="50"/>
  <c r="G924" i="50"/>
  <c r="H924" i="50"/>
  <c r="I924" i="50"/>
  <c r="J924" i="50"/>
  <c r="A925" i="50"/>
  <c r="B925" i="50"/>
  <c r="C925" i="50"/>
  <c r="D925" i="50"/>
  <c r="E925" i="50"/>
  <c r="F925" i="50"/>
  <c r="G925" i="50"/>
  <c r="H925" i="50"/>
  <c r="I925" i="50"/>
  <c r="J925" i="50"/>
  <c r="A926" i="50"/>
  <c r="B926" i="50"/>
  <c r="C926" i="50"/>
  <c r="D926" i="50"/>
  <c r="E926" i="50"/>
  <c r="F926" i="50"/>
  <c r="G926" i="50"/>
  <c r="H926" i="50"/>
  <c r="I926" i="50"/>
  <c r="J926" i="50"/>
  <c r="A927" i="50"/>
  <c r="B927" i="50"/>
  <c r="C927" i="50"/>
  <c r="D927" i="50"/>
  <c r="E927" i="50"/>
  <c r="F927" i="50"/>
  <c r="G927" i="50"/>
  <c r="H927" i="50"/>
  <c r="I927" i="50"/>
  <c r="J927" i="50"/>
  <c r="A928" i="50"/>
  <c r="B928" i="50"/>
  <c r="C928" i="50"/>
  <c r="D928" i="50"/>
  <c r="E928" i="50"/>
  <c r="F928" i="50"/>
  <c r="G928" i="50"/>
  <c r="H928" i="50"/>
  <c r="I928" i="50"/>
  <c r="J928" i="50"/>
  <c r="A929" i="50"/>
  <c r="B929" i="50"/>
  <c r="C929" i="50"/>
  <c r="D929" i="50"/>
  <c r="E929" i="50"/>
  <c r="F929" i="50"/>
  <c r="G929" i="50"/>
  <c r="H929" i="50"/>
  <c r="I929" i="50"/>
  <c r="J929" i="50"/>
  <c r="A930" i="50"/>
  <c r="B930" i="50"/>
  <c r="C930" i="50"/>
  <c r="D930" i="50"/>
  <c r="E930" i="50"/>
  <c r="F930" i="50"/>
  <c r="G930" i="50"/>
  <c r="H930" i="50"/>
  <c r="I930" i="50"/>
  <c r="J930" i="50"/>
  <c r="A931" i="50"/>
  <c r="B931" i="50"/>
  <c r="C931" i="50"/>
  <c r="D931" i="50"/>
  <c r="E931" i="50"/>
  <c r="F931" i="50"/>
  <c r="G931" i="50"/>
  <c r="H931" i="50"/>
  <c r="I931" i="50"/>
  <c r="J931" i="50"/>
  <c r="A932" i="50"/>
  <c r="B932" i="50"/>
  <c r="C932" i="50"/>
  <c r="D932" i="50"/>
  <c r="E932" i="50"/>
  <c r="F932" i="50"/>
  <c r="G932" i="50"/>
  <c r="H932" i="50"/>
  <c r="I932" i="50"/>
  <c r="J932" i="50"/>
  <c r="A933" i="50"/>
  <c r="B933" i="50"/>
  <c r="C933" i="50"/>
  <c r="D933" i="50"/>
  <c r="E933" i="50"/>
  <c r="F933" i="50"/>
  <c r="G933" i="50"/>
  <c r="H933" i="50"/>
  <c r="I933" i="50"/>
  <c r="J933" i="50"/>
  <c r="A934" i="50"/>
  <c r="B934" i="50"/>
  <c r="C934" i="50"/>
  <c r="D934" i="50"/>
  <c r="E934" i="50"/>
  <c r="F934" i="50"/>
  <c r="G934" i="50"/>
  <c r="H934" i="50"/>
  <c r="I934" i="50"/>
  <c r="J934" i="50"/>
  <c r="A935" i="50"/>
  <c r="B935" i="50"/>
  <c r="C935" i="50"/>
  <c r="D935" i="50"/>
  <c r="E935" i="50"/>
  <c r="F935" i="50"/>
  <c r="G935" i="50"/>
  <c r="H935" i="50"/>
  <c r="I935" i="50"/>
  <c r="J935" i="50"/>
  <c r="A936" i="50"/>
  <c r="B936" i="50"/>
  <c r="C936" i="50"/>
  <c r="D936" i="50"/>
  <c r="E936" i="50"/>
  <c r="F936" i="50"/>
  <c r="G936" i="50"/>
  <c r="H936" i="50"/>
  <c r="I936" i="50"/>
  <c r="J936" i="50"/>
  <c r="A937" i="50"/>
  <c r="B937" i="50"/>
  <c r="C937" i="50"/>
  <c r="D937" i="50"/>
  <c r="E937" i="50"/>
  <c r="F937" i="50"/>
  <c r="G937" i="50"/>
  <c r="H937" i="50"/>
  <c r="I937" i="50"/>
  <c r="J937" i="50"/>
  <c r="A938" i="50"/>
  <c r="B938" i="50"/>
  <c r="C938" i="50"/>
  <c r="D938" i="50"/>
  <c r="E938" i="50"/>
  <c r="F938" i="50"/>
  <c r="G938" i="50"/>
  <c r="H938" i="50"/>
  <c r="I938" i="50"/>
  <c r="J938" i="50"/>
  <c r="A939" i="50"/>
  <c r="B939" i="50"/>
  <c r="C939" i="50"/>
  <c r="D939" i="50"/>
  <c r="E939" i="50"/>
  <c r="F939" i="50"/>
  <c r="G939" i="50"/>
  <c r="H939" i="50"/>
  <c r="I939" i="50"/>
  <c r="J939" i="50"/>
  <c r="A940" i="50"/>
  <c r="B940" i="50"/>
  <c r="C940" i="50"/>
  <c r="D940" i="50"/>
  <c r="E940" i="50"/>
  <c r="F940" i="50"/>
  <c r="G940" i="50"/>
  <c r="H940" i="50"/>
  <c r="I940" i="50"/>
  <c r="J940" i="50"/>
  <c r="A941" i="50"/>
  <c r="B941" i="50"/>
  <c r="C941" i="50"/>
  <c r="D941" i="50"/>
  <c r="E941" i="50"/>
  <c r="F941" i="50"/>
  <c r="G941" i="50"/>
  <c r="H941" i="50"/>
  <c r="I941" i="50"/>
  <c r="J941" i="50"/>
  <c r="A942" i="50"/>
  <c r="B942" i="50"/>
  <c r="C942" i="50"/>
  <c r="D942" i="50"/>
  <c r="E942" i="50"/>
  <c r="F942" i="50"/>
  <c r="G942" i="50"/>
  <c r="H942" i="50"/>
  <c r="I942" i="50"/>
  <c r="J942" i="50"/>
  <c r="A943" i="50"/>
  <c r="B943" i="50"/>
  <c r="C943" i="50"/>
  <c r="D943" i="50"/>
  <c r="E943" i="50"/>
  <c r="F943" i="50"/>
  <c r="G943" i="50"/>
  <c r="H943" i="50"/>
  <c r="I943" i="50"/>
  <c r="J943" i="50"/>
  <c r="A944" i="50"/>
  <c r="B944" i="50"/>
  <c r="C944" i="50"/>
  <c r="D944" i="50"/>
  <c r="E944" i="50"/>
  <c r="F944" i="50"/>
  <c r="G944" i="50"/>
  <c r="H944" i="50"/>
  <c r="I944" i="50"/>
  <c r="J944" i="50"/>
  <c r="A945" i="50"/>
  <c r="B945" i="50"/>
  <c r="C945" i="50"/>
  <c r="D945" i="50"/>
  <c r="E945" i="50"/>
  <c r="F945" i="50"/>
  <c r="G945" i="50"/>
  <c r="H945" i="50"/>
  <c r="I945" i="50"/>
  <c r="J945" i="50"/>
  <c r="A946" i="50"/>
  <c r="B946" i="50"/>
  <c r="C946" i="50"/>
  <c r="D946" i="50"/>
  <c r="E946" i="50"/>
  <c r="F946" i="50"/>
  <c r="G946" i="50"/>
  <c r="H946" i="50"/>
  <c r="I946" i="50"/>
  <c r="J946" i="50"/>
  <c r="A947" i="50"/>
  <c r="B947" i="50"/>
  <c r="C947" i="50"/>
  <c r="D947" i="50"/>
  <c r="E947" i="50"/>
  <c r="F947" i="50"/>
  <c r="G947" i="50"/>
  <c r="H947" i="50"/>
  <c r="I947" i="50"/>
  <c r="J947" i="50"/>
  <c r="A948" i="50"/>
  <c r="B948" i="50"/>
  <c r="C948" i="50"/>
  <c r="D948" i="50"/>
  <c r="E948" i="50"/>
  <c r="F948" i="50"/>
  <c r="G948" i="50"/>
  <c r="H948" i="50"/>
  <c r="I948" i="50"/>
  <c r="J948" i="50"/>
  <c r="A949" i="50"/>
  <c r="B949" i="50"/>
  <c r="C949" i="50"/>
  <c r="D949" i="50"/>
  <c r="E949" i="50"/>
  <c r="F949" i="50"/>
  <c r="G949" i="50"/>
  <c r="H949" i="50"/>
  <c r="I949" i="50"/>
  <c r="J949" i="50"/>
  <c r="A950" i="50"/>
  <c r="B950" i="50"/>
  <c r="C950" i="50"/>
  <c r="D950" i="50"/>
  <c r="E950" i="50"/>
  <c r="F950" i="50"/>
  <c r="G950" i="50"/>
  <c r="H950" i="50"/>
  <c r="I950" i="50"/>
  <c r="J950" i="50"/>
  <c r="A951" i="50"/>
  <c r="B951" i="50"/>
  <c r="C951" i="50"/>
  <c r="D951" i="50"/>
  <c r="E951" i="50"/>
  <c r="F951" i="50"/>
  <c r="G951" i="50"/>
  <c r="H951" i="50"/>
  <c r="I951" i="50"/>
  <c r="J951" i="50"/>
  <c r="A952" i="50"/>
  <c r="B952" i="50"/>
  <c r="C952" i="50"/>
  <c r="D952" i="50"/>
  <c r="E952" i="50"/>
  <c r="F952" i="50"/>
  <c r="G952" i="50"/>
  <c r="H952" i="50"/>
  <c r="I952" i="50"/>
  <c r="J952" i="50"/>
  <c r="A953" i="50"/>
  <c r="B953" i="50"/>
  <c r="C953" i="50"/>
  <c r="D953" i="50"/>
  <c r="E953" i="50"/>
  <c r="F953" i="50"/>
  <c r="G953" i="50"/>
  <c r="H953" i="50"/>
  <c r="I953" i="50"/>
  <c r="J953" i="50"/>
  <c r="A954" i="50"/>
  <c r="B954" i="50"/>
  <c r="C954" i="50"/>
  <c r="D954" i="50"/>
  <c r="E954" i="50"/>
  <c r="F954" i="50"/>
  <c r="G954" i="50"/>
  <c r="H954" i="50"/>
  <c r="I954" i="50"/>
  <c r="J954" i="50"/>
  <c r="A955" i="50"/>
  <c r="B955" i="50"/>
  <c r="C955" i="50"/>
  <c r="D955" i="50"/>
  <c r="E955" i="50"/>
  <c r="F955" i="50"/>
  <c r="G955" i="50"/>
  <c r="H955" i="50"/>
  <c r="I955" i="50"/>
  <c r="J955" i="50"/>
  <c r="A956" i="50"/>
  <c r="B956" i="50"/>
  <c r="C956" i="50"/>
  <c r="D956" i="50"/>
  <c r="E956" i="50"/>
  <c r="F956" i="50"/>
  <c r="G956" i="50"/>
  <c r="H956" i="50"/>
  <c r="I956" i="50"/>
  <c r="J956" i="50"/>
  <c r="A957" i="50"/>
  <c r="B957" i="50"/>
  <c r="C957" i="50"/>
  <c r="D957" i="50"/>
  <c r="E957" i="50"/>
  <c r="F957" i="50"/>
  <c r="G957" i="50"/>
  <c r="H957" i="50"/>
  <c r="I957" i="50"/>
  <c r="J957" i="50"/>
  <c r="A958" i="50"/>
  <c r="B958" i="50"/>
  <c r="C958" i="50"/>
  <c r="D958" i="50"/>
  <c r="E958" i="50"/>
  <c r="F958" i="50"/>
  <c r="G958" i="50"/>
  <c r="H958" i="50"/>
  <c r="I958" i="50"/>
  <c r="J958" i="50"/>
  <c r="A959" i="50"/>
  <c r="B959" i="50"/>
  <c r="C959" i="50"/>
  <c r="D959" i="50"/>
  <c r="E959" i="50"/>
  <c r="F959" i="50"/>
  <c r="G959" i="50"/>
  <c r="H959" i="50"/>
  <c r="I959" i="50"/>
  <c r="J959" i="50"/>
  <c r="A960" i="50"/>
  <c r="B960" i="50"/>
  <c r="C960" i="50"/>
  <c r="D960" i="50"/>
  <c r="E960" i="50"/>
  <c r="F960" i="50"/>
  <c r="G960" i="50"/>
  <c r="H960" i="50"/>
  <c r="I960" i="50"/>
  <c r="J960" i="50"/>
  <c r="A961" i="50"/>
  <c r="B961" i="50"/>
  <c r="C961" i="50"/>
  <c r="D961" i="50"/>
  <c r="E961" i="50"/>
  <c r="F961" i="50"/>
  <c r="G961" i="50"/>
  <c r="H961" i="50"/>
  <c r="I961" i="50"/>
  <c r="J961" i="50"/>
  <c r="A962" i="50"/>
  <c r="B962" i="50"/>
  <c r="C962" i="50"/>
  <c r="D962" i="50"/>
  <c r="E962" i="50"/>
  <c r="F962" i="50"/>
  <c r="G962" i="50"/>
  <c r="H962" i="50"/>
  <c r="I962" i="50"/>
  <c r="J962" i="50"/>
  <c r="A963" i="50"/>
  <c r="B963" i="50"/>
  <c r="C963" i="50"/>
  <c r="D963" i="50"/>
  <c r="E963" i="50"/>
  <c r="F963" i="50"/>
  <c r="G963" i="50"/>
  <c r="H963" i="50"/>
  <c r="I963" i="50"/>
  <c r="J963" i="50"/>
  <c r="A964" i="50"/>
  <c r="B964" i="50"/>
  <c r="C964" i="50"/>
  <c r="D964" i="50"/>
  <c r="E964" i="50"/>
  <c r="F964" i="50"/>
  <c r="G964" i="50"/>
  <c r="H964" i="50"/>
  <c r="I964" i="50"/>
  <c r="J964" i="50"/>
  <c r="A965" i="50"/>
  <c r="B965" i="50"/>
  <c r="C965" i="50"/>
  <c r="D965" i="50"/>
  <c r="E965" i="50"/>
  <c r="F965" i="50"/>
  <c r="G965" i="50"/>
  <c r="H965" i="50"/>
  <c r="I965" i="50"/>
  <c r="J965" i="50"/>
  <c r="A966" i="50"/>
  <c r="B966" i="50"/>
  <c r="C966" i="50"/>
  <c r="D966" i="50"/>
  <c r="E966" i="50"/>
  <c r="F966" i="50"/>
  <c r="G966" i="50"/>
  <c r="H966" i="50"/>
  <c r="I966" i="50"/>
  <c r="J966" i="50"/>
  <c r="A967" i="50"/>
  <c r="B967" i="50"/>
  <c r="C967" i="50"/>
  <c r="D967" i="50"/>
  <c r="E967" i="50"/>
  <c r="F967" i="50"/>
  <c r="G967" i="50"/>
  <c r="H967" i="50"/>
  <c r="I967" i="50"/>
  <c r="J967" i="50"/>
  <c r="A968" i="50"/>
  <c r="B968" i="50"/>
  <c r="C968" i="50"/>
  <c r="D968" i="50"/>
  <c r="E968" i="50"/>
  <c r="F968" i="50"/>
  <c r="G968" i="50"/>
  <c r="H968" i="50"/>
  <c r="I968" i="50"/>
  <c r="J968" i="50"/>
  <c r="A969" i="50"/>
  <c r="B969" i="50"/>
  <c r="C969" i="50"/>
  <c r="D969" i="50"/>
  <c r="E969" i="50"/>
  <c r="F969" i="50"/>
  <c r="G969" i="50"/>
  <c r="H969" i="50"/>
  <c r="I969" i="50"/>
  <c r="J969" i="50"/>
  <c r="A970" i="50"/>
  <c r="B970" i="50"/>
  <c r="C970" i="50"/>
  <c r="D970" i="50"/>
  <c r="E970" i="50"/>
  <c r="F970" i="50"/>
  <c r="G970" i="50"/>
  <c r="H970" i="50"/>
  <c r="I970" i="50"/>
  <c r="J970" i="50"/>
  <c r="A971" i="50"/>
  <c r="B971" i="50"/>
  <c r="C971" i="50"/>
  <c r="D971" i="50"/>
  <c r="E971" i="50"/>
  <c r="F971" i="50"/>
  <c r="G971" i="50"/>
  <c r="H971" i="50"/>
  <c r="I971" i="50"/>
  <c r="J971" i="50"/>
  <c r="A972" i="50"/>
  <c r="B972" i="50"/>
  <c r="C972" i="50"/>
  <c r="D972" i="50"/>
  <c r="E972" i="50"/>
  <c r="F972" i="50"/>
  <c r="G972" i="50"/>
  <c r="H972" i="50"/>
  <c r="I972" i="50"/>
  <c r="J972" i="50"/>
  <c r="A973" i="50"/>
  <c r="B973" i="50"/>
  <c r="C973" i="50"/>
  <c r="D973" i="50"/>
  <c r="E973" i="50"/>
  <c r="F973" i="50"/>
  <c r="G973" i="50"/>
  <c r="H973" i="50"/>
  <c r="I973" i="50"/>
  <c r="J973" i="50"/>
  <c r="A974" i="50"/>
  <c r="B974" i="50"/>
  <c r="C974" i="50"/>
  <c r="D974" i="50"/>
  <c r="E974" i="50"/>
  <c r="F974" i="50"/>
  <c r="G974" i="50"/>
  <c r="H974" i="50"/>
  <c r="I974" i="50"/>
  <c r="J974" i="50"/>
  <c r="A975" i="50"/>
  <c r="B975" i="50"/>
  <c r="C975" i="50"/>
  <c r="D975" i="50"/>
  <c r="E975" i="50"/>
  <c r="F975" i="50"/>
  <c r="G975" i="50"/>
  <c r="H975" i="50"/>
  <c r="I975" i="50"/>
  <c r="J975" i="50"/>
  <c r="A976" i="50"/>
  <c r="B976" i="50"/>
  <c r="C976" i="50"/>
  <c r="D976" i="50"/>
  <c r="E976" i="50"/>
  <c r="F976" i="50"/>
  <c r="G976" i="50"/>
  <c r="H976" i="50"/>
  <c r="I976" i="50"/>
  <c r="J976" i="50"/>
  <c r="A977" i="50"/>
  <c r="B977" i="50"/>
  <c r="C977" i="50"/>
  <c r="D977" i="50"/>
  <c r="E977" i="50"/>
  <c r="F977" i="50"/>
  <c r="G977" i="50"/>
  <c r="H977" i="50"/>
  <c r="I977" i="50"/>
  <c r="J977" i="50"/>
  <c r="A978" i="50"/>
  <c r="B978" i="50"/>
  <c r="C978" i="50"/>
  <c r="D978" i="50"/>
  <c r="E978" i="50"/>
  <c r="F978" i="50"/>
  <c r="G978" i="50"/>
  <c r="H978" i="50"/>
  <c r="I978" i="50"/>
  <c r="J978" i="50"/>
  <c r="A979" i="50"/>
  <c r="B979" i="50"/>
  <c r="C979" i="50"/>
  <c r="D979" i="50"/>
  <c r="E979" i="50"/>
  <c r="F979" i="50"/>
  <c r="G979" i="50"/>
  <c r="H979" i="50"/>
  <c r="I979" i="50"/>
  <c r="J979" i="50"/>
  <c r="A980" i="50"/>
  <c r="B980" i="50"/>
  <c r="C980" i="50"/>
  <c r="D980" i="50"/>
  <c r="E980" i="50"/>
  <c r="F980" i="50"/>
  <c r="G980" i="50"/>
  <c r="H980" i="50"/>
  <c r="I980" i="50"/>
  <c r="J980" i="50"/>
  <c r="A981" i="50"/>
  <c r="B981" i="50"/>
  <c r="C981" i="50"/>
  <c r="D981" i="50"/>
  <c r="E981" i="50"/>
  <c r="F981" i="50"/>
  <c r="G981" i="50"/>
  <c r="H981" i="50"/>
  <c r="I981" i="50"/>
  <c r="J981" i="50"/>
  <c r="A982" i="50"/>
  <c r="B982" i="50"/>
  <c r="C982" i="50"/>
  <c r="D982" i="50"/>
  <c r="E982" i="50"/>
  <c r="F982" i="50"/>
  <c r="G982" i="50"/>
  <c r="H982" i="50"/>
  <c r="I982" i="50"/>
  <c r="J982" i="50"/>
  <c r="A983" i="50"/>
  <c r="B983" i="50"/>
  <c r="C983" i="50"/>
  <c r="D983" i="50"/>
  <c r="E983" i="50"/>
  <c r="F983" i="50"/>
  <c r="G983" i="50"/>
  <c r="H983" i="50"/>
  <c r="I983" i="50"/>
  <c r="J983" i="50"/>
  <c r="A984" i="50"/>
  <c r="B984" i="50"/>
  <c r="C984" i="50"/>
  <c r="D984" i="50"/>
  <c r="E984" i="50"/>
  <c r="F984" i="50"/>
  <c r="G984" i="50"/>
  <c r="H984" i="50"/>
  <c r="I984" i="50"/>
  <c r="J984" i="50"/>
  <c r="A985" i="50"/>
  <c r="B985" i="50"/>
  <c r="C985" i="50"/>
  <c r="D985" i="50"/>
  <c r="E985" i="50"/>
  <c r="F985" i="50"/>
  <c r="G985" i="50"/>
  <c r="H985" i="50"/>
  <c r="I985" i="50"/>
  <c r="J985" i="50"/>
  <c r="A986" i="50"/>
  <c r="B986" i="50"/>
  <c r="C986" i="50"/>
  <c r="D986" i="50"/>
  <c r="E986" i="50"/>
  <c r="F986" i="50"/>
  <c r="G986" i="50"/>
  <c r="H986" i="50"/>
  <c r="I986" i="50"/>
  <c r="J986" i="50"/>
  <c r="A987" i="50"/>
  <c r="B987" i="50"/>
  <c r="C987" i="50"/>
  <c r="D987" i="50"/>
  <c r="E987" i="50"/>
  <c r="F987" i="50"/>
  <c r="G987" i="50"/>
  <c r="H987" i="50"/>
  <c r="I987" i="50"/>
  <c r="J987" i="50"/>
  <c r="A988" i="50"/>
  <c r="B988" i="50"/>
  <c r="C988" i="50"/>
  <c r="D988" i="50"/>
  <c r="E988" i="50"/>
  <c r="F988" i="50"/>
  <c r="G988" i="50"/>
  <c r="H988" i="50"/>
  <c r="I988" i="50"/>
  <c r="J988" i="50"/>
  <c r="A989" i="50"/>
  <c r="B989" i="50"/>
  <c r="C989" i="50"/>
  <c r="D989" i="50"/>
  <c r="E989" i="50"/>
  <c r="F989" i="50"/>
  <c r="G989" i="50"/>
  <c r="H989" i="50"/>
  <c r="I989" i="50"/>
  <c r="J989" i="50"/>
  <c r="A990" i="50"/>
  <c r="B990" i="50"/>
  <c r="C990" i="50"/>
  <c r="D990" i="50"/>
  <c r="E990" i="50"/>
  <c r="F990" i="50"/>
  <c r="G990" i="50"/>
  <c r="H990" i="50"/>
  <c r="I990" i="50"/>
  <c r="J990" i="50"/>
  <c r="A991" i="50"/>
  <c r="B991" i="50"/>
  <c r="C991" i="50"/>
  <c r="D991" i="50"/>
  <c r="E991" i="50"/>
  <c r="F991" i="50"/>
  <c r="G991" i="50"/>
  <c r="H991" i="50"/>
  <c r="I991" i="50"/>
  <c r="J991" i="50"/>
  <c r="A992" i="50"/>
  <c r="B992" i="50"/>
  <c r="C992" i="50"/>
  <c r="D992" i="50"/>
  <c r="E992" i="50"/>
  <c r="F992" i="50"/>
  <c r="G992" i="50"/>
  <c r="H992" i="50"/>
  <c r="I992" i="50"/>
  <c r="J992" i="50"/>
  <c r="A993" i="50"/>
  <c r="B993" i="50"/>
  <c r="C993" i="50"/>
  <c r="D993" i="50"/>
  <c r="E993" i="50"/>
  <c r="F993" i="50"/>
  <c r="G993" i="50"/>
  <c r="H993" i="50"/>
  <c r="I993" i="50"/>
  <c r="J993" i="50"/>
  <c r="A994" i="50"/>
  <c r="B994" i="50"/>
  <c r="C994" i="50"/>
  <c r="D994" i="50"/>
  <c r="E994" i="50"/>
  <c r="F994" i="50"/>
  <c r="G994" i="50"/>
  <c r="H994" i="50"/>
  <c r="I994" i="50"/>
  <c r="J994" i="50"/>
  <c r="A995" i="50"/>
  <c r="B995" i="50"/>
  <c r="C995" i="50"/>
  <c r="D995" i="50"/>
  <c r="E995" i="50"/>
  <c r="F995" i="50"/>
  <c r="G995" i="50"/>
  <c r="H995" i="50"/>
  <c r="I995" i="50"/>
  <c r="J995" i="50"/>
  <c r="A996" i="50"/>
  <c r="B996" i="50"/>
  <c r="C996" i="50"/>
  <c r="D996" i="50"/>
  <c r="E996" i="50"/>
  <c r="F996" i="50"/>
  <c r="G996" i="50"/>
  <c r="H996" i="50"/>
  <c r="I996" i="50"/>
  <c r="J996" i="50"/>
  <c r="A997" i="50"/>
  <c r="B997" i="50"/>
  <c r="C997" i="50"/>
  <c r="D997" i="50"/>
  <c r="E997" i="50"/>
  <c r="F997" i="50"/>
  <c r="G997" i="50"/>
  <c r="H997" i="50"/>
  <c r="I997" i="50"/>
  <c r="J997" i="50"/>
  <c r="A998" i="50"/>
  <c r="B998" i="50"/>
  <c r="C998" i="50"/>
  <c r="D998" i="50"/>
  <c r="E998" i="50"/>
  <c r="F998" i="50"/>
  <c r="G998" i="50"/>
  <c r="H998" i="50"/>
  <c r="I998" i="50"/>
  <c r="J998" i="50"/>
  <c r="A999" i="50"/>
  <c r="B999" i="50"/>
  <c r="C999" i="50"/>
  <c r="D999" i="50"/>
  <c r="E999" i="50"/>
  <c r="F999" i="50"/>
  <c r="G999" i="50"/>
  <c r="H999" i="50"/>
  <c r="I999" i="50"/>
  <c r="J999" i="50"/>
  <c r="A1000" i="50"/>
  <c r="B1000" i="50"/>
  <c r="C1000" i="50"/>
  <c r="D1000" i="50"/>
  <c r="E1000" i="50"/>
  <c r="F1000" i="50"/>
  <c r="G1000" i="50"/>
  <c r="H1000" i="50"/>
  <c r="I1000" i="50"/>
  <c r="J1000" i="50"/>
  <c r="A1001" i="50"/>
  <c r="B1001" i="50"/>
  <c r="C1001" i="50"/>
  <c r="D1001" i="50"/>
  <c r="E1001" i="50"/>
  <c r="F1001" i="50"/>
  <c r="G1001" i="50"/>
  <c r="H1001" i="50"/>
  <c r="I1001" i="50"/>
  <c r="J1001" i="50"/>
  <c r="A1002" i="50"/>
  <c r="B1002" i="50"/>
  <c r="C1002" i="50"/>
  <c r="D1002" i="50"/>
  <c r="E1002" i="50"/>
  <c r="F1002" i="50"/>
  <c r="G1002" i="50"/>
  <c r="H1002" i="50"/>
  <c r="I1002" i="50"/>
  <c r="J1002" i="50"/>
  <c r="A1003" i="50"/>
  <c r="B1003" i="50"/>
  <c r="C1003" i="50"/>
  <c r="D1003" i="50"/>
  <c r="E1003" i="50"/>
  <c r="F1003" i="50"/>
  <c r="G1003" i="50"/>
  <c r="H1003" i="50"/>
  <c r="I1003" i="50"/>
  <c r="J1003" i="50"/>
  <c r="A1004" i="50"/>
  <c r="B1004" i="50"/>
  <c r="C1004" i="50"/>
  <c r="D1004" i="50"/>
  <c r="E1004" i="50"/>
  <c r="F1004" i="50"/>
  <c r="G1004" i="50"/>
  <c r="H1004" i="50"/>
  <c r="I1004" i="50"/>
  <c r="J1004" i="50"/>
  <c r="A1005" i="50"/>
  <c r="B1005" i="50"/>
  <c r="C1005" i="50"/>
  <c r="D1005" i="50"/>
  <c r="E1005" i="50"/>
  <c r="F1005" i="50"/>
  <c r="G1005" i="50"/>
  <c r="H1005" i="50"/>
  <c r="I1005" i="50"/>
  <c r="J1005" i="50"/>
  <c r="A1006" i="50"/>
  <c r="B1006" i="50"/>
  <c r="C1006" i="50"/>
  <c r="D1006" i="50"/>
  <c r="E1006" i="50"/>
  <c r="F1006" i="50"/>
  <c r="G1006" i="50"/>
  <c r="H1006" i="50"/>
  <c r="I1006" i="50"/>
  <c r="J1006" i="50"/>
  <c r="A1007" i="50"/>
  <c r="B1007" i="50"/>
  <c r="C1007" i="50"/>
  <c r="D1007" i="50"/>
  <c r="E1007" i="50"/>
  <c r="F1007" i="50"/>
  <c r="G1007" i="50"/>
  <c r="H1007" i="50"/>
  <c r="I1007" i="50"/>
  <c r="J1007" i="50"/>
  <c r="A1008" i="50"/>
  <c r="B1008" i="50"/>
  <c r="C1008" i="50"/>
  <c r="D1008" i="50"/>
  <c r="E1008" i="50"/>
  <c r="F1008" i="50"/>
  <c r="G1008" i="50"/>
  <c r="H1008" i="50"/>
  <c r="I1008" i="50"/>
  <c r="J1008" i="50"/>
  <c r="A1009" i="50"/>
  <c r="B1009" i="50"/>
  <c r="C1009" i="50"/>
  <c r="D1009" i="50"/>
  <c r="E1009" i="50"/>
  <c r="F1009" i="50"/>
  <c r="G1009" i="50"/>
  <c r="H1009" i="50"/>
  <c r="I1009" i="50"/>
  <c r="J1009" i="50"/>
  <c r="A1010" i="50"/>
  <c r="B1010" i="50"/>
  <c r="C1010" i="50"/>
  <c r="D1010" i="50"/>
  <c r="E1010" i="50"/>
  <c r="F1010" i="50"/>
  <c r="G1010" i="50"/>
  <c r="H1010" i="50"/>
  <c r="I1010" i="50"/>
  <c r="J1010" i="50"/>
  <c r="A1011" i="50"/>
  <c r="B1011" i="50"/>
  <c r="C1011" i="50"/>
  <c r="D1011" i="50"/>
  <c r="E1011" i="50"/>
  <c r="F1011" i="50"/>
  <c r="G1011" i="50"/>
  <c r="H1011" i="50"/>
  <c r="I1011" i="50"/>
  <c r="J1011" i="50"/>
  <c r="A1012" i="50"/>
  <c r="B1012" i="50"/>
  <c r="C1012" i="50"/>
  <c r="D1012" i="50"/>
  <c r="E1012" i="50"/>
  <c r="F1012" i="50"/>
  <c r="G1012" i="50"/>
  <c r="H1012" i="50"/>
  <c r="I1012" i="50"/>
  <c r="J1012" i="50"/>
  <c r="A1013" i="50"/>
  <c r="B1013" i="50"/>
  <c r="C1013" i="50"/>
  <c r="D1013" i="50"/>
  <c r="E1013" i="50"/>
  <c r="F1013" i="50"/>
  <c r="G1013" i="50"/>
  <c r="H1013" i="50"/>
  <c r="I1013" i="50"/>
  <c r="J1013" i="50"/>
  <c r="A1014" i="50"/>
  <c r="B1014" i="50"/>
  <c r="C1014" i="50"/>
  <c r="D1014" i="50"/>
  <c r="E1014" i="50"/>
  <c r="F1014" i="50"/>
  <c r="G1014" i="50"/>
  <c r="H1014" i="50"/>
  <c r="I1014" i="50"/>
  <c r="J1014" i="50"/>
  <c r="A1015" i="50"/>
  <c r="B1015" i="50"/>
  <c r="C1015" i="50"/>
  <c r="D1015" i="50"/>
  <c r="E1015" i="50"/>
  <c r="F1015" i="50"/>
  <c r="G1015" i="50"/>
  <c r="H1015" i="50"/>
  <c r="I1015" i="50"/>
  <c r="J1015" i="50"/>
  <c r="A1016" i="50"/>
  <c r="B1016" i="50"/>
  <c r="C1016" i="50"/>
  <c r="D1016" i="50"/>
  <c r="E1016" i="50"/>
  <c r="F1016" i="50"/>
  <c r="G1016" i="50"/>
  <c r="H1016" i="50"/>
  <c r="I1016" i="50"/>
  <c r="J1016" i="50"/>
  <c r="A1017" i="50"/>
  <c r="B1017" i="50"/>
  <c r="C1017" i="50"/>
  <c r="D1017" i="50"/>
  <c r="E1017" i="50"/>
  <c r="F1017" i="50"/>
  <c r="G1017" i="50"/>
  <c r="H1017" i="50"/>
  <c r="I1017" i="50"/>
  <c r="J1017" i="50"/>
  <c r="A1018" i="50"/>
  <c r="B1018" i="50"/>
  <c r="C1018" i="50"/>
  <c r="D1018" i="50"/>
  <c r="E1018" i="50"/>
  <c r="F1018" i="50"/>
  <c r="G1018" i="50"/>
  <c r="H1018" i="50"/>
  <c r="I1018" i="50"/>
  <c r="J1018" i="50"/>
  <c r="A1019" i="50"/>
  <c r="B1019" i="50"/>
  <c r="C1019" i="50"/>
  <c r="D1019" i="50"/>
  <c r="E1019" i="50"/>
  <c r="F1019" i="50"/>
  <c r="G1019" i="50"/>
  <c r="H1019" i="50"/>
  <c r="I1019" i="50"/>
  <c r="J1019" i="50"/>
  <c r="A1020" i="50"/>
  <c r="B1020" i="50"/>
  <c r="C1020" i="50"/>
  <c r="D1020" i="50"/>
  <c r="E1020" i="50"/>
  <c r="F1020" i="50"/>
  <c r="G1020" i="50"/>
  <c r="H1020" i="50"/>
  <c r="I1020" i="50"/>
  <c r="J1020" i="50"/>
  <c r="A1021" i="50"/>
  <c r="B1021" i="50"/>
  <c r="C1021" i="50"/>
  <c r="D1021" i="50"/>
  <c r="E1021" i="50"/>
  <c r="F1021" i="50"/>
  <c r="G1021" i="50"/>
  <c r="H1021" i="50"/>
  <c r="I1021" i="50"/>
  <c r="J1021" i="50"/>
  <c r="A1022" i="50"/>
  <c r="B1022" i="50"/>
  <c r="C1022" i="50"/>
  <c r="D1022" i="50"/>
  <c r="E1022" i="50"/>
  <c r="F1022" i="50"/>
  <c r="G1022" i="50"/>
  <c r="H1022" i="50"/>
  <c r="I1022" i="50"/>
  <c r="J1022" i="50"/>
  <c r="A1023" i="50"/>
  <c r="B1023" i="50"/>
  <c r="C1023" i="50"/>
  <c r="D1023" i="50"/>
  <c r="E1023" i="50"/>
  <c r="F1023" i="50"/>
  <c r="G1023" i="50"/>
  <c r="H1023" i="50"/>
  <c r="I1023" i="50"/>
  <c r="J1023" i="50"/>
  <c r="A1024" i="50"/>
  <c r="B1024" i="50"/>
  <c r="C1024" i="50"/>
  <c r="D1024" i="50"/>
  <c r="E1024" i="50"/>
  <c r="F1024" i="50"/>
  <c r="G1024" i="50"/>
  <c r="H1024" i="50"/>
  <c r="I1024" i="50"/>
  <c r="J1024" i="50"/>
  <c r="A1025" i="50"/>
  <c r="B1025" i="50"/>
  <c r="C1025" i="50"/>
  <c r="D1025" i="50"/>
  <c r="E1025" i="50"/>
  <c r="F1025" i="50"/>
  <c r="G1025" i="50"/>
  <c r="H1025" i="50"/>
  <c r="I1025" i="50"/>
  <c r="J1025" i="50"/>
  <c r="A1026" i="50"/>
  <c r="B1026" i="50"/>
  <c r="C1026" i="50"/>
  <c r="D1026" i="50"/>
  <c r="E1026" i="50"/>
  <c r="F1026" i="50"/>
  <c r="G1026" i="50"/>
  <c r="H1026" i="50"/>
  <c r="I1026" i="50"/>
  <c r="J1026" i="50"/>
  <c r="A1027" i="50"/>
  <c r="B1027" i="50"/>
  <c r="C1027" i="50"/>
  <c r="D1027" i="50"/>
  <c r="E1027" i="50"/>
  <c r="F1027" i="50"/>
  <c r="G1027" i="50"/>
  <c r="H1027" i="50"/>
  <c r="I1027" i="50"/>
  <c r="J1027" i="50"/>
  <c r="A1028" i="50"/>
  <c r="B1028" i="50"/>
  <c r="C1028" i="50"/>
  <c r="D1028" i="50"/>
  <c r="E1028" i="50"/>
  <c r="F1028" i="50"/>
  <c r="G1028" i="50"/>
  <c r="H1028" i="50"/>
  <c r="I1028" i="50"/>
  <c r="J1028" i="50"/>
  <c r="A1029" i="50"/>
  <c r="B1029" i="50"/>
  <c r="C1029" i="50"/>
  <c r="D1029" i="50"/>
  <c r="E1029" i="50"/>
  <c r="F1029" i="50"/>
  <c r="G1029" i="50"/>
  <c r="H1029" i="50"/>
  <c r="I1029" i="50"/>
  <c r="J1029" i="50"/>
  <c r="A1030" i="50"/>
  <c r="B1030" i="50"/>
  <c r="C1030" i="50"/>
  <c r="D1030" i="50"/>
  <c r="E1030" i="50"/>
  <c r="F1030" i="50"/>
  <c r="G1030" i="50"/>
  <c r="H1030" i="50"/>
  <c r="I1030" i="50"/>
  <c r="J1030" i="50"/>
  <c r="A1031" i="50"/>
  <c r="B1031" i="50"/>
  <c r="C1031" i="50"/>
  <c r="D1031" i="50"/>
  <c r="E1031" i="50"/>
  <c r="F1031" i="50"/>
  <c r="G1031" i="50"/>
  <c r="H1031" i="50"/>
  <c r="I1031" i="50"/>
  <c r="J1031" i="50"/>
  <c r="A1032" i="50"/>
  <c r="B1032" i="50"/>
  <c r="C1032" i="50"/>
  <c r="D1032" i="50"/>
  <c r="E1032" i="50"/>
  <c r="F1032" i="50"/>
  <c r="G1032" i="50"/>
  <c r="H1032" i="50"/>
  <c r="I1032" i="50"/>
  <c r="J1032" i="50"/>
  <c r="A1033" i="50"/>
  <c r="B1033" i="50"/>
  <c r="C1033" i="50"/>
  <c r="D1033" i="50"/>
  <c r="E1033" i="50"/>
  <c r="F1033" i="50"/>
  <c r="G1033" i="50"/>
  <c r="H1033" i="50"/>
  <c r="I1033" i="50"/>
  <c r="J1033" i="50"/>
  <c r="A1034" i="50"/>
  <c r="B1034" i="50"/>
  <c r="C1034" i="50"/>
  <c r="D1034" i="50"/>
  <c r="E1034" i="50"/>
  <c r="F1034" i="50"/>
  <c r="G1034" i="50"/>
  <c r="H1034" i="50"/>
  <c r="I1034" i="50"/>
  <c r="J1034" i="50"/>
  <c r="A1035" i="50"/>
  <c r="B1035" i="50"/>
  <c r="C1035" i="50"/>
  <c r="D1035" i="50"/>
  <c r="E1035" i="50"/>
  <c r="F1035" i="50"/>
  <c r="G1035" i="50"/>
  <c r="H1035" i="50"/>
  <c r="I1035" i="50"/>
  <c r="J1035" i="50"/>
  <c r="A1036" i="50"/>
  <c r="B1036" i="50"/>
  <c r="C1036" i="50"/>
  <c r="D1036" i="50"/>
  <c r="E1036" i="50"/>
  <c r="F1036" i="50"/>
  <c r="G1036" i="50"/>
  <c r="H1036" i="50"/>
  <c r="I1036" i="50"/>
  <c r="J1036" i="50"/>
  <c r="A1037" i="50"/>
  <c r="B1037" i="50"/>
  <c r="C1037" i="50"/>
  <c r="D1037" i="50"/>
  <c r="E1037" i="50"/>
  <c r="F1037" i="50"/>
  <c r="G1037" i="50"/>
  <c r="H1037" i="50"/>
  <c r="I1037" i="50"/>
  <c r="J1037" i="50"/>
  <c r="A1038" i="50"/>
  <c r="B1038" i="50"/>
  <c r="C1038" i="50"/>
  <c r="D1038" i="50"/>
  <c r="E1038" i="50"/>
  <c r="F1038" i="50"/>
  <c r="G1038" i="50"/>
  <c r="H1038" i="50"/>
  <c r="I1038" i="50"/>
  <c r="J1038" i="50"/>
  <c r="A1039" i="50"/>
  <c r="B1039" i="50"/>
  <c r="C1039" i="50"/>
  <c r="D1039" i="50"/>
  <c r="E1039" i="50"/>
  <c r="F1039" i="50"/>
  <c r="G1039" i="50"/>
  <c r="H1039" i="50"/>
  <c r="I1039" i="50"/>
  <c r="J1039" i="50"/>
  <c r="A1040" i="50"/>
  <c r="B1040" i="50"/>
  <c r="C1040" i="50"/>
  <c r="D1040" i="50"/>
  <c r="E1040" i="50"/>
  <c r="F1040" i="50"/>
  <c r="G1040" i="50"/>
  <c r="H1040" i="50"/>
  <c r="I1040" i="50"/>
  <c r="J1040" i="50"/>
  <c r="A1041" i="50"/>
  <c r="B1041" i="50"/>
  <c r="C1041" i="50"/>
  <c r="D1041" i="50"/>
  <c r="E1041" i="50"/>
  <c r="F1041" i="50"/>
  <c r="G1041" i="50"/>
  <c r="H1041" i="50"/>
  <c r="I1041" i="50"/>
  <c r="J1041" i="50"/>
  <c r="A1042" i="50"/>
  <c r="B1042" i="50"/>
  <c r="C1042" i="50"/>
  <c r="D1042" i="50"/>
  <c r="E1042" i="50"/>
  <c r="F1042" i="50"/>
  <c r="G1042" i="50"/>
  <c r="H1042" i="50"/>
  <c r="I1042" i="50"/>
  <c r="J1042" i="50"/>
  <c r="A1043" i="50"/>
  <c r="B1043" i="50"/>
  <c r="C1043" i="50"/>
  <c r="D1043" i="50"/>
  <c r="E1043" i="50"/>
  <c r="F1043" i="50"/>
  <c r="G1043" i="50"/>
  <c r="H1043" i="50"/>
  <c r="I1043" i="50"/>
  <c r="J1043" i="50"/>
  <c r="A1044" i="50"/>
  <c r="B1044" i="50"/>
  <c r="C1044" i="50"/>
  <c r="D1044" i="50"/>
  <c r="E1044" i="50"/>
  <c r="F1044" i="50"/>
  <c r="G1044" i="50"/>
  <c r="H1044" i="50"/>
  <c r="I1044" i="50"/>
  <c r="J1044" i="50"/>
  <c r="A1045" i="50"/>
  <c r="B1045" i="50"/>
  <c r="C1045" i="50"/>
  <c r="D1045" i="50"/>
  <c r="E1045" i="50"/>
  <c r="F1045" i="50"/>
  <c r="G1045" i="50"/>
  <c r="H1045" i="50"/>
  <c r="I1045" i="50"/>
  <c r="J1045" i="50"/>
  <c r="A1046" i="50"/>
  <c r="B1046" i="50"/>
  <c r="C1046" i="50"/>
  <c r="D1046" i="50"/>
  <c r="E1046" i="50"/>
  <c r="F1046" i="50"/>
  <c r="G1046" i="50"/>
  <c r="H1046" i="50"/>
  <c r="I1046" i="50"/>
  <c r="J1046" i="50"/>
  <c r="A1047" i="50"/>
  <c r="B1047" i="50"/>
  <c r="C1047" i="50"/>
  <c r="D1047" i="50"/>
  <c r="E1047" i="50"/>
  <c r="F1047" i="50"/>
  <c r="G1047" i="50"/>
  <c r="H1047" i="50"/>
  <c r="I1047" i="50"/>
  <c r="J1047" i="50"/>
  <c r="A1048" i="50"/>
  <c r="B1048" i="50"/>
  <c r="C1048" i="50"/>
  <c r="D1048" i="50"/>
  <c r="E1048" i="50"/>
  <c r="F1048" i="50"/>
  <c r="G1048" i="50"/>
  <c r="H1048" i="50"/>
  <c r="I1048" i="50"/>
  <c r="J1048" i="50"/>
  <c r="A1049" i="50"/>
  <c r="B1049" i="50"/>
  <c r="C1049" i="50"/>
  <c r="D1049" i="50"/>
  <c r="E1049" i="50"/>
  <c r="F1049" i="50"/>
  <c r="G1049" i="50"/>
  <c r="H1049" i="50"/>
  <c r="I1049" i="50"/>
  <c r="J1049" i="50"/>
  <c r="A1050" i="50"/>
  <c r="B1050" i="50"/>
  <c r="C1050" i="50"/>
  <c r="D1050" i="50"/>
  <c r="E1050" i="50"/>
  <c r="F1050" i="50"/>
  <c r="G1050" i="50"/>
  <c r="H1050" i="50"/>
  <c r="I1050" i="50"/>
  <c r="J1050" i="50"/>
  <c r="A1051" i="50"/>
  <c r="B1051" i="50"/>
  <c r="C1051" i="50"/>
  <c r="D1051" i="50"/>
  <c r="E1051" i="50"/>
  <c r="F1051" i="50"/>
  <c r="G1051" i="50"/>
  <c r="H1051" i="50"/>
  <c r="I1051" i="50"/>
  <c r="J1051" i="50"/>
  <c r="A1052" i="50"/>
  <c r="B1052" i="50"/>
  <c r="C1052" i="50"/>
  <c r="D1052" i="50"/>
  <c r="E1052" i="50"/>
  <c r="F1052" i="50"/>
  <c r="G1052" i="50"/>
  <c r="H1052" i="50"/>
  <c r="I1052" i="50"/>
  <c r="J1052" i="50"/>
  <c r="A1053" i="50"/>
  <c r="B1053" i="50"/>
  <c r="C1053" i="50"/>
  <c r="D1053" i="50"/>
  <c r="E1053" i="50"/>
  <c r="F1053" i="50"/>
  <c r="G1053" i="50"/>
  <c r="H1053" i="50"/>
  <c r="I1053" i="50"/>
  <c r="J1053" i="50"/>
  <c r="A1054" i="50"/>
  <c r="B1054" i="50"/>
  <c r="C1054" i="50"/>
  <c r="D1054" i="50"/>
  <c r="E1054" i="50"/>
  <c r="F1054" i="50"/>
  <c r="G1054" i="50"/>
  <c r="H1054" i="50"/>
  <c r="I1054" i="50"/>
  <c r="J1054" i="50"/>
  <c r="A1055" i="50"/>
  <c r="B1055" i="50"/>
  <c r="C1055" i="50"/>
  <c r="D1055" i="50"/>
  <c r="E1055" i="50"/>
  <c r="F1055" i="50"/>
  <c r="G1055" i="50"/>
  <c r="H1055" i="50"/>
  <c r="I1055" i="50"/>
  <c r="J1055" i="50"/>
  <c r="A1056" i="50"/>
  <c r="B1056" i="50"/>
  <c r="C1056" i="50"/>
  <c r="D1056" i="50"/>
  <c r="E1056" i="50"/>
  <c r="F1056" i="50"/>
  <c r="G1056" i="50"/>
  <c r="H1056" i="50"/>
  <c r="I1056" i="50"/>
  <c r="J1056" i="50"/>
  <c r="A1057" i="50"/>
  <c r="B1057" i="50"/>
  <c r="C1057" i="50"/>
  <c r="D1057" i="50"/>
  <c r="E1057" i="50"/>
  <c r="F1057" i="50"/>
  <c r="G1057" i="50"/>
  <c r="H1057" i="50"/>
  <c r="I1057" i="50"/>
  <c r="J1057" i="50"/>
  <c r="A1058" i="50"/>
  <c r="B1058" i="50"/>
  <c r="C1058" i="50"/>
  <c r="D1058" i="50"/>
  <c r="E1058" i="50"/>
  <c r="F1058" i="50"/>
  <c r="G1058" i="50"/>
  <c r="H1058" i="50"/>
  <c r="I1058" i="50"/>
  <c r="J1058" i="50"/>
  <c r="A1059" i="50"/>
  <c r="B1059" i="50"/>
  <c r="C1059" i="50"/>
  <c r="D1059" i="50"/>
  <c r="E1059" i="50"/>
  <c r="F1059" i="50"/>
  <c r="G1059" i="50"/>
  <c r="H1059" i="50"/>
  <c r="I1059" i="50"/>
  <c r="J1059" i="50"/>
  <c r="A1060" i="50"/>
  <c r="B1060" i="50"/>
  <c r="C1060" i="50"/>
  <c r="D1060" i="50"/>
  <c r="E1060" i="50"/>
  <c r="F1060" i="50"/>
  <c r="G1060" i="50"/>
  <c r="H1060" i="50"/>
  <c r="I1060" i="50"/>
  <c r="J1060" i="50"/>
  <c r="A1061" i="50"/>
  <c r="B1061" i="50"/>
  <c r="C1061" i="50"/>
  <c r="D1061" i="50"/>
  <c r="E1061" i="50"/>
  <c r="F1061" i="50"/>
  <c r="G1061" i="50"/>
  <c r="H1061" i="50"/>
  <c r="I1061" i="50"/>
  <c r="J1061" i="50"/>
  <c r="A1062" i="50"/>
  <c r="B1062" i="50"/>
  <c r="C1062" i="50"/>
  <c r="D1062" i="50"/>
  <c r="E1062" i="50"/>
  <c r="F1062" i="50"/>
  <c r="G1062" i="50"/>
  <c r="H1062" i="50"/>
  <c r="I1062" i="50"/>
  <c r="J1062" i="50"/>
  <c r="A1063" i="50"/>
  <c r="B1063" i="50"/>
  <c r="C1063" i="50"/>
  <c r="D1063" i="50"/>
  <c r="E1063" i="50"/>
  <c r="F1063" i="50"/>
  <c r="G1063" i="50"/>
  <c r="H1063" i="50"/>
  <c r="I1063" i="50"/>
  <c r="J1063" i="50"/>
  <c r="A1064" i="50"/>
  <c r="B1064" i="50"/>
  <c r="C1064" i="50"/>
  <c r="D1064" i="50"/>
  <c r="E1064" i="50"/>
  <c r="F1064" i="50"/>
  <c r="G1064" i="50"/>
  <c r="H1064" i="50"/>
  <c r="I1064" i="50"/>
  <c r="J1064" i="50"/>
  <c r="A1065" i="50"/>
  <c r="B1065" i="50"/>
  <c r="C1065" i="50"/>
  <c r="D1065" i="50"/>
  <c r="E1065" i="50"/>
  <c r="F1065" i="50"/>
  <c r="G1065" i="50"/>
  <c r="H1065" i="50"/>
  <c r="I1065" i="50"/>
  <c r="J1065" i="50"/>
  <c r="A1066" i="50"/>
  <c r="B1066" i="50"/>
  <c r="C1066" i="50"/>
  <c r="D1066" i="50"/>
  <c r="E1066" i="50"/>
  <c r="F1066" i="50"/>
  <c r="G1066" i="50"/>
  <c r="H1066" i="50"/>
  <c r="I1066" i="50"/>
  <c r="J1066" i="50"/>
  <c r="A1067" i="50"/>
  <c r="B1067" i="50"/>
  <c r="C1067" i="50"/>
  <c r="D1067" i="50"/>
  <c r="E1067" i="50"/>
  <c r="F1067" i="50"/>
  <c r="G1067" i="50"/>
  <c r="H1067" i="50"/>
  <c r="I1067" i="50"/>
  <c r="J1067" i="50"/>
  <c r="A1068" i="50"/>
  <c r="B1068" i="50"/>
  <c r="C1068" i="50"/>
  <c r="D1068" i="50"/>
  <c r="E1068" i="50"/>
  <c r="F1068" i="50"/>
  <c r="G1068" i="50"/>
  <c r="H1068" i="50"/>
  <c r="I1068" i="50"/>
  <c r="J1068" i="50"/>
  <c r="A1069" i="50"/>
  <c r="B1069" i="50"/>
  <c r="C1069" i="50"/>
  <c r="D1069" i="50"/>
  <c r="E1069" i="50"/>
  <c r="F1069" i="50"/>
  <c r="G1069" i="50"/>
  <c r="H1069" i="50"/>
  <c r="I1069" i="50"/>
  <c r="J1069" i="50"/>
  <c r="A1070" i="50"/>
  <c r="B1070" i="50"/>
  <c r="C1070" i="50"/>
  <c r="D1070" i="50"/>
  <c r="E1070" i="50"/>
  <c r="F1070" i="50"/>
  <c r="G1070" i="50"/>
  <c r="H1070" i="50"/>
  <c r="I1070" i="50"/>
  <c r="J1070" i="50"/>
  <c r="A1071" i="50"/>
  <c r="B1071" i="50"/>
  <c r="C1071" i="50"/>
  <c r="D1071" i="50"/>
  <c r="E1071" i="50"/>
  <c r="F1071" i="50"/>
  <c r="G1071" i="50"/>
  <c r="H1071" i="50"/>
  <c r="I1071" i="50"/>
  <c r="J1071" i="50"/>
  <c r="A1072" i="50"/>
  <c r="B1072" i="50"/>
  <c r="C1072" i="50"/>
  <c r="D1072" i="50"/>
  <c r="E1072" i="50"/>
  <c r="F1072" i="50"/>
  <c r="G1072" i="50"/>
  <c r="H1072" i="50"/>
  <c r="I1072" i="50"/>
  <c r="J1072" i="50"/>
  <c r="A1073" i="50"/>
  <c r="B1073" i="50"/>
  <c r="C1073" i="50"/>
  <c r="D1073" i="50"/>
  <c r="E1073" i="50"/>
  <c r="F1073" i="50"/>
  <c r="G1073" i="50"/>
  <c r="H1073" i="50"/>
  <c r="I1073" i="50"/>
  <c r="J1073" i="50"/>
  <c r="A1074" i="50"/>
  <c r="B1074" i="50"/>
  <c r="C1074" i="50"/>
  <c r="D1074" i="50"/>
  <c r="E1074" i="50"/>
  <c r="F1074" i="50"/>
  <c r="G1074" i="50"/>
  <c r="H1074" i="50"/>
  <c r="I1074" i="50"/>
  <c r="J1074" i="50"/>
  <c r="A1075" i="50"/>
  <c r="B1075" i="50"/>
  <c r="C1075" i="50"/>
  <c r="D1075" i="50"/>
  <c r="E1075" i="50"/>
  <c r="F1075" i="50"/>
  <c r="G1075" i="50"/>
  <c r="H1075" i="50"/>
  <c r="I1075" i="50"/>
  <c r="J1075" i="50"/>
  <c r="A1076" i="50"/>
  <c r="B1076" i="50"/>
  <c r="C1076" i="50"/>
  <c r="D1076" i="50"/>
  <c r="E1076" i="50"/>
  <c r="F1076" i="50"/>
  <c r="G1076" i="50"/>
  <c r="H1076" i="50"/>
  <c r="I1076" i="50"/>
  <c r="J1076" i="50"/>
  <c r="A1077" i="50"/>
  <c r="B1077" i="50"/>
  <c r="C1077" i="50"/>
  <c r="D1077" i="50"/>
  <c r="E1077" i="50"/>
  <c r="F1077" i="50"/>
  <c r="G1077" i="50"/>
  <c r="H1077" i="50"/>
  <c r="I1077" i="50"/>
  <c r="J1077" i="50"/>
  <c r="A1078" i="50"/>
  <c r="B1078" i="50"/>
  <c r="C1078" i="50"/>
  <c r="D1078" i="50"/>
  <c r="E1078" i="50"/>
  <c r="F1078" i="50"/>
  <c r="G1078" i="50"/>
  <c r="H1078" i="50"/>
  <c r="I1078" i="50"/>
  <c r="J1078" i="50"/>
  <c r="A1079" i="50"/>
  <c r="B1079" i="50"/>
  <c r="C1079" i="50"/>
  <c r="D1079" i="50"/>
  <c r="E1079" i="50"/>
  <c r="F1079" i="50"/>
  <c r="G1079" i="50"/>
  <c r="H1079" i="50"/>
  <c r="I1079" i="50"/>
  <c r="J1079" i="50"/>
  <c r="A1080" i="50"/>
  <c r="B1080" i="50"/>
  <c r="C1080" i="50"/>
  <c r="D1080" i="50"/>
  <c r="E1080" i="50"/>
  <c r="F1080" i="50"/>
  <c r="G1080" i="50"/>
  <c r="H1080" i="50"/>
  <c r="I1080" i="50"/>
  <c r="J1080" i="50"/>
  <c r="A1081" i="50"/>
  <c r="B1081" i="50"/>
  <c r="C1081" i="50"/>
  <c r="D1081" i="50"/>
  <c r="E1081" i="50"/>
  <c r="F1081" i="50"/>
  <c r="G1081" i="50"/>
  <c r="H1081" i="50"/>
  <c r="I1081" i="50"/>
  <c r="J1081" i="50"/>
  <c r="A1082" i="50"/>
  <c r="B1082" i="50"/>
  <c r="C1082" i="50"/>
  <c r="D1082" i="50"/>
  <c r="E1082" i="50"/>
  <c r="F1082" i="50"/>
  <c r="G1082" i="50"/>
  <c r="H1082" i="50"/>
  <c r="I1082" i="50"/>
  <c r="J1082" i="50"/>
  <c r="A1083" i="50"/>
  <c r="B1083" i="50"/>
  <c r="C1083" i="50"/>
  <c r="D1083" i="50"/>
  <c r="E1083" i="50"/>
  <c r="F1083" i="50"/>
  <c r="G1083" i="50"/>
  <c r="H1083" i="50"/>
  <c r="I1083" i="50"/>
  <c r="J1083" i="50"/>
  <c r="A1084" i="50"/>
  <c r="B1084" i="50"/>
  <c r="C1084" i="50"/>
  <c r="D1084" i="50"/>
  <c r="E1084" i="50"/>
  <c r="F1084" i="50"/>
  <c r="G1084" i="50"/>
  <c r="H1084" i="50"/>
  <c r="I1084" i="50"/>
  <c r="J1084" i="50"/>
  <c r="A1085" i="50"/>
  <c r="B1085" i="50"/>
  <c r="C1085" i="50"/>
  <c r="D1085" i="50"/>
  <c r="E1085" i="50"/>
  <c r="F1085" i="50"/>
  <c r="G1085" i="50"/>
  <c r="H1085" i="50"/>
  <c r="I1085" i="50"/>
  <c r="J1085" i="50"/>
  <c r="A1086" i="50"/>
  <c r="B1086" i="50"/>
  <c r="C1086" i="50"/>
  <c r="D1086" i="50"/>
  <c r="E1086" i="50"/>
  <c r="F1086" i="50"/>
  <c r="G1086" i="50"/>
  <c r="H1086" i="50"/>
  <c r="I1086" i="50"/>
  <c r="J1086" i="50"/>
  <c r="A1087" i="50"/>
  <c r="B1087" i="50"/>
  <c r="C1087" i="50"/>
  <c r="D1087" i="50"/>
  <c r="E1087" i="50"/>
  <c r="F1087" i="50"/>
  <c r="G1087" i="50"/>
  <c r="H1087" i="50"/>
  <c r="I1087" i="50"/>
  <c r="J1087" i="50"/>
  <c r="A1088" i="50"/>
  <c r="B1088" i="50"/>
  <c r="C1088" i="50"/>
  <c r="D1088" i="50"/>
  <c r="E1088" i="50"/>
  <c r="F1088" i="50"/>
  <c r="G1088" i="50"/>
  <c r="H1088" i="50"/>
  <c r="I1088" i="50"/>
  <c r="J1088" i="50"/>
  <c r="A1089" i="50"/>
  <c r="B1089" i="50"/>
  <c r="C1089" i="50"/>
  <c r="D1089" i="50"/>
  <c r="E1089" i="50"/>
  <c r="F1089" i="50"/>
  <c r="G1089" i="50"/>
  <c r="H1089" i="50"/>
  <c r="I1089" i="50"/>
  <c r="J1089" i="50"/>
  <c r="A1090" i="50"/>
  <c r="B1090" i="50"/>
  <c r="C1090" i="50"/>
  <c r="D1090" i="50"/>
  <c r="E1090" i="50"/>
  <c r="F1090" i="50"/>
  <c r="G1090" i="50"/>
  <c r="H1090" i="50"/>
  <c r="I1090" i="50"/>
  <c r="J1090" i="50"/>
  <c r="A1091" i="50"/>
  <c r="B1091" i="50"/>
  <c r="C1091" i="50"/>
  <c r="D1091" i="50"/>
  <c r="E1091" i="50"/>
  <c r="F1091" i="50"/>
  <c r="G1091" i="50"/>
  <c r="H1091" i="50"/>
  <c r="I1091" i="50"/>
  <c r="J1091" i="50"/>
  <c r="A1092" i="50"/>
  <c r="B1092" i="50"/>
  <c r="C1092" i="50"/>
  <c r="D1092" i="50"/>
  <c r="E1092" i="50"/>
  <c r="F1092" i="50"/>
  <c r="G1092" i="50"/>
  <c r="H1092" i="50"/>
  <c r="I1092" i="50"/>
  <c r="J1092" i="50"/>
  <c r="A1093" i="50"/>
  <c r="B1093" i="50"/>
  <c r="C1093" i="50"/>
  <c r="D1093" i="50"/>
  <c r="E1093" i="50"/>
  <c r="F1093" i="50"/>
  <c r="G1093" i="50"/>
  <c r="H1093" i="50"/>
  <c r="I1093" i="50"/>
  <c r="J1093" i="50"/>
  <c r="A1094" i="50"/>
  <c r="B1094" i="50"/>
  <c r="C1094" i="50"/>
  <c r="D1094" i="50"/>
  <c r="E1094" i="50"/>
  <c r="F1094" i="50"/>
  <c r="G1094" i="50"/>
  <c r="H1094" i="50"/>
  <c r="I1094" i="50"/>
  <c r="J1094" i="50"/>
  <c r="A1095" i="50"/>
  <c r="B1095" i="50"/>
  <c r="C1095" i="50"/>
  <c r="D1095" i="50"/>
  <c r="E1095" i="50"/>
  <c r="F1095" i="50"/>
  <c r="G1095" i="50"/>
  <c r="H1095" i="50"/>
  <c r="I1095" i="50"/>
  <c r="J1095" i="50"/>
  <c r="A1096" i="50"/>
  <c r="B1096" i="50"/>
  <c r="C1096" i="50"/>
  <c r="D1096" i="50"/>
  <c r="E1096" i="50"/>
  <c r="F1096" i="50"/>
  <c r="G1096" i="50"/>
  <c r="H1096" i="50"/>
  <c r="I1096" i="50"/>
  <c r="J1096" i="50"/>
  <c r="A1097" i="50"/>
  <c r="B1097" i="50"/>
  <c r="C1097" i="50"/>
  <c r="D1097" i="50"/>
  <c r="E1097" i="50"/>
  <c r="F1097" i="50"/>
  <c r="G1097" i="50"/>
  <c r="H1097" i="50"/>
  <c r="I1097" i="50"/>
  <c r="J1097" i="50"/>
  <c r="A1098" i="50"/>
  <c r="B1098" i="50"/>
  <c r="C1098" i="50"/>
  <c r="D1098" i="50"/>
  <c r="E1098" i="50"/>
  <c r="F1098" i="50"/>
  <c r="G1098" i="50"/>
  <c r="H1098" i="50"/>
  <c r="I1098" i="50"/>
  <c r="J1098" i="50"/>
  <c r="A1099" i="50"/>
  <c r="B1099" i="50"/>
  <c r="C1099" i="50"/>
  <c r="D1099" i="50"/>
  <c r="E1099" i="50"/>
  <c r="F1099" i="50"/>
  <c r="G1099" i="50"/>
  <c r="H1099" i="50"/>
  <c r="I1099" i="50"/>
  <c r="J1099" i="50"/>
  <c r="A1100" i="50"/>
  <c r="B1100" i="50"/>
  <c r="C1100" i="50"/>
  <c r="D1100" i="50"/>
  <c r="E1100" i="50"/>
  <c r="F1100" i="50"/>
  <c r="G1100" i="50"/>
  <c r="H1100" i="50"/>
  <c r="I1100" i="50"/>
  <c r="J1100" i="50"/>
  <c r="A1101" i="50"/>
  <c r="B1101" i="50"/>
  <c r="C1101" i="50"/>
  <c r="D1101" i="50"/>
  <c r="E1101" i="50"/>
  <c r="F1101" i="50"/>
  <c r="G1101" i="50"/>
  <c r="H1101" i="50"/>
  <c r="I1101" i="50"/>
  <c r="J1101" i="50"/>
  <c r="A1102" i="50"/>
  <c r="B1102" i="50"/>
  <c r="C1102" i="50"/>
  <c r="D1102" i="50"/>
  <c r="E1102" i="50"/>
  <c r="F1102" i="50"/>
  <c r="G1102" i="50"/>
  <c r="H1102" i="50"/>
  <c r="I1102" i="50"/>
  <c r="J1102" i="50"/>
  <c r="A1103" i="50"/>
  <c r="B1103" i="50"/>
  <c r="C1103" i="50"/>
  <c r="D1103" i="50"/>
  <c r="E1103" i="50"/>
  <c r="F1103" i="50"/>
  <c r="G1103" i="50"/>
  <c r="H1103" i="50"/>
  <c r="I1103" i="50"/>
  <c r="J1103" i="50"/>
  <c r="A1104" i="50"/>
  <c r="B1104" i="50"/>
  <c r="C1104" i="50"/>
  <c r="D1104" i="50"/>
  <c r="E1104" i="50"/>
  <c r="F1104" i="50"/>
  <c r="G1104" i="50"/>
  <c r="H1104" i="50"/>
  <c r="I1104" i="50"/>
  <c r="J1104" i="50"/>
  <c r="A1105" i="50"/>
  <c r="B1105" i="50"/>
  <c r="C1105" i="50"/>
  <c r="D1105" i="50"/>
  <c r="E1105" i="50"/>
  <c r="F1105" i="50"/>
  <c r="G1105" i="50"/>
  <c r="H1105" i="50"/>
  <c r="I1105" i="50"/>
  <c r="J1105" i="50"/>
  <c r="A1106" i="50"/>
  <c r="B1106" i="50"/>
  <c r="C1106" i="50"/>
  <c r="D1106" i="50"/>
  <c r="E1106" i="50"/>
  <c r="F1106" i="50"/>
  <c r="G1106" i="50"/>
  <c r="H1106" i="50"/>
  <c r="I1106" i="50"/>
  <c r="J1106" i="50"/>
  <c r="A1107" i="50"/>
  <c r="B1107" i="50"/>
  <c r="C1107" i="50"/>
  <c r="D1107" i="50"/>
  <c r="E1107" i="50"/>
  <c r="F1107" i="50"/>
  <c r="G1107" i="50"/>
  <c r="H1107" i="50"/>
  <c r="I1107" i="50"/>
  <c r="J1107" i="50"/>
  <c r="A1108" i="50"/>
  <c r="B1108" i="50"/>
  <c r="C1108" i="50"/>
  <c r="D1108" i="50"/>
  <c r="E1108" i="50"/>
  <c r="F1108" i="50"/>
  <c r="G1108" i="50"/>
  <c r="H1108" i="50"/>
  <c r="I1108" i="50"/>
  <c r="J1108" i="50"/>
  <c r="A1109" i="50"/>
  <c r="B1109" i="50"/>
  <c r="C1109" i="50"/>
  <c r="D1109" i="50"/>
  <c r="E1109" i="50"/>
  <c r="F1109" i="50"/>
  <c r="G1109" i="50"/>
  <c r="H1109" i="50"/>
  <c r="I1109" i="50"/>
  <c r="J1109" i="50"/>
  <c r="A1110" i="50"/>
  <c r="B1110" i="50"/>
  <c r="C1110" i="50"/>
  <c r="D1110" i="50"/>
  <c r="E1110" i="50"/>
  <c r="F1110" i="50"/>
  <c r="G1110" i="50"/>
  <c r="H1110" i="50"/>
  <c r="I1110" i="50"/>
  <c r="J1110" i="50"/>
  <c r="A1111" i="50"/>
  <c r="B1111" i="50"/>
  <c r="C1111" i="50"/>
  <c r="D1111" i="50"/>
  <c r="E1111" i="50"/>
  <c r="F1111" i="50"/>
  <c r="G1111" i="50"/>
  <c r="H1111" i="50"/>
  <c r="I1111" i="50"/>
  <c r="J1111" i="50"/>
  <c r="A1112" i="50"/>
  <c r="B1112" i="50"/>
  <c r="C1112" i="50"/>
  <c r="D1112" i="50"/>
  <c r="E1112" i="50"/>
  <c r="F1112" i="50"/>
  <c r="G1112" i="50"/>
  <c r="H1112" i="50"/>
  <c r="I1112" i="50"/>
  <c r="J1112" i="50"/>
  <c r="A1113" i="50"/>
  <c r="B1113" i="50"/>
  <c r="C1113" i="50"/>
  <c r="D1113" i="50"/>
  <c r="E1113" i="50"/>
  <c r="F1113" i="50"/>
  <c r="G1113" i="50"/>
  <c r="H1113" i="50"/>
  <c r="I1113" i="50"/>
  <c r="J1113" i="50"/>
  <c r="A1114" i="50"/>
  <c r="B1114" i="50"/>
  <c r="C1114" i="50"/>
  <c r="D1114" i="50"/>
  <c r="E1114" i="50"/>
  <c r="F1114" i="50"/>
  <c r="G1114" i="50"/>
  <c r="H1114" i="50"/>
  <c r="I1114" i="50"/>
  <c r="J1114" i="50"/>
  <c r="A1115" i="50"/>
  <c r="B1115" i="50"/>
  <c r="C1115" i="50"/>
  <c r="D1115" i="50"/>
  <c r="E1115" i="50"/>
  <c r="F1115" i="50"/>
  <c r="G1115" i="50"/>
  <c r="H1115" i="50"/>
  <c r="I1115" i="50"/>
  <c r="J1115" i="50"/>
  <c r="A1116" i="50"/>
  <c r="B1116" i="50"/>
  <c r="C1116" i="50"/>
  <c r="D1116" i="50"/>
  <c r="E1116" i="50"/>
  <c r="F1116" i="50"/>
  <c r="G1116" i="50"/>
  <c r="H1116" i="50"/>
  <c r="I1116" i="50"/>
  <c r="J1116" i="50"/>
  <c r="A1117" i="50"/>
  <c r="B1117" i="50"/>
  <c r="C1117" i="50"/>
  <c r="D1117" i="50"/>
  <c r="E1117" i="50"/>
  <c r="F1117" i="50"/>
  <c r="G1117" i="50"/>
  <c r="H1117" i="50"/>
  <c r="I1117" i="50"/>
  <c r="J1117" i="50"/>
  <c r="A1118" i="50"/>
  <c r="B1118" i="50"/>
  <c r="C1118" i="50"/>
  <c r="D1118" i="50"/>
  <c r="E1118" i="50"/>
  <c r="F1118" i="50"/>
  <c r="G1118" i="50"/>
  <c r="H1118" i="50"/>
  <c r="I1118" i="50"/>
  <c r="J1118" i="50"/>
  <c r="A1119" i="50"/>
  <c r="B1119" i="50"/>
  <c r="C1119" i="50"/>
  <c r="D1119" i="50"/>
  <c r="E1119" i="50"/>
  <c r="F1119" i="50"/>
  <c r="G1119" i="50"/>
  <c r="H1119" i="50"/>
  <c r="I1119" i="50"/>
  <c r="J1119" i="50"/>
  <c r="A1120" i="50"/>
  <c r="B1120" i="50"/>
  <c r="C1120" i="50"/>
  <c r="D1120" i="50"/>
  <c r="E1120" i="50"/>
  <c r="F1120" i="50"/>
  <c r="G1120" i="50"/>
  <c r="H1120" i="50"/>
  <c r="I1120" i="50"/>
  <c r="J1120" i="50"/>
  <c r="A1121" i="50"/>
  <c r="B1121" i="50"/>
  <c r="C1121" i="50"/>
  <c r="D1121" i="50"/>
  <c r="E1121" i="50"/>
  <c r="F1121" i="50"/>
  <c r="G1121" i="50"/>
  <c r="H1121" i="50"/>
  <c r="I1121" i="50"/>
  <c r="J1121" i="50"/>
  <c r="A1122" i="50"/>
  <c r="B1122" i="50"/>
  <c r="C1122" i="50"/>
  <c r="D1122" i="50"/>
  <c r="E1122" i="50"/>
  <c r="F1122" i="50"/>
  <c r="G1122" i="50"/>
  <c r="H1122" i="50"/>
  <c r="I1122" i="50"/>
  <c r="J1122" i="50"/>
  <c r="A1123" i="50"/>
  <c r="B1123" i="50"/>
  <c r="C1123" i="50"/>
  <c r="D1123" i="50"/>
  <c r="E1123" i="50"/>
  <c r="F1123" i="50"/>
  <c r="G1123" i="50"/>
  <c r="H1123" i="50"/>
  <c r="I1123" i="50"/>
  <c r="J1123" i="50"/>
  <c r="A1124" i="50"/>
  <c r="B1124" i="50"/>
  <c r="C1124" i="50"/>
  <c r="D1124" i="50"/>
  <c r="E1124" i="50"/>
  <c r="F1124" i="50"/>
  <c r="G1124" i="50"/>
  <c r="H1124" i="50"/>
  <c r="I1124" i="50"/>
  <c r="J1124" i="50"/>
  <c r="A1125" i="50"/>
  <c r="B1125" i="50"/>
  <c r="C1125" i="50"/>
  <c r="D1125" i="50"/>
  <c r="E1125" i="50"/>
  <c r="F1125" i="50"/>
  <c r="G1125" i="50"/>
  <c r="H1125" i="50"/>
  <c r="I1125" i="50"/>
  <c r="J1125" i="50"/>
  <c r="A1126" i="50"/>
  <c r="B1126" i="50"/>
  <c r="C1126" i="50"/>
  <c r="D1126" i="50"/>
  <c r="E1126" i="50"/>
  <c r="F1126" i="50"/>
  <c r="G1126" i="50"/>
  <c r="H1126" i="50"/>
  <c r="I1126" i="50"/>
  <c r="J1126" i="50"/>
  <c r="A1127" i="50"/>
  <c r="B1127" i="50"/>
  <c r="C1127" i="50"/>
  <c r="D1127" i="50"/>
  <c r="E1127" i="50"/>
  <c r="F1127" i="50"/>
  <c r="G1127" i="50"/>
  <c r="H1127" i="50"/>
  <c r="I1127" i="50"/>
  <c r="J1127" i="50"/>
  <c r="A1128" i="50"/>
  <c r="B1128" i="50"/>
  <c r="C1128" i="50"/>
  <c r="D1128" i="50"/>
  <c r="E1128" i="50"/>
  <c r="F1128" i="50"/>
  <c r="G1128" i="50"/>
  <c r="H1128" i="50"/>
  <c r="I1128" i="50"/>
  <c r="J1128" i="50"/>
  <c r="A1129" i="50"/>
  <c r="B1129" i="50"/>
  <c r="C1129" i="50"/>
  <c r="D1129" i="50"/>
  <c r="E1129" i="50"/>
  <c r="F1129" i="50"/>
  <c r="G1129" i="50"/>
  <c r="H1129" i="50"/>
  <c r="I1129" i="50"/>
  <c r="J1129" i="50"/>
  <c r="A1130" i="50"/>
  <c r="B1130" i="50"/>
  <c r="C1130" i="50"/>
  <c r="D1130" i="50"/>
  <c r="E1130" i="50"/>
  <c r="F1130" i="50"/>
  <c r="G1130" i="50"/>
  <c r="H1130" i="50"/>
  <c r="I1130" i="50"/>
  <c r="J1130" i="50"/>
  <c r="A1131" i="50"/>
  <c r="B1131" i="50"/>
  <c r="C1131" i="50"/>
  <c r="D1131" i="50"/>
  <c r="E1131" i="50"/>
  <c r="F1131" i="50"/>
  <c r="G1131" i="50"/>
  <c r="H1131" i="50"/>
  <c r="I1131" i="50"/>
  <c r="J1131" i="50"/>
  <c r="A1132" i="50"/>
  <c r="B1132" i="50"/>
  <c r="C1132" i="50"/>
  <c r="D1132" i="50"/>
  <c r="E1132" i="50"/>
  <c r="F1132" i="50"/>
  <c r="G1132" i="50"/>
  <c r="H1132" i="50"/>
  <c r="I1132" i="50"/>
  <c r="J1132" i="50"/>
  <c r="A1133" i="50"/>
  <c r="B1133" i="50"/>
  <c r="C1133" i="50"/>
  <c r="D1133" i="50"/>
  <c r="E1133" i="50"/>
  <c r="F1133" i="50"/>
  <c r="G1133" i="50"/>
  <c r="H1133" i="50"/>
  <c r="I1133" i="50"/>
  <c r="J1133" i="50"/>
  <c r="A1134" i="50"/>
  <c r="B1134" i="50"/>
  <c r="C1134" i="50"/>
  <c r="D1134" i="50"/>
  <c r="E1134" i="50"/>
  <c r="F1134" i="50"/>
  <c r="G1134" i="50"/>
  <c r="H1134" i="50"/>
  <c r="I1134" i="50"/>
  <c r="J1134" i="50"/>
  <c r="A1135" i="50"/>
  <c r="B1135" i="50"/>
  <c r="C1135" i="50"/>
  <c r="D1135" i="50"/>
  <c r="E1135" i="50"/>
  <c r="F1135" i="50"/>
  <c r="G1135" i="50"/>
  <c r="H1135" i="50"/>
  <c r="I1135" i="50"/>
  <c r="J1135" i="50"/>
  <c r="A1136" i="50"/>
  <c r="B1136" i="50"/>
  <c r="C1136" i="50"/>
  <c r="D1136" i="50"/>
  <c r="E1136" i="50"/>
  <c r="F1136" i="50"/>
  <c r="G1136" i="50"/>
  <c r="H1136" i="50"/>
  <c r="I1136" i="50"/>
  <c r="J1136" i="50"/>
  <c r="A1137" i="50"/>
  <c r="B1137" i="50"/>
  <c r="C1137" i="50"/>
  <c r="D1137" i="50"/>
  <c r="E1137" i="50"/>
  <c r="F1137" i="50"/>
  <c r="G1137" i="50"/>
  <c r="H1137" i="50"/>
  <c r="I1137" i="50"/>
  <c r="J1137" i="50"/>
  <c r="A1138" i="50"/>
  <c r="B1138" i="50"/>
  <c r="C1138" i="50"/>
  <c r="D1138" i="50"/>
  <c r="E1138" i="50"/>
  <c r="F1138" i="50"/>
  <c r="G1138" i="50"/>
  <c r="H1138" i="50"/>
  <c r="I1138" i="50"/>
  <c r="J1138" i="50"/>
  <c r="A1139" i="50"/>
  <c r="B1139" i="50"/>
  <c r="C1139" i="50"/>
  <c r="D1139" i="50"/>
  <c r="E1139" i="50"/>
  <c r="F1139" i="50"/>
  <c r="G1139" i="50"/>
  <c r="H1139" i="50"/>
  <c r="I1139" i="50"/>
  <c r="J1139" i="50"/>
  <c r="A1140" i="50"/>
  <c r="B1140" i="50"/>
  <c r="C1140" i="50"/>
  <c r="D1140" i="50"/>
  <c r="E1140" i="50"/>
  <c r="F1140" i="50"/>
  <c r="G1140" i="50"/>
  <c r="H1140" i="50"/>
  <c r="I1140" i="50"/>
  <c r="J1140" i="50"/>
  <c r="A1141" i="50"/>
  <c r="B1141" i="50"/>
  <c r="C1141" i="50"/>
  <c r="D1141" i="50"/>
  <c r="E1141" i="50"/>
  <c r="F1141" i="50"/>
  <c r="G1141" i="50"/>
  <c r="H1141" i="50"/>
  <c r="I1141" i="50"/>
  <c r="J1141" i="50"/>
  <c r="A1142" i="50"/>
  <c r="B1142" i="50"/>
  <c r="C1142" i="50"/>
  <c r="D1142" i="50"/>
  <c r="E1142" i="50"/>
  <c r="F1142" i="50"/>
  <c r="G1142" i="50"/>
  <c r="H1142" i="50"/>
  <c r="I1142" i="50"/>
  <c r="J1142" i="50"/>
  <c r="A1143" i="50"/>
  <c r="B1143" i="50"/>
  <c r="C1143" i="50"/>
  <c r="D1143" i="50"/>
  <c r="E1143" i="50"/>
  <c r="F1143" i="50"/>
  <c r="G1143" i="50"/>
  <c r="H1143" i="50"/>
  <c r="I1143" i="50"/>
  <c r="J1143" i="50"/>
  <c r="A1144" i="50"/>
  <c r="B1144" i="50"/>
  <c r="C1144" i="50"/>
  <c r="D1144" i="50"/>
  <c r="E1144" i="50"/>
  <c r="F1144" i="50"/>
  <c r="G1144" i="50"/>
  <c r="H1144" i="50"/>
  <c r="I1144" i="50"/>
  <c r="J1144" i="50"/>
  <c r="A1145" i="50"/>
  <c r="B1145" i="50"/>
  <c r="C1145" i="50"/>
  <c r="D1145" i="50"/>
  <c r="E1145" i="50"/>
  <c r="F1145" i="50"/>
  <c r="G1145" i="50"/>
  <c r="H1145" i="50"/>
  <c r="I1145" i="50"/>
  <c r="J1145" i="50"/>
  <c r="A1146" i="50"/>
  <c r="B1146" i="50"/>
  <c r="C1146" i="50"/>
  <c r="D1146" i="50"/>
  <c r="E1146" i="50"/>
  <c r="F1146" i="50"/>
  <c r="G1146" i="50"/>
  <c r="H1146" i="50"/>
  <c r="I1146" i="50"/>
  <c r="J1146" i="50"/>
  <c r="A1147" i="50"/>
  <c r="B1147" i="50"/>
  <c r="C1147" i="50"/>
  <c r="D1147" i="50"/>
  <c r="E1147" i="50"/>
  <c r="F1147" i="50"/>
  <c r="G1147" i="50"/>
  <c r="H1147" i="50"/>
  <c r="I1147" i="50"/>
  <c r="J1147" i="50"/>
  <c r="A1148" i="50"/>
  <c r="B1148" i="50"/>
  <c r="C1148" i="50"/>
  <c r="D1148" i="50"/>
  <c r="E1148" i="50"/>
  <c r="F1148" i="50"/>
  <c r="G1148" i="50"/>
  <c r="H1148" i="50"/>
  <c r="I1148" i="50"/>
  <c r="J1148" i="50"/>
  <c r="A1149" i="50"/>
  <c r="B1149" i="50"/>
  <c r="C1149" i="50"/>
  <c r="D1149" i="50"/>
  <c r="E1149" i="50"/>
  <c r="F1149" i="50"/>
  <c r="G1149" i="50"/>
  <c r="H1149" i="50"/>
  <c r="I1149" i="50"/>
  <c r="J1149" i="50"/>
  <c r="A1150" i="50"/>
  <c r="B1150" i="50"/>
  <c r="C1150" i="50"/>
  <c r="D1150" i="50"/>
  <c r="E1150" i="50"/>
  <c r="F1150" i="50"/>
  <c r="G1150" i="50"/>
  <c r="H1150" i="50"/>
  <c r="I1150" i="50"/>
  <c r="J1150" i="50"/>
  <c r="A1151" i="50"/>
  <c r="B1151" i="50"/>
  <c r="C1151" i="50"/>
  <c r="D1151" i="50"/>
  <c r="E1151" i="50"/>
  <c r="F1151" i="50"/>
  <c r="G1151" i="50"/>
  <c r="H1151" i="50"/>
  <c r="I1151" i="50"/>
  <c r="J1151" i="50"/>
  <c r="A1152" i="50"/>
  <c r="B1152" i="50"/>
  <c r="C1152" i="50"/>
  <c r="D1152" i="50"/>
  <c r="E1152" i="50"/>
  <c r="F1152" i="50"/>
  <c r="G1152" i="50"/>
  <c r="H1152" i="50"/>
  <c r="I1152" i="50"/>
  <c r="J1152" i="50"/>
  <c r="A1153" i="50"/>
  <c r="B1153" i="50"/>
  <c r="C1153" i="50"/>
  <c r="D1153" i="50"/>
  <c r="E1153" i="50"/>
  <c r="F1153" i="50"/>
  <c r="G1153" i="50"/>
  <c r="H1153" i="50"/>
  <c r="I1153" i="50"/>
  <c r="J1153" i="50"/>
  <c r="A1154" i="50"/>
  <c r="B1154" i="50"/>
  <c r="C1154" i="50"/>
  <c r="D1154" i="50"/>
  <c r="E1154" i="50"/>
  <c r="F1154" i="50"/>
  <c r="G1154" i="50"/>
  <c r="H1154" i="50"/>
  <c r="I1154" i="50"/>
  <c r="J1154" i="50"/>
  <c r="A1155" i="50"/>
  <c r="B1155" i="50"/>
  <c r="C1155" i="50"/>
  <c r="D1155" i="50"/>
  <c r="E1155" i="50"/>
  <c r="F1155" i="50"/>
  <c r="G1155" i="50"/>
  <c r="H1155" i="50"/>
  <c r="I1155" i="50"/>
  <c r="J1155" i="50"/>
  <c r="A1156" i="50"/>
  <c r="B1156" i="50"/>
  <c r="C1156" i="50"/>
  <c r="D1156" i="50"/>
  <c r="E1156" i="50"/>
  <c r="F1156" i="50"/>
  <c r="G1156" i="50"/>
  <c r="H1156" i="50"/>
  <c r="I1156" i="50"/>
  <c r="J1156" i="50"/>
  <c r="A1157" i="50"/>
  <c r="B1157" i="50"/>
  <c r="C1157" i="50"/>
  <c r="D1157" i="50"/>
  <c r="E1157" i="50"/>
  <c r="F1157" i="50"/>
  <c r="G1157" i="50"/>
  <c r="H1157" i="50"/>
  <c r="I1157" i="50"/>
  <c r="J1157" i="50"/>
  <c r="A1158" i="50"/>
  <c r="B1158" i="50"/>
  <c r="C1158" i="50"/>
  <c r="D1158" i="50"/>
  <c r="E1158" i="50"/>
  <c r="F1158" i="50"/>
  <c r="G1158" i="50"/>
  <c r="H1158" i="50"/>
  <c r="I1158" i="50"/>
  <c r="J1158" i="50"/>
  <c r="A1159" i="50"/>
  <c r="B1159" i="50"/>
  <c r="C1159" i="50"/>
  <c r="D1159" i="50"/>
  <c r="E1159" i="50"/>
  <c r="F1159" i="50"/>
  <c r="G1159" i="50"/>
  <c r="H1159" i="50"/>
  <c r="I1159" i="50"/>
  <c r="J1159" i="50"/>
  <c r="A1160" i="50"/>
  <c r="B1160" i="50"/>
  <c r="C1160" i="50"/>
  <c r="D1160" i="50"/>
  <c r="E1160" i="50"/>
  <c r="F1160" i="50"/>
  <c r="G1160" i="50"/>
  <c r="H1160" i="50"/>
  <c r="I1160" i="50"/>
  <c r="J1160" i="50"/>
  <c r="A1161" i="50"/>
  <c r="B1161" i="50"/>
  <c r="C1161" i="50"/>
  <c r="D1161" i="50"/>
  <c r="E1161" i="50"/>
  <c r="F1161" i="50"/>
  <c r="G1161" i="50"/>
  <c r="H1161" i="50"/>
  <c r="I1161" i="50"/>
  <c r="J1161" i="50"/>
  <c r="A1162" i="50"/>
  <c r="B1162" i="50"/>
  <c r="C1162" i="50"/>
  <c r="D1162" i="50"/>
  <c r="E1162" i="50"/>
  <c r="F1162" i="50"/>
  <c r="G1162" i="50"/>
  <c r="H1162" i="50"/>
  <c r="I1162" i="50"/>
  <c r="J1162" i="50"/>
  <c r="A1163" i="50"/>
  <c r="B1163" i="50"/>
  <c r="C1163" i="50"/>
  <c r="D1163" i="50"/>
  <c r="E1163" i="50"/>
  <c r="F1163" i="50"/>
  <c r="G1163" i="50"/>
  <c r="H1163" i="50"/>
  <c r="I1163" i="50"/>
  <c r="J1163" i="50"/>
  <c r="A1164" i="50"/>
  <c r="B1164" i="50"/>
  <c r="C1164" i="50"/>
  <c r="D1164" i="50"/>
  <c r="E1164" i="50"/>
  <c r="F1164" i="50"/>
  <c r="G1164" i="50"/>
  <c r="H1164" i="50"/>
  <c r="I1164" i="50"/>
  <c r="J1164" i="50"/>
  <c r="A1165" i="50"/>
  <c r="B1165" i="50"/>
  <c r="C1165" i="50"/>
  <c r="D1165" i="50"/>
  <c r="E1165" i="50"/>
  <c r="F1165" i="50"/>
  <c r="G1165" i="50"/>
  <c r="H1165" i="50"/>
  <c r="I1165" i="50"/>
  <c r="J1165" i="50"/>
  <c r="A1166" i="50"/>
  <c r="B1166" i="50"/>
  <c r="C1166" i="50"/>
  <c r="D1166" i="50"/>
  <c r="E1166" i="50"/>
  <c r="F1166" i="50"/>
  <c r="G1166" i="50"/>
  <c r="H1166" i="50"/>
  <c r="I1166" i="50"/>
  <c r="J1166" i="50"/>
  <c r="A1167" i="50"/>
  <c r="B1167" i="50"/>
  <c r="C1167" i="50"/>
  <c r="D1167" i="50"/>
  <c r="E1167" i="50"/>
  <c r="F1167" i="50"/>
  <c r="G1167" i="50"/>
  <c r="H1167" i="50"/>
  <c r="I1167" i="50"/>
  <c r="J1167" i="50"/>
  <c r="A1168" i="50"/>
  <c r="B1168" i="50"/>
  <c r="C1168" i="50"/>
  <c r="D1168" i="50"/>
  <c r="E1168" i="50"/>
  <c r="F1168" i="50"/>
  <c r="G1168" i="50"/>
  <c r="H1168" i="50"/>
  <c r="I1168" i="50"/>
  <c r="J1168" i="50"/>
  <c r="A1169" i="50"/>
  <c r="B1169" i="50"/>
  <c r="C1169" i="50"/>
  <c r="D1169" i="50"/>
  <c r="E1169" i="50"/>
  <c r="F1169" i="50"/>
  <c r="G1169" i="50"/>
  <c r="H1169" i="50"/>
  <c r="I1169" i="50"/>
  <c r="J1169" i="50"/>
  <c r="A1170" i="50"/>
  <c r="B1170" i="50"/>
  <c r="C1170" i="50"/>
  <c r="D1170" i="50"/>
  <c r="E1170" i="50"/>
  <c r="F1170" i="50"/>
  <c r="G1170" i="50"/>
  <c r="H1170" i="50"/>
  <c r="I1170" i="50"/>
  <c r="J1170" i="50"/>
  <c r="A1171" i="50"/>
  <c r="B1171" i="50"/>
  <c r="C1171" i="50"/>
  <c r="D1171" i="50"/>
  <c r="E1171" i="50"/>
  <c r="F1171" i="50"/>
  <c r="G1171" i="50"/>
  <c r="H1171" i="50"/>
  <c r="I1171" i="50"/>
  <c r="J1171" i="50"/>
  <c r="A1172" i="50"/>
  <c r="B1172" i="50"/>
  <c r="C1172" i="50"/>
  <c r="D1172" i="50"/>
  <c r="E1172" i="50"/>
  <c r="F1172" i="50"/>
  <c r="G1172" i="50"/>
  <c r="H1172" i="50"/>
  <c r="I1172" i="50"/>
  <c r="J1172" i="50"/>
  <c r="A1173" i="50"/>
  <c r="B1173" i="50"/>
  <c r="C1173" i="50"/>
  <c r="D1173" i="50"/>
  <c r="E1173" i="50"/>
  <c r="F1173" i="50"/>
  <c r="G1173" i="50"/>
  <c r="H1173" i="50"/>
  <c r="I1173" i="50"/>
  <c r="J1173" i="50"/>
  <c r="A1174" i="50"/>
  <c r="B1174" i="50"/>
  <c r="C1174" i="50"/>
  <c r="D1174" i="50"/>
  <c r="E1174" i="50"/>
  <c r="F1174" i="50"/>
  <c r="G1174" i="50"/>
  <c r="H1174" i="50"/>
  <c r="I1174" i="50"/>
  <c r="J1174" i="50"/>
  <c r="A1175" i="50"/>
  <c r="B1175" i="50"/>
  <c r="C1175" i="50"/>
  <c r="D1175" i="50"/>
  <c r="E1175" i="50"/>
  <c r="F1175" i="50"/>
  <c r="G1175" i="50"/>
  <c r="H1175" i="50"/>
  <c r="I1175" i="50"/>
  <c r="J1175" i="50"/>
  <c r="A1176" i="50"/>
  <c r="B1176" i="50"/>
  <c r="C1176" i="50"/>
  <c r="D1176" i="50"/>
  <c r="E1176" i="50"/>
  <c r="F1176" i="50"/>
  <c r="G1176" i="50"/>
  <c r="H1176" i="50"/>
  <c r="I1176" i="50"/>
  <c r="J1176" i="50"/>
  <c r="A1177" i="50"/>
  <c r="B1177" i="50"/>
  <c r="C1177" i="50"/>
  <c r="D1177" i="50"/>
  <c r="E1177" i="50"/>
  <c r="F1177" i="50"/>
  <c r="G1177" i="50"/>
  <c r="H1177" i="50"/>
  <c r="I1177" i="50"/>
  <c r="J1177" i="50"/>
  <c r="A1178" i="50"/>
  <c r="B1178" i="50"/>
  <c r="C1178" i="50"/>
  <c r="D1178" i="50"/>
  <c r="E1178" i="50"/>
  <c r="F1178" i="50"/>
  <c r="G1178" i="50"/>
  <c r="H1178" i="50"/>
  <c r="I1178" i="50"/>
  <c r="J1178" i="50"/>
  <c r="A1179" i="50"/>
  <c r="B1179" i="50"/>
  <c r="C1179" i="50"/>
  <c r="D1179" i="50"/>
  <c r="E1179" i="50"/>
  <c r="F1179" i="50"/>
  <c r="G1179" i="50"/>
  <c r="H1179" i="50"/>
  <c r="I1179" i="50"/>
  <c r="J1179" i="50"/>
  <c r="A1180" i="50"/>
  <c r="B1180" i="50"/>
  <c r="C1180" i="50"/>
  <c r="D1180" i="50"/>
  <c r="E1180" i="50"/>
  <c r="F1180" i="50"/>
  <c r="G1180" i="50"/>
  <c r="H1180" i="50"/>
  <c r="I1180" i="50"/>
  <c r="J1180" i="50"/>
  <c r="A1181" i="50"/>
  <c r="B1181" i="50"/>
  <c r="C1181" i="50"/>
  <c r="D1181" i="50"/>
  <c r="E1181" i="50"/>
  <c r="F1181" i="50"/>
  <c r="G1181" i="50"/>
  <c r="H1181" i="50"/>
  <c r="I1181" i="50"/>
  <c r="J1181" i="50"/>
  <c r="A1182" i="50"/>
  <c r="B1182" i="50"/>
  <c r="C1182" i="50"/>
  <c r="D1182" i="50"/>
  <c r="E1182" i="50"/>
  <c r="F1182" i="50"/>
  <c r="G1182" i="50"/>
  <c r="H1182" i="50"/>
  <c r="I1182" i="50"/>
  <c r="J1182" i="50"/>
  <c r="A1183" i="50"/>
  <c r="B1183" i="50"/>
  <c r="C1183" i="50"/>
  <c r="D1183" i="50"/>
  <c r="E1183" i="50"/>
  <c r="F1183" i="50"/>
  <c r="G1183" i="50"/>
  <c r="H1183" i="50"/>
  <c r="I1183" i="50"/>
  <c r="J1183" i="50"/>
  <c r="A1184" i="50"/>
  <c r="B1184" i="50"/>
  <c r="C1184" i="50"/>
  <c r="D1184" i="50"/>
  <c r="E1184" i="50"/>
  <c r="F1184" i="50"/>
  <c r="G1184" i="50"/>
  <c r="H1184" i="50"/>
  <c r="I1184" i="50"/>
  <c r="J1184" i="50"/>
  <c r="A1185" i="50"/>
  <c r="B1185" i="50"/>
  <c r="C1185" i="50"/>
  <c r="D1185" i="50"/>
  <c r="E1185" i="50"/>
  <c r="F1185" i="50"/>
  <c r="G1185" i="50"/>
  <c r="H1185" i="50"/>
  <c r="I1185" i="50"/>
  <c r="J1185" i="50"/>
  <c r="A1186" i="50"/>
  <c r="B1186" i="50"/>
  <c r="C1186" i="50"/>
  <c r="D1186" i="50"/>
  <c r="E1186" i="50"/>
  <c r="F1186" i="50"/>
  <c r="G1186" i="50"/>
  <c r="H1186" i="50"/>
  <c r="I1186" i="50"/>
  <c r="J1186" i="50"/>
  <c r="A1187" i="50"/>
  <c r="B1187" i="50"/>
  <c r="C1187" i="50"/>
  <c r="D1187" i="50"/>
  <c r="E1187" i="50"/>
  <c r="F1187" i="50"/>
  <c r="G1187" i="50"/>
  <c r="H1187" i="50"/>
  <c r="I1187" i="50"/>
  <c r="J1187" i="50"/>
  <c r="A1188" i="50"/>
  <c r="B1188" i="50"/>
  <c r="C1188" i="50"/>
  <c r="D1188" i="50"/>
  <c r="E1188" i="50"/>
  <c r="F1188" i="50"/>
  <c r="G1188" i="50"/>
  <c r="H1188" i="50"/>
  <c r="I1188" i="50"/>
  <c r="J1188" i="50"/>
  <c r="A1189" i="50"/>
  <c r="B1189" i="50"/>
  <c r="C1189" i="50"/>
  <c r="D1189" i="50"/>
  <c r="E1189" i="50"/>
  <c r="F1189" i="50"/>
  <c r="G1189" i="50"/>
  <c r="H1189" i="50"/>
  <c r="I1189" i="50"/>
  <c r="J1189" i="50"/>
  <c r="A1190" i="50"/>
  <c r="B1190" i="50"/>
  <c r="C1190" i="50"/>
  <c r="D1190" i="50"/>
  <c r="E1190" i="50"/>
  <c r="F1190" i="50"/>
  <c r="G1190" i="50"/>
  <c r="H1190" i="50"/>
  <c r="I1190" i="50"/>
  <c r="J1190" i="50"/>
  <c r="A1191" i="50"/>
  <c r="B1191" i="50"/>
  <c r="C1191" i="50"/>
  <c r="D1191" i="50"/>
  <c r="E1191" i="50"/>
  <c r="F1191" i="50"/>
  <c r="G1191" i="50"/>
  <c r="H1191" i="50"/>
  <c r="I1191" i="50"/>
  <c r="J1191" i="50"/>
  <c r="A1192" i="50"/>
  <c r="B1192" i="50"/>
  <c r="C1192" i="50"/>
  <c r="D1192" i="50"/>
  <c r="E1192" i="50"/>
  <c r="F1192" i="50"/>
  <c r="G1192" i="50"/>
  <c r="H1192" i="50"/>
  <c r="I1192" i="50"/>
  <c r="J1192" i="50"/>
  <c r="A1193" i="50"/>
  <c r="B1193" i="50"/>
  <c r="C1193" i="50"/>
  <c r="D1193" i="50"/>
  <c r="E1193" i="50"/>
  <c r="F1193" i="50"/>
  <c r="G1193" i="50"/>
  <c r="H1193" i="50"/>
  <c r="I1193" i="50"/>
  <c r="J1193" i="50"/>
  <c r="A1194" i="50"/>
  <c r="B1194" i="50"/>
  <c r="C1194" i="50"/>
  <c r="D1194" i="50"/>
  <c r="E1194" i="50"/>
  <c r="F1194" i="50"/>
  <c r="G1194" i="50"/>
  <c r="H1194" i="50"/>
  <c r="I1194" i="50"/>
  <c r="J1194" i="50"/>
  <c r="A1195" i="50"/>
  <c r="B1195" i="50"/>
  <c r="C1195" i="50"/>
  <c r="D1195" i="50"/>
  <c r="E1195" i="50"/>
  <c r="F1195" i="50"/>
  <c r="G1195" i="50"/>
  <c r="H1195" i="50"/>
  <c r="I1195" i="50"/>
  <c r="J1195" i="50"/>
  <c r="A1196" i="50"/>
  <c r="B1196" i="50"/>
  <c r="C1196" i="50"/>
  <c r="D1196" i="50"/>
  <c r="E1196" i="50"/>
  <c r="F1196" i="50"/>
  <c r="G1196" i="50"/>
  <c r="H1196" i="50"/>
  <c r="I1196" i="50"/>
  <c r="J1196" i="50"/>
  <c r="A1197" i="50"/>
  <c r="B1197" i="50"/>
  <c r="C1197" i="50"/>
  <c r="D1197" i="50"/>
  <c r="E1197" i="50"/>
  <c r="F1197" i="50"/>
  <c r="G1197" i="50"/>
  <c r="H1197" i="50"/>
  <c r="I1197" i="50"/>
  <c r="J1197" i="50"/>
  <c r="A1198" i="50"/>
  <c r="B1198" i="50"/>
  <c r="C1198" i="50"/>
  <c r="D1198" i="50"/>
  <c r="E1198" i="50"/>
  <c r="F1198" i="50"/>
  <c r="G1198" i="50"/>
  <c r="H1198" i="50"/>
  <c r="I1198" i="50"/>
  <c r="J1198" i="50"/>
  <c r="A1199" i="50"/>
  <c r="B1199" i="50"/>
  <c r="C1199" i="50"/>
  <c r="D1199" i="50"/>
  <c r="E1199" i="50"/>
  <c r="F1199" i="50"/>
  <c r="G1199" i="50"/>
  <c r="H1199" i="50"/>
  <c r="I1199" i="50"/>
  <c r="J1199" i="50"/>
  <c r="A1200" i="50"/>
  <c r="B1200" i="50"/>
  <c r="C1200" i="50"/>
  <c r="D1200" i="50"/>
  <c r="E1200" i="50"/>
  <c r="F1200" i="50"/>
  <c r="G1200" i="50"/>
  <c r="H1200" i="50"/>
  <c r="I1200" i="50"/>
  <c r="J1200" i="50"/>
  <c r="A1201" i="50"/>
  <c r="B1201" i="50"/>
  <c r="C1201" i="50"/>
  <c r="D1201" i="50"/>
  <c r="E1201" i="50"/>
  <c r="F1201" i="50"/>
  <c r="G1201" i="50"/>
  <c r="H1201" i="50"/>
  <c r="I1201" i="50"/>
  <c r="J1201" i="50"/>
  <c r="A1202" i="50"/>
  <c r="B1202" i="50"/>
  <c r="C1202" i="50"/>
  <c r="D1202" i="50"/>
  <c r="E1202" i="50"/>
  <c r="F1202" i="50"/>
  <c r="G1202" i="50"/>
  <c r="H1202" i="50"/>
  <c r="I1202" i="50"/>
  <c r="J1202" i="50"/>
  <c r="A1203" i="50"/>
  <c r="B1203" i="50"/>
  <c r="C1203" i="50"/>
  <c r="D1203" i="50"/>
  <c r="E1203" i="50"/>
  <c r="F1203" i="50"/>
  <c r="G1203" i="50"/>
  <c r="H1203" i="50"/>
  <c r="I1203" i="50"/>
  <c r="J1203" i="50"/>
  <c r="A1204" i="50"/>
  <c r="B1204" i="50"/>
  <c r="C1204" i="50"/>
  <c r="D1204" i="50"/>
  <c r="E1204" i="50"/>
  <c r="F1204" i="50"/>
  <c r="G1204" i="50"/>
  <c r="H1204" i="50"/>
  <c r="I1204" i="50"/>
  <c r="J1204" i="50"/>
  <c r="A1205" i="50"/>
  <c r="B1205" i="50"/>
  <c r="C1205" i="50"/>
  <c r="D1205" i="50"/>
  <c r="E1205" i="50"/>
  <c r="F1205" i="50"/>
  <c r="G1205" i="50"/>
  <c r="H1205" i="50"/>
  <c r="I1205" i="50"/>
  <c r="J1205" i="50"/>
  <c r="A1206" i="50"/>
  <c r="B1206" i="50"/>
  <c r="C1206" i="50"/>
  <c r="D1206" i="50"/>
  <c r="E1206" i="50"/>
  <c r="F1206" i="50"/>
  <c r="G1206" i="50"/>
  <c r="H1206" i="50"/>
  <c r="I1206" i="50"/>
  <c r="J1206" i="50"/>
  <c r="A1207" i="50"/>
  <c r="B1207" i="50"/>
  <c r="C1207" i="50"/>
  <c r="D1207" i="50"/>
  <c r="E1207" i="50"/>
  <c r="F1207" i="50"/>
  <c r="G1207" i="50"/>
  <c r="H1207" i="50"/>
  <c r="I1207" i="50"/>
  <c r="J1207" i="50"/>
  <c r="A1208" i="50"/>
  <c r="B1208" i="50"/>
  <c r="C1208" i="50"/>
  <c r="D1208" i="50"/>
  <c r="E1208" i="50"/>
  <c r="F1208" i="50"/>
  <c r="G1208" i="50"/>
  <c r="H1208" i="50"/>
  <c r="I1208" i="50"/>
  <c r="J1208" i="50"/>
  <c r="A1209" i="50"/>
  <c r="B1209" i="50"/>
  <c r="C1209" i="50"/>
  <c r="D1209" i="50"/>
  <c r="E1209" i="50"/>
  <c r="F1209" i="50"/>
  <c r="G1209" i="50"/>
  <c r="H1209" i="50"/>
  <c r="I1209" i="50"/>
  <c r="J1209" i="50"/>
  <c r="A1210" i="50"/>
  <c r="B1210" i="50"/>
  <c r="C1210" i="50"/>
  <c r="D1210" i="50"/>
  <c r="E1210" i="50"/>
  <c r="F1210" i="50"/>
  <c r="G1210" i="50"/>
  <c r="H1210" i="50"/>
  <c r="I1210" i="50"/>
  <c r="J1210" i="50"/>
  <c r="A1211" i="50"/>
  <c r="B1211" i="50"/>
  <c r="C1211" i="50"/>
  <c r="D1211" i="50"/>
  <c r="E1211" i="50"/>
  <c r="F1211" i="50"/>
  <c r="G1211" i="50"/>
  <c r="H1211" i="50"/>
  <c r="I1211" i="50"/>
  <c r="J1211" i="50"/>
  <c r="A1212" i="50"/>
  <c r="B1212" i="50"/>
  <c r="C1212" i="50"/>
  <c r="D1212" i="50"/>
  <c r="E1212" i="50"/>
  <c r="F1212" i="50"/>
  <c r="G1212" i="50"/>
  <c r="H1212" i="50"/>
  <c r="I1212" i="50"/>
  <c r="J1212" i="50"/>
  <c r="A1213" i="50"/>
  <c r="B1213" i="50"/>
  <c r="C1213" i="50"/>
  <c r="D1213" i="50"/>
  <c r="E1213" i="50"/>
  <c r="F1213" i="50"/>
  <c r="G1213" i="50"/>
  <c r="H1213" i="50"/>
  <c r="I1213" i="50"/>
  <c r="J1213" i="50"/>
  <c r="A1214" i="50"/>
  <c r="B1214" i="50"/>
  <c r="C1214" i="50"/>
  <c r="D1214" i="50"/>
  <c r="E1214" i="50"/>
  <c r="F1214" i="50"/>
  <c r="G1214" i="50"/>
  <c r="H1214" i="50"/>
  <c r="I1214" i="50"/>
  <c r="J1214" i="50"/>
  <c r="A1215" i="50"/>
  <c r="B1215" i="50"/>
  <c r="C1215" i="50"/>
  <c r="D1215" i="50"/>
  <c r="E1215" i="50"/>
  <c r="F1215" i="50"/>
  <c r="G1215" i="50"/>
  <c r="H1215" i="50"/>
  <c r="I1215" i="50"/>
  <c r="J1215" i="50"/>
  <c r="A1216" i="50"/>
  <c r="B1216" i="50"/>
  <c r="C1216" i="50"/>
  <c r="D1216" i="50"/>
  <c r="E1216" i="50"/>
  <c r="F1216" i="50"/>
  <c r="G1216" i="50"/>
  <c r="H1216" i="50"/>
  <c r="I1216" i="50"/>
  <c r="J1216" i="50"/>
  <c r="A1217" i="50"/>
  <c r="B1217" i="50"/>
  <c r="C1217" i="50"/>
  <c r="D1217" i="50"/>
  <c r="E1217" i="50"/>
  <c r="F1217" i="50"/>
  <c r="G1217" i="50"/>
  <c r="H1217" i="50"/>
  <c r="I1217" i="50"/>
  <c r="J1217" i="50"/>
  <c r="A1218" i="50"/>
  <c r="B1218" i="50"/>
  <c r="C1218" i="50"/>
  <c r="D1218" i="50"/>
  <c r="E1218" i="50"/>
  <c r="F1218" i="50"/>
  <c r="G1218" i="50"/>
  <c r="H1218" i="50"/>
  <c r="I1218" i="50"/>
  <c r="J1218" i="50"/>
  <c r="A1219" i="50"/>
  <c r="B1219" i="50"/>
  <c r="C1219" i="50"/>
  <c r="D1219" i="50"/>
  <c r="E1219" i="50"/>
  <c r="F1219" i="50"/>
  <c r="G1219" i="50"/>
  <c r="H1219" i="50"/>
  <c r="I1219" i="50"/>
  <c r="J1219" i="50"/>
  <c r="A1220" i="50"/>
  <c r="B1220" i="50"/>
  <c r="C1220" i="50"/>
  <c r="D1220" i="50"/>
  <c r="E1220" i="50"/>
  <c r="F1220" i="50"/>
  <c r="G1220" i="50"/>
  <c r="H1220" i="50"/>
  <c r="I1220" i="50"/>
  <c r="J1220" i="50"/>
  <c r="A1221" i="50"/>
  <c r="B1221" i="50"/>
  <c r="C1221" i="50"/>
  <c r="D1221" i="50"/>
  <c r="E1221" i="50"/>
  <c r="F1221" i="50"/>
  <c r="G1221" i="50"/>
  <c r="H1221" i="50"/>
  <c r="I1221" i="50"/>
  <c r="J1221" i="50"/>
  <c r="A1222" i="50"/>
  <c r="B1222" i="50"/>
  <c r="C1222" i="50"/>
  <c r="D1222" i="50"/>
  <c r="E1222" i="50"/>
  <c r="F1222" i="50"/>
  <c r="G1222" i="50"/>
  <c r="H1222" i="50"/>
  <c r="I1222" i="50"/>
  <c r="J1222" i="50"/>
  <c r="A1223" i="50"/>
  <c r="B1223" i="50"/>
  <c r="C1223" i="50"/>
  <c r="D1223" i="50"/>
  <c r="E1223" i="50"/>
  <c r="F1223" i="50"/>
  <c r="G1223" i="50"/>
  <c r="H1223" i="50"/>
  <c r="I1223" i="50"/>
  <c r="J1223" i="50"/>
  <c r="A1224" i="50"/>
  <c r="B1224" i="50"/>
  <c r="C1224" i="50"/>
  <c r="D1224" i="50"/>
  <c r="E1224" i="50"/>
  <c r="F1224" i="50"/>
  <c r="G1224" i="50"/>
  <c r="H1224" i="50"/>
  <c r="I1224" i="50"/>
  <c r="J1224" i="50"/>
  <c r="A1225" i="50"/>
  <c r="B1225" i="50"/>
  <c r="C1225" i="50"/>
  <c r="D1225" i="50"/>
  <c r="E1225" i="50"/>
  <c r="F1225" i="50"/>
  <c r="G1225" i="50"/>
  <c r="H1225" i="50"/>
  <c r="I1225" i="50"/>
  <c r="J1225" i="50"/>
  <c r="A1226" i="50"/>
  <c r="B1226" i="50"/>
  <c r="C1226" i="50"/>
  <c r="D1226" i="50"/>
  <c r="E1226" i="50"/>
  <c r="F1226" i="50"/>
  <c r="G1226" i="50"/>
  <c r="H1226" i="50"/>
  <c r="I1226" i="50"/>
  <c r="J1226" i="50"/>
  <c r="A1227" i="50"/>
  <c r="B1227" i="50"/>
  <c r="C1227" i="50"/>
  <c r="D1227" i="50"/>
  <c r="E1227" i="50"/>
  <c r="F1227" i="50"/>
  <c r="G1227" i="50"/>
  <c r="H1227" i="50"/>
  <c r="I1227" i="50"/>
  <c r="J1227" i="50"/>
  <c r="A1228" i="50"/>
  <c r="B1228" i="50"/>
  <c r="C1228" i="50"/>
  <c r="D1228" i="50"/>
  <c r="E1228" i="50"/>
  <c r="F1228" i="50"/>
  <c r="G1228" i="50"/>
  <c r="H1228" i="50"/>
  <c r="I1228" i="50"/>
  <c r="J1228" i="50"/>
  <c r="A1229" i="50"/>
  <c r="B1229" i="50"/>
  <c r="C1229" i="50"/>
  <c r="D1229" i="50"/>
  <c r="E1229" i="50"/>
  <c r="F1229" i="50"/>
  <c r="G1229" i="50"/>
  <c r="H1229" i="50"/>
  <c r="I1229" i="50"/>
  <c r="J1229" i="50"/>
  <c r="A1230" i="50"/>
  <c r="B1230" i="50"/>
  <c r="C1230" i="50"/>
  <c r="D1230" i="50"/>
  <c r="E1230" i="50"/>
  <c r="F1230" i="50"/>
  <c r="G1230" i="50"/>
  <c r="H1230" i="50"/>
  <c r="I1230" i="50"/>
  <c r="J1230" i="50"/>
  <c r="A1231" i="50"/>
  <c r="B1231" i="50"/>
  <c r="C1231" i="50"/>
  <c r="D1231" i="50"/>
  <c r="E1231" i="50"/>
  <c r="F1231" i="50"/>
  <c r="G1231" i="50"/>
  <c r="H1231" i="50"/>
  <c r="I1231" i="50"/>
  <c r="J1231" i="50"/>
  <c r="A1232" i="50"/>
  <c r="B1232" i="50"/>
  <c r="C1232" i="50"/>
  <c r="D1232" i="50"/>
  <c r="E1232" i="50"/>
  <c r="F1232" i="50"/>
  <c r="G1232" i="50"/>
  <c r="H1232" i="50"/>
  <c r="I1232" i="50"/>
  <c r="J1232" i="50"/>
  <c r="A1233" i="50"/>
  <c r="B1233" i="50"/>
  <c r="C1233" i="50"/>
  <c r="D1233" i="50"/>
  <c r="E1233" i="50"/>
  <c r="F1233" i="50"/>
  <c r="G1233" i="50"/>
  <c r="H1233" i="50"/>
  <c r="I1233" i="50"/>
  <c r="J1233" i="50"/>
  <c r="A1234" i="50"/>
  <c r="B1234" i="50"/>
  <c r="C1234" i="50"/>
  <c r="D1234" i="50"/>
  <c r="E1234" i="50"/>
  <c r="F1234" i="50"/>
  <c r="G1234" i="50"/>
  <c r="H1234" i="50"/>
  <c r="I1234" i="50"/>
  <c r="J1234" i="50"/>
  <c r="A1235" i="50"/>
  <c r="B1235" i="50"/>
  <c r="C1235" i="50"/>
  <c r="D1235" i="50"/>
  <c r="E1235" i="50"/>
  <c r="F1235" i="50"/>
  <c r="G1235" i="50"/>
  <c r="H1235" i="50"/>
  <c r="I1235" i="50"/>
  <c r="J1235" i="50"/>
  <c r="A1236" i="50"/>
  <c r="B1236" i="50"/>
  <c r="C1236" i="50"/>
  <c r="D1236" i="50"/>
  <c r="E1236" i="50"/>
  <c r="F1236" i="50"/>
  <c r="G1236" i="50"/>
  <c r="H1236" i="50"/>
  <c r="I1236" i="50"/>
  <c r="J1236" i="50"/>
  <c r="A1237" i="50"/>
  <c r="B1237" i="50"/>
  <c r="C1237" i="50"/>
  <c r="D1237" i="50"/>
  <c r="E1237" i="50"/>
  <c r="F1237" i="50"/>
  <c r="G1237" i="50"/>
  <c r="H1237" i="50"/>
  <c r="I1237" i="50"/>
  <c r="J1237" i="50"/>
  <c r="A1238" i="50"/>
  <c r="B1238" i="50"/>
  <c r="C1238" i="50"/>
  <c r="D1238" i="50"/>
  <c r="E1238" i="50"/>
  <c r="F1238" i="50"/>
  <c r="G1238" i="50"/>
  <c r="H1238" i="50"/>
  <c r="I1238" i="50"/>
  <c r="J1238" i="50"/>
  <c r="A1239" i="50"/>
  <c r="B1239" i="50"/>
  <c r="C1239" i="50"/>
  <c r="D1239" i="50"/>
  <c r="E1239" i="50"/>
  <c r="F1239" i="50"/>
  <c r="G1239" i="50"/>
  <c r="H1239" i="50"/>
  <c r="I1239" i="50"/>
  <c r="J1239" i="50"/>
  <c r="A1240" i="50"/>
  <c r="B1240" i="50"/>
  <c r="C1240" i="50"/>
  <c r="D1240" i="50"/>
  <c r="E1240" i="50"/>
  <c r="F1240" i="50"/>
  <c r="G1240" i="50"/>
  <c r="H1240" i="50"/>
  <c r="I1240" i="50"/>
  <c r="J1240" i="50"/>
  <c r="A1241" i="50"/>
  <c r="B1241" i="50"/>
  <c r="C1241" i="50"/>
  <c r="D1241" i="50"/>
  <c r="E1241" i="50"/>
  <c r="F1241" i="50"/>
  <c r="G1241" i="50"/>
  <c r="H1241" i="50"/>
  <c r="I1241" i="50"/>
  <c r="J1241" i="50"/>
  <c r="A1242" i="50"/>
  <c r="B1242" i="50"/>
  <c r="C1242" i="50"/>
  <c r="D1242" i="50"/>
  <c r="E1242" i="50"/>
  <c r="F1242" i="50"/>
  <c r="G1242" i="50"/>
  <c r="H1242" i="50"/>
  <c r="I1242" i="50"/>
  <c r="J1242" i="50"/>
  <c r="A1243" i="50"/>
  <c r="B1243" i="50"/>
  <c r="C1243" i="50"/>
  <c r="D1243" i="50"/>
  <c r="E1243" i="50"/>
  <c r="F1243" i="50"/>
  <c r="G1243" i="50"/>
  <c r="H1243" i="50"/>
  <c r="I1243" i="50"/>
  <c r="J1243" i="50"/>
  <c r="A1244" i="50"/>
  <c r="B1244" i="50"/>
  <c r="C1244" i="50"/>
  <c r="D1244" i="50"/>
  <c r="E1244" i="50"/>
  <c r="F1244" i="50"/>
  <c r="G1244" i="50"/>
  <c r="H1244" i="50"/>
  <c r="I1244" i="50"/>
  <c r="J1244" i="50"/>
  <c r="A1245" i="50"/>
  <c r="B1245" i="50"/>
  <c r="C1245" i="50"/>
  <c r="D1245" i="50"/>
  <c r="E1245" i="50"/>
  <c r="F1245" i="50"/>
  <c r="G1245" i="50"/>
  <c r="H1245" i="50"/>
  <c r="I1245" i="50"/>
  <c r="J1245" i="50"/>
  <c r="A1246" i="50"/>
  <c r="B1246" i="50"/>
  <c r="C1246" i="50"/>
  <c r="D1246" i="50"/>
  <c r="E1246" i="50"/>
  <c r="F1246" i="50"/>
  <c r="G1246" i="50"/>
  <c r="H1246" i="50"/>
  <c r="I1246" i="50"/>
  <c r="J1246" i="50"/>
  <c r="A1247" i="50"/>
  <c r="B1247" i="50"/>
  <c r="C1247" i="50"/>
  <c r="D1247" i="50"/>
  <c r="E1247" i="50"/>
  <c r="F1247" i="50"/>
  <c r="G1247" i="50"/>
  <c r="H1247" i="50"/>
  <c r="I1247" i="50"/>
  <c r="J1247" i="50"/>
  <c r="A1248" i="50"/>
  <c r="B1248" i="50"/>
  <c r="C1248" i="50"/>
  <c r="D1248" i="50"/>
  <c r="E1248" i="50"/>
  <c r="F1248" i="50"/>
  <c r="G1248" i="50"/>
  <c r="H1248" i="50"/>
  <c r="I1248" i="50"/>
  <c r="J1248" i="50"/>
  <c r="A1249" i="50"/>
  <c r="B1249" i="50"/>
  <c r="C1249" i="50"/>
  <c r="D1249" i="50"/>
  <c r="E1249" i="50"/>
  <c r="F1249" i="50"/>
  <c r="G1249" i="50"/>
  <c r="H1249" i="50"/>
  <c r="I1249" i="50"/>
  <c r="J1249" i="50"/>
  <c r="A1250" i="50"/>
  <c r="B1250" i="50"/>
  <c r="C1250" i="50"/>
  <c r="D1250" i="50"/>
  <c r="E1250" i="50"/>
  <c r="F1250" i="50"/>
  <c r="G1250" i="50"/>
  <c r="H1250" i="50"/>
  <c r="I1250" i="50"/>
  <c r="J1250" i="50"/>
  <c r="A1251" i="50"/>
  <c r="B1251" i="50"/>
  <c r="C1251" i="50"/>
  <c r="D1251" i="50"/>
  <c r="E1251" i="50"/>
  <c r="F1251" i="50"/>
  <c r="G1251" i="50"/>
  <c r="H1251" i="50"/>
  <c r="I1251" i="50"/>
  <c r="J1251" i="50"/>
  <c r="A1252" i="50"/>
  <c r="B1252" i="50"/>
  <c r="C1252" i="50"/>
  <c r="D1252" i="50"/>
  <c r="E1252" i="50"/>
  <c r="F1252" i="50"/>
  <c r="G1252" i="50"/>
  <c r="H1252" i="50"/>
  <c r="I1252" i="50"/>
  <c r="J1252" i="50"/>
  <c r="A1253" i="50"/>
  <c r="B1253" i="50"/>
  <c r="C1253" i="50"/>
  <c r="D1253" i="50"/>
  <c r="E1253" i="50"/>
  <c r="F1253" i="50"/>
  <c r="G1253" i="50"/>
  <c r="H1253" i="50"/>
  <c r="I1253" i="50"/>
  <c r="J1253" i="50"/>
  <c r="A1254" i="50"/>
  <c r="B1254" i="50"/>
  <c r="C1254" i="50"/>
  <c r="D1254" i="50"/>
  <c r="E1254" i="50"/>
  <c r="F1254" i="50"/>
  <c r="G1254" i="50"/>
  <c r="H1254" i="50"/>
  <c r="I1254" i="50"/>
  <c r="J1254" i="50"/>
  <c r="A1255" i="50"/>
  <c r="B1255" i="50"/>
  <c r="C1255" i="50"/>
  <c r="D1255" i="50"/>
  <c r="E1255" i="50"/>
  <c r="F1255" i="50"/>
  <c r="G1255" i="50"/>
  <c r="H1255" i="50"/>
  <c r="I1255" i="50"/>
  <c r="J1255" i="50"/>
  <c r="A1256" i="50"/>
  <c r="B1256" i="50"/>
  <c r="C1256" i="50"/>
  <c r="D1256" i="50"/>
  <c r="E1256" i="50"/>
  <c r="F1256" i="50"/>
  <c r="G1256" i="50"/>
  <c r="H1256" i="50"/>
  <c r="I1256" i="50"/>
  <c r="J1256" i="50"/>
  <c r="A1257" i="50"/>
  <c r="B1257" i="50"/>
  <c r="C1257" i="50"/>
  <c r="D1257" i="50"/>
  <c r="E1257" i="50"/>
  <c r="F1257" i="50"/>
  <c r="G1257" i="50"/>
  <c r="H1257" i="50"/>
  <c r="I1257" i="50"/>
  <c r="J1257" i="50"/>
  <c r="A1258" i="50"/>
  <c r="B1258" i="50"/>
  <c r="C1258" i="50"/>
  <c r="D1258" i="50"/>
  <c r="E1258" i="50"/>
  <c r="F1258" i="50"/>
  <c r="G1258" i="50"/>
  <c r="H1258" i="50"/>
  <c r="I1258" i="50"/>
  <c r="J1258" i="50"/>
  <c r="A1259" i="50"/>
  <c r="B1259" i="50"/>
  <c r="C1259" i="50"/>
  <c r="D1259" i="50"/>
  <c r="E1259" i="50"/>
  <c r="F1259" i="50"/>
  <c r="G1259" i="50"/>
  <c r="H1259" i="50"/>
  <c r="I1259" i="50"/>
  <c r="J1259" i="50"/>
  <c r="A1260" i="50"/>
  <c r="B1260" i="50"/>
  <c r="C1260" i="50"/>
  <c r="D1260" i="50"/>
  <c r="E1260" i="50"/>
  <c r="F1260" i="50"/>
  <c r="G1260" i="50"/>
  <c r="H1260" i="50"/>
  <c r="I1260" i="50"/>
  <c r="J1260" i="50"/>
  <c r="A1261" i="50"/>
  <c r="B1261" i="50"/>
  <c r="C1261" i="50"/>
  <c r="D1261" i="50"/>
  <c r="E1261" i="50"/>
  <c r="F1261" i="50"/>
  <c r="G1261" i="50"/>
  <c r="H1261" i="50"/>
  <c r="I1261" i="50"/>
  <c r="J1261" i="50"/>
  <c r="A1262" i="50"/>
  <c r="B1262" i="50"/>
  <c r="C1262" i="50"/>
  <c r="D1262" i="50"/>
  <c r="E1262" i="50"/>
  <c r="F1262" i="50"/>
  <c r="G1262" i="50"/>
  <c r="H1262" i="50"/>
  <c r="I1262" i="50"/>
  <c r="J1262" i="50"/>
  <c r="A1263" i="50"/>
  <c r="B1263" i="50"/>
  <c r="C1263" i="50"/>
  <c r="D1263" i="50"/>
  <c r="E1263" i="50"/>
  <c r="F1263" i="50"/>
  <c r="G1263" i="50"/>
  <c r="H1263" i="50"/>
  <c r="I1263" i="50"/>
  <c r="J1263" i="50"/>
  <c r="A1264" i="50"/>
  <c r="B1264" i="50"/>
  <c r="C1264" i="50"/>
  <c r="D1264" i="50"/>
  <c r="E1264" i="50"/>
  <c r="F1264" i="50"/>
  <c r="G1264" i="50"/>
  <c r="H1264" i="50"/>
  <c r="I1264" i="50"/>
  <c r="J1264" i="50"/>
  <c r="A1265" i="50"/>
  <c r="B1265" i="50"/>
  <c r="C1265" i="50"/>
  <c r="D1265" i="50"/>
  <c r="E1265" i="50"/>
  <c r="F1265" i="50"/>
  <c r="G1265" i="50"/>
  <c r="H1265" i="50"/>
  <c r="I1265" i="50"/>
  <c r="J1265" i="50"/>
  <c r="A1266" i="50"/>
  <c r="B1266" i="50"/>
  <c r="C1266" i="50"/>
  <c r="D1266" i="50"/>
  <c r="E1266" i="50"/>
  <c r="F1266" i="50"/>
  <c r="G1266" i="50"/>
  <c r="H1266" i="50"/>
  <c r="I1266" i="50"/>
  <c r="J1266" i="50"/>
  <c r="A1267" i="50"/>
  <c r="B1267" i="50"/>
  <c r="C1267" i="50"/>
  <c r="D1267" i="50"/>
  <c r="E1267" i="50"/>
  <c r="F1267" i="50"/>
  <c r="G1267" i="50"/>
  <c r="H1267" i="50"/>
  <c r="I1267" i="50"/>
  <c r="J1267" i="50"/>
  <c r="A1268" i="50"/>
  <c r="B1268" i="50"/>
  <c r="C1268" i="50"/>
  <c r="D1268" i="50"/>
  <c r="E1268" i="50"/>
  <c r="F1268" i="50"/>
  <c r="G1268" i="50"/>
  <c r="H1268" i="50"/>
  <c r="I1268" i="50"/>
  <c r="J1268" i="50"/>
  <c r="A1269" i="50"/>
  <c r="B1269" i="50"/>
  <c r="C1269" i="50"/>
  <c r="D1269" i="50"/>
  <c r="E1269" i="50"/>
  <c r="F1269" i="50"/>
  <c r="G1269" i="50"/>
  <c r="H1269" i="50"/>
  <c r="I1269" i="50"/>
  <c r="J1269" i="50"/>
  <c r="A1270" i="50"/>
  <c r="B1270" i="50"/>
  <c r="C1270" i="50"/>
  <c r="D1270" i="50"/>
  <c r="E1270" i="50"/>
  <c r="F1270" i="50"/>
  <c r="G1270" i="50"/>
  <c r="H1270" i="50"/>
  <c r="I1270" i="50"/>
  <c r="J1270" i="50"/>
  <c r="A1271" i="50"/>
  <c r="B1271" i="50"/>
  <c r="C1271" i="50"/>
  <c r="D1271" i="50"/>
  <c r="E1271" i="50"/>
  <c r="F1271" i="50"/>
  <c r="G1271" i="50"/>
  <c r="H1271" i="50"/>
  <c r="I1271" i="50"/>
  <c r="J1271" i="50"/>
  <c r="A1272" i="50"/>
  <c r="B1272" i="50"/>
  <c r="C1272" i="50"/>
  <c r="D1272" i="50"/>
  <c r="E1272" i="50"/>
  <c r="F1272" i="50"/>
  <c r="G1272" i="50"/>
  <c r="H1272" i="50"/>
  <c r="I1272" i="50"/>
  <c r="J1272" i="50"/>
  <c r="A1273" i="50"/>
  <c r="B1273" i="50"/>
  <c r="C1273" i="50"/>
  <c r="D1273" i="50"/>
  <c r="E1273" i="50"/>
  <c r="F1273" i="50"/>
  <c r="G1273" i="50"/>
  <c r="H1273" i="50"/>
  <c r="I1273" i="50"/>
  <c r="J1273" i="50"/>
  <c r="A1274" i="50"/>
  <c r="B1274" i="50"/>
  <c r="C1274" i="50"/>
  <c r="D1274" i="50"/>
  <c r="E1274" i="50"/>
  <c r="F1274" i="50"/>
  <c r="G1274" i="50"/>
  <c r="H1274" i="50"/>
  <c r="I1274" i="50"/>
  <c r="J1274" i="50"/>
  <c r="A1275" i="50"/>
  <c r="B1275" i="50"/>
  <c r="C1275" i="50"/>
  <c r="D1275" i="50"/>
  <c r="E1275" i="50"/>
  <c r="F1275" i="50"/>
  <c r="G1275" i="50"/>
  <c r="H1275" i="50"/>
  <c r="I1275" i="50"/>
  <c r="J1275" i="50"/>
  <c r="A1276" i="50"/>
  <c r="B1276" i="50"/>
  <c r="C1276" i="50"/>
  <c r="D1276" i="50"/>
  <c r="E1276" i="50"/>
  <c r="F1276" i="50"/>
  <c r="G1276" i="50"/>
  <c r="H1276" i="50"/>
  <c r="I1276" i="50"/>
  <c r="J1276" i="50"/>
  <c r="A1277" i="50"/>
  <c r="B1277" i="50"/>
  <c r="C1277" i="50"/>
  <c r="D1277" i="50"/>
  <c r="E1277" i="50"/>
  <c r="F1277" i="50"/>
  <c r="G1277" i="50"/>
  <c r="H1277" i="50"/>
  <c r="I1277" i="50"/>
  <c r="J1277" i="50"/>
  <c r="A1278" i="50"/>
  <c r="B1278" i="50"/>
  <c r="C1278" i="50"/>
  <c r="D1278" i="50"/>
  <c r="E1278" i="50"/>
  <c r="F1278" i="50"/>
  <c r="G1278" i="50"/>
  <c r="H1278" i="50"/>
  <c r="I1278" i="50"/>
  <c r="J1278" i="50"/>
  <c r="A1279" i="50"/>
  <c r="B1279" i="50"/>
  <c r="C1279" i="50"/>
  <c r="D1279" i="50"/>
  <c r="E1279" i="50"/>
  <c r="F1279" i="50"/>
  <c r="G1279" i="50"/>
  <c r="H1279" i="50"/>
  <c r="I1279" i="50"/>
  <c r="J1279" i="50"/>
  <c r="A1280" i="50"/>
  <c r="B1280" i="50"/>
  <c r="C1280" i="50"/>
  <c r="D1280" i="50"/>
  <c r="E1280" i="50"/>
  <c r="F1280" i="50"/>
  <c r="G1280" i="50"/>
  <c r="H1280" i="50"/>
  <c r="I1280" i="50"/>
  <c r="J1280" i="50"/>
  <c r="A1281" i="50"/>
  <c r="B1281" i="50"/>
  <c r="C1281" i="50"/>
  <c r="D1281" i="50"/>
  <c r="E1281" i="50"/>
  <c r="F1281" i="50"/>
  <c r="G1281" i="50"/>
  <c r="H1281" i="50"/>
  <c r="I1281" i="50"/>
  <c r="J1281" i="50"/>
  <c r="A1282" i="50"/>
  <c r="B1282" i="50"/>
  <c r="C1282" i="50"/>
  <c r="D1282" i="50"/>
  <c r="E1282" i="50"/>
  <c r="F1282" i="50"/>
  <c r="G1282" i="50"/>
  <c r="H1282" i="50"/>
  <c r="I1282" i="50"/>
  <c r="J1282" i="50"/>
  <c r="A1283" i="50"/>
  <c r="B1283" i="50"/>
  <c r="C1283" i="50"/>
  <c r="D1283" i="50"/>
  <c r="E1283" i="50"/>
  <c r="F1283" i="50"/>
  <c r="G1283" i="50"/>
  <c r="H1283" i="50"/>
  <c r="I1283" i="50"/>
  <c r="J1283" i="50"/>
  <c r="A1284" i="50"/>
  <c r="B1284" i="50"/>
  <c r="C1284" i="50"/>
  <c r="D1284" i="50"/>
  <c r="E1284" i="50"/>
  <c r="F1284" i="50"/>
  <c r="G1284" i="50"/>
  <c r="H1284" i="50"/>
  <c r="I1284" i="50"/>
  <c r="J1284" i="50"/>
  <c r="A1285" i="50"/>
  <c r="B1285" i="50"/>
  <c r="C1285" i="50"/>
  <c r="D1285" i="50"/>
  <c r="E1285" i="50"/>
  <c r="F1285" i="50"/>
  <c r="G1285" i="50"/>
  <c r="H1285" i="50"/>
  <c r="I1285" i="50"/>
  <c r="J1285" i="50"/>
  <c r="A1286" i="50"/>
  <c r="B1286" i="50"/>
  <c r="C1286" i="50"/>
  <c r="D1286" i="50"/>
  <c r="E1286" i="50"/>
  <c r="F1286" i="50"/>
  <c r="G1286" i="50"/>
  <c r="H1286" i="50"/>
  <c r="I1286" i="50"/>
  <c r="J1286" i="50"/>
  <c r="A1287" i="50"/>
  <c r="B1287" i="50"/>
  <c r="C1287" i="50"/>
  <c r="D1287" i="50"/>
  <c r="E1287" i="50"/>
  <c r="F1287" i="50"/>
  <c r="G1287" i="50"/>
  <c r="H1287" i="50"/>
  <c r="I1287" i="50"/>
  <c r="J1287" i="50"/>
  <c r="A1288" i="50"/>
  <c r="B1288" i="50"/>
  <c r="C1288" i="50"/>
  <c r="D1288" i="50"/>
  <c r="E1288" i="50"/>
  <c r="F1288" i="50"/>
  <c r="G1288" i="50"/>
  <c r="H1288" i="50"/>
  <c r="I1288" i="50"/>
  <c r="J1288" i="50"/>
  <c r="A1289" i="50"/>
  <c r="B1289" i="50"/>
  <c r="C1289" i="50"/>
  <c r="D1289" i="50"/>
  <c r="E1289" i="50"/>
  <c r="F1289" i="50"/>
  <c r="G1289" i="50"/>
  <c r="H1289" i="50"/>
  <c r="I1289" i="50"/>
  <c r="J1289" i="50"/>
  <c r="A1290" i="50"/>
  <c r="B1290" i="50"/>
  <c r="C1290" i="50"/>
  <c r="D1290" i="50"/>
  <c r="E1290" i="50"/>
  <c r="F1290" i="50"/>
  <c r="G1290" i="50"/>
  <c r="H1290" i="50"/>
  <c r="I1290" i="50"/>
  <c r="J1290" i="50"/>
  <c r="A1291" i="50"/>
  <c r="B1291" i="50"/>
  <c r="C1291" i="50"/>
  <c r="D1291" i="50"/>
  <c r="E1291" i="50"/>
  <c r="F1291" i="50"/>
  <c r="G1291" i="50"/>
  <c r="H1291" i="50"/>
  <c r="I1291" i="50"/>
  <c r="J1291" i="50"/>
  <c r="A1292" i="50"/>
  <c r="B1292" i="50"/>
  <c r="C1292" i="50"/>
  <c r="D1292" i="50"/>
  <c r="E1292" i="50"/>
  <c r="F1292" i="50"/>
  <c r="G1292" i="50"/>
  <c r="H1292" i="50"/>
  <c r="I1292" i="50"/>
  <c r="J1292" i="50"/>
  <c r="A1293" i="50"/>
  <c r="B1293" i="50"/>
  <c r="C1293" i="50"/>
  <c r="D1293" i="50"/>
  <c r="E1293" i="50"/>
  <c r="F1293" i="50"/>
  <c r="G1293" i="50"/>
  <c r="H1293" i="50"/>
  <c r="I1293" i="50"/>
  <c r="J1293" i="50"/>
  <c r="A1294" i="50"/>
  <c r="B1294" i="50"/>
  <c r="C1294" i="50"/>
  <c r="D1294" i="50"/>
  <c r="E1294" i="50"/>
  <c r="F1294" i="50"/>
  <c r="G1294" i="50"/>
  <c r="H1294" i="50"/>
  <c r="I1294" i="50"/>
  <c r="J1294" i="50"/>
  <c r="A1295" i="50"/>
  <c r="B1295" i="50"/>
  <c r="C1295" i="50"/>
  <c r="D1295" i="50"/>
  <c r="E1295" i="50"/>
  <c r="F1295" i="50"/>
  <c r="G1295" i="50"/>
  <c r="H1295" i="50"/>
  <c r="I1295" i="50"/>
  <c r="J1295" i="50"/>
  <c r="A1296" i="50"/>
  <c r="B1296" i="50"/>
  <c r="C1296" i="50"/>
  <c r="D1296" i="50"/>
  <c r="E1296" i="50"/>
  <c r="F1296" i="50"/>
  <c r="G1296" i="50"/>
  <c r="H1296" i="50"/>
  <c r="I1296" i="50"/>
  <c r="J1296" i="50"/>
  <c r="A1297" i="50"/>
  <c r="B1297" i="50"/>
  <c r="C1297" i="50"/>
  <c r="D1297" i="50"/>
  <c r="E1297" i="50"/>
  <c r="F1297" i="50"/>
  <c r="G1297" i="50"/>
  <c r="H1297" i="50"/>
  <c r="I1297" i="50"/>
  <c r="J1297" i="50"/>
  <c r="A1298" i="50"/>
  <c r="B1298" i="50"/>
  <c r="C1298" i="50"/>
  <c r="D1298" i="50"/>
  <c r="E1298" i="50"/>
  <c r="F1298" i="50"/>
  <c r="G1298" i="50"/>
  <c r="H1298" i="50"/>
  <c r="I1298" i="50"/>
  <c r="J1298" i="50"/>
  <c r="A1299" i="50"/>
  <c r="B1299" i="50"/>
  <c r="C1299" i="50"/>
  <c r="D1299" i="50"/>
  <c r="E1299" i="50"/>
  <c r="F1299" i="50"/>
  <c r="G1299" i="50"/>
  <c r="H1299" i="50"/>
  <c r="I1299" i="50"/>
  <c r="J1299" i="50"/>
  <c r="A1300" i="50"/>
  <c r="B1300" i="50"/>
  <c r="C1300" i="50"/>
  <c r="D1300" i="50"/>
  <c r="E1300" i="50"/>
  <c r="F1300" i="50"/>
  <c r="G1300" i="50"/>
  <c r="H1300" i="50"/>
  <c r="I1300" i="50"/>
  <c r="J1300" i="50"/>
  <c r="A1301" i="50"/>
  <c r="B1301" i="50"/>
  <c r="C1301" i="50"/>
  <c r="D1301" i="50"/>
  <c r="E1301" i="50"/>
  <c r="F1301" i="50"/>
  <c r="G1301" i="50"/>
  <c r="H1301" i="50"/>
  <c r="I1301" i="50"/>
  <c r="J1301" i="50"/>
  <c r="A1302" i="50"/>
  <c r="B1302" i="50"/>
  <c r="C1302" i="50"/>
  <c r="D1302" i="50"/>
  <c r="E1302" i="50"/>
  <c r="F1302" i="50"/>
  <c r="G1302" i="50"/>
  <c r="H1302" i="50"/>
  <c r="I1302" i="50"/>
  <c r="J1302" i="50"/>
  <c r="A1303" i="50"/>
  <c r="B1303" i="50"/>
  <c r="C1303" i="50"/>
  <c r="D1303" i="50"/>
  <c r="E1303" i="50"/>
  <c r="F1303" i="50"/>
  <c r="G1303" i="50"/>
  <c r="H1303" i="50"/>
  <c r="I1303" i="50"/>
  <c r="J1303" i="50"/>
  <c r="A1304" i="50"/>
  <c r="B1304" i="50"/>
  <c r="C1304" i="50"/>
  <c r="D1304" i="50"/>
  <c r="E1304" i="50"/>
  <c r="F1304" i="50"/>
  <c r="G1304" i="50"/>
  <c r="H1304" i="50"/>
  <c r="I1304" i="50"/>
  <c r="J1304" i="50"/>
  <c r="A1305" i="50"/>
  <c r="B1305" i="50"/>
  <c r="C1305" i="50"/>
  <c r="D1305" i="50"/>
  <c r="E1305" i="50"/>
  <c r="F1305" i="50"/>
  <c r="G1305" i="50"/>
  <c r="H1305" i="50"/>
  <c r="I1305" i="50"/>
  <c r="J1305" i="50"/>
  <c r="A1306" i="50"/>
  <c r="B1306" i="50"/>
  <c r="C1306" i="50"/>
  <c r="D1306" i="50"/>
  <c r="E1306" i="50"/>
  <c r="F1306" i="50"/>
  <c r="G1306" i="50"/>
  <c r="H1306" i="50"/>
  <c r="I1306" i="50"/>
  <c r="J1306" i="50"/>
  <c r="A1307" i="50"/>
  <c r="B1307" i="50"/>
  <c r="C1307" i="50"/>
  <c r="D1307" i="50"/>
  <c r="E1307" i="50"/>
  <c r="F1307" i="50"/>
  <c r="G1307" i="50"/>
  <c r="H1307" i="50"/>
  <c r="I1307" i="50"/>
  <c r="J1307" i="50"/>
  <c r="A1308" i="50"/>
  <c r="B1308" i="50"/>
  <c r="C1308" i="50"/>
  <c r="D1308" i="50"/>
  <c r="E1308" i="50"/>
  <c r="F1308" i="50"/>
  <c r="G1308" i="50"/>
  <c r="H1308" i="50"/>
  <c r="I1308" i="50"/>
  <c r="J1308" i="50"/>
  <c r="A1309" i="50"/>
  <c r="B1309" i="50"/>
  <c r="C1309" i="50"/>
  <c r="D1309" i="50"/>
  <c r="E1309" i="50"/>
  <c r="F1309" i="50"/>
  <c r="G1309" i="50"/>
  <c r="H1309" i="50"/>
  <c r="I1309" i="50"/>
  <c r="J1309" i="50"/>
  <c r="A1310" i="50"/>
  <c r="B1310" i="50"/>
  <c r="C1310" i="50"/>
  <c r="D1310" i="50"/>
  <c r="E1310" i="50"/>
  <c r="F1310" i="50"/>
  <c r="G1310" i="50"/>
  <c r="H1310" i="50"/>
  <c r="I1310" i="50"/>
  <c r="J1310" i="50"/>
  <c r="A1311" i="50"/>
  <c r="B1311" i="50"/>
  <c r="C1311" i="50"/>
  <c r="D1311" i="50"/>
  <c r="E1311" i="50"/>
  <c r="F1311" i="50"/>
  <c r="G1311" i="50"/>
  <c r="H1311" i="50"/>
  <c r="I1311" i="50"/>
  <c r="J1311" i="50"/>
  <c r="A1312" i="50"/>
  <c r="B1312" i="50"/>
  <c r="C1312" i="50"/>
  <c r="D1312" i="50"/>
  <c r="E1312" i="50"/>
  <c r="F1312" i="50"/>
  <c r="G1312" i="50"/>
  <c r="H1312" i="50"/>
  <c r="I1312" i="50"/>
  <c r="J1312" i="50"/>
  <c r="A1313" i="50"/>
  <c r="B1313" i="50"/>
  <c r="C1313" i="50"/>
  <c r="D1313" i="50"/>
  <c r="E1313" i="50"/>
  <c r="F1313" i="50"/>
  <c r="G1313" i="50"/>
  <c r="H1313" i="50"/>
  <c r="I1313" i="50"/>
  <c r="J1313" i="50"/>
  <c r="A1314" i="50"/>
  <c r="B1314" i="50"/>
  <c r="C1314" i="50"/>
  <c r="D1314" i="50"/>
  <c r="E1314" i="50"/>
  <c r="F1314" i="50"/>
  <c r="G1314" i="50"/>
  <c r="H1314" i="50"/>
  <c r="I1314" i="50"/>
  <c r="J1314" i="50"/>
  <c r="A1315" i="50"/>
  <c r="B1315" i="50"/>
  <c r="C1315" i="50"/>
  <c r="D1315" i="50"/>
  <c r="E1315" i="50"/>
  <c r="F1315" i="50"/>
  <c r="G1315" i="50"/>
  <c r="H1315" i="50"/>
  <c r="I1315" i="50"/>
  <c r="J1315" i="50"/>
  <c r="A1316" i="50"/>
  <c r="B1316" i="50"/>
  <c r="C1316" i="50"/>
  <c r="D1316" i="50"/>
  <c r="E1316" i="50"/>
  <c r="F1316" i="50"/>
  <c r="G1316" i="50"/>
  <c r="H1316" i="50"/>
  <c r="I1316" i="50"/>
  <c r="J1316" i="50"/>
  <c r="A1317" i="50"/>
  <c r="B1317" i="50"/>
  <c r="C1317" i="50"/>
  <c r="D1317" i="50"/>
  <c r="E1317" i="50"/>
  <c r="F1317" i="50"/>
  <c r="G1317" i="50"/>
  <c r="H1317" i="50"/>
  <c r="I1317" i="50"/>
  <c r="J1317" i="50"/>
  <c r="A1318" i="50"/>
  <c r="B1318" i="50"/>
  <c r="C1318" i="50"/>
  <c r="D1318" i="50"/>
  <c r="E1318" i="50"/>
  <c r="F1318" i="50"/>
  <c r="G1318" i="50"/>
  <c r="H1318" i="50"/>
  <c r="I1318" i="50"/>
  <c r="J1318" i="50"/>
  <c r="A1319" i="50"/>
  <c r="B1319" i="50"/>
  <c r="C1319" i="50"/>
  <c r="D1319" i="50"/>
  <c r="E1319" i="50"/>
  <c r="F1319" i="50"/>
  <c r="G1319" i="50"/>
  <c r="H1319" i="50"/>
  <c r="I1319" i="50"/>
  <c r="J1319" i="50"/>
  <c r="A1320" i="50"/>
  <c r="B1320" i="50"/>
  <c r="C1320" i="50"/>
  <c r="D1320" i="50"/>
  <c r="E1320" i="50"/>
  <c r="F1320" i="50"/>
  <c r="G1320" i="50"/>
  <c r="H1320" i="50"/>
  <c r="I1320" i="50"/>
  <c r="J1320" i="50"/>
  <c r="A1321" i="50"/>
  <c r="B1321" i="50"/>
  <c r="C1321" i="50"/>
  <c r="D1321" i="50"/>
  <c r="E1321" i="50"/>
  <c r="F1321" i="50"/>
  <c r="G1321" i="50"/>
  <c r="H1321" i="50"/>
  <c r="I1321" i="50"/>
  <c r="J1321" i="50"/>
  <c r="A1322" i="50"/>
  <c r="B1322" i="50"/>
  <c r="C1322" i="50"/>
  <c r="D1322" i="50"/>
  <c r="E1322" i="50"/>
  <c r="F1322" i="50"/>
  <c r="G1322" i="50"/>
  <c r="H1322" i="50"/>
  <c r="I1322" i="50"/>
  <c r="J1322" i="50"/>
  <c r="A1323" i="50"/>
  <c r="B1323" i="50"/>
  <c r="C1323" i="50"/>
  <c r="D1323" i="50"/>
  <c r="E1323" i="50"/>
  <c r="F1323" i="50"/>
  <c r="G1323" i="50"/>
  <c r="H1323" i="50"/>
  <c r="I1323" i="50"/>
  <c r="J1323" i="50"/>
  <c r="A1324" i="50"/>
  <c r="B1324" i="50"/>
  <c r="C1324" i="50"/>
  <c r="D1324" i="50"/>
  <c r="E1324" i="50"/>
  <c r="F1324" i="50"/>
  <c r="G1324" i="50"/>
  <c r="H1324" i="50"/>
  <c r="I1324" i="50"/>
  <c r="J1324" i="50"/>
  <c r="A1325" i="50"/>
  <c r="B1325" i="50"/>
  <c r="C1325" i="50"/>
  <c r="D1325" i="50"/>
  <c r="E1325" i="50"/>
  <c r="F1325" i="50"/>
  <c r="G1325" i="50"/>
  <c r="H1325" i="50"/>
  <c r="I1325" i="50"/>
  <c r="J1325" i="50"/>
  <c r="A1326" i="50"/>
  <c r="B1326" i="50"/>
  <c r="C1326" i="50"/>
  <c r="D1326" i="50"/>
  <c r="E1326" i="50"/>
  <c r="F1326" i="50"/>
  <c r="G1326" i="50"/>
  <c r="H1326" i="50"/>
  <c r="I1326" i="50"/>
  <c r="J1326" i="50"/>
  <c r="A1327" i="50"/>
  <c r="B1327" i="50"/>
  <c r="C1327" i="50"/>
  <c r="D1327" i="50"/>
  <c r="E1327" i="50"/>
  <c r="F1327" i="50"/>
  <c r="G1327" i="50"/>
  <c r="H1327" i="50"/>
  <c r="I1327" i="50"/>
  <c r="J1327" i="50"/>
  <c r="A1328" i="50"/>
  <c r="B1328" i="50"/>
  <c r="C1328" i="50"/>
  <c r="D1328" i="50"/>
  <c r="E1328" i="50"/>
  <c r="F1328" i="50"/>
  <c r="G1328" i="50"/>
  <c r="H1328" i="50"/>
  <c r="I1328" i="50"/>
  <c r="J1328" i="50"/>
  <c r="A1329" i="50"/>
  <c r="B1329" i="50"/>
  <c r="C1329" i="50"/>
  <c r="D1329" i="50"/>
  <c r="E1329" i="50"/>
  <c r="F1329" i="50"/>
  <c r="G1329" i="50"/>
  <c r="H1329" i="50"/>
  <c r="I1329" i="50"/>
  <c r="J1329" i="50"/>
  <c r="A1330" i="50"/>
  <c r="B1330" i="50"/>
  <c r="C1330" i="50"/>
  <c r="D1330" i="50"/>
  <c r="E1330" i="50"/>
  <c r="F1330" i="50"/>
  <c r="G1330" i="50"/>
  <c r="H1330" i="50"/>
  <c r="I1330" i="50"/>
  <c r="J1330" i="50"/>
  <c r="A1331" i="50"/>
  <c r="B1331" i="50"/>
  <c r="C1331" i="50"/>
  <c r="D1331" i="50"/>
  <c r="E1331" i="50"/>
  <c r="F1331" i="50"/>
  <c r="G1331" i="50"/>
  <c r="H1331" i="50"/>
  <c r="I1331" i="50"/>
  <c r="J1331" i="50"/>
  <c r="A1332" i="50"/>
  <c r="B1332" i="50"/>
  <c r="C1332" i="50"/>
  <c r="D1332" i="50"/>
  <c r="E1332" i="50"/>
  <c r="F1332" i="50"/>
  <c r="G1332" i="50"/>
  <c r="H1332" i="50"/>
  <c r="I1332" i="50"/>
  <c r="J1332" i="50"/>
  <c r="A1333" i="50"/>
  <c r="B1333" i="50"/>
  <c r="C1333" i="50"/>
  <c r="D1333" i="50"/>
  <c r="E1333" i="50"/>
  <c r="F1333" i="50"/>
  <c r="G1333" i="50"/>
  <c r="H1333" i="50"/>
  <c r="I1333" i="50"/>
  <c r="J1333" i="50"/>
  <c r="A1334" i="50"/>
  <c r="B1334" i="50"/>
  <c r="C1334" i="50"/>
  <c r="D1334" i="50"/>
  <c r="E1334" i="50"/>
  <c r="F1334" i="50"/>
  <c r="G1334" i="50"/>
  <c r="H1334" i="50"/>
  <c r="I1334" i="50"/>
  <c r="J1334" i="50"/>
  <c r="A1335" i="50"/>
  <c r="B1335" i="50"/>
  <c r="C1335" i="50"/>
  <c r="D1335" i="50"/>
  <c r="E1335" i="50"/>
  <c r="F1335" i="50"/>
  <c r="G1335" i="50"/>
  <c r="H1335" i="50"/>
  <c r="I1335" i="50"/>
  <c r="J1335" i="50"/>
  <c r="A1336" i="50"/>
  <c r="B1336" i="50"/>
  <c r="C1336" i="50"/>
  <c r="D1336" i="50"/>
  <c r="E1336" i="50"/>
  <c r="F1336" i="50"/>
  <c r="G1336" i="50"/>
  <c r="H1336" i="50"/>
  <c r="I1336" i="50"/>
  <c r="J1336" i="50"/>
  <c r="A1337" i="50"/>
  <c r="B1337" i="50"/>
  <c r="C1337" i="50"/>
  <c r="D1337" i="50"/>
  <c r="E1337" i="50"/>
  <c r="F1337" i="50"/>
  <c r="G1337" i="50"/>
  <c r="H1337" i="50"/>
  <c r="I1337" i="50"/>
  <c r="J1337" i="50"/>
  <c r="A1338" i="50"/>
  <c r="B1338" i="50"/>
  <c r="C1338" i="50"/>
  <c r="D1338" i="50"/>
  <c r="E1338" i="50"/>
  <c r="F1338" i="50"/>
  <c r="G1338" i="50"/>
  <c r="H1338" i="50"/>
  <c r="I1338" i="50"/>
  <c r="J1338" i="50"/>
  <c r="A1339" i="50"/>
  <c r="B1339" i="50"/>
  <c r="C1339" i="50"/>
  <c r="D1339" i="50"/>
  <c r="E1339" i="50"/>
  <c r="F1339" i="50"/>
  <c r="G1339" i="50"/>
  <c r="H1339" i="50"/>
  <c r="I1339" i="50"/>
  <c r="J1339" i="50"/>
  <c r="A1340" i="50"/>
  <c r="B1340" i="50"/>
  <c r="C1340" i="50"/>
  <c r="D1340" i="50"/>
  <c r="E1340" i="50"/>
  <c r="F1340" i="50"/>
  <c r="G1340" i="50"/>
  <c r="H1340" i="50"/>
  <c r="I1340" i="50"/>
  <c r="J1340" i="50"/>
  <c r="A1341" i="50"/>
  <c r="B1341" i="50"/>
  <c r="C1341" i="50"/>
  <c r="D1341" i="50"/>
  <c r="E1341" i="50"/>
  <c r="F1341" i="50"/>
  <c r="G1341" i="50"/>
  <c r="H1341" i="50"/>
  <c r="I1341" i="50"/>
  <c r="J1341" i="50"/>
  <c r="A1342" i="50"/>
  <c r="B1342" i="50"/>
  <c r="C1342" i="50"/>
  <c r="D1342" i="50"/>
  <c r="E1342" i="50"/>
  <c r="F1342" i="50"/>
  <c r="G1342" i="50"/>
  <c r="H1342" i="50"/>
  <c r="I1342" i="50"/>
  <c r="J1342" i="50"/>
  <c r="A1343" i="50"/>
  <c r="B1343" i="50"/>
  <c r="C1343" i="50"/>
  <c r="D1343" i="50"/>
  <c r="E1343" i="50"/>
  <c r="F1343" i="50"/>
  <c r="G1343" i="50"/>
  <c r="H1343" i="50"/>
  <c r="I1343" i="50"/>
  <c r="J1343" i="50"/>
  <c r="A1344" i="50"/>
  <c r="B1344" i="50"/>
  <c r="C1344" i="50"/>
  <c r="D1344" i="50"/>
  <c r="E1344" i="50"/>
  <c r="F1344" i="50"/>
  <c r="G1344" i="50"/>
  <c r="H1344" i="50"/>
  <c r="I1344" i="50"/>
  <c r="J1344" i="50"/>
  <c r="A1345" i="50"/>
  <c r="B1345" i="50"/>
  <c r="C1345" i="50"/>
  <c r="D1345" i="50"/>
  <c r="E1345" i="50"/>
  <c r="F1345" i="50"/>
  <c r="G1345" i="50"/>
  <c r="H1345" i="50"/>
  <c r="I1345" i="50"/>
  <c r="J1345" i="50"/>
  <c r="A1346" i="50"/>
  <c r="B1346" i="50"/>
  <c r="C1346" i="50"/>
  <c r="D1346" i="50"/>
  <c r="E1346" i="50"/>
  <c r="F1346" i="50"/>
  <c r="G1346" i="50"/>
  <c r="H1346" i="50"/>
  <c r="I1346" i="50"/>
  <c r="J1346" i="50"/>
  <c r="A1347" i="50"/>
  <c r="B1347" i="50"/>
  <c r="C1347" i="50"/>
  <c r="D1347" i="50"/>
  <c r="E1347" i="50"/>
  <c r="F1347" i="50"/>
  <c r="G1347" i="50"/>
  <c r="H1347" i="50"/>
  <c r="I1347" i="50"/>
  <c r="J1347" i="50"/>
  <c r="A1348" i="50"/>
  <c r="B1348" i="50"/>
  <c r="C1348" i="50"/>
  <c r="D1348" i="50"/>
  <c r="E1348" i="50"/>
  <c r="F1348" i="50"/>
  <c r="G1348" i="50"/>
  <c r="H1348" i="50"/>
  <c r="I1348" i="50"/>
  <c r="J1348" i="50"/>
  <c r="A1349" i="50"/>
  <c r="B1349" i="50"/>
  <c r="C1349" i="50"/>
  <c r="D1349" i="50"/>
  <c r="E1349" i="50"/>
  <c r="F1349" i="50"/>
  <c r="G1349" i="50"/>
  <c r="H1349" i="50"/>
  <c r="I1349" i="50"/>
  <c r="J1349" i="50"/>
  <c r="A1350" i="50"/>
  <c r="B1350" i="50"/>
  <c r="C1350" i="50"/>
  <c r="D1350" i="50"/>
  <c r="E1350" i="50"/>
  <c r="F1350" i="50"/>
  <c r="G1350" i="50"/>
  <c r="H1350" i="50"/>
  <c r="I1350" i="50"/>
  <c r="J1350" i="50"/>
  <c r="A1351" i="50"/>
  <c r="B1351" i="50"/>
  <c r="C1351" i="50"/>
  <c r="D1351" i="50"/>
  <c r="E1351" i="50"/>
  <c r="F1351" i="50"/>
  <c r="G1351" i="50"/>
  <c r="H1351" i="50"/>
  <c r="I1351" i="50"/>
  <c r="J1351" i="50"/>
  <c r="A1352" i="50"/>
  <c r="B1352" i="50"/>
  <c r="C1352" i="50"/>
  <c r="D1352" i="50"/>
  <c r="E1352" i="50"/>
  <c r="F1352" i="50"/>
  <c r="G1352" i="50"/>
  <c r="H1352" i="50"/>
  <c r="I1352" i="50"/>
  <c r="J1352" i="50"/>
  <c r="A1353" i="50"/>
  <c r="B1353" i="50"/>
  <c r="C1353" i="50"/>
  <c r="D1353" i="50"/>
  <c r="E1353" i="50"/>
  <c r="F1353" i="50"/>
  <c r="G1353" i="50"/>
  <c r="H1353" i="50"/>
  <c r="I1353" i="50"/>
  <c r="J1353" i="50"/>
  <c r="A1354" i="50"/>
  <c r="B1354" i="50"/>
  <c r="C1354" i="50"/>
  <c r="D1354" i="50"/>
  <c r="E1354" i="50"/>
  <c r="F1354" i="50"/>
  <c r="G1354" i="50"/>
  <c r="H1354" i="50"/>
  <c r="I1354" i="50"/>
  <c r="J1354" i="50"/>
  <c r="A1355" i="50"/>
  <c r="B1355" i="50"/>
  <c r="C1355" i="50"/>
  <c r="D1355" i="50"/>
  <c r="E1355" i="50"/>
  <c r="F1355" i="50"/>
  <c r="G1355" i="50"/>
  <c r="H1355" i="50"/>
  <c r="I1355" i="50"/>
  <c r="J1355" i="50"/>
  <c r="A1356" i="50"/>
  <c r="B1356" i="50"/>
  <c r="C1356" i="50"/>
  <c r="D1356" i="50"/>
  <c r="E1356" i="50"/>
  <c r="F1356" i="50"/>
  <c r="G1356" i="50"/>
  <c r="H1356" i="50"/>
  <c r="I1356" i="50"/>
  <c r="J1356" i="50"/>
  <c r="A1357" i="50"/>
  <c r="B1357" i="50"/>
  <c r="C1357" i="50"/>
  <c r="D1357" i="50"/>
  <c r="E1357" i="50"/>
  <c r="F1357" i="50"/>
  <c r="G1357" i="50"/>
  <c r="H1357" i="50"/>
  <c r="I1357" i="50"/>
  <c r="J1357" i="50"/>
  <c r="A1358" i="50"/>
  <c r="B1358" i="50"/>
  <c r="C1358" i="50"/>
  <c r="D1358" i="50"/>
  <c r="E1358" i="50"/>
  <c r="F1358" i="50"/>
  <c r="G1358" i="50"/>
  <c r="H1358" i="50"/>
  <c r="I1358" i="50"/>
  <c r="J1358" i="50"/>
  <c r="A1359" i="50"/>
  <c r="B1359" i="50"/>
  <c r="C1359" i="50"/>
  <c r="D1359" i="50"/>
  <c r="E1359" i="50"/>
  <c r="F1359" i="50"/>
  <c r="G1359" i="50"/>
  <c r="H1359" i="50"/>
  <c r="I1359" i="50"/>
  <c r="J1359" i="50"/>
  <c r="A1360" i="50"/>
  <c r="B1360" i="50"/>
  <c r="C1360" i="50"/>
  <c r="D1360" i="50"/>
  <c r="E1360" i="50"/>
  <c r="F1360" i="50"/>
  <c r="G1360" i="50"/>
  <c r="H1360" i="50"/>
  <c r="I1360" i="50"/>
  <c r="J1360" i="50"/>
  <c r="A1361" i="50"/>
  <c r="B1361" i="50"/>
  <c r="C1361" i="50"/>
  <c r="D1361" i="50"/>
  <c r="E1361" i="50"/>
  <c r="F1361" i="50"/>
  <c r="G1361" i="50"/>
  <c r="H1361" i="50"/>
  <c r="I1361" i="50"/>
  <c r="J1361" i="50"/>
  <c r="A1362" i="50"/>
  <c r="B1362" i="50"/>
  <c r="C1362" i="50"/>
  <c r="D1362" i="50"/>
  <c r="E1362" i="50"/>
  <c r="F1362" i="50"/>
  <c r="G1362" i="50"/>
  <c r="H1362" i="50"/>
  <c r="I1362" i="50"/>
  <c r="J1362" i="50"/>
  <c r="A1363" i="50"/>
  <c r="B1363" i="50"/>
  <c r="C1363" i="50"/>
  <c r="D1363" i="50"/>
  <c r="E1363" i="50"/>
  <c r="F1363" i="50"/>
  <c r="G1363" i="50"/>
  <c r="H1363" i="50"/>
  <c r="I1363" i="50"/>
  <c r="J1363" i="50"/>
  <c r="A1364" i="50"/>
  <c r="B1364" i="50"/>
  <c r="C1364" i="50"/>
  <c r="D1364" i="50"/>
  <c r="E1364" i="50"/>
  <c r="F1364" i="50"/>
  <c r="G1364" i="50"/>
  <c r="H1364" i="50"/>
  <c r="I1364" i="50"/>
  <c r="J1364" i="50"/>
  <c r="A1365" i="50"/>
  <c r="B1365" i="50"/>
  <c r="C1365" i="50"/>
  <c r="D1365" i="50"/>
  <c r="E1365" i="50"/>
  <c r="F1365" i="50"/>
  <c r="G1365" i="50"/>
  <c r="H1365" i="50"/>
  <c r="I1365" i="50"/>
  <c r="J1365" i="50"/>
  <c r="A1366" i="50"/>
  <c r="B1366" i="50"/>
  <c r="C1366" i="50"/>
  <c r="D1366" i="50"/>
  <c r="E1366" i="50"/>
  <c r="F1366" i="50"/>
  <c r="G1366" i="50"/>
  <c r="H1366" i="50"/>
  <c r="I1366" i="50"/>
  <c r="J1366" i="50"/>
  <c r="A1367" i="50"/>
  <c r="B1367" i="50"/>
  <c r="C1367" i="50"/>
  <c r="D1367" i="50"/>
  <c r="E1367" i="50"/>
  <c r="F1367" i="50"/>
  <c r="G1367" i="50"/>
  <c r="H1367" i="50"/>
  <c r="I1367" i="50"/>
  <c r="J1367" i="50"/>
  <c r="A1368" i="50"/>
  <c r="B1368" i="50"/>
  <c r="C1368" i="50"/>
  <c r="D1368" i="50"/>
  <c r="E1368" i="50"/>
  <c r="F1368" i="50"/>
  <c r="G1368" i="50"/>
  <c r="H1368" i="50"/>
  <c r="I1368" i="50"/>
  <c r="J1368" i="50"/>
  <c r="A1369" i="50"/>
  <c r="B1369" i="50"/>
  <c r="C1369" i="50"/>
  <c r="D1369" i="50"/>
  <c r="E1369" i="50"/>
  <c r="F1369" i="50"/>
  <c r="G1369" i="50"/>
  <c r="H1369" i="50"/>
  <c r="I1369" i="50"/>
  <c r="J1369" i="50"/>
  <c r="A1370" i="50"/>
  <c r="B1370" i="50"/>
  <c r="C1370" i="50"/>
  <c r="D1370" i="50"/>
  <c r="E1370" i="50"/>
  <c r="F1370" i="50"/>
  <c r="G1370" i="50"/>
  <c r="H1370" i="50"/>
  <c r="I1370" i="50"/>
  <c r="J1370" i="50"/>
  <c r="A1371" i="50"/>
  <c r="B1371" i="50"/>
  <c r="C1371" i="50"/>
  <c r="D1371" i="50"/>
  <c r="E1371" i="50"/>
  <c r="F1371" i="50"/>
  <c r="G1371" i="50"/>
  <c r="H1371" i="50"/>
  <c r="I1371" i="50"/>
  <c r="J1371" i="50"/>
  <c r="A1372" i="50"/>
  <c r="B1372" i="50"/>
  <c r="C1372" i="50"/>
  <c r="D1372" i="50"/>
  <c r="E1372" i="50"/>
  <c r="F1372" i="50"/>
  <c r="G1372" i="50"/>
  <c r="H1372" i="50"/>
  <c r="I1372" i="50"/>
  <c r="J1372" i="50"/>
  <c r="A1373" i="50"/>
  <c r="B1373" i="50"/>
  <c r="C1373" i="50"/>
  <c r="D1373" i="50"/>
  <c r="E1373" i="50"/>
  <c r="F1373" i="50"/>
  <c r="G1373" i="50"/>
  <c r="H1373" i="50"/>
  <c r="I1373" i="50"/>
  <c r="J1373" i="50"/>
  <c r="A1374" i="50"/>
  <c r="B1374" i="50"/>
  <c r="C1374" i="50"/>
  <c r="D1374" i="50"/>
  <c r="E1374" i="50"/>
  <c r="F1374" i="50"/>
  <c r="G1374" i="50"/>
  <c r="H1374" i="50"/>
  <c r="I1374" i="50"/>
  <c r="J1374" i="50"/>
  <c r="A1375" i="50"/>
  <c r="B1375" i="50"/>
  <c r="C1375" i="50"/>
  <c r="D1375" i="50"/>
  <c r="E1375" i="50"/>
  <c r="F1375" i="50"/>
  <c r="G1375" i="50"/>
  <c r="H1375" i="50"/>
  <c r="I1375" i="50"/>
  <c r="J1375" i="50"/>
  <c r="A1376" i="50"/>
  <c r="B1376" i="50"/>
  <c r="C1376" i="50"/>
  <c r="D1376" i="50"/>
  <c r="E1376" i="50"/>
  <c r="F1376" i="50"/>
  <c r="G1376" i="50"/>
  <c r="H1376" i="50"/>
  <c r="I1376" i="50"/>
  <c r="J1376" i="50"/>
  <c r="A1377" i="50"/>
  <c r="B1377" i="50"/>
  <c r="C1377" i="50"/>
  <c r="D1377" i="50"/>
  <c r="E1377" i="50"/>
  <c r="F1377" i="50"/>
  <c r="G1377" i="50"/>
  <c r="H1377" i="50"/>
  <c r="I1377" i="50"/>
  <c r="J1377" i="50"/>
  <c r="A1378" i="50"/>
  <c r="B1378" i="50"/>
  <c r="C1378" i="50"/>
  <c r="D1378" i="50"/>
  <c r="E1378" i="50"/>
  <c r="F1378" i="50"/>
  <c r="G1378" i="50"/>
  <c r="H1378" i="50"/>
  <c r="I1378" i="50"/>
  <c r="J1378" i="50"/>
  <c r="A1379" i="50"/>
  <c r="B1379" i="50"/>
  <c r="C1379" i="50"/>
  <c r="D1379" i="50"/>
  <c r="E1379" i="50"/>
  <c r="F1379" i="50"/>
  <c r="G1379" i="50"/>
  <c r="H1379" i="50"/>
  <c r="I1379" i="50"/>
  <c r="J1379" i="50"/>
  <c r="A1380" i="50"/>
  <c r="B1380" i="50"/>
  <c r="C1380" i="50"/>
  <c r="D1380" i="50"/>
  <c r="E1380" i="50"/>
  <c r="F1380" i="50"/>
  <c r="G1380" i="50"/>
  <c r="H1380" i="50"/>
  <c r="I1380" i="50"/>
  <c r="J1380" i="50"/>
  <c r="A1381" i="50"/>
  <c r="B1381" i="50"/>
  <c r="C1381" i="50"/>
  <c r="D1381" i="50"/>
  <c r="E1381" i="50"/>
  <c r="F1381" i="50"/>
  <c r="G1381" i="50"/>
  <c r="H1381" i="50"/>
  <c r="I1381" i="50"/>
  <c r="J1381" i="50"/>
  <c r="A1382" i="50"/>
  <c r="B1382" i="50"/>
  <c r="C1382" i="50"/>
  <c r="D1382" i="50"/>
  <c r="E1382" i="50"/>
  <c r="F1382" i="50"/>
  <c r="G1382" i="50"/>
  <c r="H1382" i="50"/>
  <c r="I1382" i="50"/>
  <c r="J1382" i="50"/>
  <c r="A1383" i="50"/>
  <c r="B1383" i="50"/>
  <c r="C1383" i="50"/>
  <c r="D1383" i="50"/>
  <c r="E1383" i="50"/>
  <c r="F1383" i="50"/>
  <c r="G1383" i="50"/>
  <c r="H1383" i="50"/>
  <c r="I1383" i="50"/>
  <c r="J1383" i="50"/>
  <c r="A1384" i="50"/>
  <c r="B1384" i="50"/>
  <c r="C1384" i="50"/>
  <c r="D1384" i="50"/>
  <c r="E1384" i="50"/>
  <c r="F1384" i="50"/>
  <c r="G1384" i="50"/>
  <c r="H1384" i="50"/>
  <c r="I1384" i="50"/>
  <c r="J1384" i="50"/>
  <c r="A1385" i="50"/>
  <c r="B1385" i="50"/>
  <c r="C1385" i="50"/>
  <c r="D1385" i="50"/>
  <c r="E1385" i="50"/>
  <c r="F1385" i="50"/>
  <c r="G1385" i="50"/>
  <c r="H1385" i="50"/>
  <c r="I1385" i="50"/>
  <c r="J1385" i="50"/>
  <c r="A1386" i="50"/>
  <c r="B1386" i="50"/>
  <c r="C1386" i="50"/>
  <c r="D1386" i="50"/>
  <c r="E1386" i="50"/>
  <c r="F1386" i="50"/>
  <c r="G1386" i="50"/>
  <c r="H1386" i="50"/>
  <c r="I1386" i="50"/>
  <c r="J1386" i="50"/>
  <c r="A1387" i="50"/>
  <c r="B1387" i="50"/>
  <c r="C1387" i="50"/>
  <c r="D1387" i="50"/>
  <c r="E1387" i="50"/>
  <c r="F1387" i="50"/>
  <c r="G1387" i="50"/>
  <c r="H1387" i="50"/>
  <c r="I1387" i="50"/>
  <c r="J1387" i="50"/>
  <c r="A1388" i="50"/>
  <c r="B1388" i="50"/>
  <c r="C1388" i="50"/>
  <c r="D1388" i="50"/>
  <c r="E1388" i="50"/>
  <c r="F1388" i="50"/>
  <c r="G1388" i="50"/>
  <c r="H1388" i="50"/>
  <c r="I1388" i="50"/>
  <c r="J1388" i="50"/>
  <c r="A1389" i="50"/>
  <c r="B1389" i="50"/>
  <c r="C1389" i="50"/>
  <c r="D1389" i="50"/>
  <c r="E1389" i="50"/>
  <c r="F1389" i="50"/>
  <c r="G1389" i="50"/>
  <c r="H1389" i="50"/>
  <c r="I1389" i="50"/>
  <c r="J1389" i="50"/>
  <c r="A1390" i="50"/>
  <c r="B1390" i="50"/>
  <c r="C1390" i="50"/>
  <c r="D1390" i="50"/>
  <c r="E1390" i="50"/>
  <c r="F1390" i="50"/>
  <c r="G1390" i="50"/>
  <c r="H1390" i="50"/>
  <c r="I1390" i="50"/>
  <c r="J1390" i="50"/>
  <c r="A1391" i="50"/>
  <c r="B1391" i="50"/>
  <c r="C1391" i="50"/>
  <c r="D1391" i="50"/>
  <c r="E1391" i="50"/>
  <c r="F1391" i="50"/>
  <c r="G1391" i="50"/>
  <c r="H1391" i="50"/>
  <c r="I1391" i="50"/>
  <c r="J1391" i="50"/>
  <c r="A1392" i="50"/>
  <c r="B1392" i="50"/>
  <c r="C1392" i="50"/>
  <c r="D1392" i="50"/>
  <c r="E1392" i="50"/>
  <c r="F1392" i="50"/>
  <c r="G1392" i="50"/>
  <c r="H1392" i="50"/>
  <c r="I1392" i="50"/>
  <c r="J1392" i="50"/>
  <c r="A1393" i="50"/>
  <c r="B1393" i="50"/>
  <c r="C1393" i="50"/>
  <c r="D1393" i="50"/>
  <c r="E1393" i="50"/>
  <c r="F1393" i="50"/>
  <c r="G1393" i="50"/>
  <c r="H1393" i="50"/>
  <c r="I1393" i="50"/>
  <c r="J1393" i="50"/>
  <c r="A1394" i="50"/>
  <c r="B1394" i="50"/>
  <c r="C1394" i="50"/>
  <c r="D1394" i="50"/>
  <c r="E1394" i="50"/>
  <c r="F1394" i="50"/>
  <c r="G1394" i="50"/>
  <c r="H1394" i="50"/>
  <c r="I1394" i="50"/>
  <c r="J1394" i="50"/>
  <c r="A1395" i="50"/>
  <c r="B1395" i="50"/>
  <c r="C1395" i="50"/>
  <c r="D1395" i="50"/>
  <c r="E1395" i="50"/>
  <c r="F1395" i="50"/>
  <c r="G1395" i="50"/>
  <c r="H1395" i="50"/>
  <c r="I1395" i="50"/>
  <c r="J1395" i="50"/>
  <c r="A1396" i="50"/>
  <c r="B1396" i="50"/>
  <c r="C1396" i="50"/>
  <c r="D1396" i="50"/>
  <c r="E1396" i="50"/>
  <c r="F1396" i="50"/>
  <c r="G1396" i="50"/>
  <c r="H1396" i="50"/>
  <c r="I1396" i="50"/>
  <c r="J1396" i="50"/>
  <c r="A1397" i="50"/>
  <c r="B1397" i="50"/>
  <c r="C1397" i="50"/>
  <c r="D1397" i="50"/>
  <c r="E1397" i="50"/>
  <c r="F1397" i="50"/>
  <c r="G1397" i="50"/>
  <c r="H1397" i="50"/>
  <c r="I1397" i="50"/>
  <c r="J1397" i="50"/>
  <c r="A1398" i="50"/>
  <c r="B1398" i="50"/>
  <c r="C1398" i="50"/>
  <c r="D1398" i="50"/>
  <c r="E1398" i="50"/>
  <c r="F1398" i="50"/>
  <c r="G1398" i="50"/>
  <c r="H1398" i="50"/>
  <c r="I1398" i="50"/>
  <c r="J1398" i="50"/>
  <c r="A1399" i="50"/>
  <c r="B1399" i="50"/>
  <c r="C1399" i="50"/>
  <c r="D1399" i="50"/>
  <c r="E1399" i="50"/>
  <c r="F1399" i="50"/>
  <c r="G1399" i="50"/>
  <c r="H1399" i="50"/>
  <c r="I1399" i="50"/>
  <c r="J1399" i="50"/>
  <c r="A1400" i="50"/>
  <c r="B1400" i="50"/>
  <c r="C1400" i="50"/>
  <c r="D1400" i="50"/>
  <c r="E1400" i="50"/>
  <c r="F1400" i="50"/>
  <c r="G1400" i="50"/>
  <c r="H1400" i="50"/>
  <c r="I1400" i="50"/>
  <c r="J1400" i="50"/>
  <c r="A1401" i="50"/>
  <c r="B1401" i="50"/>
  <c r="C1401" i="50"/>
  <c r="D1401" i="50"/>
  <c r="E1401" i="50"/>
  <c r="F1401" i="50"/>
  <c r="G1401" i="50"/>
  <c r="H1401" i="50"/>
  <c r="I1401" i="50"/>
  <c r="J1401" i="50"/>
  <c r="A1402" i="50"/>
  <c r="B1402" i="50"/>
  <c r="C1402" i="50"/>
  <c r="D1402" i="50"/>
  <c r="E1402" i="50"/>
  <c r="F1402" i="50"/>
  <c r="G1402" i="50"/>
  <c r="H1402" i="50"/>
  <c r="I1402" i="50"/>
  <c r="J1402" i="50"/>
  <c r="A1403" i="50"/>
  <c r="B1403" i="50"/>
  <c r="C1403" i="50"/>
  <c r="D1403" i="50"/>
  <c r="E1403" i="50"/>
  <c r="F1403" i="50"/>
  <c r="G1403" i="50"/>
  <c r="H1403" i="50"/>
  <c r="I1403" i="50"/>
  <c r="J1403" i="50"/>
  <c r="A1404" i="50"/>
  <c r="B1404" i="50"/>
  <c r="C1404" i="50"/>
  <c r="D1404" i="50"/>
  <c r="E1404" i="50"/>
  <c r="F1404" i="50"/>
  <c r="G1404" i="50"/>
  <c r="H1404" i="50"/>
  <c r="I1404" i="50"/>
  <c r="J1404" i="50"/>
  <c r="A1405" i="50"/>
  <c r="B1405" i="50"/>
  <c r="C1405" i="50"/>
  <c r="D1405" i="50"/>
  <c r="E1405" i="50"/>
  <c r="F1405" i="50"/>
  <c r="G1405" i="50"/>
  <c r="H1405" i="50"/>
  <c r="I1405" i="50"/>
  <c r="J1405" i="50"/>
  <c r="A1406" i="50"/>
  <c r="B1406" i="50"/>
  <c r="C1406" i="50"/>
  <c r="D1406" i="50"/>
  <c r="E1406" i="50"/>
  <c r="F1406" i="50"/>
  <c r="G1406" i="50"/>
  <c r="H1406" i="50"/>
  <c r="I1406" i="50"/>
  <c r="J1406" i="50"/>
  <c r="A1407" i="50"/>
  <c r="B1407" i="50"/>
  <c r="C1407" i="50"/>
  <c r="D1407" i="50"/>
  <c r="E1407" i="50"/>
  <c r="F1407" i="50"/>
  <c r="G1407" i="50"/>
  <c r="H1407" i="50"/>
  <c r="I1407" i="50"/>
  <c r="J1407" i="50"/>
  <c r="A1408" i="50"/>
  <c r="B1408" i="50"/>
  <c r="C1408" i="50"/>
  <c r="D1408" i="50"/>
  <c r="E1408" i="50"/>
  <c r="F1408" i="50"/>
  <c r="G1408" i="50"/>
  <c r="H1408" i="50"/>
  <c r="I1408" i="50"/>
  <c r="J1408" i="50"/>
  <c r="A1409" i="50"/>
  <c r="B1409" i="50"/>
  <c r="C1409" i="50"/>
  <c r="D1409" i="50"/>
  <c r="E1409" i="50"/>
  <c r="F1409" i="50"/>
  <c r="G1409" i="50"/>
  <c r="H1409" i="50"/>
  <c r="I1409" i="50"/>
  <c r="J1409" i="50"/>
  <c r="A1410" i="50"/>
  <c r="B1410" i="50"/>
  <c r="C1410" i="50"/>
  <c r="D1410" i="50"/>
  <c r="E1410" i="50"/>
  <c r="F1410" i="50"/>
  <c r="G1410" i="50"/>
  <c r="H1410" i="50"/>
  <c r="I1410" i="50"/>
  <c r="J1410" i="50"/>
  <c r="A1411" i="50"/>
  <c r="B1411" i="50"/>
  <c r="C1411" i="50"/>
  <c r="D1411" i="50"/>
  <c r="E1411" i="50"/>
  <c r="F1411" i="50"/>
  <c r="G1411" i="50"/>
  <c r="H1411" i="50"/>
  <c r="I1411" i="50"/>
  <c r="J1411" i="50"/>
  <c r="A1412" i="50"/>
  <c r="B1412" i="50"/>
  <c r="C1412" i="50"/>
  <c r="D1412" i="50"/>
  <c r="E1412" i="50"/>
  <c r="F1412" i="50"/>
  <c r="G1412" i="50"/>
  <c r="H1412" i="50"/>
  <c r="I1412" i="50"/>
  <c r="J1412" i="50"/>
  <c r="A1413" i="50"/>
  <c r="B1413" i="50"/>
  <c r="C1413" i="50"/>
  <c r="D1413" i="50"/>
  <c r="E1413" i="50"/>
  <c r="F1413" i="50"/>
  <c r="G1413" i="50"/>
  <c r="H1413" i="50"/>
  <c r="I1413" i="50"/>
  <c r="J1413" i="50"/>
  <c r="A1414" i="50"/>
  <c r="B1414" i="50"/>
  <c r="C1414" i="50"/>
  <c r="D1414" i="50"/>
  <c r="E1414" i="50"/>
  <c r="F1414" i="50"/>
  <c r="G1414" i="50"/>
  <c r="H1414" i="50"/>
  <c r="I1414" i="50"/>
  <c r="J1414" i="50"/>
  <c r="A1415" i="50"/>
  <c r="B1415" i="50"/>
  <c r="C1415" i="50"/>
  <c r="D1415" i="50"/>
  <c r="E1415" i="50"/>
  <c r="F1415" i="50"/>
  <c r="G1415" i="50"/>
  <c r="H1415" i="50"/>
  <c r="I1415" i="50"/>
  <c r="J1415" i="50"/>
  <c r="A1416" i="50"/>
  <c r="B1416" i="50"/>
  <c r="C1416" i="50"/>
  <c r="D1416" i="50"/>
  <c r="E1416" i="50"/>
  <c r="F1416" i="50"/>
  <c r="G1416" i="50"/>
  <c r="H1416" i="50"/>
  <c r="I1416" i="50"/>
  <c r="J1416" i="50"/>
  <c r="A1417" i="50"/>
  <c r="B1417" i="50"/>
  <c r="C1417" i="50"/>
  <c r="D1417" i="50"/>
  <c r="E1417" i="50"/>
  <c r="F1417" i="50"/>
  <c r="G1417" i="50"/>
  <c r="H1417" i="50"/>
  <c r="I1417" i="50"/>
  <c r="J1417" i="50"/>
  <c r="A1418" i="50"/>
  <c r="B1418" i="50"/>
  <c r="C1418" i="50"/>
  <c r="D1418" i="50"/>
  <c r="E1418" i="50"/>
  <c r="F1418" i="50"/>
  <c r="G1418" i="50"/>
  <c r="H1418" i="50"/>
  <c r="I1418" i="50"/>
  <c r="J1418" i="50"/>
  <c r="A1419" i="50"/>
  <c r="B1419" i="50"/>
  <c r="C1419" i="50"/>
  <c r="D1419" i="50"/>
  <c r="E1419" i="50"/>
  <c r="F1419" i="50"/>
  <c r="G1419" i="50"/>
  <c r="H1419" i="50"/>
  <c r="I1419" i="50"/>
  <c r="J1419" i="50"/>
  <c r="A1420" i="50"/>
  <c r="B1420" i="50"/>
  <c r="C1420" i="50"/>
  <c r="D1420" i="50"/>
  <c r="E1420" i="50"/>
  <c r="F1420" i="50"/>
  <c r="G1420" i="50"/>
  <c r="H1420" i="50"/>
  <c r="I1420" i="50"/>
  <c r="J1420" i="50"/>
  <c r="A1421" i="50"/>
  <c r="B1421" i="50"/>
  <c r="C1421" i="50"/>
  <c r="D1421" i="50"/>
  <c r="E1421" i="50"/>
  <c r="F1421" i="50"/>
  <c r="G1421" i="50"/>
  <c r="H1421" i="50"/>
  <c r="I1421" i="50"/>
  <c r="J1421" i="50"/>
  <c r="A1422" i="50"/>
  <c r="B1422" i="50"/>
  <c r="C1422" i="50"/>
  <c r="D1422" i="50"/>
  <c r="E1422" i="50"/>
  <c r="F1422" i="50"/>
  <c r="G1422" i="50"/>
  <c r="H1422" i="50"/>
  <c r="I1422" i="50"/>
  <c r="J1422" i="50"/>
  <c r="A1423" i="50"/>
  <c r="B1423" i="50"/>
  <c r="C1423" i="50"/>
  <c r="D1423" i="50"/>
  <c r="E1423" i="50"/>
  <c r="F1423" i="50"/>
  <c r="G1423" i="50"/>
  <c r="H1423" i="50"/>
  <c r="I1423" i="50"/>
  <c r="J1423" i="50"/>
  <c r="A1424" i="50"/>
  <c r="B1424" i="50"/>
  <c r="C1424" i="50"/>
  <c r="D1424" i="50"/>
  <c r="E1424" i="50"/>
  <c r="F1424" i="50"/>
  <c r="G1424" i="50"/>
  <c r="H1424" i="50"/>
  <c r="I1424" i="50"/>
  <c r="J1424" i="50"/>
  <c r="A1425" i="50"/>
  <c r="B1425" i="50"/>
  <c r="C1425" i="50"/>
  <c r="D1425" i="50"/>
  <c r="E1425" i="50"/>
  <c r="F1425" i="50"/>
  <c r="G1425" i="50"/>
  <c r="H1425" i="50"/>
  <c r="I1425" i="50"/>
  <c r="J1425" i="50"/>
  <c r="A1426" i="50"/>
  <c r="B1426" i="50"/>
  <c r="C1426" i="50"/>
  <c r="D1426" i="50"/>
  <c r="E1426" i="50"/>
  <c r="F1426" i="50"/>
  <c r="G1426" i="50"/>
  <c r="H1426" i="50"/>
  <c r="I1426" i="50"/>
  <c r="J1426" i="50"/>
  <c r="A1427" i="50"/>
  <c r="B1427" i="50"/>
  <c r="C1427" i="50"/>
  <c r="D1427" i="50"/>
  <c r="E1427" i="50"/>
  <c r="F1427" i="50"/>
  <c r="G1427" i="50"/>
  <c r="H1427" i="50"/>
  <c r="I1427" i="50"/>
  <c r="J1427" i="50"/>
  <c r="A1428" i="50"/>
  <c r="B1428" i="50"/>
  <c r="C1428" i="50"/>
  <c r="D1428" i="50"/>
  <c r="E1428" i="50"/>
  <c r="F1428" i="50"/>
  <c r="G1428" i="50"/>
  <c r="H1428" i="50"/>
  <c r="I1428" i="50"/>
  <c r="J1428" i="50"/>
  <c r="A1429" i="50"/>
  <c r="B1429" i="50"/>
  <c r="C1429" i="50"/>
  <c r="D1429" i="50"/>
  <c r="E1429" i="50"/>
  <c r="F1429" i="50"/>
  <c r="G1429" i="50"/>
  <c r="H1429" i="50"/>
  <c r="I1429" i="50"/>
  <c r="J1429" i="50"/>
  <c r="A1430" i="50"/>
  <c r="B1430" i="50"/>
  <c r="C1430" i="50"/>
  <c r="D1430" i="50"/>
  <c r="E1430" i="50"/>
  <c r="F1430" i="50"/>
  <c r="G1430" i="50"/>
  <c r="H1430" i="50"/>
  <c r="I1430" i="50"/>
  <c r="J1430" i="50"/>
  <c r="A1431" i="50"/>
  <c r="B1431" i="50"/>
  <c r="C1431" i="50"/>
  <c r="D1431" i="50"/>
  <c r="E1431" i="50"/>
  <c r="F1431" i="50"/>
  <c r="G1431" i="50"/>
  <c r="H1431" i="50"/>
  <c r="I1431" i="50"/>
  <c r="J1431" i="50"/>
  <c r="A1432" i="50"/>
  <c r="B1432" i="50"/>
  <c r="C1432" i="50"/>
  <c r="D1432" i="50"/>
  <c r="E1432" i="50"/>
  <c r="F1432" i="50"/>
  <c r="G1432" i="50"/>
  <c r="H1432" i="50"/>
  <c r="I1432" i="50"/>
  <c r="J1432" i="50"/>
  <c r="A1433" i="50"/>
  <c r="B1433" i="50"/>
  <c r="C1433" i="50"/>
  <c r="D1433" i="50"/>
  <c r="E1433" i="50"/>
  <c r="F1433" i="50"/>
  <c r="G1433" i="50"/>
  <c r="H1433" i="50"/>
  <c r="I1433" i="50"/>
  <c r="J1433" i="50"/>
  <c r="A1434" i="50"/>
  <c r="B1434" i="50"/>
  <c r="C1434" i="50"/>
  <c r="D1434" i="50"/>
  <c r="E1434" i="50"/>
  <c r="F1434" i="50"/>
  <c r="G1434" i="50"/>
  <c r="H1434" i="50"/>
  <c r="I1434" i="50"/>
  <c r="J1434" i="50"/>
  <c r="A1435" i="50"/>
  <c r="B1435" i="50"/>
  <c r="C1435" i="50"/>
  <c r="D1435" i="50"/>
  <c r="E1435" i="50"/>
  <c r="F1435" i="50"/>
  <c r="G1435" i="50"/>
  <c r="H1435" i="50"/>
  <c r="I1435" i="50"/>
  <c r="J1435" i="50"/>
  <c r="A1436" i="50"/>
  <c r="B1436" i="50"/>
  <c r="C1436" i="50"/>
  <c r="D1436" i="50"/>
  <c r="E1436" i="50"/>
  <c r="F1436" i="50"/>
  <c r="G1436" i="50"/>
  <c r="H1436" i="50"/>
  <c r="I1436" i="50"/>
  <c r="J1436" i="50"/>
  <c r="A1437" i="50"/>
  <c r="B1437" i="50"/>
  <c r="C1437" i="50"/>
  <c r="D1437" i="50"/>
  <c r="E1437" i="50"/>
  <c r="F1437" i="50"/>
  <c r="G1437" i="50"/>
  <c r="H1437" i="50"/>
  <c r="I1437" i="50"/>
  <c r="J1437" i="50"/>
  <c r="A1438" i="50"/>
  <c r="B1438" i="50"/>
  <c r="C1438" i="50"/>
  <c r="D1438" i="50"/>
  <c r="E1438" i="50"/>
  <c r="F1438" i="50"/>
  <c r="G1438" i="50"/>
  <c r="H1438" i="50"/>
  <c r="I1438" i="50"/>
  <c r="J1438" i="50"/>
  <c r="A1439" i="50"/>
  <c r="B1439" i="50"/>
  <c r="C1439" i="50"/>
  <c r="D1439" i="50"/>
  <c r="E1439" i="50"/>
  <c r="F1439" i="50"/>
  <c r="G1439" i="50"/>
  <c r="H1439" i="50"/>
  <c r="I1439" i="50"/>
  <c r="J1439" i="50"/>
  <c r="A1440" i="50"/>
  <c r="B1440" i="50"/>
  <c r="C1440" i="50"/>
  <c r="D1440" i="50"/>
  <c r="E1440" i="50"/>
  <c r="F1440" i="50"/>
  <c r="G1440" i="50"/>
  <c r="H1440" i="50"/>
  <c r="I1440" i="50"/>
  <c r="J1440" i="50"/>
  <c r="A1441" i="50"/>
  <c r="B1441" i="50"/>
  <c r="C1441" i="50"/>
  <c r="D1441" i="50"/>
  <c r="E1441" i="50"/>
  <c r="F1441" i="50"/>
  <c r="G1441" i="50"/>
  <c r="H1441" i="50"/>
  <c r="I1441" i="50"/>
  <c r="J1441" i="50"/>
  <c r="A1442" i="50"/>
  <c r="B1442" i="50"/>
  <c r="C1442" i="50"/>
  <c r="D1442" i="50"/>
  <c r="E1442" i="50"/>
  <c r="F1442" i="50"/>
  <c r="G1442" i="50"/>
  <c r="H1442" i="50"/>
  <c r="I1442" i="50"/>
  <c r="J1442" i="50"/>
  <c r="A1443" i="50"/>
  <c r="B1443" i="50"/>
  <c r="C1443" i="50"/>
  <c r="D1443" i="50"/>
  <c r="E1443" i="50"/>
  <c r="F1443" i="50"/>
  <c r="G1443" i="50"/>
  <c r="H1443" i="50"/>
  <c r="I1443" i="50"/>
  <c r="J1443" i="50"/>
  <c r="A1444" i="50"/>
  <c r="B1444" i="50"/>
  <c r="C1444" i="50"/>
  <c r="D1444" i="50"/>
  <c r="E1444" i="50"/>
  <c r="F1444" i="50"/>
  <c r="G1444" i="50"/>
  <c r="H1444" i="50"/>
  <c r="I1444" i="50"/>
  <c r="J1444" i="50"/>
  <c r="A1445" i="50"/>
  <c r="B1445" i="50"/>
  <c r="C1445" i="50"/>
  <c r="D1445" i="50"/>
  <c r="E1445" i="50"/>
  <c r="F1445" i="50"/>
  <c r="G1445" i="50"/>
  <c r="H1445" i="50"/>
  <c r="I1445" i="50"/>
  <c r="J1445" i="50"/>
  <c r="A1446" i="50"/>
  <c r="B1446" i="50"/>
  <c r="C1446" i="50"/>
  <c r="D1446" i="50"/>
  <c r="E1446" i="50"/>
  <c r="F1446" i="50"/>
  <c r="G1446" i="50"/>
  <c r="H1446" i="50"/>
  <c r="I1446" i="50"/>
  <c r="J1446" i="50"/>
  <c r="A1447" i="50"/>
  <c r="B1447" i="50"/>
  <c r="C1447" i="50"/>
  <c r="D1447" i="50"/>
  <c r="E1447" i="50"/>
  <c r="F1447" i="50"/>
  <c r="G1447" i="50"/>
  <c r="H1447" i="50"/>
  <c r="I1447" i="50"/>
  <c r="J1447" i="50"/>
  <c r="A1448" i="50"/>
  <c r="B1448" i="50"/>
  <c r="C1448" i="50"/>
  <c r="D1448" i="50"/>
  <c r="E1448" i="50"/>
  <c r="F1448" i="50"/>
  <c r="G1448" i="50"/>
  <c r="H1448" i="50"/>
  <c r="I1448" i="50"/>
  <c r="J1448" i="50"/>
  <c r="A1449" i="50"/>
  <c r="B1449" i="50"/>
  <c r="C1449" i="50"/>
  <c r="D1449" i="50"/>
  <c r="E1449" i="50"/>
  <c r="F1449" i="50"/>
  <c r="G1449" i="50"/>
  <c r="H1449" i="50"/>
  <c r="I1449" i="50"/>
  <c r="J1449" i="50"/>
  <c r="A1450" i="50"/>
  <c r="B1450" i="50"/>
  <c r="C1450" i="50"/>
  <c r="D1450" i="50"/>
  <c r="E1450" i="50"/>
  <c r="F1450" i="50"/>
  <c r="G1450" i="50"/>
  <c r="H1450" i="50"/>
  <c r="I1450" i="50"/>
  <c r="J1450" i="50"/>
  <c r="A1451" i="50"/>
  <c r="B1451" i="50"/>
  <c r="C1451" i="50"/>
  <c r="D1451" i="50"/>
  <c r="E1451" i="50"/>
  <c r="F1451" i="50"/>
  <c r="G1451" i="50"/>
  <c r="H1451" i="50"/>
  <c r="I1451" i="50"/>
  <c r="J1451" i="50"/>
  <c r="A1452" i="50"/>
  <c r="B1452" i="50"/>
  <c r="C1452" i="50"/>
  <c r="D1452" i="50"/>
  <c r="E1452" i="50"/>
  <c r="F1452" i="50"/>
  <c r="G1452" i="50"/>
  <c r="H1452" i="50"/>
  <c r="I1452" i="50"/>
  <c r="J1452" i="50"/>
  <c r="A1453" i="50"/>
  <c r="B1453" i="50"/>
  <c r="C1453" i="50"/>
  <c r="D1453" i="50"/>
  <c r="E1453" i="50"/>
  <c r="F1453" i="50"/>
  <c r="G1453" i="50"/>
  <c r="H1453" i="50"/>
  <c r="I1453" i="50"/>
  <c r="J1453" i="50"/>
  <c r="A1454" i="50"/>
  <c r="B1454" i="50"/>
  <c r="C1454" i="50"/>
  <c r="D1454" i="50"/>
  <c r="E1454" i="50"/>
  <c r="F1454" i="50"/>
  <c r="G1454" i="50"/>
  <c r="H1454" i="50"/>
  <c r="I1454" i="50"/>
  <c r="J1454" i="50"/>
  <c r="A1455" i="50"/>
  <c r="B1455" i="50"/>
  <c r="C1455" i="50"/>
  <c r="D1455" i="50"/>
  <c r="E1455" i="50"/>
  <c r="F1455" i="50"/>
  <c r="G1455" i="50"/>
  <c r="H1455" i="50"/>
  <c r="I1455" i="50"/>
  <c r="J1455" i="50"/>
  <c r="A1456" i="50"/>
  <c r="B1456" i="50"/>
  <c r="C1456" i="50"/>
  <c r="D1456" i="50"/>
  <c r="E1456" i="50"/>
  <c r="F1456" i="50"/>
  <c r="G1456" i="50"/>
  <c r="H1456" i="50"/>
  <c r="I1456" i="50"/>
  <c r="J1456" i="50"/>
  <c r="A1457" i="50"/>
  <c r="B1457" i="50"/>
  <c r="C1457" i="50"/>
  <c r="D1457" i="50"/>
  <c r="E1457" i="50"/>
  <c r="F1457" i="50"/>
  <c r="G1457" i="50"/>
  <c r="H1457" i="50"/>
  <c r="I1457" i="50"/>
  <c r="J1457" i="50"/>
  <c r="A1458" i="50"/>
  <c r="B1458" i="50"/>
  <c r="C1458" i="50"/>
  <c r="D1458" i="50"/>
  <c r="E1458" i="50"/>
  <c r="F1458" i="50"/>
  <c r="G1458" i="50"/>
  <c r="H1458" i="50"/>
  <c r="I1458" i="50"/>
  <c r="J1458" i="50"/>
  <c r="A1459" i="50"/>
  <c r="B1459" i="50"/>
  <c r="C1459" i="50"/>
  <c r="D1459" i="50"/>
  <c r="E1459" i="50"/>
  <c r="F1459" i="50"/>
  <c r="G1459" i="50"/>
  <c r="H1459" i="50"/>
  <c r="I1459" i="50"/>
  <c r="J1459" i="50"/>
  <c r="A1460" i="50"/>
  <c r="B1460" i="50"/>
  <c r="C1460" i="50"/>
  <c r="D1460" i="50"/>
  <c r="E1460" i="50"/>
  <c r="F1460" i="50"/>
  <c r="G1460" i="50"/>
  <c r="H1460" i="50"/>
  <c r="I1460" i="50"/>
  <c r="J1460" i="50"/>
  <c r="A1461" i="50"/>
  <c r="B1461" i="50"/>
  <c r="C1461" i="50"/>
  <c r="D1461" i="50"/>
  <c r="E1461" i="50"/>
  <c r="F1461" i="50"/>
  <c r="G1461" i="50"/>
  <c r="H1461" i="50"/>
  <c r="I1461" i="50"/>
  <c r="J1461" i="50"/>
  <c r="A1462" i="50"/>
  <c r="B1462" i="50"/>
  <c r="C1462" i="50"/>
  <c r="D1462" i="50"/>
  <c r="E1462" i="50"/>
  <c r="F1462" i="50"/>
  <c r="G1462" i="50"/>
  <c r="H1462" i="50"/>
  <c r="I1462" i="50"/>
  <c r="J1462" i="50"/>
  <c r="A1463" i="50"/>
  <c r="B1463" i="50"/>
  <c r="C1463" i="50"/>
  <c r="D1463" i="50"/>
  <c r="E1463" i="50"/>
  <c r="F1463" i="50"/>
  <c r="G1463" i="50"/>
  <c r="H1463" i="50"/>
  <c r="I1463" i="50"/>
  <c r="J1463" i="50"/>
  <c r="A1464" i="50"/>
  <c r="B1464" i="50"/>
  <c r="C1464" i="50"/>
  <c r="D1464" i="50"/>
  <c r="E1464" i="50"/>
  <c r="F1464" i="50"/>
  <c r="G1464" i="50"/>
  <c r="H1464" i="50"/>
  <c r="I1464" i="50"/>
  <c r="J1464" i="50"/>
  <c r="A1465" i="50"/>
  <c r="B1465" i="50"/>
  <c r="C1465" i="50"/>
  <c r="D1465" i="50"/>
  <c r="E1465" i="50"/>
  <c r="F1465" i="50"/>
  <c r="G1465" i="50"/>
  <c r="H1465" i="50"/>
  <c r="I1465" i="50"/>
  <c r="J1465" i="50"/>
  <c r="A1466" i="50"/>
  <c r="B1466" i="50"/>
  <c r="C1466" i="50"/>
  <c r="D1466" i="50"/>
  <c r="E1466" i="50"/>
  <c r="F1466" i="50"/>
  <c r="G1466" i="50"/>
  <c r="H1466" i="50"/>
  <c r="I1466" i="50"/>
  <c r="J1466" i="50"/>
  <c r="A1467" i="50"/>
  <c r="B1467" i="50"/>
  <c r="C1467" i="50"/>
  <c r="D1467" i="50"/>
  <c r="E1467" i="50"/>
  <c r="F1467" i="50"/>
  <c r="G1467" i="50"/>
  <c r="H1467" i="50"/>
  <c r="I1467" i="50"/>
  <c r="J1467" i="50"/>
  <c r="A1468" i="50"/>
  <c r="B1468" i="50"/>
  <c r="C1468" i="50"/>
  <c r="D1468" i="50"/>
  <c r="E1468" i="50"/>
  <c r="F1468" i="50"/>
  <c r="G1468" i="50"/>
  <c r="H1468" i="50"/>
  <c r="I1468" i="50"/>
  <c r="J1468" i="50"/>
  <c r="A1469" i="50"/>
  <c r="B1469" i="50"/>
  <c r="C1469" i="50"/>
  <c r="D1469" i="50"/>
  <c r="E1469" i="50"/>
  <c r="F1469" i="50"/>
  <c r="G1469" i="50"/>
  <c r="H1469" i="50"/>
  <c r="I1469" i="50"/>
  <c r="J1469" i="50"/>
  <c r="A1470" i="50"/>
  <c r="B1470" i="50"/>
  <c r="C1470" i="50"/>
  <c r="D1470" i="50"/>
  <c r="E1470" i="50"/>
  <c r="F1470" i="50"/>
  <c r="G1470" i="50"/>
  <c r="H1470" i="50"/>
  <c r="I1470" i="50"/>
  <c r="J1470" i="50"/>
  <c r="A1471" i="50"/>
  <c r="B1471" i="50"/>
  <c r="C1471" i="50"/>
  <c r="D1471" i="50"/>
  <c r="E1471" i="50"/>
  <c r="F1471" i="50"/>
  <c r="G1471" i="50"/>
  <c r="H1471" i="50"/>
  <c r="I1471" i="50"/>
  <c r="J1471" i="50"/>
  <c r="A1472" i="50"/>
  <c r="B1472" i="50"/>
  <c r="C1472" i="50"/>
  <c r="D1472" i="50"/>
  <c r="E1472" i="50"/>
  <c r="F1472" i="50"/>
  <c r="G1472" i="50"/>
  <c r="H1472" i="50"/>
  <c r="I1472" i="50"/>
  <c r="J1472" i="50"/>
  <c r="A1473" i="50"/>
  <c r="B1473" i="50"/>
  <c r="C1473" i="50"/>
  <c r="D1473" i="50"/>
  <c r="E1473" i="50"/>
  <c r="F1473" i="50"/>
  <c r="G1473" i="50"/>
  <c r="H1473" i="50"/>
  <c r="I1473" i="50"/>
  <c r="J1473" i="50"/>
  <c r="A1474" i="50"/>
  <c r="B1474" i="50"/>
  <c r="C1474" i="50"/>
  <c r="D1474" i="50"/>
  <c r="E1474" i="50"/>
  <c r="F1474" i="50"/>
  <c r="G1474" i="50"/>
  <c r="H1474" i="50"/>
  <c r="I1474" i="50"/>
  <c r="J1474" i="50"/>
  <c r="A1475" i="50"/>
  <c r="B1475" i="50"/>
  <c r="C1475" i="50"/>
  <c r="D1475" i="50"/>
  <c r="E1475" i="50"/>
  <c r="F1475" i="50"/>
  <c r="G1475" i="50"/>
  <c r="H1475" i="50"/>
  <c r="I1475" i="50"/>
  <c r="J1475" i="50"/>
  <c r="A1476" i="50"/>
  <c r="B1476" i="50"/>
  <c r="C1476" i="50"/>
  <c r="D1476" i="50"/>
  <c r="E1476" i="50"/>
  <c r="F1476" i="50"/>
  <c r="G1476" i="50"/>
  <c r="H1476" i="50"/>
  <c r="I1476" i="50"/>
  <c r="J1476" i="50"/>
  <c r="A1477" i="50"/>
  <c r="B1477" i="50"/>
  <c r="C1477" i="50"/>
  <c r="D1477" i="50"/>
  <c r="E1477" i="50"/>
  <c r="F1477" i="50"/>
  <c r="G1477" i="50"/>
  <c r="H1477" i="50"/>
  <c r="I1477" i="50"/>
  <c r="J1477" i="50"/>
  <c r="A1478" i="50"/>
  <c r="B1478" i="50"/>
  <c r="C1478" i="50"/>
  <c r="D1478" i="50"/>
  <c r="E1478" i="50"/>
  <c r="F1478" i="50"/>
  <c r="G1478" i="50"/>
  <c r="H1478" i="50"/>
  <c r="I1478" i="50"/>
  <c r="J1478" i="50"/>
  <c r="A1479" i="50"/>
  <c r="B1479" i="50"/>
  <c r="C1479" i="50"/>
  <c r="D1479" i="50"/>
  <c r="E1479" i="50"/>
  <c r="F1479" i="50"/>
  <c r="G1479" i="50"/>
  <c r="H1479" i="50"/>
  <c r="I1479" i="50"/>
  <c r="J1479" i="50"/>
  <c r="A1480" i="50"/>
  <c r="B1480" i="50"/>
  <c r="C1480" i="50"/>
  <c r="D1480" i="50"/>
  <c r="E1480" i="50"/>
  <c r="F1480" i="50"/>
  <c r="G1480" i="50"/>
  <c r="H1480" i="50"/>
  <c r="I1480" i="50"/>
  <c r="J1480" i="50"/>
  <c r="A1481" i="50"/>
  <c r="B1481" i="50"/>
  <c r="C1481" i="50"/>
  <c r="D1481" i="50"/>
  <c r="E1481" i="50"/>
  <c r="F1481" i="50"/>
  <c r="G1481" i="50"/>
  <c r="H1481" i="50"/>
  <c r="I1481" i="50"/>
  <c r="J1481" i="50"/>
  <c r="A1482" i="50"/>
  <c r="B1482" i="50"/>
  <c r="C1482" i="50"/>
  <c r="D1482" i="50"/>
  <c r="E1482" i="50"/>
  <c r="F1482" i="50"/>
  <c r="G1482" i="50"/>
  <c r="H1482" i="50"/>
  <c r="I1482" i="50"/>
  <c r="J1482" i="50"/>
  <c r="A1483" i="50"/>
  <c r="B1483" i="50"/>
  <c r="C1483" i="50"/>
  <c r="D1483" i="50"/>
  <c r="E1483" i="50"/>
  <c r="F1483" i="50"/>
  <c r="G1483" i="50"/>
  <c r="H1483" i="50"/>
  <c r="I1483" i="50"/>
  <c r="J1483" i="50"/>
  <c r="A1484" i="50"/>
  <c r="B1484" i="50"/>
  <c r="C1484" i="50"/>
  <c r="D1484" i="50"/>
  <c r="E1484" i="50"/>
  <c r="F1484" i="50"/>
  <c r="G1484" i="50"/>
  <c r="H1484" i="50"/>
  <c r="I1484" i="50"/>
  <c r="J1484" i="50"/>
  <c r="A1485" i="50"/>
  <c r="B1485" i="50"/>
  <c r="C1485" i="50"/>
  <c r="D1485" i="50"/>
  <c r="E1485" i="50"/>
  <c r="F1485" i="50"/>
  <c r="G1485" i="50"/>
  <c r="H1485" i="50"/>
  <c r="I1485" i="50"/>
  <c r="J1485" i="50"/>
  <c r="A1486" i="50"/>
  <c r="B1486" i="50"/>
  <c r="C1486" i="50"/>
  <c r="D1486" i="50"/>
  <c r="E1486" i="50"/>
  <c r="F1486" i="50"/>
  <c r="G1486" i="50"/>
  <c r="H1486" i="50"/>
  <c r="I1486" i="50"/>
  <c r="J1486" i="50"/>
  <c r="A1487" i="50"/>
  <c r="B1487" i="50"/>
  <c r="C1487" i="50"/>
  <c r="D1487" i="50"/>
  <c r="E1487" i="50"/>
  <c r="F1487" i="50"/>
  <c r="G1487" i="50"/>
  <c r="H1487" i="50"/>
  <c r="I1487" i="50"/>
  <c r="J1487" i="50"/>
  <c r="A1488" i="50"/>
  <c r="B1488" i="50"/>
  <c r="C1488" i="50"/>
  <c r="D1488" i="50"/>
  <c r="E1488" i="50"/>
  <c r="F1488" i="50"/>
  <c r="G1488" i="50"/>
  <c r="H1488" i="50"/>
  <c r="I1488" i="50"/>
  <c r="J1488" i="50"/>
  <c r="A1489" i="50"/>
  <c r="B1489" i="50"/>
  <c r="C1489" i="50"/>
  <c r="D1489" i="50"/>
  <c r="E1489" i="50"/>
  <c r="F1489" i="50"/>
  <c r="G1489" i="50"/>
  <c r="H1489" i="50"/>
  <c r="I1489" i="50"/>
  <c r="J1489" i="50"/>
  <c r="A1490" i="50"/>
  <c r="B1490" i="50"/>
  <c r="C1490" i="50"/>
  <c r="D1490" i="50"/>
  <c r="E1490" i="50"/>
  <c r="F1490" i="50"/>
  <c r="G1490" i="50"/>
  <c r="H1490" i="50"/>
  <c r="I1490" i="50"/>
  <c r="J1490" i="50"/>
  <c r="A1491" i="50"/>
  <c r="B1491" i="50"/>
  <c r="C1491" i="50"/>
  <c r="D1491" i="50"/>
  <c r="E1491" i="50"/>
  <c r="F1491" i="50"/>
  <c r="G1491" i="50"/>
  <c r="H1491" i="50"/>
  <c r="I1491" i="50"/>
  <c r="J1491" i="50"/>
  <c r="A1492" i="50"/>
  <c r="B1492" i="50"/>
  <c r="C1492" i="50"/>
  <c r="D1492" i="50"/>
  <c r="E1492" i="50"/>
  <c r="F1492" i="50"/>
  <c r="G1492" i="50"/>
  <c r="H1492" i="50"/>
  <c r="I1492" i="50"/>
  <c r="J1492" i="50"/>
  <c r="A1493" i="50"/>
  <c r="B1493" i="50"/>
  <c r="C1493" i="50"/>
  <c r="D1493" i="50"/>
  <c r="E1493" i="50"/>
  <c r="F1493" i="50"/>
  <c r="G1493" i="50"/>
  <c r="H1493" i="50"/>
  <c r="I1493" i="50"/>
  <c r="J1493" i="50"/>
  <c r="A1494" i="50"/>
  <c r="B1494" i="50"/>
  <c r="C1494" i="50"/>
  <c r="D1494" i="50"/>
  <c r="E1494" i="50"/>
  <c r="F1494" i="50"/>
  <c r="G1494" i="50"/>
  <c r="H1494" i="50"/>
  <c r="I1494" i="50"/>
  <c r="J1494" i="50"/>
  <c r="A1495" i="50"/>
  <c r="B1495" i="50"/>
  <c r="C1495" i="50"/>
  <c r="D1495" i="50"/>
  <c r="E1495" i="50"/>
  <c r="F1495" i="50"/>
  <c r="G1495" i="50"/>
  <c r="H1495" i="50"/>
  <c r="I1495" i="50"/>
  <c r="J1495" i="50"/>
  <c r="A1496" i="50"/>
  <c r="B1496" i="50"/>
  <c r="C1496" i="50"/>
  <c r="D1496" i="50"/>
  <c r="E1496" i="50"/>
  <c r="F1496" i="50"/>
  <c r="G1496" i="50"/>
  <c r="H1496" i="50"/>
  <c r="I1496" i="50"/>
  <c r="J1496" i="50"/>
  <c r="A1497" i="50"/>
  <c r="B1497" i="50"/>
  <c r="C1497" i="50"/>
  <c r="D1497" i="50"/>
  <c r="E1497" i="50"/>
  <c r="F1497" i="50"/>
  <c r="G1497" i="50"/>
  <c r="H1497" i="50"/>
  <c r="I1497" i="50"/>
  <c r="J1497" i="50"/>
  <c r="A1498" i="50"/>
  <c r="B1498" i="50"/>
  <c r="C1498" i="50"/>
  <c r="D1498" i="50"/>
  <c r="E1498" i="50"/>
  <c r="F1498" i="50"/>
  <c r="G1498" i="50"/>
  <c r="H1498" i="50"/>
  <c r="I1498" i="50"/>
  <c r="J1498" i="50"/>
  <c r="A1499" i="50"/>
  <c r="B1499" i="50"/>
  <c r="C1499" i="50"/>
  <c r="D1499" i="50"/>
  <c r="E1499" i="50"/>
  <c r="F1499" i="50"/>
  <c r="G1499" i="50"/>
  <c r="H1499" i="50"/>
  <c r="I1499" i="50"/>
  <c r="J1499" i="50"/>
  <c r="A1500" i="50"/>
  <c r="B1500" i="50"/>
  <c r="C1500" i="50"/>
  <c r="D1500" i="50"/>
  <c r="E1500" i="50"/>
  <c r="F1500" i="50"/>
  <c r="G1500" i="50"/>
  <c r="H1500" i="50"/>
  <c r="I1500" i="50"/>
  <c r="J1500" i="50"/>
  <c r="A1501" i="50"/>
  <c r="B1501" i="50"/>
  <c r="C1501" i="50"/>
  <c r="D1501" i="50"/>
  <c r="E1501" i="50"/>
  <c r="F1501" i="50"/>
  <c r="G1501" i="50"/>
  <c r="H1501" i="50"/>
  <c r="I1501" i="50"/>
  <c r="J1501" i="50"/>
  <c r="A1502" i="50"/>
  <c r="B1502" i="50"/>
  <c r="C1502" i="50"/>
  <c r="D1502" i="50"/>
  <c r="E1502" i="50"/>
  <c r="F1502" i="50"/>
  <c r="G1502" i="50"/>
  <c r="H1502" i="50"/>
  <c r="I1502" i="50"/>
  <c r="J1502" i="50"/>
  <c r="A1503" i="50"/>
  <c r="B1503" i="50"/>
  <c r="C1503" i="50"/>
  <c r="D1503" i="50"/>
  <c r="E1503" i="50"/>
  <c r="F1503" i="50"/>
  <c r="G1503" i="50"/>
  <c r="H1503" i="50"/>
  <c r="I1503" i="50"/>
  <c r="J1503" i="50"/>
  <c r="A1504" i="50"/>
  <c r="B1504" i="50"/>
  <c r="C1504" i="50"/>
  <c r="D1504" i="50"/>
  <c r="E1504" i="50"/>
  <c r="F1504" i="50"/>
  <c r="G1504" i="50"/>
  <c r="H1504" i="50"/>
  <c r="I1504" i="50"/>
  <c r="J1504" i="50"/>
  <c r="A1505" i="50"/>
  <c r="B1505" i="50"/>
  <c r="C1505" i="50"/>
  <c r="D1505" i="50"/>
  <c r="E1505" i="50"/>
  <c r="F1505" i="50"/>
  <c r="G1505" i="50"/>
  <c r="H1505" i="50"/>
  <c r="I1505" i="50"/>
  <c r="J1505" i="50"/>
  <c r="A1506" i="50"/>
  <c r="B1506" i="50"/>
  <c r="C1506" i="50"/>
  <c r="D1506" i="50"/>
  <c r="E1506" i="50"/>
  <c r="F1506" i="50"/>
  <c r="G1506" i="50"/>
  <c r="H1506" i="50"/>
  <c r="I1506" i="50"/>
  <c r="J1506" i="50"/>
  <c r="A1507" i="50"/>
  <c r="B1507" i="50"/>
  <c r="C1507" i="50"/>
  <c r="D1507" i="50"/>
  <c r="E1507" i="50"/>
  <c r="F1507" i="50"/>
  <c r="G1507" i="50"/>
  <c r="H1507" i="50"/>
  <c r="I1507" i="50"/>
  <c r="J1507" i="50"/>
  <c r="A1508" i="50"/>
  <c r="B1508" i="50"/>
  <c r="C1508" i="50"/>
  <c r="D1508" i="50"/>
  <c r="E1508" i="50"/>
  <c r="F1508" i="50"/>
  <c r="G1508" i="50"/>
  <c r="H1508" i="50"/>
  <c r="I1508" i="50"/>
  <c r="J1508" i="50"/>
  <c r="A1509" i="50"/>
  <c r="B1509" i="50"/>
  <c r="C1509" i="50"/>
  <c r="D1509" i="50"/>
  <c r="E1509" i="50"/>
  <c r="F1509" i="50"/>
  <c r="G1509" i="50"/>
  <c r="H1509" i="50"/>
  <c r="I1509" i="50"/>
  <c r="J1509" i="50"/>
  <c r="A1510" i="50"/>
  <c r="B1510" i="50"/>
  <c r="C1510" i="50"/>
  <c r="D1510" i="50"/>
  <c r="E1510" i="50"/>
  <c r="F1510" i="50"/>
  <c r="G1510" i="50"/>
  <c r="H1510" i="50"/>
  <c r="I1510" i="50"/>
  <c r="J1510" i="50"/>
  <c r="A1511" i="50"/>
  <c r="B1511" i="50"/>
  <c r="C1511" i="50"/>
  <c r="D1511" i="50"/>
  <c r="E1511" i="50"/>
  <c r="F1511" i="50"/>
  <c r="G1511" i="50"/>
  <c r="H1511" i="50"/>
  <c r="I1511" i="50"/>
  <c r="J1511" i="50"/>
  <c r="A1512" i="50"/>
  <c r="B1512" i="50"/>
  <c r="C1512" i="50"/>
  <c r="D1512" i="50"/>
  <c r="E1512" i="50"/>
  <c r="F1512" i="50"/>
  <c r="G1512" i="50"/>
  <c r="H1512" i="50"/>
  <c r="I1512" i="50"/>
  <c r="J1512" i="50"/>
  <c r="A1513" i="50"/>
  <c r="B1513" i="50"/>
  <c r="C1513" i="50"/>
  <c r="D1513" i="50"/>
  <c r="E1513" i="50"/>
  <c r="F1513" i="50"/>
  <c r="G1513" i="50"/>
  <c r="H1513" i="50"/>
  <c r="I1513" i="50"/>
  <c r="J1513" i="50"/>
  <c r="A1514" i="50"/>
  <c r="B1514" i="50"/>
  <c r="C1514" i="50"/>
  <c r="D1514" i="50"/>
  <c r="E1514" i="50"/>
  <c r="F1514" i="50"/>
  <c r="G1514" i="50"/>
  <c r="H1514" i="50"/>
  <c r="I1514" i="50"/>
  <c r="J1514" i="50"/>
  <c r="A1515" i="50"/>
  <c r="B1515" i="50"/>
  <c r="C1515" i="50"/>
  <c r="D1515" i="50"/>
  <c r="E1515" i="50"/>
  <c r="F1515" i="50"/>
  <c r="G1515" i="50"/>
  <c r="H1515" i="50"/>
  <c r="I1515" i="50"/>
  <c r="J1515" i="50"/>
  <c r="A1516" i="50"/>
  <c r="B1516" i="50"/>
  <c r="C1516" i="50"/>
  <c r="D1516" i="50"/>
  <c r="E1516" i="50"/>
  <c r="F1516" i="50"/>
  <c r="G1516" i="50"/>
  <c r="H1516" i="50"/>
  <c r="I1516" i="50"/>
  <c r="J1516" i="50"/>
  <c r="A1517" i="50"/>
  <c r="B1517" i="50"/>
  <c r="C1517" i="50"/>
  <c r="D1517" i="50"/>
  <c r="E1517" i="50"/>
  <c r="F1517" i="50"/>
  <c r="G1517" i="50"/>
  <c r="H1517" i="50"/>
  <c r="I1517" i="50"/>
  <c r="J1517" i="50"/>
  <c r="A1518" i="50"/>
  <c r="B1518" i="50"/>
  <c r="C1518" i="50"/>
  <c r="D1518" i="50"/>
  <c r="E1518" i="50"/>
  <c r="F1518" i="50"/>
  <c r="G1518" i="50"/>
  <c r="H1518" i="50"/>
  <c r="I1518" i="50"/>
  <c r="J1518" i="50"/>
  <c r="A1519" i="50"/>
  <c r="B1519" i="50"/>
  <c r="C1519" i="50"/>
  <c r="D1519" i="50"/>
  <c r="E1519" i="50"/>
  <c r="F1519" i="50"/>
  <c r="G1519" i="50"/>
  <c r="H1519" i="50"/>
  <c r="I1519" i="50"/>
  <c r="J1519" i="50"/>
  <c r="A1520" i="50"/>
  <c r="B1520" i="50"/>
  <c r="C1520" i="50"/>
  <c r="D1520" i="50"/>
  <c r="E1520" i="50"/>
  <c r="F1520" i="50"/>
  <c r="G1520" i="50"/>
  <c r="H1520" i="50"/>
  <c r="I1520" i="50"/>
  <c r="J1520" i="50"/>
  <c r="A1521" i="50"/>
  <c r="B1521" i="50"/>
  <c r="C1521" i="50"/>
  <c r="D1521" i="50"/>
  <c r="E1521" i="50"/>
  <c r="F1521" i="50"/>
  <c r="G1521" i="50"/>
  <c r="H1521" i="50"/>
  <c r="I1521" i="50"/>
  <c r="J1521" i="50"/>
  <c r="A1522" i="50"/>
  <c r="B1522" i="50"/>
  <c r="C1522" i="50"/>
  <c r="D1522" i="50"/>
  <c r="E1522" i="50"/>
  <c r="F1522" i="50"/>
  <c r="G1522" i="50"/>
  <c r="H1522" i="50"/>
  <c r="I1522" i="50"/>
  <c r="J1522" i="50"/>
  <c r="A1523" i="50"/>
  <c r="B1523" i="50"/>
  <c r="C1523" i="50"/>
  <c r="D1523" i="50"/>
  <c r="E1523" i="50"/>
  <c r="F1523" i="50"/>
  <c r="G1523" i="50"/>
  <c r="H1523" i="50"/>
  <c r="I1523" i="50"/>
  <c r="J1523" i="50"/>
  <c r="A1524" i="50"/>
  <c r="B1524" i="50"/>
  <c r="C1524" i="50"/>
  <c r="D1524" i="50"/>
  <c r="E1524" i="50"/>
  <c r="F1524" i="50"/>
  <c r="G1524" i="50"/>
  <c r="H1524" i="50"/>
  <c r="I1524" i="50"/>
  <c r="J1524" i="50"/>
  <c r="A1525" i="50"/>
  <c r="B1525" i="50"/>
  <c r="C1525" i="50"/>
  <c r="D1525" i="50"/>
  <c r="E1525" i="50"/>
  <c r="F1525" i="50"/>
  <c r="G1525" i="50"/>
  <c r="H1525" i="50"/>
  <c r="I1525" i="50"/>
  <c r="J1525" i="50"/>
  <c r="A1526" i="50"/>
  <c r="B1526" i="50"/>
  <c r="C1526" i="50"/>
  <c r="D1526" i="50"/>
  <c r="E1526" i="50"/>
  <c r="F1526" i="50"/>
  <c r="G1526" i="50"/>
  <c r="H1526" i="50"/>
  <c r="I1526" i="50"/>
  <c r="J1526" i="50"/>
  <c r="A1527" i="50"/>
  <c r="B1527" i="50"/>
  <c r="C1527" i="50"/>
  <c r="D1527" i="50"/>
  <c r="E1527" i="50"/>
  <c r="F1527" i="50"/>
  <c r="G1527" i="50"/>
  <c r="H1527" i="50"/>
  <c r="I1527" i="50"/>
  <c r="J1527" i="50"/>
  <c r="A1528" i="50"/>
  <c r="B1528" i="50"/>
  <c r="C1528" i="50"/>
  <c r="D1528" i="50"/>
  <c r="E1528" i="50"/>
  <c r="F1528" i="50"/>
  <c r="G1528" i="50"/>
  <c r="H1528" i="50"/>
  <c r="I1528" i="50"/>
  <c r="J1528" i="50"/>
  <c r="A1529" i="50"/>
  <c r="B1529" i="50"/>
  <c r="C1529" i="50"/>
  <c r="D1529" i="50"/>
  <c r="E1529" i="50"/>
  <c r="F1529" i="50"/>
  <c r="G1529" i="50"/>
  <c r="H1529" i="50"/>
  <c r="I1529" i="50"/>
  <c r="J1529" i="50"/>
  <c r="A1530" i="50"/>
  <c r="B1530" i="50"/>
  <c r="C1530" i="50"/>
  <c r="D1530" i="50"/>
  <c r="E1530" i="50"/>
  <c r="F1530" i="50"/>
  <c r="G1530" i="50"/>
  <c r="H1530" i="50"/>
  <c r="I1530" i="50"/>
  <c r="J1530" i="50"/>
  <c r="A1531" i="50"/>
  <c r="B1531" i="50"/>
  <c r="C1531" i="50"/>
  <c r="D1531" i="50"/>
  <c r="E1531" i="50"/>
  <c r="F1531" i="50"/>
  <c r="G1531" i="50"/>
  <c r="H1531" i="50"/>
  <c r="I1531" i="50"/>
  <c r="J1531" i="50"/>
  <c r="A1532" i="50"/>
  <c r="B1532" i="50"/>
  <c r="C1532" i="50"/>
  <c r="D1532" i="50"/>
  <c r="E1532" i="50"/>
  <c r="F1532" i="50"/>
  <c r="G1532" i="50"/>
  <c r="H1532" i="50"/>
  <c r="I1532" i="50"/>
  <c r="J1532" i="50"/>
  <c r="A1533" i="50"/>
  <c r="B1533" i="50"/>
  <c r="C1533" i="50"/>
  <c r="D1533" i="50"/>
  <c r="E1533" i="50"/>
  <c r="F1533" i="50"/>
  <c r="G1533" i="50"/>
  <c r="H1533" i="50"/>
  <c r="I1533" i="50"/>
  <c r="J1533" i="50"/>
  <c r="A1534" i="50"/>
  <c r="B1534" i="50"/>
  <c r="C1534" i="50"/>
  <c r="D1534" i="50"/>
  <c r="E1534" i="50"/>
  <c r="F1534" i="50"/>
  <c r="G1534" i="50"/>
  <c r="H1534" i="50"/>
  <c r="I1534" i="50"/>
  <c r="J1534" i="50"/>
  <c r="A1535" i="50"/>
  <c r="B1535" i="50"/>
  <c r="C1535" i="50"/>
  <c r="D1535" i="50"/>
  <c r="E1535" i="50"/>
  <c r="F1535" i="50"/>
  <c r="G1535" i="50"/>
  <c r="H1535" i="50"/>
  <c r="I1535" i="50"/>
  <c r="J1535" i="50"/>
  <c r="A1536" i="50"/>
  <c r="B1536" i="50"/>
  <c r="C1536" i="50"/>
  <c r="D1536" i="50"/>
  <c r="E1536" i="50"/>
  <c r="F1536" i="50"/>
  <c r="G1536" i="50"/>
  <c r="H1536" i="50"/>
  <c r="I1536" i="50"/>
  <c r="J1536" i="50"/>
  <c r="A1537" i="50"/>
  <c r="B1537" i="50"/>
  <c r="C1537" i="50"/>
  <c r="D1537" i="50"/>
  <c r="E1537" i="50"/>
  <c r="F1537" i="50"/>
  <c r="G1537" i="50"/>
  <c r="H1537" i="50"/>
  <c r="I1537" i="50"/>
  <c r="J1537" i="50"/>
  <c r="A1538" i="50"/>
  <c r="B1538" i="50"/>
  <c r="C1538" i="50"/>
  <c r="D1538" i="50"/>
  <c r="E1538" i="50"/>
  <c r="F1538" i="50"/>
  <c r="G1538" i="50"/>
  <c r="H1538" i="50"/>
  <c r="I1538" i="50"/>
  <c r="J1538" i="50"/>
  <c r="A1539" i="50"/>
  <c r="B1539" i="50"/>
  <c r="C1539" i="50"/>
  <c r="D1539" i="50"/>
  <c r="E1539" i="50"/>
  <c r="F1539" i="50"/>
  <c r="G1539" i="50"/>
  <c r="H1539" i="50"/>
  <c r="I1539" i="50"/>
  <c r="J1539" i="50"/>
  <c r="A1540" i="50"/>
  <c r="B1540" i="50"/>
  <c r="C1540" i="50"/>
  <c r="D1540" i="50"/>
  <c r="E1540" i="50"/>
  <c r="F1540" i="50"/>
  <c r="G1540" i="50"/>
  <c r="H1540" i="50"/>
  <c r="I1540" i="50"/>
  <c r="J1540" i="50"/>
  <c r="A1541" i="50"/>
  <c r="B1541" i="50"/>
  <c r="C1541" i="50"/>
  <c r="D1541" i="50"/>
  <c r="E1541" i="50"/>
  <c r="F1541" i="50"/>
  <c r="G1541" i="50"/>
  <c r="H1541" i="50"/>
  <c r="I1541" i="50"/>
  <c r="J1541" i="50"/>
  <c r="A1542" i="50"/>
  <c r="B1542" i="50"/>
  <c r="C1542" i="50"/>
  <c r="D1542" i="50"/>
  <c r="E1542" i="50"/>
  <c r="F1542" i="50"/>
  <c r="G1542" i="50"/>
  <c r="H1542" i="50"/>
  <c r="I1542" i="50"/>
  <c r="J1542" i="50"/>
  <c r="A1543" i="50"/>
  <c r="B1543" i="50"/>
  <c r="C1543" i="50"/>
  <c r="D1543" i="50"/>
  <c r="E1543" i="50"/>
  <c r="F1543" i="50"/>
  <c r="G1543" i="50"/>
  <c r="H1543" i="50"/>
  <c r="I1543" i="50"/>
  <c r="J1543" i="50"/>
  <c r="A1544" i="50"/>
  <c r="B1544" i="50"/>
  <c r="C1544" i="50"/>
  <c r="D1544" i="50"/>
  <c r="E1544" i="50"/>
  <c r="F1544" i="50"/>
  <c r="G1544" i="50"/>
  <c r="H1544" i="50"/>
  <c r="I1544" i="50"/>
  <c r="J1544" i="50"/>
  <c r="A1545" i="50"/>
  <c r="B1545" i="50"/>
  <c r="C1545" i="50"/>
  <c r="D1545" i="50"/>
  <c r="E1545" i="50"/>
  <c r="F1545" i="50"/>
  <c r="G1545" i="50"/>
  <c r="H1545" i="50"/>
  <c r="I1545" i="50"/>
  <c r="J1545" i="50"/>
  <c r="A1546" i="50"/>
  <c r="B1546" i="50"/>
  <c r="C1546" i="50"/>
  <c r="D1546" i="50"/>
  <c r="E1546" i="50"/>
  <c r="F1546" i="50"/>
  <c r="G1546" i="50"/>
  <c r="H1546" i="50"/>
  <c r="I1546" i="50"/>
  <c r="J1546" i="50"/>
  <c r="A1547" i="50"/>
  <c r="B1547" i="50"/>
  <c r="C1547" i="50"/>
  <c r="D1547" i="50"/>
  <c r="E1547" i="50"/>
  <c r="F1547" i="50"/>
  <c r="G1547" i="50"/>
  <c r="H1547" i="50"/>
  <c r="I1547" i="50"/>
  <c r="J1547" i="50"/>
  <c r="A1548" i="50"/>
  <c r="B1548" i="50"/>
  <c r="C1548" i="50"/>
  <c r="D1548" i="50"/>
  <c r="E1548" i="50"/>
  <c r="F1548" i="50"/>
  <c r="G1548" i="50"/>
  <c r="H1548" i="50"/>
  <c r="I1548" i="50"/>
  <c r="J1548" i="50"/>
  <c r="A1549" i="50"/>
  <c r="B1549" i="50"/>
  <c r="C1549" i="50"/>
  <c r="D1549" i="50"/>
  <c r="E1549" i="50"/>
  <c r="F1549" i="50"/>
  <c r="G1549" i="50"/>
  <c r="H1549" i="50"/>
  <c r="I1549" i="50"/>
  <c r="J1549" i="50"/>
  <c r="A1550" i="50"/>
  <c r="B1550" i="50"/>
  <c r="C1550" i="50"/>
  <c r="D1550" i="50"/>
  <c r="E1550" i="50"/>
  <c r="F1550" i="50"/>
  <c r="G1550" i="50"/>
  <c r="H1550" i="50"/>
  <c r="I1550" i="50"/>
  <c r="J1550" i="50"/>
  <c r="A1551" i="50"/>
  <c r="B1551" i="50"/>
  <c r="C1551" i="50"/>
  <c r="D1551" i="50"/>
  <c r="E1551" i="50"/>
  <c r="F1551" i="50"/>
  <c r="G1551" i="50"/>
  <c r="H1551" i="50"/>
  <c r="I1551" i="50"/>
  <c r="J1551" i="50"/>
  <c r="A1552" i="50"/>
  <c r="B1552" i="50"/>
  <c r="C1552" i="50"/>
  <c r="D1552" i="50"/>
  <c r="E1552" i="50"/>
  <c r="F1552" i="50"/>
  <c r="G1552" i="50"/>
  <c r="H1552" i="50"/>
  <c r="I1552" i="50"/>
  <c r="J1552" i="50"/>
  <c r="A1553" i="50"/>
  <c r="B1553" i="50"/>
  <c r="C1553" i="50"/>
  <c r="D1553" i="50"/>
  <c r="E1553" i="50"/>
  <c r="F1553" i="50"/>
  <c r="G1553" i="50"/>
  <c r="H1553" i="50"/>
  <c r="I1553" i="50"/>
  <c r="J1553" i="50"/>
  <c r="A1554" i="50"/>
  <c r="B1554" i="50"/>
  <c r="C1554" i="50"/>
  <c r="D1554" i="50"/>
  <c r="E1554" i="50"/>
  <c r="F1554" i="50"/>
  <c r="G1554" i="50"/>
  <c r="H1554" i="50"/>
  <c r="I1554" i="50"/>
  <c r="J1554" i="50"/>
  <c r="A1555" i="50"/>
  <c r="B1555" i="50"/>
  <c r="C1555" i="50"/>
  <c r="D1555" i="50"/>
  <c r="E1555" i="50"/>
  <c r="F1555" i="50"/>
  <c r="G1555" i="50"/>
  <c r="H1555" i="50"/>
  <c r="I1555" i="50"/>
  <c r="J1555" i="50"/>
  <c r="A1556" i="50"/>
  <c r="B1556" i="50"/>
  <c r="C1556" i="50"/>
  <c r="D1556" i="50"/>
  <c r="E1556" i="50"/>
  <c r="F1556" i="50"/>
  <c r="G1556" i="50"/>
  <c r="H1556" i="50"/>
  <c r="I1556" i="50"/>
  <c r="J1556" i="50"/>
  <c r="A1557" i="50"/>
  <c r="B1557" i="50"/>
  <c r="C1557" i="50"/>
  <c r="D1557" i="50"/>
  <c r="E1557" i="50"/>
  <c r="F1557" i="50"/>
  <c r="G1557" i="50"/>
  <c r="H1557" i="50"/>
  <c r="I1557" i="50"/>
  <c r="J1557" i="50"/>
  <c r="A1558" i="50"/>
  <c r="B1558" i="50"/>
  <c r="C1558" i="50"/>
  <c r="D1558" i="50"/>
  <c r="E1558" i="50"/>
  <c r="F1558" i="50"/>
  <c r="G1558" i="50"/>
  <c r="H1558" i="50"/>
  <c r="I1558" i="50"/>
  <c r="J1558" i="50"/>
  <c r="A1559" i="50"/>
  <c r="B1559" i="50"/>
  <c r="C1559" i="50"/>
  <c r="D1559" i="50"/>
  <c r="E1559" i="50"/>
  <c r="F1559" i="50"/>
  <c r="G1559" i="50"/>
  <c r="H1559" i="50"/>
  <c r="I1559" i="50"/>
  <c r="J1559" i="50"/>
  <c r="A1560" i="50"/>
  <c r="B1560" i="50"/>
  <c r="C1560" i="50"/>
  <c r="D1560" i="50"/>
  <c r="E1560" i="50"/>
  <c r="F1560" i="50"/>
  <c r="G1560" i="50"/>
  <c r="H1560" i="50"/>
  <c r="I1560" i="50"/>
  <c r="J1560" i="50"/>
  <c r="A1561" i="50"/>
  <c r="B1561" i="50"/>
  <c r="C1561" i="50"/>
  <c r="D1561" i="50"/>
  <c r="E1561" i="50"/>
  <c r="F1561" i="50"/>
  <c r="G1561" i="50"/>
  <c r="H1561" i="50"/>
  <c r="I1561" i="50"/>
  <c r="J1561" i="50"/>
  <c r="A1562" i="50"/>
  <c r="B1562" i="50"/>
  <c r="C1562" i="50"/>
  <c r="D1562" i="50"/>
  <c r="E1562" i="50"/>
  <c r="F1562" i="50"/>
  <c r="G1562" i="50"/>
  <c r="H1562" i="50"/>
  <c r="I1562" i="50"/>
  <c r="J1562" i="50"/>
  <c r="A1563" i="50"/>
  <c r="B1563" i="50"/>
  <c r="C1563" i="50"/>
  <c r="D1563" i="50"/>
  <c r="E1563" i="50"/>
  <c r="F1563" i="50"/>
  <c r="G1563" i="50"/>
  <c r="H1563" i="50"/>
  <c r="I1563" i="50"/>
  <c r="J1563" i="50"/>
  <c r="A1564" i="50"/>
  <c r="B1564" i="50"/>
  <c r="C1564" i="50"/>
  <c r="D1564" i="50"/>
  <c r="E1564" i="50"/>
  <c r="F1564" i="50"/>
  <c r="G1564" i="50"/>
  <c r="H1564" i="50"/>
  <c r="I1564" i="50"/>
  <c r="J1564" i="50"/>
  <c r="A1565" i="50"/>
  <c r="B1565" i="50"/>
  <c r="C1565" i="50"/>
  <c r="D1565" i="50"/>
  <c r="E1565" i="50"/>
  <c r="F1565" i="50"/>
  <c r="G1565" i="50"/>
  <c r="H1565" i="50"/>
  <c r="I1565" i="50"/>
  <c r="J1565" i="50"/>
  <c r="A1566" i="50"/>
  <c r="B1566" i="50"/>
  <c r="C1566" i="50"/>
  <c r="D1566" i="50"/>
  <c r="E1566" i="50"/>
  <c r="F1566" i="50"/>
  <c r="G1566" i="50"/>
  <c r="H1566" i="50"/>
  <c r="I1566" i="50"/>
  <c r="J1566" i="50"/>
  <c r="A1567" i="50"/>
  <c r="B1567" i="50"/>
  <c r="C1567" i="50"/>
  <c r="D1567" i="50"/>
  <c r="E1567" i="50"/>
  <c r="F1567" i="50"/>
  <c r="G1567" i="50"/>
  <c r="H1567" i="50"/>
  <c r="I1567" i="50"/>
  <c r="J1567" i="50"/>
  <c r="A1568" i="50"/>
  <c r="B1568" i="50"/>
  <c r="C1568" i="50"/>
  <c r="D1568" i="50"/>
  <c r="E1568" i="50"/>
  <c r="F1568" i="50"/>
  <c r="G1568" i="50"/>
  <c r="H1568" i="50"/>
  <c r="I1568" i="50"/>
  <c r="J1568" i="50"/>
  <c r="A1569" i="50"/>
  <c r="B1569" i="50"/>
  <c r="C1569" i="50"/>
  <c r="D1569" i="50"/>
  <c r="E1569" i="50"/>
  <c r="F1569" i="50"/>
  <c r="G1569" i="50"/>
  <c r="H1569" i="50"/>
  <c r="I1569" i="50"/>
  <c r="J1569" i="50"/>
  <c r="A1570" i="50"/>
  <c r="B1570" i="50"/>
  <c r="C1570" i="50"/>
  <c r="D1570" i="50"/>
  <c r="E1570" i="50"/>
  <c r="F1570" i="50"/>
  <c r="G1570" i="50"/>
  <c r="H1570" i="50"/>
  <c r="I1570" i="50"/>
  <c r="J1570" i="50"/>
  <c r="A1571" i="50"/>
  <c r="B1571" i="50"/>
  <c r="C1571" i="50"/>
  <c r="D1571" i="50"/>
  <c r="E1571" i="50"/>
  <c r="F1571" i="50"/>
  <c r="G1571" i="50"/>
  <c r="H1571" i="50"/>
  <c r="I1571" i="50"/>
  <c r="J1571" i="50"/>
  <c r="A1572" i="50"/>
  <c r="B1572" i="50"/>
  <c r="C1572" i="50"/>
  <c r="D1572" i="50"/>
  <c r="E1572" i="50"/>
  <c r="F1572" i="50"/>
  <c r="G1572" i="50"/>
  <c r="H1572" i="50"/>
  <c r="I1572" i="50"/>
  <c r="J1572" i="50"/>
  <c r="A1573" i="50"/>
  <c r="B1573" i="50"/>
  <c r="C1573" i="50"/>
  <c r="D1573" i="50"/>
  <c r="E1573" i="50"/>
  <c r="F1573" i="50"/>
  <c r="G1573" i="50"/>
  <c r="H1573" i="50"/>
  <c r="I1573" i="50"/>
  <c r="J1573" i="50"/>
  <c r="A1574" i="50"/>
  <c r="B1574" i="50"/>
  <c r="C1574" i="50"/>
  <c r="D1574" i="50"/>
  <c r="E1574" i="50"/>
  <c r="F1574" i="50"/>
  <c r="G1574" i="50"/>
  <c r="H1574" i="50"/>
  <c r="I1574" i="50"/>
  <c r="J1574" i="50"/>
  <c r="A1575" i="50"/>
  <c r="B1575" i="50"/>
  <c r="C1575" i="50"/>
  <c r="D1575" i="50"/>
  <c r="E1575" i="50"/>
  <c r="F1575" i="50"/>
  <c r="G1575" i="50"/>
  <c r="H1575" i="50"/>
  <c r="I1575" i="50"/>
  <c r="J1575" i="50"/>
  <c r="A1576" i="50"/>
  <c r="B1576" i="50"/>
  <c r="C1576" i="50"/>
  <c r="D1576" i="50"/>
  <c r="E1576" i="50"/>
  <c r="F1576" i="50"/>
  <c r="G1576" i="50"/>
  <c r="H1576" i="50"/>
  <c r="I1576" i="50"/>
  <c r="J1576" i="50"/>
  <c r="A1577" i="50"/>
  <c r="B1577" i="50"/>
  <c r="C1577" i="50"/>
  <c r="D1577" i="50"/>
  <c r="E1577" i="50"/>
  <c r="F1577" i="50"/>
  <c r="G1577" i="50"/>
  <c r="H1577" i="50"/>
  <c r="I1577" i="50"/>
  <c r="J1577" i="50"/>
  <c r="A1578" i="50"/>
  <c r="B1578" i="50"/>
  <c r="C1578" i="50"/>
  <c r="D1578" i="50"/>
  <c r="E1578" i="50"/>
  <c r="F1578" i="50"/>
  <c r="G1578" i="50"/>
  <c r="H1578" i="50"/>
  <c r="I1578" i="50"/>
  <c r="J1578" i="50"/>
  <c r="A1579" i="50"/>
  <c r="B1579" i="50"/>
  <c r="C1579" i="50"/>
  <c r="D1579" i="50"/>
  <c r="E1579" i="50"/>
  <c r="F1579" i="50"/>
  <c r="G1579" i="50"/>
  <c r="H1579" i="50"/>
  <c r="I1579" i="50"/>
  <c r="J1579" i="50"/>
  <c r="A1580" i="50"/>
  <c r="B1580" i="50"/>
  <c r="C1580" i="50"/>
  <c r="D1580" i="50"/>
  <c r="E1580" i="50"/>
  <c r="F1580" i="50"/>
  <c r="G1580" i="50"/>
  <c r="H1580" i="50"/>
  <c r="I1580" i="50"/>
  <c r="J1580" i="50"/>
  <c r="A1581" i="50"/>
  <c r="B1581" i="50"/>
  <c r="C1581" i="50"/>
  <c r="D1581" i="50"/>
  <c r="E1581" i="50"/>
  <c r="F1581" i="50"/>
  <c r="G1581" i="50"/>
  <c r="H1581" i="50"/>
  <c r="I1581" i="50"/>
  <c r="J1581" i="50"/>
  <c r="A1582" i="50"/>
  <c r="B1582" i="50"/>
  <c r="C1582" i="50"/>
  <c r="D1582" i="50"/>
  <c r="E1582" i="50"/>
  <c r="F1582" i="50"/>
  <c r="G1582" i="50"/>
  <c r="H1582" i="50"/>
  <c r="I1582" i="50"/>
  <c r="J1582" i="50"/>
  <c r="A1583" i="50"/>
  <c r="B1583" i="50"/>
  <c r="C1583" i="50"/>
  <c r="D1583" i="50"/>
  <c r="E1583" i="50"/>
  <c r="F1583" i="50"/>
  <c r="G1583" i="50"/>
  <c r="H1583" i="50"/>
  <c r="I1583" i="50"/>
  <c r="J1583" i="50"/>
  <c r="A1584" i="50"/>
  <c r="B1584" i="50"/>
  <c r="C1584" i="50"/>
  <c r="D1584" i="50"/>
  <c r="E1584" i="50"/>
  <c r="F1584" i="50"/>
  <c r="G1584" i="50"/>
  <c r="H1584" i="50"/>
  <c r="I1584" i="50"/>
  <c r="J1584" i="50"/>
  <c r="A1585" i="50"/>
  <c r="B1585" i="50"/>
  <c r="C1585" i="50"/>
  <c r="D1585" i="50"/>
  <c r="E1585" i="50"/>
  <c r="F1585" i="50"/>
  <c r="G1585" i="50"/>
  <c r="H1585" i="50"/>
  <c r="I1585" i="50"/>
  <c r="J1585" i="50"/>
  <c r="A1586" i="50"/>
  <c r="B1586" i="50"/>
  <c r="C1586" i="50"/>
  <c r="D1586" i="50"/>
  <c r="E1586" i="50"/>
  <c r="F1586" i="50"/>
  <c r="G1586" i="50"/>
  <c r="H1586" i="50"/>
  <c r="I1586" i="50"/>
  <c r="J1586" i="50"/>
  <c r="A1587" i="50"/>
  <c r="B1587" i="50"/>
  <c r="C1587" i="50"/>
  <c r="D1587" i="50"/>
  <c r="E1587" i="50"/>
  <c r="F1587" i="50"/>
  <c r="G1587" i="50"/>
  <c r="H1587" i="50"/>
  <c r="I1587" i="50"/>
  <c r="J1587" i="50"/>
  <c r="A1588" i="50"/>
  <c r="B1588" i="50"/>
  <c r="C1588" i="50"/>
  <c r="D1588" i="50"/>
  <c r="E1588" i="50"/>
  <c r="F1588" i="50"/>
  <c r="G1588" i="50"/>
  <c r="H1588" i="50"/>
  <c r="I1588" i="50"/>
  <c r="J1588" i="50"/>
  <c r="A1589" i="50"/>
  <c r="B1589" i="50"/>
  <c r="C1589" i="50"/>
  <c r="D1589" i="50"/>
  <c r="E1589" i="50"/>
  <c r="F1589" i="50"/>
  <c r="G1589" i="50"/>
  <c r="H1589" i="50"/>
  <c r="I1589" i="50"/>
  <c r="J1589" i="50"/>
  <c r="A1590" i="50"/>
  <c r="B1590" i="50"/>
  <c r="C1590" i="50"/>
  <c r="D1590" i="50"/>
  <c r="E1590" i="50"/>
  <c r="F1590" i="50"/>
  <c r="G1590" i="50"/>
  <c r="H1590" i="50"/>
  <c r="I1590" i="50"/>
  <c r="J1590" i="50"/>
  <c r="A1591" i="50"/>
  <c r="B1591" i="50"/>
  <c r="C1591" i="50"/>
  <c r="D1591" i="50"/>
  <c r="E1591" i="50"/>
  <c r="F1591" i="50"/>
  <c r="G1591" i="50"/>
  <c r="H1591" i="50"/>
  <c r="I1591" i="50"/>
  <c r="J1591" i="50"/>
  <c r="A1592" i="50"/>
  <c r="B1592" i="50"/>
  <c r="C1592" i="50"/>
  <c r="D1592" i="50"/>
  <c r="E1592" i="50"/>
  <c r="F1592" i="50"/>
  <c r="G1592" i="50"/>
  <c r="H1592" i="50"/>
  <c r="I1592" i="50"/>
  <c r="J1592" i="50"/>
  <c r="A1593" i="50"/>
  <c r="B1593" i="50"/>
  <c r="C1593" i="50"/>
  <c r="D1593" i="50"/>
  <c r="E1593" i="50"/>
  <c r="F1593" i="50"/>
  <c r="G1593" i="50"/>
  <c r="H1593" i="50"/>
  <c r="I1593" i="50"/>
  <c r="J1593" i="50"/>
  <c r="A1594" i="50"/>
  <c r="B1594" i="50"/>
  <c r="C1594" i="50"/>
  <c r="D1594" i="50"/>
  <c r="E1594" i="50"/>
  <c r="F1594" i="50"/>
  <c r="G1594" i="50"/>
  <c r="H1594" i="50"/>
  <c r="I1594" i="50"/>
  <c r="J1594" i="50"/>
  <c r="A1595" i="50"/>
  <c r="B1595" i="50"/>
  <c r="C1595" i="50"/>
  <c r="D1595" i="50"/>
  <c r="E1595" i="50"/>
  <c r="F1595" i="50"/>
  <c r="G1595" i="50"/>
  <c r="H1595" i="50"/>
  <c r="I1595" i="50"/>
  <c r="J1595" i="50"/>
  <c r="A1596" i="50"/>
  <c r="B1596" i="50"/>
  <c r="C1596" i="50"/>
  <c r="D1596" i="50"/>
  <c r="E1596" i="50"/>
  <c r="F1596" i="50"/>
  <c r="G1596" i="50"/>
  <c r="H1596" i="50"/>
  <c r="I1596" i="50"/>
  <c r="J1596" i="50"/>
  <c r="A1597" i="50"/>
  <c r="B1597" i="50"/>
  <c r="C1597" i="50"/>
  <c r="D1597" i="50"/>
  <c r="E1597" i="50"/>
  <c r="F1597" i="50"/>
  <c r="G1597" i="50"/>
  <c r="H1597" i="50"/>
  <c r="I1597" i="50"/>
  <c r="J1597" i="50"/>
  <c r="A1598" i="50"/>
  <c r="B1598" i="50"/>
  <c r="C1598" i="50"/>
  <c r="D1598" i="50"/>
  <c r="E1598" i="50"/>
  <c r="F1598" i="50"/>
  <c r="G1598" i="50"/>
  <c r="H1598" i="50"/>
  <c r="I1598" i="50"/>
  <c r="J1598" i="50"/>
  <c r="A1599" i="50"/>
  <c r="B1599" i="50"/>
  <c r="C1599" i="50"/>
  <c r="D1599" i="50"/>
  <c r="E1599" i="50"/>
  <c r="F1599" i="50"/>
  <c r="G1599" i="50"/>
  <c r="H1599" i="50"/>
  <c r="I1599" i="50"/>
  <c r="J1599" i="50"/>
  <c r="A1600" i="50"/>
  <c r="B1600" i="50"/>
  <c r="C1600" i="50"/>
  <c r="D1600" i="50"/>
  <c r="E1600" i="50"/>
  <c r="F1600" i="50"/>
  <c r="G1600" i="50"/>
  <c r="H1600" i="50"/>
  <c r="I1600" i="50"/>
  <c r="J1600" i="50"/>
  <c r="A1601" i="50"/>
  <c r="B1601" i="50"/>
  <c r="C1601" i="50"/>
  <c r="D1601" i="50"/>
  <c r="E1601" i="50"/>
  <c r="F1601" i="50"/>
  <c r="G1601" i="50"/>
  <c r="H1601" i="50"/>
  <c r="I1601" i="50"/>
  <c r="J1601" i="50"/>
  <c r="A1602" i="50"/>
  <c r="B1602" i="50"/>
  <c r="C1602" i="50"/>
  <c r="D1602" i="50"/>
  <c r="E1602" i="50"/>
  <c r="F1602" i="50"/>
  <c r="G1602" i="50"/>
  <c r="H1602" i="50"/>
  <c r="I1602" i="50"/>
  <c r="J1602" i="50"/>
  <c r="A1603" i="50"/>
  <c r="B1603" i="50"/>
  <c r="C1603" i="50"/>
  <c r="D1603" i="50"/>
  <c r="E1603" i="50"/>
  <c r="F1603" i="50"/>
  <c r="G1603" i="50"/>
  <c r="H1603" i="50"/>
  <c r="I1603" i="50"/>
  <c r="J1603" i="50"/>
  <c r="A1604" i="50"/>
  <c r="B1604" i="50"/>
  <c r="C1604" i="50"/>
  <c r="D1604" i="50"/>
  <c r="E1604" i="50"/>
  <c r="F1604" i="50"/>
  <c r="G1604" i="50"/>
  <c r="H1604" i="50"/>
  <c r="I1604" i="50"/>
  <c r="J1604" i="50"/>
  <c r="A1605" i="50"/>
  <c r="B1605" i="50"/>
  <c r="C1605" i="50"/>
  <c r="D1605" i="50"/>
  <c r="E1605" i="50"/>
  <c r="F1605" i="50"/>
  <c r="G1605" i="50"/>
  <c r="H1605" i="50"/>
  <c r="I1605" i="50"/>
  <c r="J1605" i="50"/>
  <c r="A1606" i="50"/>
  <c r="B1606" i="50"/>
  <c r="C1606" i="50"/>
  <c r="D1606" i="50"/>
  <c r="E1606" i="50"/>
  <c r="F1606" i="50"/>
  <c r="G1606" i="50"/>
  <c r="H1606" i="50"/>
  <c r="I1606" i="50"/>
  <c r="J1606" i="50"/>
  <c r="A1607" i="50"/>
  <c r="B1607" i="50"/>
  <c r="C1607" i="50"/>
  <c r="D1607" i="50"/>
  <c r="E1607" i="50"/>
  <c r="F1607" i="50"/>
  <c r="G1607" i="50"/>
  <c r="H1607" i="50"/>
  <c r="I1607" i="50"/>
  <c r="J1607" i="50"/>
  <c r="A1608" i="50"/>
  <c r="B1608" i="50"/>
  <c r="C1608" i="50"/>
  <c r="D1608" i="50"/>
  <c r="E1608" i="50"/>
  <c r="F1608" i="50"/>
  <c r="G1608" i="50"/>
  <c r="H1608" i="50"/>
  <c r="I1608" i="50"/>
  <c r="J1608" i="50"/>
  <c r="A1609" i="50"/>
  <c r="B1609" i="50"/>
  <c r="C1609" i="50"/>
  <c r="D1609" i="50"/>
  <c r="E1609" i="50"/>
  <c r="F1609" i="50"/>
  <c r="G1609" i="50"/>
  <c r="H1609" i="50"/>
  <c r="I1609" i="50"/>
  <c r="J1609" i="50"/>
  <c r="A1610" i="50"/>
  <c r="B1610" i="50"/>
  <c r="C1610" i="50"/>
  <c r="D1610" i="50"/>
  <c r="E1610" i="50"/>
  <c r="F1610" i="50"/>
  <c r="G1610" i="50"/>
  <c r="H1610" i="50"/>
  <c r="I1610" i="50"/>
  <c r="J1610" i="50"/>
  <c r="A1611" i="50"/>
  <c r="B1611" i="50"/>
  <c r="C1611" i="50"/>
  <c r="D1611" i="50"/>
  <c r="E1611" i="50"/>
  <c r="F1611" i="50"/>
  <c r="G1611" i="50"/>
  <c r="H1611" i="50"/>
  <c r="I1611" i="50"/>
  <c r="J1611" i="50"/>
  <c r="A1612" i="50"/>
  <c r="B1612" i="50"/>
  <c r="C1612" i="50"/>
  <c r="D1612" i="50"/>
  <c r="E1612" i="50"/>
  <c r="F1612" i="50"/>
  <c r="G1612" i="50"/>
  <c r="H1612" i="50"/>
  <c r="I1612" i="50"/>
  <c r="J1612" i="50"/>
  <c r="A1613" i="50"/>
  <c r="B1613" i="50"/>
  <c r="C1613" i="50"/>
  <c r="D1613" i="50"/>
  <c r="E1613" i="50"/>
  <c r="F1613" i="50"/>
  <c r="G1613" i="50"/>
  <c r="H1613" i="50"/>
  <c r="I1613" i="50"/>
  <c r="J1613" i="50"/>
  <c r="A1614" i="50"/>
  <c r="B1614" i="50"/>
  <c r="C1614" i="50"/>
  <c r="D1614" i="50"/>
  <c r="E1614" i="50"/>
  <c r="F1614" i="50"/>
  <c r="G1614" i="50"/>
  <c r="H1614" i="50"/>
  <c r="I1614" i="50"/>
  <c r="J1614" i="50"/>
  <c r="A1615" i="50"/>
  <c r="B1615" i="50"/>
  <c r="C1615" i="50"/>
  <c r="D1615" i="50"/>
  <c r="E1615" i="50"/>
  <c r="F1615" i="50"/>
  <c r="G1615" i="50"/>
  <c r="H1615" i="50"/>
  <c r="I1615" i="50"/>
  <c r="J1615" i="50"/>
  <c r="A1616" i="50"/>
  <c r="B1616" i="50"/>
  <c r="C1616" i="50"/>
  <c r="D1616" i="50"/>
  <c r="E1616" i="50"/>
  <c r="F1616" i="50"/>
  <c r="G1616" i="50"/>
  <c r="H1616" i="50"/>
  <c r="I1616" i="50"/>
  <c r="J1616" i="50"/>
  <c r="A1617" i="50"/>
  <c r="B1617" i="50"/>
  <c r="C1617" i="50"/>
  <c r="D1617" i="50"/>
  <c r="E1617" i="50"/>
  <c r="F1617" i="50"/>
  <c r="G1617" i="50"/>
  <c r="H1617" i="50"/>
  <c r="I1617" i="50"/>
  <c r="J1617" i="50"/>
  <c r="A1618" i="50"/>
  <c r="B1618" i="50"/>
  <c r="C1618" i="50"/>
  <c r="D1618" i="50"/>
  <c r="E1618" i="50"/>
  <c r="F1618" i="50"/>
  <c r="G1618" i="50"/>
  <c r="H1618" i="50"/>
  <c r="I1618" i="50"/>
  <c r="J1618" i="50"/>
  <c r="A1619" i="50"/>
  <c r="B1619" i="50"/>
  <c r="C1619" i="50"/>
  <c r="D1619" i="50"/>
  <c r="E1619" i="50"/>
  <c r="F1619" i="50"/>
  <c r="G1619" i="50"/>
  <c r="H1619" i="50"/>
  <c r="I1619" i="50"/>
  <c r="J1619" i="50"/>
  <c r="A1620" i="50"/>
  <c r="B1620" i="50"/>
  <c r="C1620" i="50"/>
  <c r="D1620" i="50"/>
  <c r="E1620" i="50"/>
  <c r="F1620" i="50"/>
  <c r="G1620" i="50"/>
  <c r="H1620" i="50"/>
  <c r="I1620" i="50"/>
  <c r="J1620" i="50"/>
  <c r="A1621" i="50"/>
  <c r="B1621" i="50"/>
  <c r="C1621" i="50"/>
  <c r="D1621" i="50"/>
  <c r="E1621" i="50"/>
  <c r="F1621" i="50"/>
  <c r="G1621" i="50"/>
  <c r="H1621" i="50"/>
  <c r="I1621" i="50"/>
  <c r="J1621" i="50"/>
  <c r="A1622" i="50"/>
  <c r="B1622" i="50"/>
  <c r="C1622" i="50"/>
  <c r="D1622" i="50"/>
  <c r="E1622" i="50"/>
  <c r="F1622" i="50"/>
  <c r="G1622" i="50"/>
  <c r="H1622" i="50"/>
  <c r="I1622" i="50"/>
  <c r="J1622" i="50"/>
  <c r="A1623" i="50"/>
  <c r="B1623" i="50"/>
  <c r="C1623" i="50"/>
  <c r="D1623" i="50"/>
  <c r="E1623" i="50"/>
  <c r="F1623" i="50"/>
  <c r="G1623" i="50"/>
  <c r="H1623" i="50"/>
  <c r="I1623" i="50"/>
  <c r="J1623" i="50"/>
  <c r="A1624" i="50"/>
  <c r="B1624" i="50"/>
  <c r="C1624" i="50"/>
  <c r="D1624" i="50"/>
  <c r="E1624" i="50"/>
  <c r="F1624" i="50"/>
  <c r="G1624" i="50"/>
  <c r="H1624" i="50"/>
  <c r="I1624" i="50"/>
  <c r="J1624" i="50"/>
  <c r="A1625" i="50"/>
  <c r="B1625" i="50"/>
  <c r="C1625" i="50"/>
  <c r="D1625" i="50"/>
  <c r="E1625" i="50"/>
  <c r="F1625" i="50"/>
  <c r="G1625" i="50"/>
  <c r="H1625" i="50"/>
  <c r="I1625" i="50"/>
  <c r="J1625" i="50"/>
  <c r="A1626" i="50"/>
  <c r="B1626" i="50"/>
  <c r="C1626" i="50"/>
  <c r="D1626" i="50"/>
  <c r="E1626" i="50"/>
  <c r="F1626" i="50"/>
  <c r="G1626" i="50"/>
  <c r="H1626" i="50"/>
  <c r="I1626" i="50"/>
  <c r="J1626" i="50"/>
  <c r="A1627" i="50"/>
  <c r="B1627" i="50"/>
  <c r="C1627" i="50"/>
  <c r="D1627" i="50"/>
  <c r="E1627" i="50"/>
  <c r="F1627" i="50"/>
  <c r="G1627" i="50"/>
  <c r="H1627" i="50"/>
  <c r="I1627" i="50"/>
  <c r="J1627" i="50"/>
  <c r="A1628" i="50"/>
  <c r="B1628" i="50"/>
  <c r="C1628" i="50"/>
  <c r="D1628" i="50"/>
  <c r="E1628" i="50"/>
  <c r="F1628" i="50"/>
  <c r="G1628" i="50"/>
  <c r="H1628" i="50"/>
  <c r="I1628" i="50"/>
  <c r="J1628" i="50"/>
  <c r="A1629" i="50"/>
  <c r="B1629" i="50"/>
  <c r="C1629" i="50"/>
  <c r="D1629" i="50"/>
  <c r="E1629" i="50"/>
  <c r="F1629" i="50"/>
  <c r="G1629" i="50"/>
  <c r="H1629" i="50"/>
  <c r="I1629" i="50"/>
  <c r="J1629" i="50"/>
  <c r="A1630" i="50"/>
  <c r="B1630" i="50"/>
  <c r="C1630" i="50"/>
  <c r="D1630" i="50"/>
  <c r="E1630" i="50"/>
  <c r="F1630" i="50"/>
  <c r="G1630" i="50"/>
  <c r="H1630" i="50"/>
  <c r="I1630" i="50"/>
  <c r="J1630" i="50"/>
  <c r="A1631" i="50"/>
  <c r="B1631" i="50"/>
  <c r="C1631" i="50"/>
  <c r="D1631" i="50"/>
  <c r="E1631" i="50"/>
  <c r="F1631" i="50"/>
  <c r="G1631" i="50"/>
  <c r="H1631" i="50"/>
  <c r="I1631" i="50"/>
  <c r="J1631" i="50"/>
  <c r="A1632" i="50"/>
  <c r="B1632" i="50"/>
  <c r="C1632" i="50"/>
  <c r="D1632" i="50"/>
  <c r="E1632" i="50"/>
  <c r="F1632" i="50"/>
  <c r="G1632" i="50"/>
  <c r="H1632" i="50"/>
  <c r="I1632" i="50"/>
  <c r="J1632" i="50"/>
  <c r="A1633" i="50"/>
  <c r="B1633" i="50"/>
  <c r="C1633" i="50"/>
  <c r="D1633" i="50"/>
  <c r="E1633" i="50"/>
  <c r="F1633" i="50"/>
  <c r="G1633" i="50"/>
  <c r="H1633" i="50"/>
  <c r="I1633" i="50"/>
  <c r="J1633" i="50"/>
  <c r="A1634" i="50"/>
  <c r="B1634" i="50"/>
  <c r="C1634" i="50"/>
  <c r="D1634" i="50"/>
  <c r="E1634" i="50"/>
  <c r="F1634" i="50"/>
  <c r="G1634" i="50"/>
  <c r="H1634" i="50"/>
  <c r="I1634" i="50"/>
  <c r="J1634" i="50"/>
  <c r="A1635" i="50"/>
  <c r="B1635" i="50"/>
  <c r="C1635" i="50"/>
  <c r="D1635" i="50"/>
  <c r="E1635" i="50"/>
  <c r="F1635" i="50"/>
  <c r="G1635" i="50"/>
  <c r="H1635" i="50"/>
  <c r="I1635" i="50"/>
  <c r="J1635" i="50"/>
  <c r="A1636" i="50"/>
  <c r="B1636" i="50"/>
  <c r="C1636" i="50"/>
  <c r="D1636" i="50"/>
  <c r="E1636" i="50"/>
  <c r="F1636" i="50"/>
  <c r="G1636" i="50"/>
  <c r="H1636" i="50"/>
  <c r="I1636" i="50"/>
  <c r="J1636" i="50"/>
  <c r="A1637" i="50"/>
  <c r="B1637" i="50"/>
  <c r="C1637" i="50"/>
  <c r="D1637" i="50"/>
  <c r="E1637" i="50"/>
  <c r="F1637" i="50"/>
  <c r="G1637" i="50"/>
  <c r="H1637" i="50"/>
  <c r="I1637" i="50"/>
  <c r="J1637" i="50"/>
  <c r="A1638" i="50"/>
  <c r="B1638" i="50"/>
  <c r="C1638" i="50"/>
  <c r="D1638" i="50"/>
  <c r="E1638" i="50"/>
  <c r="F1638" i="50"/>
  <c r="G1638" i="50"/>
  <c r="H1638" i="50"/>
  <c r="I1638" i="50"/>
  <c r="J1638" i="50"/>
  <c r="A1639" i="50"/>
  <c r="B1639" i="50"/>
  <c r="C1639" i="50"/>
  <c r="D1639" i="50"/>
  <c r="E1639" i="50"/>
  <c r="F1639" i="50"/>
  <c r="G1639" i="50"/>
  <c r="H1639" i="50"/>
  <c r="I1639" i="50"/>
  <c r="J1639" i="50"/>
  <c r="A1640" i="50"/>
  <c r="B1640" i="50"/>
  <c r="C1640" i="50"/>
  <c r="D1640" i="50"/>
  <c r="E1640" i="50"/>
  <c r="F1640" i="50"/>
  <c r="G1640" i="50"/>
  <c r="H1640" i="50"/>
  <c r="I1640" i="50"/>
  <c r="J1640" i="50"/>
  <c r="A1641" i="50"/>
  <c r="B1641" i="50"/>
  <c r="C1641" i="50"/>
  <c r="D1641" i="50"/>
  <c r="E1641" i="50"/>
  <c r="F1641" i="50"/>
  <c r="G1641" i="50"/>
  <c r="H1641" i="50"/>
  <c r="I1641" i="50"/>
  <c r="J1641" i="50"/>
  <c r="A1642" i="50"/>
  <c r="B1642" i="50"/>
  <c r="C1642" i="50"/>
  <c r="D1642" i="50"/>
  <c r="E1642" i="50"/>
  <c r="F1642" i="50"/>
  <c r="G1642" i="50"/>
  <c r="H1642" i="50"/>
  <c r="I1642" i="50"/>
  <c r="J1642" i="50"/>
  <c r="A1643" i="50"/>
  <c r="B1643" i="50"/>
  <c r="C1643" i="50"/>
  <c r="D1643" i="50"/>
  <c r="E1643" i="50"/>
  <c r="F1643" i="50"/>
  <c r="G1643" i="50"/>
  <c r="H1643" i="50"/>
  <c r="I1643" i="50"/>
  <c r="J1643" i="50"/>
  <c r="A1644" i="50"/>
  <c r="B1644" i="50"/>
  <c r="C1644" i="50"/>
  <c r="D1644" i="50"/>
  <c r="E1644" i="50"/>
  <c r="F1644" i="50"/>
  <c r="G1644" i="50"/>
  <c r="H1644" i="50"/>
  <c r="I1644" i="50"/>
  <c r="J1644" i="50"/>
  <c r="A1645" i="50"/>
  <c r="B1645" i="50"/>
  <c r="C1645" i="50"/>
  <c r="D1645" i="50"/>
  <c r="E1645" i="50"/>
  <c r="F1645" i="50"/>
  <c r="G1645" i="50"/>
  <c r="H1645" i="50"/>
  <c r="I1645" i="50"/>
  <c r="J1645" i="50"/>
  <c r="A1646" i="50"/>
  <c r="B1646" i="50"/>
  <c r="C1646" i="50"/>
  <c r="D1646" i="50"/>
  <c r="E1646" i="50"/>
  <c r="F1646" i="50"/>
  <c r="G1646" i="50"/>
  <c r="H1646" i="50"/>
  <c r="I1646" i="50"/>
  <c r="J1646" i="50"/>
  <c r="A1647" i="50"/>
  <c r="B1647" i="50"/>
  <c r="C1647" i="50"/>
  <c r="D1647" i="50"/>
  <c r="E1647" i="50"/>
  <c r="F1647" i="50"/>
  <c r="G1647" i="50"/>
  <c r="H1647" i="50"/>
  <c r="I1647" i="50"/>
  <c r="J1647" i="50"/>
  <c r="A1648" i="50"/>
  <c r="B1648" i="50"/>
  <c r="C1648" i="50"/>
  <c r="D1648" i="50"/>
  <c r="E1648" i="50"/>
  <c r="F1648" i="50"/>
  <c r="G1648" i="50"/>
  <c r="H1648" i="50"/>
  <c r="I1648" i="50"/>
  <c r="J1648" i="50"/>
  <c r="A1649" i="50"/>
  <c r="B1649" i="50"/>
  <c r="C1649" i="50"/>
  <c r="D1649" i="50"/>
  <c r="E1649" i="50"/>
  <c r="F1649" i="50"/>
  <c r="G1649" i="50"/>
  <c r="H1649" i="50"/>
  <c r="I1649" i="50"/>
  <c r="J1649" i="50"/>
  <c r="A1650" i="50"/>
  <c r="B1650" i="50"/>
  <c r="C1650" i="50"/>
  <c r="D1650" i="50"/>
  <c r="E1650" i="50"/>
  <c r="F1650" i="50"/>
  <c r="G1650" i="50"/>
  <c r="H1650" i="50"/>
  <c r="I1650" i="50"/>
  <c r="J1650" i="50"/>
  <c r="A1651" i="50"/>
  <c r="B1651" i="50"/>
  <c r="C1651" i="50"/>
  <c r="D1651" i="50"/>
  <c r="E1651" i="50"/>
  <c r="F1651" i="50"/>
  <c r="G1651" i="50"/>
  <c r="H1651" i="50"/>
  <c r="I1651" i="50"/>
  <c r="J1651" i="50"/>
  <c r="A1652" i="50"/>
  <c r="B1652" i="50"/>
  <c r="C1652" i="50"/>
  <c r="D1652" i="50"/>
  <c r="E1652" i="50"/>
  <c r="F1652" i="50"/>
  <c r="G1652" i="50"/>
  <c r="H1652" i="50"/>
  <c r="I1652" i="50"/>
  <c r="J1652" i="50"/>
  <c r="A1653" i="50"/>
  <c r="B1653" i="50"/>
  <c r="C1653" i="50"/>
  <c r="D1653" i="50"/>
  <c r="E1653" i="50"/>
  <c r="F1653" i="50"/>
  <c r="G1653" i="50"/>
  <c r="H1653" i="50"/>
  <c r="I1653" i="50"/>
  <c r="J1653" i="50"/>
  <c r="A1654" i="50"/>
  <c r="B1654" i="50"/>
  <c r="C1654" i="50"/>
  <c r="D1654" i="50"/>
  <c r="E1654" i="50"/>
  <c r="F1654" i="50"/>
  <c r="G1654" i="50"/>
  <c r="H1654" i="50"/>
  <c r="I1654" i="50"/>
  <c r="J1654" i="50"/>
  <c r="A1655" i="50"/>
  <c r="B1655" i="50"/>
  <c r="C1655" i="50"/>
  <c r="D1655" i="50"/>
  <c r="E1655" i="50"/>
  <c r="F1655" i="50"/>
  <c r="G1655" i="50"/>
  <c r="H1655" i="50"/>
  <c r="I1655" i="50"/>
  <c r="J1655" i="50"/>
  <c r="A1656" i="50"/>
  <c r="B1656" i="50"/>
  <c r="C1656" i="50"/>
  <c r="D1656" i="50"/>
  <c r="E1656" i="50"/>
  <c r="F1656" i="50"/>
  <c r="G1656" i="50"/>
  <c r="H1656" i="50"/>
  <c r="I1656" i="50"/>
  <c r="J1656" i="50"/>
  <c r="A1657" i="50"/>
  <c r="B1657" i="50"/>
  <c r="C1657" i="50"/>
  <c r="D1657" i="50"/>
  <c r="E1657" i="50"/>
  <c r="F1657" i="50"/>
  <c r="G1657" i="50"/>
  <c r="H1657" i="50"/>
  <c r="I1657" i="50"/>
  <c r="J1657" i="50"/>
  <c r="A1658" i="50"/>
  <c r="B1658" i="50"/>
  <c r="C1658" i="50"/>
  <c r="D1658" i="50"/>
  <c r="E1658" i="50"/>
  <c r="F1658" i="50"/>
  <c r="G1658" i="50"/>
  <c r="H1658" i="50"/>
  <c r="I1658" i="50"/>
  <c r="J1658" i="50"/>
  <c r="A1659" i="50"/>
  <c r="B1659" i="50"/>
  <c r="C1659" i="50"/>
  <c r="D1659" i="50"/>
  <c r="E1659" i="50"/>
  <c r="F1659" i="50"/>
  <c r="G1659" i="50"/>
  <c r="H1659" i="50"/>
  <c r="I1659" i="50"/>
  <c r="J1659" i="50"/>
  <c r="A1660" i="50"/>
  <c r="B1660" i="50"/>
  <c r="C1660" i="50"/>
  <c r="D1660" i="50"/>
  <c r="E1660" i="50"/>
  <c r="F1660" i="50"/>
  <c r="G1660" i="50"/>
  <c r="H1660" i="50"/>
  <c r="I1660" i="50"/>
  <c r="J1660" i="50"/>
  <c r="A1661" i="50"/>
  <c r="B1661" i="50"/>
  <c r="C1661" i="50"/>
  <c r="D1661" i="50"/>
  <c r="E1661" i="50"/>
  <c r="F1661" i="50"/>
  <c r="G1661" i="50"/>
  <c r="H1661" i="50"/>
  <c r="I1661" i="50"/>
  <c r="J1661" i="50"/>
  <c r="A1662" i="50"/>
  <c r="B1662" i="50"/>
  <c r="C1662" i="50"/>
  <c r="D1662" i="50"/>
  <c r="E1662" i="50"/>
  <c r="F1662" i="50"/>
  <c r="G1662" i="50"/>
  <c r="H1662" i="50"/>
  <c r="I1662" i="50"/>
  <c r="J1662" i="50"/>
  <c r="A1663" i="50"/>
  <c r="B1663" i="50"/>
  <c r="C1663" i="50"/>
  <c r="D1663" i="50"/>
  <c r="E1663" i="50"/>
  <c r="F1663" i="50"/>
  <c r="G1663" i="50"/>
  <c r="H1663" i="50"/>
  <c r="I1663" i="50"/>
  <c r="J1663" i="50"/>
  <c r="A1664" i="50"/>
  <c r="B1664" i="50"/>
  <c r="C1664" i="50"/>
  <c r="D1664" i="50"/>
  <c r="E1664" i="50"/>
  <c r="F1664" i="50"/>
  <c r="G1664" i="50"/>
  <c r="H1664" i="50"/>
  <c r="I1664" i="50"/>
  <c r="J1664" i="50"/>
  <c r="A1665" i="50"/>
  <c r="B1665" i="50"/>
  <c r="C1665" i="50"/>
  <c r="D1665" i="50"/>
  <c r="E1665" i="50"/>
  <c r="F1665" i="50"/>
  <c r="G1665" i="50"/>
  <c r="H1665" i="50"/>
  <c r="I1665" i="50"/>
  <c r="J1665" i="50"/>
  <c r="A1666" i="50"/>
  <c r="B1666" i="50"/>
  <c r="C1666" i="50"/>
  <c r="D1666" i="50"/>
  <c r="E1666" i="50"/>
  <c r="F1666" i="50"/>
  <c r="G1666" i="50"/>
  <c r="H1666" i="50"/>
  <c r="I1666" i="50"/>
  <c r="J1666" i="50"/>
  <c r="A1667" i="50"/>
  <c r="B1667" i="50"/>
  <c r="C1667" i="50"/>
  <c r="D1667" i="50"/>
  <c r="E1667" i="50"/>
  <c r="F1667" i="50"/>
  <c r="G1667" i="50"/>
  <c r="H1667" i="50"/>
  <c r="I1667" i="50"/>
  <c r="J1667" i="50"/>
  <c r="A1668" i="50"/>
  <c r="B1668" i="50"/>
  <c r="C1668" i="50"/>
  <c r="D1668" i="50"/>
  <c r="E1668" i="50"/>
  <c r="F1668" i="50"/>
  <c r="G1668" i="50"/>
  <c r="H1668" i="50"/>
  <c r="I1668" i="50"/>
  <c r="J1668" i="50"/>
  <c r="A1669" i="50"/>
  <c r="B1669" i="50"/>
  <c r="C1669" i="50"/>
  <c r="D1669" i="50"/>
  <c r="E1669" i="50"/>
  <c r="F1669" i="50"/>
  <c r="G1669" i="50"/>
  <c r="H1669" i="50"/>
  <c r="I1669" i="50"/>
  <c r="J1669" i="50"/>
  <c r="A1670" i="50"/>
  <c r="B1670" i="50"/>
  <c r="C1670" i="50"/>
  <c r="D1670" i="50"/>
  <c r="E1670" i="50"/>
  <c r="F1670" i="50"/>
  <c r="G1670" i="50"/>
  <c r="H1670" i="50"/>
  <c r="I1670" i="50"/>
  <c r="J1670" i="50"/>
  <c r="A1671" i="50"/>
  <c r="B1671" i="50"/>
  <c r="C1671" i="50"/>
  <c r="D1671" i="50"/>
  <c r="E1671" i="50"/>
  <c r="F1671" i="50"/>
  <c r="G1671" i="50"/>
  <c r="H1671" i="50"/>
  <c r="I1671" i="50"/>
  <c r="J1671" i="50"/>
  <c r="A1672" i="50"/>
  <c r="B1672" i="50"/>
  <c r="C1672" i="50"/>
  <c r="D1672" i="50"/>
  <c r="E1672" i="50"/>
  <c r="F1672" i="50"/>
  <c r="G1672" i="50"/>
  <c r="H1672" i="50"/>
  <c r="I1672" i="50"/>
  <c r="J1672" i="50"/>
  <c r="A1673" i="50"/>
  <c r="B1673" i="50"/>
  <c r="C1673" i="50"/>
  <c r="D1673" i="50"/>
  <c r="E1673" i="50"/>
  <c r="F1673" i="50"/>
  <c r="G1673" i="50"/>
  <c r="H1673" i="50"/>
  <c r="I1673" i="50"/>
  <c r="J1673" i="50"/>
  <c r="A1674" i="50"/>
  <c r="B1674" i="50"/>
  <c r="C1674" i="50"/>
  <c r="D1674" i="50"/>
  <c r="E1674" i="50"/>
  <c r="F1674" i="50"/>
  <c r="G1674" i="50"/>
  <c r="H1674" i="50"/>
  <c r="I1674" i="50"/>
  <c r="J1674" i="50"/>
  <c r="A1675" i="50"/>
  <c r="B1675" i="50"/>
  <c r="C1675" i="50"/>
  <c r="D1675" i="50"/>
  <c r="E1675" i="50"/>
  <c r="F1675" i="50"/>
  <c r="G1675" i="50"/>
  <c r="H1675" i="50"/>
  <c r="I1675" i="50"/>
  <c r="J1675" i="50"/>
  <c r="A1676" i="50"/>
  <c r="B1676" i="50"/>
  <c r="C1676" i="50"/>
  <c r="D1676" i="50"/>
  <c r="E1676" i="50"/>
  <c r="F1676" i="50"/>
  <c r="G1676" i="50"/>
  <c r="H1676" i="50"/>
  <c r="I1676" i="50"/>
  <c r="J1676" i="50"/>
  <c r="A1677" i="50"/>
  <c r="B1677" i="50"/>
  <c r="C1677" i="50"/>
  <c r="D1677" i="50"/>
  <c r="E1677" i="50"/>
  <c r="F1677" i="50"/>
  <c r="G1677" i="50"/>
  <c r="H1677" i="50"/>
  <c r="I1677" i="50"/>
  <c r="J1677" i="50"/>
  <c r="A1678" i="50"/>
  <c r="B1678" i="50"/>
  <c r="C1678" i="50"/>
  <c r="D1678" i="50"/>
  <c r="E1678" i="50"/>
  <c r="F1678" i="50"/>
  <c r="G1678" i="50"/>
  <c r="H1678" i="50"/>
  <c r="I1678" i="50"/>
  <c r="J1678" i="50"/>
  <c r="A1679" i="50"/>
  <c r="B1679" i="50"/>
  <c r="C1679" i="50"/>
  <c r="D1679" i="50"/>
  <c r="E1679" i="50"/>
  <c r="F1679" i="50"/>
  <c r="G1679" i="50"/>
  <c r="H1679" i="50"/>
  <c r="I1679" i="50"/>
  <c r="J1679" i="50"/>
  <c r="A1680" i="50"/>
  <c r="B1680" i="50"/>
  <c r="C1680" i="50"/>
  <c r="D1680" i="50"/>
  <c r="E1680" i="50"/>
  <c r="F1680" i="50"/>
  <c r="G1680" i="50"/>
  <c r="H1680" i="50"/>
  <c r="I1680" i="50"/>
  <c r="J1680" i="50"/>
  <c r="A1681" i="50"/>
  <c r="B1681" i="50"/>
  <c r="C1681" i="50"/>
  <c r="D1681" i="50"/>
  <c r="E1681" i="50"/>
  <c r="F1681" i="50"/>
  <c r="G1681" i="50"/>
  <c r="H1681" i="50"/>
  <c r="I1681" i="50"/>
  <c r="J1681" i="50"/>
  <c r="A1682" i="50"/>
  <c r="B1682" i="50"/>
  <c r="C1682" i="50"/>
  <c r="D1682" i="50"/>
  <c r="E1682" i="50"/>
  <c r="F1682" i="50"/>
  <c r="G1682" i="50"/>
  <c r="H1682" i="50"/>
  <c r="I1682" i="50"/>
  <c r="J1682" i="50"/>
  <c r="A1683" i="50"/>
  <c r="B1683" i="50"/>
  <c r="C1683" i="50"/>
  <c r="D1683" i="50"/>
  <c r="E1683" i="50"/>
  <c r="F1683" i="50"/>
  <c r="G1683" i="50"/>
  <c r="H1683" i="50"/>
  <c r="I1683" i="50"/>
  <c r="J1683" i="50"/>
  <c r="A1684" i="50"/>
  <c r="B1684" i="50"/>
  <c r="C1684" i="50"/>
  <c r="D1684" i="50"/>
  <c r="E1684" i="50"/>
  <c r="F1684" i="50"/>
  <c r="G1684" i="50"/>
  <c r="H1684" i="50"/>
  <c r="I1684" i="50"/>
  <c r="J1684" i="50"/>
  <c r="A1685" i="50"/>
  <c r="B1685" i="50"/>
  <c r="C1685" i="50"/>
  <c r="D1685" i="50"/>
  <c r="E1685" i="50"/>
  <c r="F1685" i="50"/>
  <c r="G1685" i="50"/>
  <c r="H1685" i="50"/>
  <c r="I1685" i="50"/>
  <c r="J1685" i="50"/>
  <c r="A1686" i="50"/>
  <c r="B1686" i="50"/>
  <c r="C1686" i="50"/>
  <c r="D1686" i="50"/>
  <c r="E1686" i="50"/>
  <c r="F1686" i="50"/>
  <c r="G1686" i="50"/>
  <c r="H1686" i="50"/>
  <c r="I1686" i="50"/>
  <c r="J1686" i="50"/>
  <c r="A1687" i="50"/>
  <c r="B1687" i="50"/>
  <c r="C1687" i="50"/>
  <c r="D1687" i="50"/>
  <c r="E1687" i="50"/>
  <c r="F1687" i="50"/>
  <c r="G1687" i="50"/>
  <c r="H1687" i="50"/>
  <c r="I1687" i="50"/>
  <c r="J1687" i="50"/>
  <c r="A1688" i="50"/>
  <c r="B1688" i="50"/>
  <c r="C1688" i="50"/>
  <c r="D1688" i="50"/>
  <c r="E1688" i="50"/>
  <c r="F1688" i="50"/>
  <c r="G1688" i="50"/>
  <c r="H1688" i="50"/>
  <c r="I1688" i="50"/>
  <c r="J1688" i="50"/>
  <c r="A1689" i="50"/>
  <c r="B1689" i="50"/>
  <c r="C1689" i="50"/>
  <c r="D1689" i="50"/>
  <c r="E1689" i="50"/>
  <c r="F1689" i="50"/>
  <c r="G1689" i="50"/>
  <c r="H1689" i="50"/>
  <c r="I1689" i="50"/>
  <c r="J1689" i="50"/>
  <c r="A1690" i="50"/>
  <c r="B1690" i="50"/>
  <c r="C1690" i="50"/>
  <c r="D1690" i="50"/>
  <c r="E1690" i="50"/>
  <c r="F1690" i="50"/>
  <c r="G1690" i="50"/>
  <c r="H1690" i="50"/>
  <c r="I1690" i="50"/>
  <c r="J1690" i="50"/>
  <c r="A1691" i="50"/>
  <c r="B1691" i="50"/>
  <c r="C1691" i="50"/>
  <c r="D1691" i="50"/>
  <c r="E1691" i="50"/>
  <c r="F1691" i="50"/>
  <c r="G1691" i="50"/>
  <c r="H1691" i="50"/>
  <c r="I1691" i="50"/>
  <c r="J1691" i="50"/>
  <c r="A1692" i="50"/>
  <c r="B1692" i="50"/>
  <c r="C1692" i="50"/>
  <c r="D1692" i="50"/>
  <c r="E1692" i="50"/>
  <c r="F1692" i="50"/>
  <c r="G1692" i="50"/>
  <c r="H1692" i="50"/>
  <c r="I1692" i="50"/>
  <c r="J1692" i="50"/>
  <c r="A1693" i="50"/>
  <c r="B1693" i="50"/>
  <c r="C1693" i="50"/>
  <c r="D1693" i="50"/>
  <c r="E1693" i="50"/>
  <c r="F1693" i="50"/>
  <c r="G1693" i="50"/>
  <c r="H1693" i="50"/>
  <c r="I1693" i="50"/>
  <c r="J1693" i="50"/>
  <c r="A1694" i="50"/>
  <c r="B1694" i="50"/>
  <c r="C1694" i="50"/>
  <c r="D1694" i="50"/>
  <c r="E1694" i="50"/>
  <c r="F1694" i="50"/>
  <c r="G1694" i="50"/>
  <c r="H1694" i="50"/>
  <c r="I1694" i="50"/>
  <c r="J1694" i="50"/>
  <c r="A1695" i="50"/>
  <c r="B1695" i="50"/>
  <c r="C1695" i="50"/>
  <c r="D1695" i="50"/>
  <c r="E1695" i="50"/>
  <c r="F1695" i="50"/>
  <c r="G1695" i="50"/>
  <c r="H1695" i="50"/>
  <c r="I1695" i="50"/>
  <c r="J1695" i="50"/>
  <c r="A1696" i="50"/>
  <c r="B1696" i="50"/>
  <c r="C1696" i="50"/>
  <c r="D1696" i="50"/>
  <c r="E1696" i="50"/>
  <c r="F1696" i="50"/>
  <c r="G1696" i="50"/>
  <c r="H1696" i="50"/>
  <c r="I1696" i="50"/>
  <c r="J1696" i="50"/>
  <c r="A1697" i="50"/>
  <c r="B1697" i="50"/>
  <c r="C1697" i="50"/>
  <c r="D1697" i="50"/>
  <c r="E1697" i="50"/>
  <c r="F1697" i="50"/>
  <c r="G1697" i="50"/>
  <c r="H1697" i="50"/>
  <c r="I1697" i="50"/>
  <c r="J1697" i="50"/>
  <c r="A1698" i="50"/>
  <c r="B1698" i="50"/>
  <c r="C1698" i="50"/>
  <c r="D1698" i="50"/>
  <c r="E1698" i="50"/>
  <c r="F1698" i="50"/>
  <c r="G1698" i="50"/>
  <c r="H1698" i="50"/>
  <c r="I1698" i="50"/>
  <c r="J1698" i="50"/>
  <c r="A1699" i="50"/>
  <c r="B1699" i="50"/>
  <c r="C1699" i="50"/>
  <c r="D1699" i="50"/>
  <c r="E1699" i="50"/>
  <c r="F1699" i="50"/>
  <c r="G1699" i="50"/>
  <c r="H1699" i="50"/>
  <c r="I1699" i="50"/>
  <c r="J1699" i="50"/>
  <c r="A1700" i="50"/>
  <c r="B1700" i="50"/>
  <c r="C1700" i="50"/>
  <c r="D1700" i="50"/>
  <c r="E1700" i="50"/>
  <c r="F1700" i="50"/>
  <c r="G1700" i="50"/>
  <c r="H1700" i="50"/>
  <c r="I1700" i="50"/>
  <c r="J1700" i="50"/>
  <c r="A1701" i="50"/>
  <c r="B1701" i="50"/>
  <c r="C1701" i="50"/>
  <c r="D1701" i="50"/>
  <c r="E1701" i="50"/>
  <c r="F1701" i="50"/>
  <c r="G1701" i="50"/>
  <c r="H1701" i="50"/>
  <c r="I1701" i="50"/>
  <c r="J1701" i="50"/>
  <c r="A1702" i="50"/>
  <c r="B1702" i="50"/>
  <c r="C1702" i="50"/>
  <c r="D1702" i="50"/>
  <c r="E1702" i="50"/>
  <c r="F1702" i="50"/>
  <c r="G1702" i="50"/>
  <c r="H1702" i="50"/>
  <c r="I1702" i="50"/>
  <c r="J1702" i="50"/>
  <c r="A1703" i="50"/>
  <c r="B1703" i="50"/>
  <c r="C1703" i="50"/>
  <c r="D1703" i="50"/>
  <c r="E1703" i="50"/>
  <c r="F1703" i="50"/>
  <c r="G1703" i="50"/>
  <c r="H1703" i="50"/>
  <c r="I1703" i="50"/>
  <c r="J1703" i="50"/>
  <c r="A1704" i="50"/>
  <c r="B1704" i="50"/>
  <c r="C1704" i="50"/>
  <c r="D1704" i="50"/>
  <c r="E1704" i="50"/>
  <c r="F1704" i="50"/>
  <c r="G1704" i="50"/>
  <c r="H1704" i="50"/>
  <c r="I1704" i="50"/>
  <c r="J1704" i="50"/>
  <c r="A1705" i="50"/>
  <c r="B1705" i="50"/>
  <c r="C1705" i="50"/>
  <c r="D1705" i="50"/>
  <c r="E1705" i="50"/>
  <c r="F1705" i="50"/>
  <c r="G1705" i="50"/>
  <c r="H1705" i="50"/>
  <c r="I1705" i="50"/>
  <c r="J1705" i="50"/>
  <c r="A1706" i="50"/>
  <c r="B1706" i="50"/>
  <c r="C1706" i="50"/>
  <c r="D1706" i="50"/>
  <c r="E1706" i="50"/>
  <c r="F1706" i="50"/>
  <c r="G1706" i="50"/>
  <c r="H1706" i="50"/>
  <c r="I1706" i="50"/>
  <c r="J1706" i="50"/>
  <c r="A1707" i="50"/>
  <c r="B1707" i="50"/>
  <c r="C1707" i="50"/>
  <c r="D1707" i="50"/>
  <c r="E1707" i="50"/>
  <c r="F1707" i="50"/>
  <c r="G1707" i="50"/>
  <c r="H1707" i="50"/>
  <c r="I1707" i="50"/>
  <c r="J1707" i="50"/>
  <c r="A1708" i="50"/>
  <c r="B1708" i="50"/>
  <c r="C1708" i="50"/>
  <c r="D1708" i="50"/>
  <c r="E1708" i="50"/>
  <c r="F1708" i="50"/>
  <c r="G1708" i="50"/>
  <c r="H1708" i="50"/>
  <c r="I1708" i="50"/>
  <c r="J1708" i="50"/>
  <c r="A1709" i="50"/>
  <c r="B1709" i="50"/>
  <c r="C1709" i="50"/>
  <c r="D1709" i="50"/>
  <c r="E1709" i="50"/>
  <c r="F1709" i="50"/>
  <c r="G1709" i="50"/>
  <c r="H1709" i="50"/>
  <c r="I1709" i="50"/>
  <c r="J1709" i="50"/>
  <c r="A1710" i="50"/>
  <c r="B1710" i="50"/>
  <c r="C1710" i="50"/>
  <c r="D1710" i="50"/>
  <c r="E1710" i="50"/>
  <c r="F1710" i="50"/>
  <c r="G1710" i="50"/>
  <c r="H1710" i="50"/>
  <c r="I1710" i="50"/>
  <c r="J1710" i="50"/>
  <c r="A1711" i="50"/>
  <c r="B1711" i="50"/>
  <c r="C1711" i="50"/>
  <c r="D1711" i="50"/>
  <c r="E1711" i="50"/>
  <c r="F1711" i="50"/>
  <c r="G1711" i="50"/>
  <c r="H1711" i="50"/>
  <c r="I1711" i="50"/>
  <c r="J1711" i="50"/>
  <c r="A1712" i="50"/>
  <c r="B1712" i="50"/>
  <c r="C1712" i="50"/>
  <c r="D1712" i="50"/>
  <c r="E1712" i="50"/>
  <c r="F1712" i="50"/>
  <c r="G1712" i="50"/>
  <c r="H1712" i="50"/>
  <c r="I1712" i="50"/>
  <c r="J1712" i="50"/>
  <c r="A1713" i="50"/>
  <c r="B1713" i="50"/>
  <c r="C1713" i="50"/>
  <c r="D1713" i="50"/>
  <c r="E1713" i="50"/>
  <c r="F1713" i="50"/>
  <c r="G1713" i="50"/>
  <c r="H1713" i="50"/>
  <c r="I1713" i="50"/>
  <c r="J1713" i="50"/>
  <c r="A1714" i="50"/>
  <c r="B1714" i="50"/>
  <c r="C1714" i="50"/>
  <c r="D1714" i="50"/>
  <c r="E1714" i="50"/>
  <c r="F1714" i="50"/>
  <c r="G1714" i="50"/>
  <c r="H1714" i="50"/>
  <c r="I1714" i="50"/>
  <c r="J1714" i="50"/>
  <c r="A1715" i="50"/>
  <c r="B1715" i="50"/>
  <c r="C1715" i="50"/>
  <c r="D1715" i="50"/>
  <c r="E1715" i="50"/>
  <c r="F1715" i="50"/>
  <c r="G1715" i="50"/>
  <c r="H1715" i="50"/>
  <c r="I1715" i="50"/>
  <c r="J1715" i="50"/>
  <c r="A1716" i="50"/>
  <c r="B1716" i="50"/>
  <c r="C1716" i="50"/>
  <c r="D1716" i="50"/>
  <c r="E1716" i="50"/>
  <c r="F1716" i="50"/>
  <c r="G1716" i="50"/>
  <c r="H1716" i="50"/>
  <c r="I1716" i="50"/>
  <c r="J1716" i="50"/>
  <c r="A1717" i="50"/>
  <c r="B1717" i="50"/>
  <c r="C1717" i="50"/>
  <c r="D1717" i="50"/>
  <c r="E1717" i="50"/>
  <c r="F1717" i="50"/>
  <c r="G1717" i="50"/>
  <c r="H1717" i="50"/>
  <c r="I1717" i="50"/>
  <c r="J1717" i="50"/>
  <c r="A1718" i="50"/>
  <c r="B1718" i="50"/>
  <c r="C1718" i="50"/>
  <c r="D1718" i="50"/>
  <c r="E1718" i="50"/>
  <c r="F1718" i="50"/>
  <c r="G1718" i="50"/>
  <c r="H1718" i="50"/>
  <c r="I1718" i="50"/>
  <c r="J1718" i="50"/>
  <c r="A1719" i="50"/>
  <c r="B1719" i="50"/>
  <c r="C1719" i="50"/>
  <c r="D1719" i="50"/>
  <c r="E1719" i="50"/>
  <c r="F1719" i="50"/>
  <c r="G1719" i="50"/>
  <c r="H1719" i="50"/>
  <c r="I1719" i="50"/>
  <c r="J1719" i="50"/>
  <c r="A1720" i="50"/>
  <c r="B1720" i="50"/>
  <c r="C1720" i="50"/>
  <c r="D1720" i="50"/>
  <c r="E1720" i="50"/>
  <c r="F1720" i="50"/>
  <c r="G1720" i="50"/>
  <c r="H1720" i="50"/>
  <c r="I1720" i="50"/>
  <c r="J1720" i="50"/>
  <c r="A1721" i="50"/>
  <c r="B1721" i="50"/>
  <c r="C1721" i="50"/>
  <c r="D1721" i="50"/>
  <c r="E1721" i="50"/>
  <c r="F1721" i="50"/>
  <c r="G1721" i="50"/>
  <c r="H1721" i="50"/>
  <c r="I1721" i="50"/>
  <c r="J1721" i="50"/>
  <c r="A1722" i="50"/>
  <c r="B1722" i="50"/>
  <c r="C1722" i="50"/>
  <c r="D1722" i="50"/>
  <c r="E1722" i="50"/>
  <c r="F1722" i="50"/>
  <c r="G1722" i="50"/>
  <c r="H1722" i="50"/>
  <c r="I1722" i="50"/>
  <c r="J1722" i="50"/>
  <c r="A1723" i="50"/>
  <c r="B1723" i="50"/>
  <c r="C1723" i="50"/>
  <c r="D1723" i="50"/>
  <c r="E1723" i="50"/>
  <c r="F1723" i="50"/>
  <c r="G1723" i="50"/>
  <c r="H1723" i="50"/>
  <c r="I1723" i="50"/>
  <c r="J1723" i="50"/>
  <c r="A1724" i="50"/>
  <c r="B1724" i="50"/>
  <c r="C1724" i="50"/>
  <c r="D1724" i="50"/>
  <c r="E1724" i="50"/>
  <c r="F1724" i="50"/>
  <c r="G1724" i="50"/>
  <c r="H1724" i="50"/>
  <c r="I1724" i="50"/>
  <c r="J1724" i="50"/>
  <c r="A1725" i="50"/>
  <c r="B1725" i="50"/>
  <c r="C1725" i="50"/>
  <c r="D1725" i="50"/>
  <c r="E1725" i="50"/>
  <c r="F1725" i="50"/>
  <c r="G1725" i="50"/>
  <c r="H1725" i="50"/>
  <c r="I1725" i="50"/>
  <c r="J1725" i="50"/>
  <c r="A1726" i="50"/>
  <c r="B1726" i="50"/>
  <c r="C1726" i="50"/>
  <c r="D1726" i="50"/>
  <c r="E1726" i="50"/>
  <c r="F1726" i="50"/>
  <c r="G1726" i="50"/>
  <c r="H1726" i="50"/>
  <c r="I1726" i="50"/>
  <c r="J1726" i="50"/>
  <c r="A1727" i="50"/>
  <c r="B1727" i="50"/>
  <c r="C1727" i="50"/>
  <c r="D1727" i="50"/>
  <c r="E1727" i="50"/>
  <c r="F1727" i="50"/>
  <c r="G1727" i="50"/>
  <c r="H1727" i="50"/>
  <c r="I1727" i="50"/>
  <c r="J1727" i="50"/>
  <c r="A1728" i="50"/>
  <c r="B1728" i="50"/>
  <c r="C1728" i="50"/>
  <c r="D1728" i="50"/>
  <c r="E1728" i="50"/>
  <c r="F1728" i="50"/>
  <c r="G1728" i="50"/>
  <c r="H1728" i="50"/>
  <c r="I1728" i="50"/>
  <c r="J1728" i="50"/>
  <c r="A1729" i="50"/>
  <c r="B1729" i="50"/>
  <c r="C1729" i="50"/>
  <c r="D1729" i="50"/>
  <c r="E1729" i="50"/>
  <c r="F1729" i="50"/>
  <c r="G1729" i="50"/>
  <c r="H1729" i="50"/>
  <c r="I1729" i="50"/>
  <c r="J1729" i="50"/>
  <c r="A1730" i="50"/>
  <c r="B1730" i="50"/>
  <c r="C1730" i="50"/>
  <c r="D1730" i="50"/>
  <c r="E1730" i="50"/>
  <c r="F1730" i="50"/>
  <c r="G1730" i="50"/>
  <c r="H1730" i="50"/>
  <c r="I1730" i="50"/>
  <c r="J1730" i="50"/>
  <c r="A1731" i="50"/>
  <c r="B1731" i="50"/>
  <c r="C1731" i="50"/>
  <c r="D1731" i="50"/>
  <c r="E1731" i="50"/>
  <c r="F1731" i="50"/>
  <c r="G1731" i="50"/>
  <c r="H1731" i="50"/>
  <c r="I1731" i="50"/>
  <c r="J1731" i="50"/>
  <c r="A1732" i="50"/>
  <c r="B1732" i="50"/>
  <c r="C1732" i="50"/>
  <c r="D1732" i="50"/>
  <c r="E1732" i="50"/>
  <c r="F1732" i="50"/>
  <c r="G1732" i="50"/>
  <c r="H1732" i="50"/>
  <c r="I1732" i="50"/>
  <c r="J1732" i="50"/>
  <c r="A1733" i="50"/>
  <c r="B1733" i="50"/>
  <c r="C1733" i="50"/>
  <c r="D1733" i="50"/>
  <c r="E1733" i="50"/>
  <c r="F1733" i="50"/>
  <c r="G1733" i="50"/>
  <c r="H1733" i="50"/>
  <c r="I1733" i="50"/>
  <c r="J1733" i="50"/>
  <c r="A1734" i="50"/>
  <c r="B1734" i="50"/>
  <c r="C1734" i="50"/>
  <c r="D1734" i="50"/>
  <c r="E1734" i="50"/>
  <c r="F1734" i="50"/>
  <c r="G1734" i="50"/>
  <c r="H1734" i="50"/>
  <c r="I1734" i="50"/>
  <c r="J1734" i="50"/>
  <c r="A1735" i="50"/>
  <c r="B1735" i="50"/>
  <c r="C1735" i="50"/>
  <c r="D1735" i="50"/>
  <c r="E1735" i="50"/>
  <c r="F1735" i="50"/>
  <c r="G1735" i="50"/>
  <c r="H1735" i="50"/>
  <c r="I1735" i="50"/>
  <c r="J1735" i="50"/>
  <c r="A1736" i="50"/>
  <c r="B1736" i="50"/>
  <c r="C1736" i="50"/>
  <c r="D1736" i="50"/>
  <c r="E1736" i="50"/>
  <c r="F1736" i="50"/>
  <c r="G1736" i="50"/>
  <c r="H1736" i="50"/>
  <c r="I1736" i="50"/>
  <c r="J1736" i="50"/>
  <c r="A1737" i="50"/>
  <c r="B1737" i="50"/>
  <c r="C1737" i="50"/>
  <c r="D1737" i="50"/>
  <c r="E1737" i="50"/>
  <c r="F1737" i="50"/>
  <c r="G1737" i="50"/>
  <c r="H1737" i="50"/>
  <c r="I1737" i="50"/>
  <c r="J1737" i="50"/>
  <c r="A1738" i="50"/>
  <c r="B1738" i="50"/>
  <c r="C1738" i="50"/>
  <c r="D1738" i="50"/>
  <c r="E1738" i="50"/>
  <c r="F1738" i="50"/>
  <c r="G1738" i="50"/>
  <c r="H1738" i="50"/>
  <c r="I1738" i="50"/>
  <c r="J1738" i="50"/>
  <c r="A1739" i="50"/>
  <c r="B1739" i="50"/>
  <c r="C1739" i="50"/>
  <c r="D1739" i="50"/>
  <c r="E1739" i="50"/>
  <c r="F1739" i="50"/>
  <c r="G1739" i="50"/>
  <c r="H1739" i="50"/>
  <c r="I1739" i="50"/>
  <c r="J1739" i="50"/>
  <c r="A1740" i="50"/>
  <c r="B1740" i="50"/>
  <c r="C1740" i="50"/>
  <c r="D1740" i="50"/>
  <c r="E1740" i="50"/>
  <c r="F1740" i="50"/>
  <c r="G1740" i="50"/>
  <c r="H1740" i="50"/>
  <c r="I1740" i="50"/>
  <c r="J1740" i="50"/>
  <c r="A1741" i="50"/>
  <c r="B1741" i="50"/>
  <c r="C1741" i="50"/>
  <c r="D1741" i="50"/>
  <c r="E1741" i="50"/>
  <c r="F1741" i="50"/>
  <c r="G1741" i="50"/>
  <c r="H1741" i="50"/>
  <c r="I1741" i="50"/>
  <c r="J1741" i="50"/>
  <c r="A1742" i="50"/>
  <c r="B1742" i="50"/>
  <c r="C1742" i="50"/>
  <c r="D1742" i="50"/>
  <c r="E1742" i="50"/>
  <c r="F1742" i="50"/>
  <c r="G1742" i="50"/>
  <c r="H1742" i="50"/>
  <c r="I1742" i="50"/>
  <c r="J1742" i="50"/>
  <c r="A1743" i="50"/>
  <c r="B1743" i="50"/>
  <c r="C1743" i="50"/>
  <c r="D1743" i="50"/>
  <c r="E1743" i="50"/>
  <c r="F1743" i="50"/>
  <c r="G1743" i="50"/>
  <c r="H1743" i="50"/>
  <c r="I1743" i="50"/>
  <c r="J1743" i="50"/>
  <c r="A1744" i="50"/>
  <c r="B1744" i="50"/>
  <c r="C1744" i="50"/>
  <c r="D1744" i="50"/>
  <c r="E1744" i="50"/>
  <c r="F1744" i="50"/>
  <c r="G1744" i="50"/>
  <c r="H1744" i="50"/>
  <c r="I1744" i="50"/>
  <c r="J1744" i="50"/>
  <c r="A1745" i="50"/>
  <c r="B1745" i="50"/>
  <c r="C1745" i="50"/>
  <c r="D1745" i="50"/>
  <c r="E1745" i="50"/>
  <c r="F1745" i="50"/>
  <c r="G1745" i="50"/>
  <c r="H1745" i="50"/>
  <c r="I1745" i="50"/>
  <c r="J1745" i="50"/>
  <c r="A1746" i="50"/>
  <c r="B1746" i="50"/>
  <c r="C1746" i="50"/>
  <c r="D1746" i="50"/>
  <c r="E1746" i="50"/>
  <c r="F1746" i="50"/>
  <c r="G1746" i="50"/>
  <c r="H1746" i="50"/>
  <c r="I1746" i="50"/>
  <c r="J1746" i="50"/>
  <c r="A1747" i="50"/>
  <c r="B1747" i="50"/>
  <c r="C1747" i="50"/>
  <c r="D1747" i="50"/>
  <c r="E1747" i="50"/>
  <c r="F1747" i="50"/>
  <c r="G1747" i="50"/>
  <c r="H1747" i="50"/>
  <c r="I1747" i="50"/>
  <c r="J1747" i="50"/>
  <c r="A1748" i="50"/>
  <c r="B1748" i="50"/>
  <c r="C1748" i="50"/>
  <c r="D1748" i="50"/>
  <c r="E1748" i="50"/>
  <c r="F1748" i="50"/>
  <c r="G1748" i="50"/>
  <c r="H1748" i="50"/>
  <c r="I1748" i="50"/>
  <c r="J1748" i="50"/>
  <c r="A1749" i="50"/>
  <c r="B1749" i="50"/>
  <c r="C1749" i="50"/>
  <c r="D1749" i="50"/>
  <c r="E1749" i="50"/>
  <c r="F1749" i="50"/>
  <c r="G1749" i="50"/>
  <c r="H1749" i="50"/>
  <c r="I1749" i="50"/>
  <c r="J1749" i="50"/>
  <c r="A1750" i="50"/>
  <c r="B1750" i="50"/>
  <c r="C1750" i="50"/>
  <c r="D1750" i="50"/>
  <c r="E1750" i="50"/>
  <c r="F1750" i="50"/>
  <c r="G1750" i="50"/>
  <c r="H1750" i="50"/>
  <c r="I1750" i="50"/>
  <c r="J1750" i="50"/>
  <c r="A1751" i="50"/>
  <c r="B1751" i="50"/>
  <c r="C1751" i="50"/>
  <c r="D1751" i="50"/>
  <c r="E1751" i="50"/>
  <c r="F1751" i="50"/>
  <c r="G1751" i="50"/>
  <c r="H1751" i="50"/>
  <c r="I1751" i="50"/>
  <c r="J1751" i="50"/>
  <c r="A1752" i="50"/>
  <c r="B1752" i="50"/>
  <c r="C1752" i="50"/>
  <c r="D1752" i="50"/>
  <c r="E1752" i="50"/>
  <c r="F1752" i="50"/>
  <c r="G1752" i="50"/>
  <c r="H1752" i="50"/>
  <c r="I1752" i="50"/>
  <c r="J1752" i="50"/>
  <c r="A1753" i="50"/>
  <c r="B1753" i="50"/>
  <c r="C1753" i="50"/>
  <c r="D1753" i="50"/>
  <c r="E1753" i="50"/>
  <c r="F1753" i="50"/>
  <c r="G1753" i="50"/>
  <c r="H1753" i="50"/>
  <c r="I1753" i="50"/>
  <c r="J1753" i="50"/>
  <c r="A1754" i="50"/>
  <c r="B1754" i="50"/>
  <c r="C1754" i="50"/>
  <c r="D1754" i="50"/>
  <c r="E1754" i="50"/>
  <c r="F1754" i="50"/>
  <c r="G1754" i="50"/>
  <c r="H1754" i="50"/>
  <c r="I1754" i="50"/>
  <c r="J1754" i="50"/>
  <c r="A1755" i="50"/>
  <c r="B1755" i="50"/>
  <c r="C1755" i="50"/>
  <c r="D1755" i="50"/>
  <c r="E1755" i="50"/>
  <c r="F1755" i="50"/>
  <c r="G1755" i="50"/>
  <c r="H1755" i="50"/>
  <c r="I1755" i="50"/>
  <c r="J1755" i="50"/>
  <c r="A1756" i="50"/>
  <c r="B1756" i="50"/>
  <c r="C1756" i="50"/>
  <c r="D1756" i="50"/>
  <c r="E1756" i="50"/>
  <c r="F1756" i="50"/>
  <c r="G1756" i="50"/>
  <c r="H1756" i="50"/>
  <c r="I1756" i="50"/>
  <c r="J1756" i="50"/>
  <c r="A1757" i="50"/>
  <c r="B1757" i="50"/>
  <c r="C1757" i="50"/>
  <c r="D1757" i="50"/>
  <c r="E1757" i="50"/>
  <c r="F1757" i="50"/>
  <c r="G1757" i="50"/>
  <c r="H1757" i="50"/>
  <c r="I1757" i="50"/>
  <c r="J1757" i="50"/>
  <c r="A1758" i="50"/>
  <c r="B1758" i="50"/>
  <c r="C1758" i="50"/>
  <c r="D1758" i="50"/>
  <c r="E1758" i="50"/>
  <c r="F1758" i="50"/>
  <c r="G1758" i="50"/>
  <c r="H1758" i="50"/>
  <c r="I1758" i="50"/>
  <c r="J1758" i="50"/>
  <c r="A1759" i="50"/>
  <c r="B1759" i="50"/>
  <c r="C1759" i="50"/>
  <c r="D1759" i="50"/>
  <c r="E1759" i="50"/>
  <c r="F1759" i="50"/>
  <c r="G1759" i="50"/>
  <c r="H1759" i="50"/>
  <c r="I1759" i="50"/>
  <c r="J1759" i="50"/>
  <c r="A1760" i="50"/>
  <c r="B1760" i="50"/>
  <c r="C1760" i="50"/>
  <c r="D1760" i="50"/>
  <c r="E1760" i="50"/>
  <c r="F1760" i="50"/>
  <c r="G1760" i="50"/>
  <c r="H1760" i="50"/>
  <c r="I1760" i="50"/>
  <c r="J1760" i="50"/>
  <c r="A1761" i="50"/>
  <c r="B1761" i="50"/>
  <c r="C1761" i="50"/>
  <c r="D1761" i="50"/>
  <c r="E1761" i="50"/>
  <c r="F1761" i="50"/>
  <c r="G1761" i="50"/>
  <c r="H1761" i="50"/>
  <c r="I1761" i="50"/>
  <c r="J1761" i="50"/>
  <c r="A1762" i="50"/>
  <c r="B1762" i="50"/>
  <c r="C1762" i="50"/>
  <c r="D1762" i="50"/>
  <c r="E1762" i="50"/>
  <c r="F1762" i="50"/>
  <c r="G1762" i="50"/>
  <c r="H1762" i="50"/>
  <c r="I1762" i="50"/>
  <c r="J1762" i="50"/>
  <c r="A1763" i="50"/>
  <c r="B1763" i="50"/>
  <c r="C1763" i="50"/>
  <c r="D1763" i="50"/>
  <c r="E1763" i="50"/>
  <c r="F1763" i="50"/>
  <c r="G1763" i="50"/>
  <c r="H1763" i="50"/>
  <c r="I1763" i="50"/>
  <c r="J1763" i="50"/>
  <c r="A1764" i="50"/>
  <c r="B1764" i="50"/>
  <c r="C1764" i="50"/>
  <c r="D1764" i="50"/>
  <c r="E1764" i="50"/>
  <c r="F1764" i="50"/>
  <c r="G1764" i="50"/>
  <c r="H1764" i="50"/>
  <c r="I1764" i="50"/>
  <c r="J1764" i="50"/>
  <c r="A1765" i="50"/>
  <c r="B1765" i="50"/>
  <c r="C1765" i="50"/>
  <c r="D1765" i="50"/>
  <c r="E1765" i="50"/>
  <c r="F1765" i="50"/>
  <c r="G1765" i="50"/>
  <c r="H1765" i="50"/>
  <c r="I1765" i="50"/>
  <c r="J1765" i="50"/>
  <c r="A1766" i="50"/>
  <c r="B1766" i="50"/>
  <c r="C1766" i="50"/>
  <c r="D1766" i="50"/>
  <c r="E1766" i="50"/>
  <c r="F1766" i="50"/>
  <c r="G1766" i="50"/>
  <c r="H1766" i="50"/>
  <c r="I1766" i="50"/>
  <c r="J1766" i="50"/>
  <c r="A1767" i="50"/>
  <c r="B1767" i="50"/>
  <c r="C1767" i="50"/>
  <c r="D1767" i="50"/>
  <c r="E1767" i="50"/>
  <c r="F1767" i="50"/>
  <c r="G1767" i="50"/>
  <c r="H1767" i="50"/>
  <c r="I1767" i="50"/>
  <c r="J1767" i="50"/>
  <c r="A1768" i="50"/>
  <c r="B1768" i="50"/>
  <c r="C1768" i="50"/>
  <c r="D1768" i="50"/>
  <c r="E1768" i="50"/>
  <c r="F1768" i="50"/>
  <c r="G1768" i="50"/>
  <c r="H1768" i="50"/>
  <c r="I1768" i="50"/>
  <c r="J1768" i="50"/>
  <c r="A1769" i="50"/>
  <c r="B1769" i="50"/>
  <c r="C1769" i="50"/>
  <c r="D1769" i="50"/>
  <c r="E1769" i="50"/>
  <c r="F1769" i="50"/>
  <c r="G1769" i="50"/>
  <c r="H1769" i="50"/>
  <c r="I1769" i="50"/>
  <c r="J1769" i="50"/>
  <c r="A1770" i="50"/>
  <c r="B1770" i="50"/>
  <c r="C1770" i="50"/>
  <c r="D1770" i="50"/>
  <c r="E1770" i="50"/>
  <c r="F1770" i="50"/>
  <c r="G1770" i="50"/>
  <c r="H1770" i="50"/>
  <c r="I1770" i="50"/>
  <c r="J1770" i="50"/>
  <c r="A1771" i="50"/>
  <c r="B1771" i="50"/>
  <c r="C1771" i="50"/>
  <c r="D1771" i="50"/>
  <c r="E1771" i="50"/>
  <c r="F1771" i="50"/>
  <c r="G1771" i="50"/>
  <c r="H1771" i="50"/>
  <c r="I1771" i="50"/>
  <c r="J1771" i="50"/>
  <c r="A1772" i="50"/>
  <c r="B1772" i="50"/>
  <c r="C1772" i="50"/>
  <c r="D1772" i="50"/>
  <c r="E1772" i="50"/>
  <c r="F1772" i="50"/>
  <c r="G1772" i="50"/>
  <c r="H1772" i="50"/>
  <c r="I1772" i="50"/>
  <c r="J1772" i="50"/>
  <c r="A1773" i="50"/>
  <c r="B1773" i="50"/>
  <c r="C1773" i="50"/>
  <c r="D1773" i="50"/>
  <c r="E1773" i="50"/>
  <c r="F1773" i="50"/>
  <c r="G1773" i="50"/>
  <c r="H1773" i="50"/>
  <c r="I1773" i="50"/>
  <c r="J1773" i="50"/>
  <c r="A1774" i="50"/>
  <c r="B1774" i="50"/>
  <c r="C1774" i="50"/>
  <c r="D1774" i="50"/>
  <c r="E1774" i="50"/>
  <c r="F1774" i="50"/>
  <c r="G1774" i="50"/>
  <c r="H1774" i="50"/>
  <c r="I1774" i="50"/>
  <c r="J1774" i="50"/>
  <c r="A1775" i="50"/>
  <c r="B1775" i="50"/>
  <c r="C1775" i="50"/>
  <c r="D1775" i="50"/>
  <c r="E1775" i="50"/>
  <c r="F1775" i="50"/>
  <c r="G1775" i="50"/>
  <c r="H1775" i="50"/>
  <c r="I1775" i="50"/>
  <c r="J1775" i="50"/>
  <c r="A1776" i="50"/>
  <c r="B1776" i="50"/>
  <c r="C1776" i="50"/>
  <c r="D1776" i="50"/>
  <c r="E1776" i="50"/>
  <c r="F1776" i="50"/>
  <c r="G1776" i="50"/>
  <c r="H1776" i="50"/>
  <c r="I1776" i="50"/>
  <c r="J1776" i="50"/>
  <c r="A1777" i="50"/>
  <c r="B1777" i="50"/>
  <c r="C1777" i="50"/>
  <c r="D1777" i="50"/>
  <c r="E1777" i="50"/>
  <c r="F1777" i="50"/>
  <c r="G1777" i="50"/>
  <c r="H1777" i="50"/>
  <c r="I1777" i="50"/>
  <c r="J1777" i="50"/>
  <c r="A1778" i="50"/>
  <c r="B1778" i="50"/>
  <c r="C1778" i="50"/>
  <c r="D1778" i="50"/>
  <c r="E1778" i="50"/>
  <c r="F1778" i="50"/>
  <c r="G1778" i="50"/>
  <c r="H1778" i="50"/>
  <c r="I1778" i="50"/>
  <c r="J1778" i="50"/>
  <c r="A1779" i="50"/>
  <c r="B1779" i="50"/>
  <c r="C1779" i="50"/>
  <c r="D1779" i="50"/>
  <c r="E1779" i="50"/>
  <c r="F1779" i="50"/>
  <c r="G1779" i="50"/>
  <c r="H1779" i="50"/>
  <c r="I1779" i="50"/>
  <c r="J1779" i="50"/>
  <c r="A1780" i="50"/>
  <c r="B1780" i="50"/>
  <c r="C1780" i="50"/>
  <c r="D1780" i="50"/>
  <c r="E1780" i="50"/>
  <c r="F1780" i="50"/>
  <c r="G1780" i="50"/>
  <c r="H1780" i="50"/>
  <c r="I1780" i="50"/>
  <c r="J1780" i="50"/>
  <c r="A1781" i="50"/>
  <c r="B1781" i="50"/>
  <c r="C1781" i="50"/>
  <c r="D1781" i="50"/>
  <c r="E1781" i="50"/>
  <c r="F1781" i="50"/>
  <c r="G1781" i="50"/>
  <c r="H1781" i="50"/>
  <c r="I1781" i="50"/>
  <c r="J1781" i="50"/>
  <c r="A1782" i="50"/>
  <c r="B1782" i="50"/>
  <c r="C1782" i="50"/>
  <c r="D1782" i="50"/>
  <c r="E1782" i="50"/>
  <c r="F1782" i="50"/>
  <c r="G1782" i="50"/>
  <c r="H1782" i="50"/>
  <c r="I1782" i="50"/>
  <c r="J1782" i="50"/>
  <c r="A1783" i="50"/>
  <c r="B1783" i="50"/>
  <c r="C1783" i="50"/>
  <c r="D1783" i="50"/>
  <c r="E1783" i="50"/>
  <c r="F1783" i="50"/>
  <c r="G1783" i="50"/>
  <c r="H1783" i="50"/>
  <c r="I1783" i="50"/>
  <c r="J1783" i="50"/>
  <c r="A1784" i="50"/>
  <c r="B1784" i="50"/>
  <c r="C1784" i="50"/>
  <c r="D1784" i="50"/>
  <c r="E1784" i="50"/>
  <c r="F1784" i="50"/>
  <c r="G1784" i="50"/>
  <c r="H1784" i="50"/>
  <c r="I1784" i="50"/>
  <c r="J1784" i="50"/>
  <c r="A1785" i="50"/>
  <c r="B1785" i="50"/>
  <c r="C1785" i="50"/>
  <c r="D1785" i="50"/>
  <c r="E1785" i="50"/>
  <c r="F1785" i="50"/>
  <c r="G1785" i="50"/>
  <c r="H1785" i="50"/>
  <c r="I1785" i="50"/>
  <c r="J1785" i="50"/>
  <c r="A1786" i="50"/>
  <c r="B1786" i="50"/>
  <c r="C1786" i="50"/>
  <c r="D1786" i="50"/>
  <c r="E1786" i="50"/>
  <c r="F1786" i="50"/>
  <c r="G1786" i="50"/>
  <c r="H1786" i="50"/>
  <c r="I1786" i="50"/>
  <c r="J1786" i="50"/>
  <c r="A1787" i="50"/>
  <c r="B1787" i="50"/>
  <c r="C1787" i="50"/>
  <c r="D1787" i="50"/>
  <c r="E1787" i="50"/>
  <c r="F1787" i="50"/>
  <c r="G1787" i="50"/>
  <c r="H1787" i="50"/>
  <c r="I1787" i="50"/>
  <c r="J1787" i="50"/>
  <c r="A1788" i="50"/>
  <c r="B1788" i="50"/>
  <c r="C1788" i="50"/>
  <c r="D1788" i="50"/>
  <c r="E1788" i="50"/>
  <c r="F1788" i="50"/>
  <c r="G1788" i="50"/>
  <c r="H1788" i="50"/>
  <c r="I1788" i="50"/>
  <c r="J1788" i="50"/>
  <c r="A1789" i="50"/>
  <c r="B1789" i="50"/>
  <c r="C1789" i="50"/>
  <c r="D1789" i="50"/>
  <c r="E1789" i="50"/>
  <c r="F1789" i="50"/>
  <c r="G1789" i="50"/>
  <c r="H1789" i="50"/>
  <c r="I1789" i="50"/>
  <c r="J1789" i="50"/>
  <c r="A1790" i="50"/>
  <c r="B1790" i="50"/>
  <c r="C1790" i="50"/>
  <c r="D1790" i="50"/>
  <c r="E1790" i="50"/>
  <c r="F1790" i="50"/>
  <c r="G1790" i="50"/>
  <c r="H1790" i="50"/>
  <c r="I1790" i="50"/>
  <c r="J1790" i="50"/>
  <c r="A1791" i="50"/>
  <c r="B1791" i="50"/>
  <c r="C1791" i="50"/>
  <c r="D1791" i="50"/>
  <c r="E1791" i="50"/>
  <c r="F1791" i="50"/>
  <c r="G1791" i="50"/>
  <c r="H1791" i="50"/>
  <c r="I1791" i="50"/>
  <c r="J1791" i="50"/>
  <c r="A1792" i="50"/>
  <c r="B1792" i="50"/>
  <c r="C1792" i="50"/>
  <c r="D1792" i="50"/>
  <c r="E1792" i="50"/>
  <c r="F1792" i="50"/>
  <c r="G1792" i="50"/>
  <c r="H1792" i="50"/>
  <c r="I1792" i="50"/>
  <c r="J1792" i="50"/>
  <c r="A1793" i="50"/>
  <c r="B1793" i="50"/>
  <c r="C1793" i="50"/>
  <c r="D1793" i="50"/>
  <c r="E1793" i="50"/>
  <c r="F1793" i="50"/>
  <c r="G1793" i="50"/>
  <c r="H1793" i="50"/>
  <c r="I1793" i="50"/>
  <c r="J1793" i="50"/>
  <c r="A1794" i="50"/>
  <c r="B1794" i="50"/>
  <c r="C1794" i="50"/>
  <c r="D1794" i="50"/>
  <c r="E1794" i="50"/>
  <c r="F1794" i="50"/>
  <c r="G1794" i="50"/>
  <c r="H1794" i="50"/>
  <c r="I1794" i="50"/>
  <c r="J1794" i="50"/>
  <c r="A1795" i="50"/>
  <c r="B1795" i="50"/>
  <c r="C1795" i="50"/>
  <c r="D1795" i="50"/>
  <c r="E1795" i="50"/>
  <c r="F1795" i="50"/>
  <c r="G1795" i="50"/>
  <c r="H1795" i="50"/>
  <c r="I1795" i="50"/>
  <c r="J1795" i="50"/>
  <c r="A1796" i="50"/>
  <c r="B1796" i="50"/>
  <c r="C1796" i="50"/>
  <c r="D1796" i="50"/>
  <c r="E1796" i="50"/>
  <c r="F1796" i="50"/>
  <c r="G1796" i="50"/>
  <c r="H1796" i="50"/>
  <c r="I1796" i="50"/>
  <c r="J1796" i="50"/>
  <c r="A1797" i="50"/>
  <c r="B1797" i="50"/>
  <c r="C1797" i="50"/>
  <c r="D1797" i="50"/>
  <c r="E1797" i="50"/>
  <c r="F1797" i="50"/>
  <c r="G1797" i="50"/>
  <c r="H1797" i="50"/>
  <c r="I1797" i="50"/>
  <c r="J1797" i="50"/>
  <c r="A1798" i="50"/>
  <c r="B1798" i="50"/>
  <c r="C1798" i="50"/>
  <c r="D1798" i="50"/>
  <c r="E1798" i="50"/>
  <c r="F1798" i="50"/>
  <c r="G1798" i="50"/>
  <c r="H1798" i="50"/>
  <c r="I1798" i="50"/>
  <c r="J1798" i="50"/>
  <c r="A1799" i="50"/>
  <c r="B1799" i="50"/>
  <c r="C1799" i="50"/>
  <c r="D1799" i="50"/>
  <c r="E1799" i="50"/>
  <c r="F1799" i="50"/>
  <c r="G1799" i="50"/>
  <c r="H1799" i="50"/>
  <c r="I1799" i="50"/>
  <c r="J1799" i="50"/>
  <c r="A1800" i="50"/>
  <c r="B1800" i="50"/>
  <c r="C1800" i="50"/>
  <c r="D1800" i="50"/>
  <c r="E1800" i="50"/>
  <c r="F1800" i="50"/>
  <c r="G1800" i="50"/>
  <c r="H1800" i="50"/>
  <c r="I1800" i="50"/>
  <c r="J1800" i="50"/>
  <c r="A1801" i="50"/>
  <c r="B1801" i="50"/>
  <c r="C1801" i="50"/>
  <c r="D1801" i="50"/>
  <c r="E1801" i="50"/>
  <c r="F1801" i="50"/>
  <c r="G1801" i="50"/>
  <c r="H1801" i="50"/>
  <c r="I1801" i="50"/>
  <c r="J1801" i="50"/>
  <c r="A1802" i="50"/>
  <c r="B1802" i="50"/>
  <c r="C1802" i="50"/>
  <c r="D1802" i="50"/>
  <c r="E1802" i="50"/>
  <c r="F1802" i="50"/>
  <c r="G1802" i="50"/>
  <c r="H1802" i="50"/>
  <c r="I1802" i="50"/>
  <c r="J1802" i="50"/>
  <c r="A1803" i="50"/>
  <c r="B1803" i="50"/>
  <c r="C1803" i="50"/>
  <c r="D1803" i="50"/>
  <c r="E1803" i="50"/>
  <c r="F1803" i="50"/>
  <c r="G1803" i="50"/>
  <c r="H1803" i="50"/>
  <c r="I1803" i="50"/>
  <c r="J1803" i="50"/>
  <c r="A1804" i="50"/>
  <c r="B1804" i="50"/>
  <c r="C1804" i="50"/>
  <c r="D1804" i="50"/>
  <c r="E1804" i="50"/>
  <c r="F1804" i="50"/>
  <c r="G1804" i="50"/>
  <c r="H1804" i="50"/>
  <c r="I1804" i="50"/>
  <c r="J1804" i="50"/>
  <c r="A1805" i="50"/>
  <c r="B1805" i="50"/>
  <c r="C1805" i="50"/>
  <c r="D1805" i="50"/>
  <c r="E1805" i="50"/>
  <c r="F1805" i="50"/>
  <c r="G1805" i="50"/>
  <c r="H1805" i="50"/>
  <c r="I1805" i="50"/>
  <c r="J1805" i="50"/>
  <c r="A1806" i="50"/>
  <c r="B1806" i="50"/>
  <c r="C1806" i="50"/>
  <c r="D1806" i="50"/>
  <c r="E1806" i="50"/>
  <c r="F1806" i="50"/>
  <c r="G1806" i="50"/>
  <c r="H1806" i="50"/>
  <c r="I1806" i="50"/>
  <c r="J1806" i="50"/>
  <c r="A1807" i="50"/>
  <c r="B1807" i="50"/>
  <c r="C1807" i="50"/>
  <c r="D1807" i="50"/>
  <c r="E1807" i="50"/>
  <c r="F1807" i="50"/>
  <c r="G1807" i="50"/>
  <c r="H1807" i="50"/>
  <c r="I1807" i="50"/>
  <c r="J1807" i="50"/>
  <c r="A1808" i="50"/>
  <c r="B1808" i="50"/>
  <c r="C1808" i="50"/>
  <c r="D1808" i="50"/>
  <c r="E1808" i="50"/>
  <c r="F1808" i="50"/>
  <c r="G1808" i="50"/>
  <c r="H1808" i="50"/>
  <c r="I1808" i="50"/>
  <c r="J1808" i="50"/>
  <c r="A1809" i="50"/>
  <c r="B1809" i="50"/>
  <c r="C1809" i="50"/>
  <c r="D1809" i="50"/>
  <c r="E1809" i="50"/>
  <c r="F1809" i="50"/>
  <c r="G1809" i="50"/>
  <c r="H1809" i="50"/>
  <c r="I1809" i="50"/>
  <c r="J1809" i="50"/>
  <c r="A1810" i="50"/>
  <c r="B1810" i="50"/>
  <c r="C1810" i="50"/>
  <c r="D1810" i="50"/>
  <c r="E1810" i="50"/>
  <c r="F1810" i="50"/>
  <c r="G1810" i="50"/>
  <c r="H1810" i="50"/>
  <c r="I1810" i="50"/>
  <c r="J1810" i="50"/>
  <c r="A1811" i="50"/>
  <c r="B1811" i="50"/>
  <c r="C1811" i="50"/>
  <c r="D1811" i="50"/>
  <c r="E1811" i="50"/>
  <c r="F1811" i="50"/>
  <c r="G1811" i="50"/>
  <c r="H1811" i="50"/>
  <c r="I1811" i="50"/>
  <c r="J1811" i="50"/>
  <c r="A1812" i="50"/>
  <c r="B1812" i="50"/>
  <c r="C1812" i="50"/>
  <c r="D1812" i="50"/>
  <c r="E1812" i="50"/>
  <c r="F1812" i="50"/>
  <c r="G1812" i="50"/>
  <c r="H1812" i="50"/>
  <c r="I1812" i="50"/>
  <c r="J1812" i="50"/>
  <c r="A1813" i="50"/>
  <c r="B1813" i="50"/>
  <c r="C1813" i="50"/>
  <c r="D1813" i="50"/>
  <c r="E1813" i="50"/>
  <c r="F1813" i="50"/>
  <c r="G1813" i="50"/>
  <c r="H1813" i="50"/>
  <c r="I1813" i="50"/>
  <c r="J1813" i="50"/>
  <c r="A1814" i="50"/>
  <c r="B1814" i="50"/>
  <c r="C1814" i="50"/>
  <c r="D1814" i="50"/>
  <c r="E1814" i="50"/>
  <c r="F1814" i="50"/>
  <c r="G1814" i="50"/>
  <c r="H1814" i="50"/>
  <c r="I1814" i="50"/>
  <c r="J1814" i="50"/>
  <c r="A1815" i="50"/>
  <c r="B1815" i="50"/>
  <c r="C1815" i="50"/>
  <c r="D1815" i="50"/>
  <c r="E1815" i="50"/>
  <c r="F1815" i="50"/>
  <c r="G1815" i="50"/>
  <c r="H1815" i="50"/>
  <c r="I1815" i="50"/>
  <c r="J1815" i="50"/>
  <c r="A1816" i="50"/>
  <c r="B1816" i="50"/>
  <c r="C1816" i="50"/>
  <c r="D1816" i="50"/>
  <c r="E1816" i="50"/>
  <c r="F1816" i="50"/>
  <c r="G1816" i="50"/>
  <c r="H1816" i="50"/>
  <c r="I1816" i="50"/>
  <c r="J1816" i="50"/>
  <c r="A1817" i="50"/>
  <c r="B1817" i="50"/>
  <c r="C1817" i="50"/>
  <c r="D1817" i="50"/>
  <c r="E1817" i="50"/>
  <c r="F1817" i="50"/>
  <c r="G1817" i="50"/>
  <c r="H1817" i="50"/>
  <c r="I1817" i="50"/>
  <c r="J1817" i="50"/>
  <c r="A1818" i="50"/>
  <c r="B1818" i="50"/>
  <c r="C1818" i="50"/>
  <c r="D1818" i="50"/>
  <c r="E1818" i="50"/>
  <c r="F1818" i="50"/>
  <c r="G1818" i="50"/>
  <c r="H1818" i="50"/>
  <c r="I1818" i="50"/>
  <c r="J1818" i="50"/>
  <c r="A1819" i="50"/>
  <c r="B1819" i="50"/>
  <c r="C1819" i="50"/>
  <c r="D1819" i="50"/>
  <c r="E1819" i="50"/>
  <c r="F1819" i="50"/>
  <c r="G1819" i="50"/>
  <c r="H1819" i="50"/>
  <c r="I1819" i="50"/>
  <c r="J1819" i="50"/>
  <c r="A1820" i="50"/>
  <c r="B1820" i="50"/>
  <c r="C1820" i="50"/>
  <c r="D1820" i="50"/>
  <c r="E1820" i="50"/>
  <c r="F1820" i="50"/>
  <c r="G1820" i="50"/>
  <c r="H1820" i="50"/>
  <c r="I1820" i="50"/>
  <c r="J1820" i="50"/>
  <c r="A1821" i="50"/>
  <c r="B1821" i="50"/>
  <c r="C1821" i="50"/>
  <c r="D1821" i="50"/>
  <c r="E1821" i="50"/>
  <c r="F1821" i="50"/>
  <c r="G1821" i="50"/>
  <c r="H1821" i="50"/>
  <c r="I1821" i="50"/>
  <c r="J1821" i="50"/>
  <c r="A1822" i="50"/>
  <c r="B1822" i="50"/>
  <c r="C1822" i="50"/>
  <c r="D1822" i="50"/>
  <c r="E1822" i="50"/>
  <c r="F1822" i="50"/>
  <c r="G1822" i="50"/>
  <c r="H1822" i="50"/>
  <c r="I1822" i="50"/>
  <c r="J1822" i="50"/>
  <c r="A1823" i="50"/>
  <c r="B1823" i="50"/>
  <c r="C1823" i="50"/>
  <c r="D1823" i="50"/>
  <c r="E1823" i="50"/>
  <c r="F1823" i="50"/>
  <c r="G1823" i="50"/>
  <c r="H1823" i="50"/>
  <c r="I1823" i="50"/>
  <c r="J1823" i="50"/>
  <c r="A1824" i="50"/>
  <c r="B1824" i="50"/>
  <c r="C1824" i="50"/>
  <c r="D1824" i="50"/>
  <c r="E1824" i="50"/>
  <c r="F1824" i="50"/>
  <c r="G1824" i="50"/>
  <c r="H1824" i="50"/>
  <c r="I1824" i="50"/>
  <c r="J1824" i="50"/>
  <c r="A1825" i="50"/>
  <c r="B1825" i="50"/>
  <c r="C1825" i="50"/>
  <c r="D1825" i="50"/>
  <c r="E1825" i="50"/>
  <c r="F1825" i="50"/>
  <c r="G1825" i="50"/>
  <c r="H1825" i="50"/>
  <c r="I1825" i="50"/>
  <c r="J1825" i="50"/>
  <c r="A1826" i="50"/>
  <c r="B1826" i="50"/>
  <c r="C1826" i="50"/>
  <c r="D1826" i="50"/>
  <c r="E1826" i="50"/>
  <c r="F1826" i="50"/>
  <c r="G1826" i="50"/>
  <c r="H1826" i="50"/>
  <c r="I1826" i="50"/>
  <c r="J1826" i="50"/>
  <c r="A1827" i="50"/>
  <c r="B1827" i="50"/>
  <c r="C1827" i="50"/>
  <c r="D1827" i="50"/>
  <c r="E1827" i="50"/>
  <c r="F1827" i="50"/>
  <c r="G1827" i="50"/>
  <c r="H1827" i="50"/>
  <c r="I1827" i="50"/>
  <c r="J1827" i="50"/>
  <c r="A1828" i="50"/>
  <c r="B1828" i="50"/>
  <c r="C1828" i="50"/>
  <c r="D1828" i="50"/>
  <c r="E1828" i="50"/>
  <c r="F1828" i="50"/>
  <c r="G1828" i="50"/>
  <c r="H1828" i="50"/>
  <c r="I1828" i="50"/>
  <c r="J1828" i="50"/>
  <c r="A1829" i="50"/>
  <c r="B1829" i="50"/>
  <c r="C1829" i="50"/>
  <c r="D1829" i="50"/>
  <c r="E1829" i="50"/>
  <c r="F1829" i="50"/>
  <c r="G1829" i="50"/>
  <c r="H1829" i="50"/>
  <c r="I1829" i="50"/>
  <c r="J1829" i="50"/>
  <c r="A1830" i="50"/>
  <c r="B1830" i="50"/>
  <c r="C1830" i="50"/>
  <c r="D1830" i="50"/>
  <c r="E1830" i="50"/>
  <c r="F1830" i="50"/>
  <c r="G1830" i="50"/>
  <c r="H1830" i="50"/>
  <c r="I1830" i="50"/>
  <c r="J1830" i="50"/>
  <c r="A1831" i="50"/>
  <c r="B1831" i="50"/>
  <c r="C1831" i="50"/>
  <c r="D1831" i="50"/>
  <c r="E1831" i="50"/>
  <c r="F1831" i="50"/>
  <c r="G1831" i="50"/>
  <c r="H1831" i="50"/>
  <c r="I1831" i="50"/>
  <c r="J1831" i="50"/>
  <c r="A1832" i="50"/>
  <c r="B1832" i="50"/>
  <c r="C1832" i="50"/>
  <c r="D1832" i="50"/>
  <c r="E1832" i="50"/>
  <c r="F1832" i="50"/>
  <c r="G1832" i="50"/>
  <c r="H1832" i="50"/>
  <c r="I1832" i="50"/>
  <c r="J1832" i="50"/>
  <c r="A1833" i="50"/>
  <c r="B1833" i="50"/>
  <c r="C1833" i="50"/>
  <c r="D1833" i="50"/>
  <c r="E1833" i="50"/>
  <c r="F1833" i="50"/>
  <c r="G1833" i="50"/>
  <c r="H1833" i="50"/>
  <c r="I1833" i="50"/>
  <c r="J1833" i="50"/>
  <c r="A1834" i="50"/>
  <c r="B1834" i="50"/>
  <c r="C1834" i="50"/>
  <c r="D1834" i="50"/>
  <c r="E1834" i="50"/>
  <c r="F1834" i="50"/>
  <c r="G1834" i="50"/>
  <c r="H1834" i="50"/>
  <c r="I1834" i="50"/>
  <c r="J1834" i="50"/>
  <c r="A1835" i="50"/>
  <c r="B1835" i="50"/>
  <c r="C1835" i="50"/>
  <c r="D1835" i="50"/>
  <c r="E1835" i="50"/>
  <c r="F1835" i="50"/>
  <c r="G1835" i="50"/>
  <c r="H1835" i="50"/>
  <c r="I1835" i="50"/>
  <c r="J1835" i="50"/>
  <c r="A1836" i="50"/>
  <c r="B1836" i="50"/>
  <c r="C1836" i="50"/>
  <c r="D1836" i="50"/>
  <c r="E1836" i="50"/>
  <c r="F1836" i="50"/>
  <c r="G1836" i="50"/>
  <c r="H1836" i="50"/>
  <c r="I1836" i="50"/>
  <c r="J1836" i="50"/>
  <c r="A1837" i="50"/>
  <c r="B1837" i="50"/>
  <c r="C1837" i="50"/>
  <c r="D1837" i="50"/>
  <c r="E1837" i="50"/>
  <c r="F1837" i="50"/>
  <c r="G1837" i="50"/>
  <c r="H1837" i="50"/>
  <c r="I1837" i="50"/>
  <c r="J1837" i="50"/>
  <c r="A1838" i="50"/>
  <c r="B1838" i="50"/>
  <c r="C1838" i="50"/>
  <c r="D1838" i="50"/>
  <c r="E1838" i="50"/>
  <c r="F1838" i="50"/>
  <c r="G1838" i="50"/>
  <c r="H1838" i="50"/>
  <c r="I1838" i="50"/>
  <c r="J1838" i="50"/>
  <c r="A1839" i="50"/>
  <c r="B1839" i="50"/>
  <c r="C1839" i="50"/>
  <c r="D1839" i="50"/>
  <c r="E1839" i="50"/>
  <c r="F1839" i="50"/>
  <c r="G1839" i="50"/>
  <c r="H1839" i="50"/>
  <c r="I1839" i="50"/>
  <c r="J1839" i="50"/>
  <c r="A1840" i="50"/>
  <c r="B1840" i="50"/>
  <c r="C1840" i="50"/>
  <c r="D1840" i="50"/>
  <c r="E1840" i="50"/>
  <c r="F1840" i="50"/>
  <c r="G1840" i="50"/>
  <c r="H1840" i="50"/>
  <c r="I1840" i="50"/>
  <c r="J1840" i="50"/>
  <c r="A1841" i="50"/>
  <c r="B1841" i="50"/>
  <c r="C1841" i="50"/>
  <c r="D1841" i="50"/>
  <c r="E1841" i="50"/>
  <c r="F1841" i="50"/>
  <c r="G1841" i="50"/>
  <c r="H1841" i="50"/>
  <c r="I1841" i="50"/>
  <c r="J1841" i="50"/>
  <c r="A1842" i="50"/>
  <c r="B1842" i="50"/>
  <c r="C1842" i="50"/>
  <c r="D1842" i="50"/>
  <c r="E1842" i="50"/>
  <c r="F1842" i="50"/>
  <c r="G1842" i="50"/>
  <c r="H1842" i="50"/>
  <c r="I1842" i="50"/>
  <c r="J1842" i="50"/>
  <c r="A1843" i="50"/>
  <c r="B1843" i="50"/>
  <c r="C1843" i="50"/>
  <c r="D1843" i="50"/>
  <c r="E1843" i="50"/>
  <c r="F1843" i="50"/>
  <c r="G1843" i="50"/>
  <c r="H1843" i="50"/>
  <c r="I1843" i="50"/>
  <c r="J1843" i="50"/>
  <c r="A1844" i="50"/>
  <c r="B1844" i="50"/>
  <c r="C1844" i="50"/>
  <c r="D1844" i="50"/>
  <c r="E1844" i="50"/>
  <c r="F1844" i="50"/>
  <c r="G1844" i="50"/>
  <c r="H1844" i="50"/>
  <c r="I1844" i="50"/>
  <c r="J1844" i="50"/>
  <c r="A1845" i="50"/>
  <c r="B1845" i="50"/>
  <c r="C1845" i="50"/>
  <c r="D1845" i="50"/>
  <c r="E1845" i="50"/>
  <c r="F1845" i="50"/>
  <c r="G1845" i="50"/>
  <c r="H1845" i="50"/>
  <c r="I1845" i="50"/>
  <c r="J1845" i="50"/>
  <c r="A1846" i="50"/>
  <c r="B1846" i="50"/>
  <c r="C1846" i="50"/>
  <c r="D1846" i="50"/>
  <c r="E1846" i="50"/>
  <c r="F1846" i="50"/>
  <c r="G1846" i="50"/>
  <c r="H1846" i="50"/>
  <c r="I1846" i="50"/>
  <c r="J1846" i="50"/>
  <c r="A1847" i="50"/>
  <c r="B1847" i="50"/>
  <c r="C1847" i="50"/>
  <c r="D1847" i="50"/>
  <c r="E1847" i="50"/>
  <c r="F1847" i="50"/>
  <c r="G1847" i="50"/>
  <c r="H1847" i="50"/>
  <c r="I1847" i="50"/>
  <c r="J1847" i="50"/>
  <c r="A1848" i="50"/>
  <c r="B1848" i="50"/>
  <c r="C1848" i="50"/>
  <c r="D1848" i="50"/>
  <c r="E1848" i="50"/>
  <c r="F1848" i="50"/>
  <c r="G1848" i="50"/>
  <c r="H1848" i="50"/>
  <c r="I1848" i="50"/>
  <c r="J1848" i="50"/>
  <c r="A1849" i="50"/>
  <c r="B1849" i="50"/>
  <c r="C1849" i="50"/>
  <c r="D1849" i="50"/>
  <c r="E1849" i="50"/>
  <c r="F1849" i="50"/>
  <c r="G1849" i="50"/>
  <c r="H1849" i="50"/>
  <c r="I1849" i="50"/>
  <c r="J1849" i="50"/>
  <c r="A1850" i="50"/>
  <c r="B1850" i="50"/>
  <c r="C1850" i="50"/>
  <c r="D1850" i="50"/>
  <c r="E1850" i="50"/>
  <c r="F1850" i="50"/>
  <c r="G1850" i="50"/>
  <c r="H1850" i="50"/>
  <c r="I1850" i="50"/>
  <c r="J1850" i="50"/>
  <c r="A1851" i="50"/>
  <c r="B1851" i="50"/>
  <c r="C1851" i="50"/>
  <c r="D1851" i="50"/>
  <c r="E1851" i="50"/>
  <c r="F1851" i="50"/>
  <c r="G1851" i="50"/>
  <c r="H1851" i="50"/>
  <c r="I1851" i="50"/>
  <c r="J1851" i="50"/>
  <c r="A1852" i="50"/>
  <c r="B1852" i="50"/>
  <c r="C1852" i="50"/>
  <c r="D1852" i="50"/>
  <c r="E1852" i="50"/>
  <c r="F1852" i="50"/>
  <c r="G1852" i="50"/>
  <c r="H1852" i="50"/>
  <c r="I1852" i="50"/>
  <c r="J1852" i="50"/>
  <c r="A1853" i="50"/>
  <c r="B1853" i="50"/>
  <c r="C1853" i="50"/>
  <c r="D1853" i="50"/>
  <c r="E1853" i="50"/>
  <c r="F1853" i="50"/>
  <c r="G1853" i="50"/>
  <c r="H1853" i="50"/>
  <c r="I1853" i="50"/>
  <c r="J1853" i="50"/>
  <c r="A1854" i="50"/>
  <c r="B1854" i="50"/>
  <c r="C1854" i="50"/>
  <c r="D1854" i="50"/>
  <c r="E1854" i="50"/>
  <c r="F1854" i="50"/>
  <c r="G1854" i="50"/>
  <c r="H1854" i="50"/>
  <c r="I1854" i="50"/>
  <c r="J1854" i="50"/>
  <c r="A1855" i="50"/>
  <c r="B1855" i="50"/>
  <c r="C1855" i="50"/>
  <c r="D1855" i="50"/>
  <c r="E1855" i="50"/>
  <c r="F1855" i="50"/>
  <c r="G1855" i="50"/>
  <c r="H1855" i="50"/>
  <c r="I1855" i="50"/>
  <c r="J1855" i="50"/>
  <c r="A1856" i="50"/>
  <c r="B1856" i="50"/>
  <c r="C1856" i="50"/>
  <c r="D1856" i="50"/>
  <c r="E1856" i="50"/>
  <c r="F1856" i="50"/>
  <c r="G1856" i="50"/>
  <c r="H1856" i="50"/>
  <c r="I1856" i="50"/>
  <c r="J1856" i="50"/>
  <c r="A1857" i="50"/>
  <c r="B1857" i="50"/>
  <c r="C1857" i="50"/>
  <c r="D1857" i="50"/>
  <c r="E1857" i="50"/>
  <c r="F1857" i="50"/>
  <c r="G1857" i="50"/>
  <c r="H1857" i="50"/>
  <c r="I1857" i="50"/>
  <c r="J1857" i="50"/>
  <c r="A1858" i="50"/>
  <c r="B1858" i="50"/>
  <c r="C1858" i="50"/>
  <c r="D1858" i="50"/>
  <c r="E1858" i="50"/>
  <c r="F1858" i="50"/>
  <c r="G1858" i="50"/>
  <c r="H1858" i="50"/>
  <c r="I1858" i="50"/>
  <c r="J1858" i="50"/>
  <c r="A1859" i="50"/>
  <c r="B1859" i="50"/>
  <c r="C1859" i="50"/>
  <c r="D1859" i="50"/>
  <c r="E1859" i="50"/>
  <c r="F1859" i="50"/>
  <c r="G1859" i="50"/>
  <c r="H1859" i="50"/>
  <c r="I1859" i="50"/>
  <c r="J1859" i="50"/>
  <c r="A1860" i="50"/>
  <c r="B1860" i="50"/>
  <c r="C1860" i="50"/>
  <c r="D1860" i="50"/>
  <c r="E1860" i="50"/>
  <c r="F1860" i="50"/>
  <c r="G1860" i="50"/>
  <c r="H1860" i="50"/>
  <c r="I1860" i="50"/>
  <c r="J1860" i="50"/>
  <c r="A1861" i="50"/>
  <c r="B1861" i="50"/>
  <c r="C1861" i="50"/>
  <c r="D1861" i="50"/>
  <c r="E1861" i="50"/>
  <c r="F1861" i="50"/>
  <c r="G1861" i="50"/>
  <c r="H1861" i="50"/>
  <c r="I1861" i="50"/>
  <c r="J1861" i="50"/>
  <c r="A1862" i="50"/>
  <c r="B1862" i="50"/>
  <c r="C1862" i="50"/>
  <c r="D1862" i="50"/>
  <c r="E1862" i="50"/>
  <c r="F1862" i="50"/>
  <c r="G1862" i="50"/>
  <c r="H1862" i="50"/>
  <c r="I1862" i="50"/>
  <c r="J1862" i="50"/>
  <c r="A1863" i="50"/>
  <c r="B1863" i="50"/>
  <c r="C1863" i="50"/>
  <c r="D1863" i="50"/>
  <c r="E1863" i="50"/>
  <c r="F1863" i="50"/>
  <c r="G1863" i="50"/>
  <c r="H1863" i="50"/>
  <c r="I1863" i="50"/>
  <c r="J1863" i="50"/>
  <c r="A1864" i="50"/>
  <c r="B1864" i="50"/>
  <c r="C1864" i="50"/>
  <c r="D1864" i="50"/>
  <c r="E1864" i="50"/>
  <c r="F1864" i="50"/>
  <c r="G1864" i="50"/>
  <c r="H1864" i="50"/>
  <c r="I1864" i="50"/>
  <c r="J1864" i="50"/>
  <c r="A1865" i="50"/>
  <c r="B1865" i="50"/>
  <c r="C1865" i="50"/>
  <c r="D1865" i="50"/>
  <c r="E1865" i="50"/>
  <c r="F1865" i="50"/>
  <c r="G1865" i="50"/>
  <c r="H1865" i="50"/>
  <c r="I1865" i="50"/>
  <c r="J1865" i="50"/>
  <c r="A1866" i="50"/>
  <c r="B1866" i="50"/>
  <c r="C1866" i="50"/>
  <c r="D1866" i="50"/>
  <c r="E1866" i="50"/>
  <c r="F1866" i="50"/>
  <c r="G1866" i="50"/>
  <c r="H1866" i="50"/>
  <c r="I1866" i="50"/>
  <c r="J1866" i="50"/>
  <c r="A1867" i="50"/>
  <c r="B1867" i="50"/>
  <c r="C1867" i="50"/>
  <c r="D1867" i="50"/>
  <c r="E1867" i="50"/>
  <c r="F1867" i="50"/>
  <c r="G1867" i="50"/>
  <c r="H1867" i="50"/>
  <c r="I1867" i="50"/>
  <c r="J1867" i="50"/>
  <c r="A1868" i="50"/>
  <c r="B1868" i="50"/>
  <c r="C1868" i="50"/>
  <c r="D1868" i="50"/>
  <c r="E1868" i="50"/>
  <c r="F1868" i="50"/>
  <c r="G1868" i="50"/>
  <c r="H1868" i="50"/>
  <c r="I1868" i="50"/>
  <c r="J1868" i="50"/>
  <c r="A1869" i="50"/>
  <c r="B1869" i="50"/>
  <c r="C1869" i="50"/>
  <c r="D1869" i="50"/>
  <c r="E1869" i="50"/>
  <c r="F1869" i="50"/>
  <c r="G1869" i="50"/>
  <c r="H1869" i="50"/>
  <c r="I1869" i="50"/>
  <c r="J1869" i="50"/>
  <c r="A1870" i="50"/>
  <c r="B1870" i="50"/>
  <c r="C1870" i="50"/>
  <c r="D1870" i="50"/>
  <c r="E1870" i="50"/>
  <c r="F1870" i="50"/>
  <c r="G1870" i="50"/>
  <c r="H1870" i="50"/>
  <c r="I1870" i="50"/>
  <c r="J1870" i="50"/>
  <c r="A1871" i="50"/>
  <c r="B1871" i="50"/>
  <c r="C1871" i="50"/>
  <c r="D1871" i="50"/>
  <c r="E1871" i="50"/>
  <c r="F1871" i="50"/>
  <c r="G1871" i="50"/>
  <c r="H1871" i="50"/>
  <c r="I1871" i="50"/>
  <c r="J1871" i="50"/>
  <c r="A1872" i="50"/>
  <c r="B1872" i="50"/>
  <c r="C1872" i="50"/>
  <c r="D1872" i="50"/>
  <c r="E1872" i="50"/>
  <c r="F1872" i="50"/>
  <c r="G1872" i="50"/>
  <c r="H1872" i="50"/>
  <c r="I1872" i="50"/>
  <c r="J1872" i="50"/>
  <c r="A1873" i="50"/>
  <c r="B1873" i="50"/>
  <c r="C1873" i="50"/>
  <c r="D1873" i="50"/>
  <c r="E1873" i="50"/>
  <c r="F1873" i="50"/>
  <c r="G1873" i="50"/>
  <c r="H1873" i="50"/>
  <c r="I1873" i="50"/>
  <c r="J1873" i="50"/>
  <c r="A1874" i="50"/>
  <c r="B1874" i="50"/>
  <c r="C1874" i="50"/>
  <c r="D1874" i="50"/>
  <c r="E1874" i="50"/>
  <c r="F1874" i="50"/>
  <c r="G1874" i="50"/>
  <c r="H1874" i="50"/>
  <c r="I1874" i="50"/>
  <c r="J1874" i="50"/>
  <c r="A1875" i="50"/>
  <c r="B1875" i="50"/>
  <c r="C1875" i="50"/>
  <c r="D1875" i="50"/>
  <c r="E1875" i="50"/>
  <c r="F1875" i="50"/>
  <c r="G1875" i="50"/>
  <c r="H1875" i="50"/>
  <c r="I1875" i="50"/>
  <c r="J1875" i="50"/>
  <c r="A1876" i="50"/>
  <c r="B1876" i="50"/>
  <c r="C1876" i="50"/>
  <c r="D1876" i="50"/>
  <c r="E1876" i="50"/>
  <c r="F1876" i="50"/>
  <c r="G1876" i="50"/>
  <c r="H1876" i="50"/>
  <c r="I1876" i="50"/>
  <c r="J1876" i="50"/>
  <c r="A1877" i="50"/>
  <c r="B1877" i="50"/>
  <c r="C1877" i="50"/>
  <c r="D1877" i="50"/>
  <c r="E1877" i="50"/>
  <c r="F1877" i="50"/>
  <c r="G1877" i="50"/>
  <c r="H1877" i="50"/>
  <c r="I1877" i="50"/>
  <c r="J1877" i="50"/>
  <c r="A1878" i="50"/>
  <c r="B1878" i="50"/>
  <c r="C1878" i="50"/>
  <c r="D1878" i="50"/>
  <c r="E1878" i="50"/>
  <c r="F1878" i="50"/>
  <c r="G1878" i="50"/>
  <c r="H1878" i="50"/>
  <c r="I1878" i="50"/>
  <c r="J1878" i="50"/>
  <c r="A1879" i="50"/>
  <c r="B1879" i="50"/>
  <c r="C1879" i="50"/>
  <c r="D1879" i="50"/>
  <c r="E1879" i="50"/>
  <c r="F1879" i="50"/>
  <c r="G1879" i="50"/>
  <c r="H1879" i="50"/>
  <c r="I1879" i="50"/>
  <c r="J1879" i="50"/>
  <c r="A1880" i="50"/>
  <c r="B1880" i="50"/>
  <c r="C1880" i="50"/>
  <c r="D1880" i="50"/>
  <c r="E1880" i="50"/>
  <c r="F1880" i="50"/>
  <c r="G1880" i="50"/>
  <c r="H1880" i="50"/>
  <c r="I1880" i="50"/>
  <c r="J1880" i="50"/>
  <c r="A1881" i="50"/>
  <c r="B1881" i="50"/>
  <c r="C1881" i="50"/>
  <c r="D1881" i="50"/>
  <c r="E1881" i="50"/>
  <c r="F1881" i="50"/>
  <c r="G1881" i="50"/>
  <c r="H1881" i="50"/>
  <c r="I1881" i="50"/>
  <c r="J1881" i="50"/>
  <c r="A1882" i="50"/>
  <c r="B1882" i="50"/>
  <c r="C1882" i="50"/>
  <c r="D1882" i="50"/>
  <c r="E1882" i="50"/>
  <c r="F1882" i="50"/>
  <c r="G1882" i="50"/>
  <c r="H1882" i="50"/>
  <c r="I1882" i="50"/>
  <c r="J1882" i="50"/>
  <c r="A1883" i="50"/>
  <c r="B1883" i="50"/>
  <c r="C1883" i="50"/>
  <c r="D1883" i="50"/>
  <c r="E1883" i="50"/>
  <c r="F1883" i="50"/>
  <c r="G1883" i="50"/>
  <c r="H1883" i="50"/>
  <c r="I1883" i="50"/>
  <c r="J1883" i="50"/>
  <c r="A1884" i="50"/>
  <c r="B1884" i="50"/>
  <c r="C1884" i="50"/>
  <c r="D1884" i="50"/>
  <c r="E1884" i="50"/>
  <c r="F1884" i="50"/>
  <c r="G1884" i="50"/>
  <c r="H1884" i="50"/>
  <c r="I1884" i="50"/>
  <c r="J1884" i="50"/>
  <c r="A1885" i="50"/>
  <c r="B1885" i="50"/>
  <c r="C1885" i="50"/>
  <c r="D1885" i="50"/>
  <c r="E1885" i="50"/>
  <c r="F1885" i="50"/>
  <c r="G1885" i="50"/>
  <c r="H1885" i="50"/>
  <c r="I1885" i="50"/>
  <c r="J1885" i="50"/>
  <c r="A1886" i="50"/>
  <c r="B1886" i="50"/>
  <c r="C1886" i="50"/>
  <c r="D1886" i="50"/>
  <c r="E1886" i="50"/>
  <c r="F1886" i="50"/>
  <c r="G1886" i="50"/>
  <c r="H1886" i="50"/>
  <c r="I1886" i="50"/>
  <c r="J1886" i="50"/>
  <c r="A1887" i="50"/>
  <c r="B1887" i="50"/>
  <c r="C1887" i="50"/>
  <c r="D1887" i="50"/>
  <c r="E1887" i="50"/>
  <c r="F1887" i="50"/>
  <c r="G1887" i="50"/>
  <c r="H1887" i="50"/>
  <c r="I1887" i="50"/>
  <c r="J1887" i="50"/>
  <c r="A1888" i="50"/>
  <c r="B1888" i="50"/>
  <c r="C1888" i="50"/>
  <c r="D1888" i="50"/>
  <c r="E1888" i="50"/>
  <c r="F1888" i="50"/>
  <c r="G1888" i="50"/>
  <c r="H1888" i="50"/>
  <c r="I1888" i="50"/>
  <c r="J1888" i="50"/>
  <c r="A1889" i="50"/>
  <c r="B1889" i="50"/>
  <c r="C1889" i="50"/>
  <c r="D1889" i="50"/>
  <c r="E1889" i="50"/>
  <c r="F1889" i="50"/>
  <c r="G1889" i="50"/>
  <c r="H1889" i="50"/>
  <c r="I1889" i="50"/>
  <c r="J1889" i="50"/>
  <c r="A1890" i="50"/>
  <c r="B1890" i="50"/>
  <c r="C1890" i="50"/>
  <c r="D1890" i="50"/>
  <c r="E1890" i="50"/>
  <c r="F1890" i="50"/>
  <c r="G1890" i="50"/>
  <c r="H1890" i="50"/>
  <c r="I1890" i="50"/>
  <c r="J1890" i="50"/>
  <c r="A1891" i="50"/>
  <c r="B1891" i="50"/>
  <c r="C1891" i="50"/>
  <c r="D1891" i="50"/>
  <c r="E1891" i="50"/>
  <c r="F1891" i="50"/>
  <c r="G1891" i="50"/>
  <c r="H1891" i="50"/>
  <c r="I1891" i="50"/>
  <c r="J1891" i="50"/>
  <c r="A1892" i="50"/>
  <c r="B1892" i="50"/>
  <c r="C1892" i="50"/>
  <c r="D1892" i="50"/>
  <c r="E1892" i="50"/>
  <c r="F1892" i="50"/>
  <c r="G1892" i="50"/>
  <c r="H1892" i="50"/>
  <c r="I1892" i="50"/>
  <c r="J1892" i="50"/>
  <c r="A1893" i="50"/>
  <c r="B1893" i="50"/>
  <c r="C1893" i="50"/>
  <c r="D1893" i="50"/>
  <c r="E1893" i="50"/>
  <c r="F1893" i="50"/>
  <c r="G1893" i="50"/>
  <c r="H1893" i="50"/>
  <c r="I1893" i="50"/>
  <c r="J1893" i="50"/>
  <c r="A1894" i="50"/>
  <c r="B1894" i="50"/>
  <c r="C1894" i="50"/>
  <c r="D1894" i="50"/>
  <c r="E1894" i="50"/>
  <c r="F1894" i="50"/>
  <c r="G1894" i="50"/>
  <c r="H1894" i="50"/>
  <c r="I1894" i="50"/>
  <c r="J1894" i="50"/>
  <c r="A1895" i="50"/>
  <c r="B1895" i="50"/>
  <c r="C1895" i="50"/>
  <c r="D1895" i="50"/>
  <c r="E1895" i="50"/>
  <c r="F1895" i="50"/>
  <c r="G1895" i="50"/>
  <c r="H1895" i="50"/>
  <c r="I1895" i="50"/>
  <c r="J1895" i="50"/>
  <c r="A1896" i="50"/>
  <c r="B1896" i="50"/>
  <c r="C1896" i="50"/>
  <c r="D1896" i="50"/>
  <c r="E1896" i="50"/>
  <c r="F1896" i="50"/>
  <c r="G1896" i="50"/>
  <c r="H1896" i="50"/>
  <c r="I1896" i="50"/>
  <c r="J1896" i="50"/>
  <c r="A1897" i="50"/>
  <c r="B1897" i="50"/>
  <c r="C1897" i="50"/>
  <c r="D1897" i="50"/>
  <c r="E1897" i="50"/>
  <c r="F1897" i="50"/>
  <c r="G1897" i="50"/>
  <c r="H1897" i="50"/>
  <c r="I1897" i="50"/>
  <c r="J1897" i="50"/>
  <c r="A1898" i="50"/>
  <c r="B1898" i="50"/>
  <c r="C1898" i="50"/>
  <c r="D1898" i="50"/>
  <c r="E1898" i="50"/>
  <c r="F1898" i="50"/>
  <c r="G1898" i="50"/>
  <c r="H1898" i="50"/>
  <c r="I1898" i="50"/>
  <c r="J1898" i="50"/>
  <c r="A1899" i="50"/>
  <c r="B1899" i="50"/>
  <c r="C1899" i="50"/>
  <c r="D1899" i="50"/>
  <c r="E1899" i="50"/>
  <c r="F1899" i="50"/>
  <c r="G1899" i="50"/>
  <c r="H1899" i="50"/>
  <c r="I1899" i="50"/>
  <c r="J1899" i="50"/>
  <c r="A1900" i="50"/>
  <c r="B1900" i="50"/>
  <c r="C1900" i="50"/>
  <c r="D1900" i="50"/>
  <c r="E1900" i="50"/>
  <c r="F1900" i="50"/>
  <c r="G1900" i="50"/>
  <c r="H1900" i="50"/>
  <c r="I1900" i="50"/>
  <c r="J1900" i="50"/>
  <c r="A1901" i="50"/>
  <c r="B1901" i="50"/>
  <c r="C1901" i="50"/>
  <c r="D1901" i="50"/>
  <c r="E1901" i="50"/>
  <c r="F1901" i="50"/>
  <c r="G1901" i="50"/>
  <c r="H1901" i="50"/>
  <c r="I1901" i="50"/>
  <c r="J1901" i="50"/>
  <c r="A1902" i="50"/>
  <c r="B1902" i="50"/>
  <c r="C1902" i="50"/>
  <c r="D1902" i="50"/>
  <c r="E1902" i="50"/>
  <c r="F1902" i="50"/>
  <c r="G1902" i="50"/>
  <c r="H1902" i="50"/>
  <c r="I1902" i="50"/>
  <c r="J1902" i="50"/>
  <c r="A1903" i="50"/>
  <c r="B1903" i="50"/>
  <c r="C1903" i="50"/>
  <c r="D1903" i="50"/>
  <c r="E1903" i="50"/>
  <c r="F1903" i="50"/>
  <c r="G1903" i="50"/>
  <c r="H1903" i="50"/>
  <c r="I1903" i="50"/>
  <c r="J1903" i="50"/>
  <c r="A1904" i="50"/>
  <c r="B1904" i="50"/>
  <c r="C1904" i="50"/>
  <c r="D1904" i="50"/>
  <c r="E1904" i="50"/>
  <c r="F1904" i="50"/>
  <c r="G1904" i="50"/>
  <c r="H1904" i="50"/>
  <c r="I1904" i="50"/>
  <c r="J1904" i="50"/>
  <c r="A1905" i="50"/>
  <c r="B1905" i="50"/>
  <c r="C1905" i="50"/>
  <c r="D1905" i="50"/>
  <c r="E1905" i="50"/>
  <c r="F1905" i="50"/>
  <c r="G1905" i="50"/>
  <c r="H1905" i="50"/>
  <c r="I1905" i="50"/>
  <c r="J1905" i="50"/>
  <c r="A1906" i="50"/>
  <c r="B1906" i="50"/>
  <c r="C1906" i="50"/>
  <c r="D1906" i="50"/>
  <c r="E1906" i="50"/>
  <c r="F1906" i="50"/>
  <c r="G1906" i="50"/>
  <c r="H1906" i="50"/>
  <c r="I1906" i="50"/>
  <c r="J1906" i="50"/>
  <c r="A1907" i="50"/>
  <c r="B1907" i="50"/>
  <c r="C1907" i="50"/>
  <c r="D1907" i="50"/>
  <c r="E1907" i="50"/>
  <c r="F1907" i="50"/>
  <c r="G1907" i="50"/>
  <c r="H1907" i="50"/>
  <c r="I1907" i="50"/>
  <c r="J1907" i="50"/>
  <c r="A1908" i="50"/>
  <c r="B1908" i="50"/>
  <c r="C1908" i="50"/>
  <c r="D1908" i="50"/>
  <c r="E1908" i="50"/>
  <c r="F1908" i="50"/>
  <c r="G1908" i="50"/>
  <c r="H1908" i="50"/>
  <c r="I1908" i="50"/>
  <c r="J1908" i="50"/>
  <c r="A1909" i="50"/>
  <c r="B1909" i="50"/>
  <c r="C1909" i="50"/>
  <c r="D1909" i="50"/>
  <c r="E1909" i="50"/>
  <c r="F1909" i="50"/>
  <c r="G1909" i="50"/>
  <c r="H1909" i="50"/>
  <c r="I1909" i="50"/>
  <c r="J1909" i="50"/>
  <c r="A1910" i="50"/>
  <c r="B1910" i="50"/>
  <c r="C1910" i="50"/>
  <c r="D1910" i="50"/>
  <c r="E1910" i="50"/>
  <c r="F1910" i="50"/>
  <c r="G1910" i="50"/>
  <c r="H1910" i="50"/>
  <c r="I1910" i="50"/>
  <c r="J1910" i="50"/>
  <c r="A1911" i="50"/>
  <c r="B1911" i="50"/>
  <c r="C1911" i="50"/>
  <c r="D1911" i="50"/>
  <c r="E1911" i="50"/>
  <c r="F1911" i="50"/>
  <c r="G1911" i="50"/>
  <c r="H1911" i="50"/>
  <c r="I1911" i="50"/>
  <c r="J1911" i="50"/>
  <c r="A1912" i="50"/>
  <c r="B1912" i="50"/>
  <c r="C1912" i="50"/>
  <c r="D1912" i="50"/>
  <c r="E1912" i="50"/>
  <c r="F1912" i="50"/>
  <c r="G1912" i="50"/>
  <c r="H1912" i="50"/>
  <c r="I1912" i="50"/>
  <c r="J1912" i="50"/>
  <c r="A1913" i="50"/>
  <c r="B1913" i="50"/>
  <c r="C1913" i="50"/>
  <c r="D1913" i="50"/>
  <c r="E1913" i="50"/>
  <c r="F1913" i="50"/>
  <c r="G1913" i="50"/>
  <c r="H1913" i="50"/>
  <c r="I1913" i="50"/>
  <c r="J1913" i="50"/>
  <c r="A1914" i="50"/>
  <c r="B1914" i="50"/>
  <c r="C1914" i="50"/>
  <c r="D1914" i="50"/>
  <c r="E1914" i="50"/>
  <c r="F1914" i="50"/>
  <c r="G1914" i="50"/>
  <c r="H1914" i="50"/>
  <c r="I1914" i="50"/>
  <c r="J1914" i="50"/>
  <c r="A1915" i="50"/>
  <c r="B1915" i="50"/>
  <c r="C1915" i="50"/>
  <c r="D1915" i="50"/>
  <c r="E1915" i="50"/>
  <c r="F1915" i="50"/>
  <c r="G1915" i="50"/>
  <c r="H1915" i="50"/>
  <c r="I1915" i="50"/>
  <c r="J1915" i="50"/>
  <c r="A1916" i="50"/>
  <c r="B1916" i="50"/>
  <c r="C1916" i="50"/>
  <c r="D1916" i="50"/>
  <c r="E1916" i="50"/>
  <c r="F1916" i="50"/>
  <c r="G1916" i="50"/>
  <c r="H1916" i="50"/>
  <c r="I1916" i="50"/>
  <c r="J1916" i="50"/>
  <c r="A1917" i="50"/>
  <c r="B1917" i="50"/>
  <c r="C1917" i="50"/>
  <c r="D1917" i="50"/>
  <c r="E1917" i="50"/>
  <c r="F1917" i="50"/>
  <c r="G1917" i="50"/>
  <c r="H1917" i="50"/>
  <c r="I1917" i="50"/>
  <c r="J1917" i="50"/>
  <c r="A1918" i="50"/>
  <c r="B1918" i="50"/>
  <c r="C1918" i="50"/>
  <c r="D1918" i="50"/>
  <c r="E1918" i="50"/>
  <c r="F1918" i="50"/>
  <c r="G1918" i="50"/>
  <c r="H1918" i="50"/>
  <c r="I1918" i="50"/>
  <c r="J1918" i="50"/>
  <c r="A1919" i="50"/>
  <c r="B1919" i="50"/>
  <c r="C1919" i="50"/>
  <c r="D1919" i="50"/>
  <c r="E1919" i="50"/>
  <c r="F1919" i="50"/>
  <c r="G1919" i="50"/>
  <c r="H1919" i="50"/>
  <c r="I1919" i="50"/>
  <c r="J1919" i="50"/>
  <c r="A1920" i="50"/>
  <c r="B1920" i="50"/>
  <c r="C1920" i="50"/>
  <c r="D1920" i="50"/>
  <c r="E1920" i="50"/>
  <c r="F1920" i="50"/>
  <c r="G1920" i="50"/>
  <c r="H1920" i="50"/>
  <c r="I1920" i="50"/>
  <c r="J1920" i="50"/>
  <c r="A1921" i="50"/>
  <c r="B1921" i="50"/>
  <c r="C1921" i="50"/>
  <c r="D1921" i="50"/>
  <c r="E1921" i="50"/>
  <c r="F1921" i="50"/>
  <c r="G1921" i="50"/>
  <c r="H1921" i="50"/>
  <c r="I1921" i="50"/>
  <c r="J1921" i="50"/>
  <c r="A1922" i="50"/>
  <c r="B1922" i="50"/>
  <c r="C1922" i="50"/>
  <c r="D1922" i="50"/>
  <c r="E1922" i="50"/>
  <c r="F1922" i="50"/>
  <c r="G1922" i="50"/>
  <c r="H1922" i="50"/>
  <c r="I1922" i="50"/>
  <c r="J1922" i="50"/>
  <c r="A1923" i="50"/>
  <c r="B1923" i="50"/>
  <c r="C1923" i="50"/>
  <c r="D1923" i="50"/>
  <c r="E1923" i="50"/>
  <c r="F1923" i="50"/>
  <c r="G1923" i="50"/>
  <c r="H1923" i="50"/>
  <c r="I1923" i="50"/>
  <c r="J1923" i="50"/>
  <c r="A1924" i="50"/>
  <c r="B1924" i="50"/>
  <c r="C1924" i="50"/>
  <c r="D1924" i="50"/>
  <c r="E1924" i="50"/>
  <c r="F1924" i="50"/>
  <c r="G1924" i="50"/>
  <c r="H1924" i="50"/>
  <c r="I1924" i="50"/>
  <c r="J1924" i="50"/>
  <c r="A1925" i="50"/>
  <c r="B1925" i="50"/>
  <c r="C1925" i="50"/>
  <c r="D1925" i="50"/>
  <c r="E1925" i="50"/>
  <c r="F1925" i="50"/>
  <c r="G1925" i="50"/>
  <c r="H1925" i="50"/>
  <c r="I1925" i="50"/>
  <c r="J1925" i="50"/>
  <c r="A1926" i="50"/>
  <c r="B1926" i="50"/>
  <c r="C1926" i="50"/>
  <c r="D1926" i="50"/>
  <c r="E1926" i="50"/>
  <c r="F1926" i="50"/>
  <c r="G1926" i="50"/>
  <c r="H1926" i="50"/>
  <c r="I1926" i="50"/>
  <c r="J1926" i="50"/>
  <c r="A1927" i="50"/>
  <c r="B1927" i="50"/>
  <c r="C1927" i="50"/>
  <c r="D1927" i="50"/>
  <c r="E1927" i="50"/>
  <c r="F1927" i="50"/>
  <c r="G1927" i="50"/>
  <c r="H1927" i="50"/>
  <c r="I1927" i="50"/>
  <c r="J1927" i="50"/>
  <c r="A1928" i="50"/>
  <c r="B1928" i="50"/>
  <c r="C1928" i="50"/>
  <c r="D1928" i="50"/>
  <c r="E1928" i="50"/>
  <c r="F1928" i="50"/>
  <c r="G1928" i="50"/>
  <c r="H1928" i="50"/>
  <c r="I1928" i="50"/>
  <c r="J1928" i="50"/>
  <c r="A1929" i="50"/>
  <c r="B1929" i="50"/>
  <c r="C1929" i="50"/>
  <c r="D1929" i="50"/>
  <c r="E1929" i="50"/>
  <c r="F1929" i="50"/>
  <c r="G1929" i="50"/>
  <c r="H1929" i="50"/>
  <c r="I1929" i="50"/>
  <c r="J1929" i="50"/>
  <c r="A1930" i="50"/>
  <c r="B1930" i="50"/>
  <c r="C1930" i="50"/>
  <c r="D1930" i="50"/>
  <c r="E1930" i="50"/>
  <c r="F1930" i="50"/>
  <c r="G1930" i="50"/>
  <c r="H1930" i="50"/>
  <c r="I1930" i="50"/>
  <c r="J1930" i="50"/>
  <c r="A1931" i="50"/>
  <c r="B1931" i="50"/>
  <c r="C1931" i="50"/>
  <c r="D1931" i="50"/>
  <c r="E1931" i="50"/>
  <c r="F1931" i="50"/>
  <c r="G1931" i="50"/>
  <c r="H1931" i="50"/>
  <c r="I1931" i="50"/>
  <c r="J1931" i="50"/>
  <c r="A1932" i="50"/>
  <c r="B1932" i="50"/>
  <c r="C1932" i="50"/>
  <c r="D1932" i="50"/>
  <c r="E1932" i="50"/>
  <c r="F1932" i="50"/>
  <c r="G1932" i="50"/>
  <c r="H1932" i="50"/>
  <c r="I1932" i="50"/>
  <c r="J1932" i="50"/>
  <c r="A1933" i="50"/>
  <c r="B1933" i="50"/>
  <c r="C1933" i="50"/>
  <c r="D1933" i="50"/>
  <c r="E1933" i="50"/>
  <c r="F1933" i="50"/>
  <c r="G1933" i="50"/>
  <c r="H1933" i="50"/>
  <c r="I1933" i="50"/>
  <c r="J1933" i="50"/>
  <c r="A1934" i="50"/>
  <c r="B1934" i="50"/>
  <c r="C1934" i="50"/>
  <c r="D1934" i="50"/>
  <c r="E1934" i="50"/>
  <c r="F1934" i="50"/>
  <c r="G1934" i="50"/>
  <c r="H1934" i="50"/>
  <c r="I1934" i="50"/>
  <c r="J1934" i="50"/>
  <c r="A1935" i="50"/>
  <c r="B1935" i="50"/>
  <c r="C1935" i="50"/>
  <c r="D1935" i="50"/>
  <c r="E1935" i="50"/>
  <c r="F1935" i="50"/>
  <c r="G1935" i="50"/>
  <c r="H1935" i="50"/>
  <c r="I1935" i="50"/>
  <c r="J1935" i="50"/>
  <c r="A1936" i="50"/>
  <c r="B1936" i="50"/>
  <c r="C1936" i="50"/>
  <c r="D1936" i="50"/>
  <c r="E1936" i="50"/>
  <c r="F1936" i="50"/>
  <c r="G1936" i="50"/>
  <c r="H1936" i="50"/>
  <c r="I1936" i="50"/>
  <c r="J1936" i="50"/>
  <c r="A1937" i="50"/>
  <c r="B1937" i="50"/>
  <c r="C1937" i="50"/>
  <c r="D1937" i="50"/>
  <c r="E1937" i="50"/>
  <c r="F1937" i="50"/>
  <c r="G1937" i="50"/>
  <c r="H1937" i="50"/>
  <c r="I1937" i="50"/>
  <c r="J1937" i="50"/>
  <c r="A1938" i="50"/>
  <c r="B1938" i="50"/>
  <c r="C1938" i="50"/>
  <c r="D1938" i="50"/>
  <c r="E1938" i="50"/>
  <c r="F1938" i="50"/>
  <c r="G1938" i="50"/>
  <c r="H1938" i="50"/>
  <c r="I1938" i="50"/>
  <c r="J1938" i="50"/>
  <c r="A1939" i="50"/>
  <c r="B1939" i="50"/>
  <c r="C1939" i="50"/>
  <c r="D1939" i="50"/>
  <c r="E1939" i="50"/>
  <c r="F1939" i="50"/>
  <c r="G1939" i="50"/>
  <c r="H1939" i="50"/>
  <c r="I1939" i="50"/>
  <c r="J1939" i="50"/>
  <c r="A1940" i="50"/>
  <c r="B1940" i="50"/>
  <c r="C1940" i="50"/>
  <c r="D1940" i="50"/>
  <c r="E1940" i="50"/>
  <c r="F1940" i="50"/>
  <c r="G1940" i="50"/>
  <c r="H1940" i="50"/>
  <c r="I1940" i="50"/>
  <c r="J1940" i="50"/>
  <c r="A1941" i="50"/>
  <c r="B1941" i="50"/>
  <c r="C1941" i="50"/>
  <c r="D1941" i="50"/>
  <c r="E1941" i="50"/>
  <c r="F1941" i="50"/>
  <c r="G1941" i="50"/>
  <c r="H1941" i="50"/>
  <c r="I1941" i="50"/>
  <c r="J1941" i="50"/>
  <c r="A1942" i="50"/>
  <c r="B1942" i="50"/>
  <c r="C1942" i="50"/>
  <c r="D1942" i="50"/>
  <c r="E1942" i="50"/>
  <c r="F1942" i="50"/>
  <c r="G1942" i="50"/>
  <c r="H1942" i="50"/>
  <c r="I1942" i="50"/>
  <c r="J1942" i="50"/>
  <c r="A1943" i="50"/>
  <c r="B1943" i="50"/>
  <c r="C1943" i="50"/>
  <c r="D1943" i="50"/>
  <c r="E1943" i="50"/>
  <c r="F1943" i="50"/>
  <c r="G1943" i="50"/>
  <c r="H1943" i="50"/>
  <c r="I1943" i="50"/>
  <c r="J1943" i="50"/>
  <c r="A1944" i="50"/>
  <c r="B1944" i="50"/>
  <c r="C1944" i="50"/>
  <c r="D1944" i="50"/>
  <c r="E1944" i="50"/>
  <c r="F1944" i="50"/>
  <c r="G1944" i="50"/>
  <c r="H1944" i="50"/>
  <c r="I1944" i="50"/>
  <c r="J1944" i="50"/>
  <c r="A1945" i="50"/>
  <c r="B1945" i="50"/>
  <c r="C1945" i="50"/>
  <c r="D1945" i="50"/>
  <c r="E1945" i="50"/>
  <c r="F1945" i="50"/>
  <c r="G1945" i="50"/>
  <c r="H1945" i="50"/>
  <c r="I1945" i="50"/>
  <c r="J1945" i="50"/>
  <c r="A1946" i="50"/>
  <c r="B1946" i="50"/>
  <c r="C1946" i="50"/>
  <c r="D1946" i="50"/>
  <c r="E1946" i="50"/>
  <c r="F1946" i="50"/>
  <c r="G1946" i="50"/>
  <c r="H1946" i="50"/>
  <c r="I1946" i="50"/>
  <c r="J1946" i="50"/>
  <c r="A1947" i="50"/>
  <c r="B1947" i="50"/>
  <c r="C1947" i="50"/>
  <c r="D1947" i="50"/>
  <c r="E1947" i="50"/>
  <c r="F1947" i="50"/>
  <c r="G1947" i="50"/>
  <c r="H1947" i="50"/>
  <c r="I1947" i="50"/>
  <c r="J1947" i="50"/>
  <c r="A1948" i="50"/>
  <c r="B1948" i="50"/>
  <c r="C1948" i="50"/>
  <c r="D1948" i="50"/>
  <c r="E1948" i="50"/>
  <c r="F1948" i="50"/>
  <c r="G1948" i="50"/>
  <c r="H1948" i="50"/>
  <c r="I1948" i="50"/>
  <c r="J1948" i="50"/>
  <c r="A1949" i="50"/>
  <c r="B1949" i="50"/>
  <c r="C1949" i="50"/>
  <c r="D1949" i="50"/>
  <c r="E1949" i="50"/>
  <c r="F1949" i="50"/>
  <c r="G1949" i="50"/>
  <c r="H1949" i="50"/>
  <c r="I1949" i="50"/>
  <c r="J1949" i="50"/>
  <c r="A1950" i="50"/>
  <c r="B1950" i="50"/>
  <c r="C1950" i="50"/>
  <c r="D1950" i="50"/>
  <c r="E1950" i="50"/>
  <c r="F1950" i="50"/>
  <c r="G1950" i="50"/>
  <c r="H1950" i="50"/>
  <c r="I1950" i="50"/>
  <c r="J1950" i="50"/>
  <c r="A1951" i="50"/>
  <c r="B1951" i="50"/>
  <c r="C1951" i="50"/>
  <c r="D1951" i="50"/>
  <c r="E1951" i="50"/>
  <c r="F1951" i="50"/>
  <c r="G1951" i="50"/>
  <c r="H1951" i="50"/>
  <c r="I1951" i="50"/>
  <c r="J1951" i="50"/>
  <c r="A1952" i="50"/>
  <c r="B1952" i="50"/>
  <c r="C1952" i="50"/>
  <c r="D1952" i="50"/>
  <c r="E1952" i="50"/>
  <c r="F1952" i="50"/>
  <c r="G1952" i="50"/>
  <c r="H1952" i="50"/>
  <c r="I1952" i="50"/>
  <c r="J1952" i="50"/>
  <c r="A1953" i="50"/>
  <c r="B1953" i="50"/>
  <c r="C1953" i="50"/>
  <c r="D1953" i="50"/>
  <c r="E1953" i="50"/>
  <c r="F1953" i="50"/>
  <c r="G1953" i="50"/>
  <c r="H1953" i="50"/>
  <c r="I1953" i="50"/>
  <c r="J1953" i="50"/>
  <c r="A1954" i="50"/>
  <c r="B1954" i="50"/>
  <c r="C1954" i="50"/>
  <c r="D1954" i="50"/>
  <c r="E1954" i="50"/>
  <c r="F1954" i="50"/>
  <c r="G1954" i="50"/>
  <c r="H1954" i="50"/>
  <c r="I1954" i="50"/>
  <c r="J1954" i="50"/>
  <c r="A1955" i="50"/>
  <c r="B1955" i="50"/>
  <c r="C1955" i="50"/>
  <c r="D1955" i="50"/>
  <c r="E1955" i="50"/>
  <c r="F1955" i="50"/>
  <c r="G1955" i="50"/>
  <c r="H1955" i="50"/>
  <c r="I1955" i="50"/>
  <c r="J1955" i="50"/>
  <c r="A1956" i="50"/>
  <c r="B1956" i="50"/>
  <c r="C1956" i="50"/>
  <c r="D1956" i="50"/>
  <c r="E1956" i="50"/>
  <c r="F1956" i="50"/>
  <c r="G1956" i="50"/>
  <c r="H1956" i="50"/>
  <c r="I1956" i="50"/>
  <c r="J1956" i="50"/>
  <c r="A1957" i="50"/>
  <c r="B1957" i="50"/>
  <c r="C1957" i="50"/>
  <c r="D1957" i="50"/>
  <c r="E1957" i="50"/>
  <c r="F1957" i="50"/>
  <c r="G1957" i="50"/>
  <c r="H1957" i="50"/>
  <c r="I1957" i="50"/>
  <c r="J1957" i="50"/>
  <c r="A1958" i="50"/>
  <c r="B1958" i="50"/>
  <c r="C1958" i="50"/>
  <c r="D1958" i="50"/>
  <c r="E1958" i="50"/>
  <c r="F1958" i="50"/>
  <c r="G1958" i="50"/>
  <c r="H1958" i="50"/>
  <c r="I1958" i="50"/>
  <c r="J1958" i="50"/>
  <c r="A1959" i="50"/>
  <c r="B1959" i="50"/>
  <c r="C1959" i="50"/>
  <c r="D1959" i="50"/>
  <c r="E1959" i="50"/>
  <c r="F1959" i="50"/>
  <c r="G1959" i="50"/>
  <c r="H1959" i="50"/>
  <c r="I1959" i="50"/>
  <c r="J1959" i="50"/>
  <c r="A1960" i="50"/>
  <c r="B1960" i="50"/>
  <c r="C1960" i="50"/>
  <c r="D1960" i="50"/>
  <c r="E1960" i="50"/>
  <c r="F1960" i="50"/>
  <c r="G1960" i="50"/>
  <c r="H1960" i="50"/>
  <c r="I1960" i="50"/>
  <c r="J1960" i="50"/>
  <c r="A1961" i="50"/>
  <c r="B1961" i="50"/>
  <c r="C1961" i="50"/>
  <c r="D1961" i="50"/>
  <c r="E1961" i="50"/>
  <c r="F1961" i="50"/>
  <c r="G1961" i="50"/>
  <c r="H1961" i="50"/>
  <c r="I1961" i="50"/>
  <c r="J1961" i="50"/>
  <c r="A1962" i="50"/>
  <c r="B1962" i="50"/>
  <c r="C1962" i="50"/>
  <c r="D1962" i="50"/>
  <c r="E1962" i="50"/>
  <c r="F1962" i="50"/>
  <c r="G1962" i="50"/>
  <c r="H1962" i="50"/>
  <c r="I1962" i="50"/>
  <c r="J1962" i="50"/>
  <c r="A1963" i="50"/>
  <c r="B1963" i="50"/>
  <c r="C1963" i="50"/>
  <c r="D1963" i="50"/>
  <c r="E1963" i="50"/>
  <c r="F1963" i="50"/>
  <c r="G1963" i="50"/>
  <c r="H1963" i="50"/>
  <c r="I1963" i="50"/>
  <c r="J1963" i="50"/>
  <c r="A1964" i="50"/>
  <c r="B1964" i="50"/>
  <c r="C1964" i="50"/>
  <c r="D1964" i="50"/>
  <c r="E1964" i="50"/>
  <c r="F1964" i="50"/>
  <c r="G1964" i="50"/>
  <c r="H1964" i="50"/>
  <c r="I1964" i="50"/>
  <c r="J1964" i="50"/>
  <c r="A1965" i="50"/>
  <c r="B1965" i="50"/>
  <c r="C1965" i="50"/>
  <c r="D1965" i="50"/>
  <c r="E1965" i="50"/>
  <c r="F1965" i="50"/>
  <c r="G1965" i="50"/>
  <c r="H1965" i="50"/>
  <c r="I1965" i="50"/>
  <c r="J1965" i="50"/>
  <c r="A1966" i="50"/>
  <c r="B1966" i="50"/>
  <c r="C1966" i="50"/>
  <c r="D1966" i="50"/>
  <c r="E1966" i="50"/>
  <c r="F1966" i="50"/>
  <c r="G1966" i="50"/>
  <c r="H1966" i="50"/>
  <c r="I1966" i="50"/>
  <c r="J1966" i="50"/>
  <c r="A1967" i="50"/>
  <c r="B1967" i="50"/>
  <c r="C1967" i="50"/>
  <c r="D1967" i="50"/>
  <c r="E1967" i="50"/>
  <c r="F1967" i="50"/>
  <c r="G1967" i="50"/>
  <c r="H1967" i="50"/>
  <c r="I1967" i="50"/>
  <c r="J1967" i="50"/>
  <c r="A1968" i="50"/>
  <c r="B1968" i="50"/>
  <c r="C1968" i="50"/>
  <c r="D1968" i="50"/>
  <c r="E1968" i="50"/>
  <c r="F1968" i="50"/>
  <c r="G1968" i="50"/>
  <c r="H1968" i="50"/>
  <c r="I1968" i="50"/>
  <c r="J1968" i="50"/>
  <c r="A1969" i="50"/>
  <c r="B1969" i="50"/>
  <c r="C1969" i="50"/>
  <c r="D1969" i="50"/>
  <c r="E1969" i="50"/>
  <c r="F1969" i="50"/>
  <c r="G1969" i="50"/>
  <c r="H1969" i="50"/>
  <c r="I1969" i="50"/>
  <c r="J1969" i="50"/>
  <c r="A1970" i="50"/>
  <c r="B1970" i="50"/>
  <c r="C1970" i="50"/>
  <c r="D1970" i="50"/>
  <c r="E1970" i="50"/>
  <c r="F1970" i="50"/>
  <c r="G1970" i="50"/>
  <c r="H1970" i="50"/>
  <c r="I1970" i="50"/>
  <c r="J1970" i="50"/>
  <c r="A1971" i="50"/>
  <c r="B1971" i="50"/>
  <c r="C1971" i="50"/>
  <c r="D1971" i="50"/>
  <c r="E1971" i="50"/>
  <c r="F1971" i="50"/>
  <c r="G1971" i="50"/>
  <c r="H1971" i="50"/>
  <c r="I1971" i="50"/>
  <c r="J1971" i="50"/>
  <c r="A1972" i="50"/>
  <c r="B1972" i="50"/>
  <c r="C1972" i="50"/>
  <c r="D1972" i="50"/>
  <c r="E1972" i="50"/>
  <c r="F1972" i="50"/>
  <c r="G1972" i="50"/>
  <c r="H1972" i="50"/>
  <c r="I1972" i="50"/>
  <c r="J1972" i="50"/>
  <c r="A1973" i="50"/>
  <c r="B1973" i="50"/>
  <c r="C1973" i="50"/>
  <c r="D1973" i="50"/>
  <c r="E1973" i="50"/>
  <c r="F1973" i="50"/>
  <c r="G1973" i="50"/>
  <c r="H1973" i="50"/>
  <c r="I1973" i="50"/>
  <c r="J1973" i="50"/>
  <c r="A1974" i="50"/>
  <c r="B1974" i="50"/>
  <c r="C1974" i="50"/>
  <c r="D1974" i="50"/>
  <c r="E1974" i="50"/>
  <c r="F1974" i="50"/>
  <c r="G1974" i="50"/>
  <c r="H1974" i="50"/>
  <c r="I1974" i="50"/>
  <c r="J1974" i="50"/>
  <c r="A1975" i="50"/>
  <c r="B1975" i="50"/>
  <c r="C1975" i="50"/>
  <c r="D1975" i="50"/>
  <c r="E1975" i="50"/>
  <c r="F1975" i="50"/>
  <c r="G1975" i="50"/>
  <c r="H1975" i="50"/>
  <c r="I1975" i="50"/>
  <c r="J1975" i="50"/>
  <c r="A1976" i="50"/>
  <c r="B1976" i="50"/>
  <c r="C1976" i="50"/>
  <c r="D1976" i="50"/>
  <c r="E1976" i="50"/>
  <c r="F1976" i="50"/>
  <c r="G1976" i="50"/>
  <c r="H1976" i="50"/>
  <c r="I1976" i="50"/>
  <c r="J1976" i="50"/>
  <c r="A1977" i="50"/>
  <c r="B1977" i="50"/>
  <c r="C1977" i="50"/>
  <c r="D1977" i="50"/>
  <c r="E1977" i="50"/>
  <c r="F1977" i="50"/>
  <c r="G1977" i="50"/>
  <c r="H1977" i="50"/>
  <c r="I1977" i="50"/>
  <c r="J1977" i="50"/>
  <c r="A1978" i="50"/>
  <c r="B1978" i="50"/>
  <c r="C1978" i="50"/>
  <c r="D1978" i="50"/>
  <c r="E1978" i="50"/>
  <c r="F1978" i="50"/>
  <c r="G1978" i="50"/>
  <c r="H1978" i="50"/>
  <c r="I1978" i="50"/>
  <c r="J1978" i="50"/>
  <c r="A1979" i="50"/>
  <c r="B1979" i="50"/>
  <c r="C1979" i="50"/>
  <c r="D1979" i="50"/>
  <c r="E1979" i="50"/>
  <c r="F1979" i="50"/>
  <c r="G1979" i="50"/>
  <c r="H1979" i="50"/>
  <c r="I1979" i="50"/>
  <c r="J1979" i="50"/>
  <c r="A1980" i="50"/>
  <c r="B1980" i="50"/>
  <c r="C1980" i="50"/>
  <c r="D1980" i="50"/>
  <c r="E1980" i="50"/>
  <c r="F1980" i="50"/>
  <c r="G1980" i="50"/>
  <c r="H1980" i="50"/>
  <c r="I1980" i="50"/>
  <c r="J1980" i="50"/>
  <c r="A1981" i="50"/>
  <c r="B1981" i="50"/>
  <c r="C1981" i="50"/>
  <c r="D1981" i="50"/>
  <c r="E1981" i="50"/>
  <c r="F1981" i="50"/>
  <c r="G1981" i="50"/>
  <c r="H1981" i="50"/>
  <c r="I1981" i="50"/>
  <c r="J1981" i="50"/>
  <c r="A1982" i="50"/>
  <c r="B1982" i="50"/>
  <c r="C1982" i="50"/>
  <c r="D1982" i="50"/>
  <c r="E1982" i="50"/>
  <c r="F1982" i="50"/>
  <c r="G1982" i="50"/>
  <c r="H1982" i="50"/>
  <c r="I1982" i="50"/>
  <c r="J1982" i="50"/>
  <c r="A1983" i="50"/>
  <c r="B1983" i="50"/>
  <c r="C1983" i="50"/>
  <c r="D1983" i="50"/>
  <c r="E1983" i="50"/>
  <c r="F1983" i="50"/>
  <c r="G1983" i="50"/>
  <c r="H1983" i="50"/>
  <c r="I1983" i="50"/>
  <c r="J1983" i="50"/>
  <c r="A1984" i="50"/>
  <c r="B1984" i="50"/>
  <c r="C1984" i="50"/>
  <c r="D1984" i="50"/>
  <c r="E1984" i="50"/>
  <c r="F1984" i="50"/>
  <c r="G1984" i="50"/>
  <c r="H1984" i="50"/>
  <c r="I1984" i="50"/>
  <c r="J1984" i="50"/>
  <c r="A1985" i="50"/>
  <c r="B1985" i="50"/>
  <c r="C1985" i="50"/>
  <c r="D1985" i="50"/>
  <c r="E1985" i="50"/>
  <c r="F1985" i="50"/>
  <c r="G1985" i="50"/>
  <c r="H1985" i="50"/>
  <c r="I1985" i="50"/>
  <c r="J1985" i="50"/>
  <c r="A1986" i="50"/>
  <c r="B1986" i="50"/>
  <c r="C1986" i="50"/>
  <c r="D1986" i="50"/>
  <c r="E1986" i="50"/>
  <c r="F1986" i="50"/>
  <c r="G1986" i="50"/>
  <c r="H1986" i="50"/>
  <c r="I1986" i="50"/>
  <c r="J1986" i="50"/>
  <c r="A1987" i="50"/>
  <c r="B1987" i="50"/>
  <c r="C1987" i="50"/>
  <c r="D1987" i="50"/>
  <c r="E1987" i="50"/>
  <c r="F1987" i="50"/>
  <c r="G1987" i="50"/>
  <c r="H1987" i="50"/>
  <c r="I1987" i="50"/>
  <c r="J1987" i="50"/>
  <c r="A1988" i="50"/>
  <c r="B1988" i="50"/>
  <c r="C1988" i="50"/>
  <c r="D1988" i="50"/>
  <c r="E1988" i="50"/>
  <c r="F1988" i="50"/>
  <c r="G1988" i="50"/>
  <c r="H1988" i="50"/>
  <c r="I1988" i="50"/>
  <c r="J1988" i="50"/>
  <c r="A1989" i="50"/>
  <c r="B1989" i="50"/>
  <c r="C1989" i="50"/>
  <c r="D1989" i="50"/>
  <c r="E1989" i="50"/>
  <c r="F1989" i="50"/>
  <c r="G1989" i="50"/>
  <c r="H1989" i="50"/>
  <c r="I1989" i="50"/>
  <c r="J1989" i="50"/>
  <c r="A1990" i="50"/>
  <c r="B1990" i="50"/>
  <c r="C1990" i="50"/>
  <c r="D1990" i="50"/>
  <c r="E1990" i="50"/>
  <c r="F1990" i="50"/>
  <c r="G1990" i="50"/>
  <c r="H1990" i="50"/>
  <c r="I1990" i="50"/>
  <c r="J1990" i="50"/>
  <c r="A1991" i="50"/>
  <c r="B1991" i="50"/>
  <c r="C1991" i="50"/>
  <c r="D1991" i="50"/>
  <c r="E1991" i="50"/>
  <c r="F1991" i="50"/>
  <c r="G1991" i="50"/>
  <c r="H1991" i="50"/>
  <c r="I1991" i="50"/>
  <c r="J1991" i="50"/>
  <c r="A1992" i="50"/>
  <c r="B1992" i="50"/>
  <c r="C1992" i="50"/>
  <c r="D1992" i="50"/>
  <c r="E1992" i="50"/>
  <c r="F1992" i="50"/>
  <c r="G1992" i="50"/>
  <c r="H1992" i="50"/>
  <c r="I1992" i="50"/>
  <c r="J1992" i="50"/>
  <c r="A1993" i="50"/>
  <c r="B1993" i="50"/>
  <c r="C1993" i="50"/>
  <c r="D1993" i="50"/>
  <c r="E1993" i="50"/>
  <c r="F1993" i="50"/>
  <c r="G1993" i="50"/>
  <c r="H1993" i="50"/>
  <c r="I1993" i="50"/>
  <c r="J1993" i="50"/>
  <c r="A1994" i="50"/>
  <c r="B1994" i="50"/>
  <c r="C1994" i="50"/>
  <c r="D1994" i="50"/>
  <c r="E1994" i="50"/>
  <c r="F1994" i="50"/>
  <c r="G1994" i="50"/>
  <c r="H1994" i="50"/>
  <c r="I1994" i="50"/>
  <c r="J1994" i="50"/>
  <c r="A1995" i="50"/>
  <c r="B1995" i="50"/>
  <c r="C1995" i="50"/>
  <c r="D1995" i="50"/>
  <c r="E1995" i="50"/>
  <c r="F1995" i="50"/>
  <c r="G1995" i="50"/>
  <c r="H1995" i="50"/>
  <c r="I1995" i="50"/>
  <c r="J1995" i="50"/>
  <c r="A1996" i="50"/>
  <c r="B1996" i="50"/>
  <c r="C1996" i="50"/>
  <c r="D1996" i="50"/>
  <c r="E1996" i="50"/>
  <c r="F1996" i="50"/>
  <c r="G1996" i="50"/>
  <c r="H1996" i="50"/>
  <c r="I1996" i="50"/>
  <c r="J1996" i="50"/>
  <c r="A1997" i="50"/>
  <c r="B1997" i="50"/>
  <c r="C1997" i="50"/>
  <c r="D1997" i="50"/>
  <c r="E1997" i="50"/>
  <c r="F1997" i="50"/>
  <c r="G1997" i="50"/>
  <c r="H1997" i="50"/>
  <c r="I1997" i="50"/>
  <c r="J1997" i="50"/>
  <c r="A1998" i="50"/>
  <c r="B1998" i="50"/>
  <c r="C1998" i="50"/>
  <c r="D1998" i="50"/>
  <c r="E1998" i="50"/>
  <c r="F1998" i="50"/>
  <c r="G1998" i="50"/>
  <c r="H1998" i="50"/>
  <c r="I1998" i="50"/>
  <c r="J1998" i="50"/>
  <c r="A1999" i="50"/>
  <c r="B1999" i="50"/>
  <c r="C1999" i="50"/>
  <c r="D1999" i="50"/>
  <c r="E1999" i="50"/>
  <c r="F1999" i="50"/>
  <c r="G1999" i="50"/>
  <c r="H1999" i="50"/>
  <c r="I1999" i="50"/>
  <c r="J1999" i="50"/>
  <c r="A2000" i="50"/>
  <c r="B2000" i="50"/>
  <c r="C2000" i="50"/>
  <c r="D2000" i="50"/>
  <c r="E2000" i="50"/>
  <c r="F2000" i="50"/>
  <c r="G2000" i="50"/>
  <c r="H2000" i="50"/>
  <c r="I2000" i="50"/>
  <c r="J2000" i="50"/>
  <c r="A2001" i="50"/>
  <c r="B2001" i="50"/>
  <c r="C2001" i="50"/>
  <c r="D2001" i="50"/>
  <c r="E2001" i="50"/>
  <c r="F2001" i="50"/>
  <c r="G2001" i="50"/>
  <c r="H2001" i="50"/>
  <c r="I2001" i="50"/>
  <c r="J2001" i="50"/>
  <c r="A2002" i="50"/>
  <c r="B2002" i="50"/>
  <c r="C2002" i="50"/>
  <c r="D2002" i="50"/>
  <c r="E2002" i="50"/>
  <c r="F2002" i="50"/>
  <c r="G2002" i="50"/>
  <c r="H2002" i="50"/>
  <c r="I2002" i="50"/>
  <c r="J2002" i="50"/>
  <c r="A2003" i="50"/>
  <c r="B2003" i="50"/>
  <c r="C2003" i="50"/>
  <c r="D2003" i="50"/>
  <c r="E2003" i="50"/>
  <c r="F2003" i="50"/>
  <c r="G2003" i="50"/>
  <c r="H2003" i="50"/>
  <c r="I2003" i="50"/>
  <c r="J2003" i="50"/>
  <c r="A2004" i="50"/>
  <c r="B2004" i="50"/>
  <c r="C2004" i="50"/>
  <c r="D2004" i="50"/>
  <c r="E2004" i="50"/>
  <c r="F2004" i="50"/>
  <c r="G2004" i="50"/>
  <c r="H2004" i="50"/>
  <c r="I2004" i="50"/>
  <c r="J2004" i="50"/>
  <c r="A2005" i="50"/>
  <c r="B2005" i="50"/>
  <c r="C2005" i="50"/>
  <c r="D2005" i="50"/>
  <c r="E2005" i="50"/>
  <c r="F2005" i="50"/>
  <c r="G2005" i="50"/>
  <c r="H2005" i="50"/>
  <c r="I2005" i="50"/>
  <c r="J2005" i="50"/>
  <c r="A2006" i="50"/>
  <c r="B2006" i="50"/>
  <c r="C2006" i="50"/>
  <c r="D2006" i="50"/>
  <c r="E2006" i="50"/>
  <c r="F2006" i="50"/>
  <c r="G2006" i="50"/>
  <c r="H2006" i="50"/>
  <c r="I2006" i="50"/>
  <c r="J2006" i="50"/>
  <c r="A2007" i="50"/>
  <c r="B2007" i="50"/>
  <c r="C2007" i="50"/>
  <c r="D2007" i="50"/>
  <c r="E2007" i="50"/>
  <c r="F2007" i="50"/>
  <c r="G2007" i="50"/>
  <c r="H2007" i="50"/>
  <c r="I2007" i="50"/>
  <c r="J2007" i="50"/>
  <c r="A2008" i="50"/>
  <c r="B2008" i="50"/>
  <c r="C2008" i="50"/>
  <c r="D2008" i="50"/>
  <c r="E2008" i="50"/>
  <c r="F2008" i="50"/>
  <c r="G2008" i="50"/>
  <c r="H2008" i="50"/>
  <c r="I2008" i="50"/>
  <c r="J2008" i="50"/>
  <c r="A2009" i="50"/>
  <c r="B2009" i="50"/>
  <c r="C2009" i="50"/>
  <c r="D2009" i="50"/>
  <c r="E2009" i="50"/>
  <c r="F2009" i="50"/>
  <c r="G2009" i="50"/>
  <c r="H2009" i="50"/>
  <c r="I2009" i="50"/>
  <c r="J2009" i="50"/>
  <c r="A2010" i="50"/>
  <c r="B2010" i="50"/>
  <c r="C2010" i="50"/>
  <c r="D2010" i="50"/>
  <c r="E2010" i="50"/>
  <c r="F2010" i="50"/>
  <c r="G2010" i="50"/>
  <c r="H2010" i="50"/>
  <c r="I2010" i="50"/>
  <c r="J2010" i="50"/>
  <c r="A2011" i="50"/>
  <c r="B2011" i="50"/>
  <c r="C2011" i="50"/>
  <c r="D2011" i="50"/>
  <c r="E2011" i="50"/>
  <c r="F2011" i="50"/>
  <c r="G2011" i="50"/>
  <c r="H2011" i="50"/>
  <c r="I2011" i="50"/>
  <c r="J2011" i="50"/>
  <c r="A2012" i="50"/>
  <c r="B2012" i="50"/>
  <c r="C2012" i="50"/>
  <c r="D2012" i="50"/>
  <c r="E2012" i="50"/>
  <c r="F2012" i="50"/>
  <c r="G2012" i="50"/>
  <c r="H2012" i="50"/>
  <c r="I2012" i="50"/>
  <c r="J2012" i="50"/>
  <c r="A2013" i="50"/>
  <c r="B2013" i="50"/>
  <c r="C2013" i="50"/>
  <c r="D2013" i="50"/>
  <c r="E2013" i="50"/>
  <c r="F2013" i="50"/>
  <c r="G2013" i="50"/>
  <c r="H2013" i="50"/>
  <c r="I2013" i="50"/>
  <c r="J2013" i="50"/>
  <c r="A2014" i="50"/>
  <c r="B2014" i="50"/>
  <c r="C2014" i="50"/>
  <c r="D2014" i="50"/>
  <c r="E2014" i="50"/>
  <c r="F2014" i="50"/>
  <c r="G2014" i="50"/>
  <c r="H2014" i="50"/>
  <c r="I2014" i="50"/>
  <c r="J2014" i="50"/>
  <c r="A2015" i="50"/>
  <c r="B2015" i="50"/>
  <c r="C2015" i="50"/>
  <c r="D2015" i="50"/>
  <c r="E2015" i="50"/>
  <c r="F2015" i="50"/>
  <c r="G2015" i="50"/>
  <c r="H2015" i="50"/>
  <c r="I2015" i="50"/>
  <c r="J2015" i="50"/>
  <c r="A2016" i="50"/>
  <c r="B2016" i="50"/>
  <c r="C2016" i="50"/>
  <c r="D2016" i="50"/>
  <c r="E2016" i="50"/>
  <c r="F2016" i="50"/>
  <c r="G2016" i="50"/>
  <c r="H2016" i="50"/>
  <c r="I2016" i="50"/>
  <c r="J2016" i="50"/>
  <c r="A2017" i="50"/>
  <c r="B2017" i="50"/>
  <c r="C2017" i="50"/>
  <c r="D2017" i="50"/>
  <c r="E2017" i="50"/>
  <c r="F2017" i="50"/>
  <c r="G2017" i="50"/>
  <c r="H2017" i="50"/>
  <c r="I2017" i="50"/>
  <c r="J2017" i="50"/>
  <c r="A2018" i="50"/>
  <c r="B2018" i="50"/>
  <c r="C2018" i="50"/>
  <c r="D2018" i="50"/>
  <c r="E2018" i="50"/>
  <c r="F2018" i="50"/>
  <c r="G2018" i="50"/>
  <c r="H2018" i="50"/>
  <c r="I2018" i="50"/>
  <c r="J2018" i="50"/>
  <c r="A2019" i="50"/>
  <c r="B2019" i="50"/>
  <c r="C2019" i="50"/>
  <c r="D2019" i="50"/>
  <c r="E2019" i="50"/>
  <c r="F2019" i="50"/>
  <c r="G2019" i="50"/>
  <c r="H2019" i="50"/>
  <c r="I2019" i="50"/>
  <c r="J2019" i="50"/>
  <c r="A2020" i="50"/>
  <c r="B2020" i="50"/>
  <c r="C2020" i="50"/>
  <c r="D2020" i="50"/>
  <c r="E2020" i="50"/>
  <c r="F2020" i="50"/>
  <c r="G2020" i="50"/>
  <c r="H2020" i="50"/>
  <c r="I2020" i="50"/>
  <c r="J2020" i="50"/>
  <c r="A2021" i="50"/>
  <c r="B2021" i="50"/>
  <c r="C2021" i="50"/>
  <c r="D2021" i="50"/>
  <c r="E2021" i="50"/>
  <c r="F2021" i="50"/>
  <c r="G2021" i="50"/>
  <c r="H2021" i="50"/>
  <c r="I2021" i="50"/>
  <c r="J2021" i="50"/>
  <c r="A2022" i="50"/>
  <c r="B2022" i="50"/>
  <c r="C2022" i="50"/>
  <c r="D2022" i="50"/>
  <c r="E2022" i="50"/>
  <c r="F2022" i="50"/>
  <c r="G2022" i="50"/>
  <c r="H2022" i="50"/>
  <c r="I2022" i="50"/>
  <c r="J2022" i="50"/>
  <c r="A2023" i="50"/>
  <c r="B2023" i="50"/>
  <c r="C2023" i="50"/>
  <c r="D2023" i="50"/>
  <c r="E2023" i="50"/>
  <c r="F2023" i="50"/>
  <c r="G2023" i="50"/>
  <c r="H2023" i="50"/>
  <c r="I2023" i="50"/>
  <c r="J2023" i="50"/>
  <c r="A2024" i="50"/>
  <c r="B2024" i="50"/>
  <c r="C2024" i="50"/>
  <c r="D2024" i="50"/>
  <c r="E2024" i="50"/>
  <c r="F2024" i="50"/>
  <c r="G2024" i="50"/>
  <c r="H2024" i="50"/>
  <c r="I2024" i="50"/>
  <c r="J2024" i="50"/>
  <c r="A2025" i="50"/>
  <c r="B2025" i="50"/>
  <c r="C2025" i="50"/>
  <c r="D2025" i="50"/>
  <c r="E2025" i="50"/>
  <c r="F2025" i="50"/>
  <c r="G2025" i="50"/>
  <c r="H2025" i="50"/>
  <c r="I2025" i="50"/>
  <c r="J2025" i="50"/>
  <c r="A2026" i="50"/>
  <c r="B2026" i="50"/>
  <c r="C2026" i="50"/>
  <c r="D2026" i="50"/>
  <c r="E2026" i="50"/>
  <c r="F2026" i="50"/>
  <c r="G2026" i="50"/>
  <c r="H2026" i="50"/>
  <c r="I2026" i="50"/>
  <c r="J2026" i="50"/>
  <c r="A2027" i="50"/>
  <c r="B2027" i="50"/>
  <c r="C2027" i="50"/>
  <c r="D2027" i="50"/>
  <c r="E2027" i="50"/>
  <c r="F2027" i="50"/>
  <c r="G2027" i="50"/>
  <c r="H2027" i="50"/>
  <c r="I2027" i="50"/>
  <c r="J2027" i="50"/>
  <c r="A2028" i="50"/>
  <c r="B2028" i="50"/>
  <c r="C2028" i="50"/>
  <c r="D2028" i="50"/>
  <c r="E2028" i="50"/>
  <c r="F2028" i="50"/>
  <c r="G2028" i="50"/>
  <c r="H2028" i="50"/>
  <c r="I2028" i="50"/>
  <c r="J2028" i="50"/>
  <c r="A2029" i="50"/>
  <c r="B2029" i="50"/>
  <c r="C2029" i="50"/>
  <c r="D2029" i="50"/>
  <c r="E2029" i="50"/>
  <c r="F2029" i="50"/>
  <c r="G2029" i="50"/>
  <c r="H2029" i="50"/>
  <c r="I2029" i="50"/>
  <c r="J2029" i="50"/>
  <c r="A2030" i="50"/>
  <c r="B2030" i="50"/>
  <c r="C2030" i="50"/>
  <c r="D2030" i="50"/>
  <c r="E2030" i="50"/>
  <c r="F2030" i="50"/>
  <c r="G2030" i="50"/>
  <c r="H2030" i="50"/>
  <c r="I2030" i="50"/>
  <c r="J2030" i="50"/>
  <c r="A2031" i="50"/>
  <c r="B2031" i="50"/>
  <c r="C2031" i="50"/>
  <c r="D2031" i="50"/>
  <c r="E2031" i="50"/>
  <c r="F2031" i="50"/>
  <c r="G2031" i="50"/>
  <c r="H2031" i="50"/>
  <c r="I2031" i="50"/>
  <c r="J2031" i="50"/>
  <c r="A2032" i="50"/>
  <c r="B2032" i="50"/>
  <c r="C2032" i="50"/>
  <c r="D2032" i="50"/>
  <c r="E2032" i="50"/>
  <c r="F2032" i="50"/>
  <c r="G2032" i="50"/>
  <c r="H2032" i="50"/>
  <c r="I2032" i="50"/>
  <c r="J2032" i="50"/>
  <c r="A2033" i="50"/>
  <c r="B2033" i="50"/>
  <c r="C2033" i="50"/>
  <c r="D2033" i="50"/>
  <c r="E2033" i="50"/>
  <c r="F2033" i="50"/>
  <c r="G2033" i="50"/>
  <c r="H2033" i="50"/>
  <c r="I2033" i="50"/>
  <c r="J2033" i="50"/>
  <c r="A2034" i="50"/>
  <c r="B2034" i="50"/>
  <c r="C2034" i="50"/>
  <c r="D2034" i="50"/>
  <c r="E2034" i="50"/>
  <c r="F2034" i="50"/>
  <c r="G2034" i="50"/>
  <c r="H2034" i="50"/>
  <c r="I2034" i="50"/>
  <c r="J2034" i="50"/>
  <c r="A2035" i="50"/>
  <c r="B2035" i="50"/>
  <c r="C2035" i="50"/>
  <c r="D2035" i="50"/>
  <c r="E2035" i="50"/>
  <c r="F2035" i="50"/>
  <c r="G2035" i="50"/>
  <c r="H2035" i="50"/>
  <c r="I2035" i="50"/>
  <c r="J2035" i="50"/>
  <c r="A2036" i="50"/>
  <c r="B2036" i="50"/>
  <c r="C2036" i="50"/>
  <c r="D2036" i="50"/>
  <c r="E2036" i="50"/>
  <c r="F2036" i="50"/>
  <c r="G2036" i="50"/>
  <c r="H2036" i="50"/>
  <c r="I2036" i="50"/>
  <c r="J2036" i="50"/>
  <c r="A2037" i="50"/>
  <c r="B2037" i="50"/>
  <c r="C2037" i="50"/>
  <c r="D2037" i="50"/>
  <c r="E2037" i="50"/>
  <c r="F2037" i="50"/>
  <c r="G2037" i="50"/>
  <c r="H2037" i="50"/>
  <c r="I2037" i="50"/>
  <c r="J2037" i="50"/>
  <c r="A2038" i="50"/>
  <c r="B2038" i="50"/>
  <c r="C2038" i="50"/>
  <c r="D2038" i="50"/>
  <c r="E2038" i="50"/>
  <c r="F2038" i="50"/>
  <c r="G2038" i="50"/>
  <c r="H2038" i="50"/>
  <c r="I2038" i="50"/>
  <c r="J2038" i="50"/>
  <c r="A2039" i="50"/>
  <c r="B2039" i="50"/>
  <c r="C2039" i="50"/>
  <c r="D2039" i="50"/>
  <c r="E2039" i="50"/>
  <c r="F2039" i="50"/>
  <c r="G2039" i="50"/>
  <c r="H2039" i="50"/>
  <c r="I2039" i="50"/>
  <c r="J2039" i="50"/>
  <c r="A2040" i="50"/>
  <c r="B2040" i="50"/>
  <c r="C2040" i="50"/>
  <c r="D2040" i="50"/>
  <c r="E2040" i="50"/>
  <c r="F2040" i="50"/>
  <c r="G2040" i="50"/>
  <c r="H2040" i="50"/>
  <c r="I2040" i="50"/>
  <c r="J2040" i="50"/>
  <c r="A2041" i="50"/>
  <c r="B2041" i="50"/>
  <c r="C2041" i="50"/>
  <c r="D2041" i="50"/>
  <c r="E2041" i="50"/>
  <c r="F2041" i="50"/>
  <c r="G2041" i="50"/>
  <c r="H2041" i="50"/>
  <c r="I2041" i="50"/>
  <c r="J2041" i="50"/>
  <c r="A2042" i="50"/>
  <c r="B2042" i="50"/>
  <c r="C2042" i="50"/>
  <c r="D2042" i="50"/>
  <c r="E2042" i="50"/>
  <c r="F2042" i="50"/>
  <c r="G2042" i="50"/>
  <c r="H2042" i="50"/>
  <c r="I2042" i="50"/>
  <c r="J2042" i="50"/>
  <c r="A2043" i="50"/>
  <c r="B2043" i="50"/>
  <c r="C2043" i="50"/>
  <c r="D2043" i="50"/>
  <c r="E2043" i="50"/>
  <c r="F2043" i="50"/>
  <c r="G2043" i="50"/>
  <c r="H2043" i="50"/>
  <c r="I2043" i="50"/>
  <c r="J2043" i="50"/>
  <c r="A2044" i="50"/>
  <c r="B2044" i="50"/>
  <c r="C2044" i="50"/>
  <c r="D2044" i="50"/>
  <c r="E2044" i="50"/>
  <c r="F2044" i="50"/>
  <c r="G2044" i="50"/>
  <c r="H2044" i="50"/>
  <c r="I2044" i="50"/>
  <c r="J2044" i="50"/>
  <c r="A2045" i="50"/>
  <c r="B2045" i="50"/>
  <c r="C2045" i="50"/>
  <c r="D2045" i="50"/>
  <c r="E2045" i="50"/>
  <c r="F2045" i="50"/>
  <c r="G2045" i="50"/>
  <c r="H2045" i="50"/>
  <c r="I2045" i="50"/>
  <c r="J2045" i="50"/>
  <c r="A2046" i="50"/>
  <c r="B2046" i="50"/>
  <c r="C2046" i="50"/>
  <c r="D2046" i="50"/>
  <c r="E2046" i="50"/>
  <c r="F2046" i="50"/>
  <c r="G2046" i="50"/>
  <c r="H2046" i="50"/>
  <c r="I2046" i="50"/>
  <c r="J2046" i="50"/>
  <c r="A2047" i="50"/>
  <c r="B2047" i="50"/>
  <c r="C2047" i="50"/>
  <c r="D2047" i="50"/>
  <c r="E2047" i="50"/>
  <c r="F2047" i="50"/>
  <c r="G2047" i="50"/>
  <c r="H2047" i="50"/>
  <c r="I2047" i="50"/>
  <c r="J2047" i="50"/>
  <c r="A2048" i="50"/>
  <c r="B2048" i="50"/>
  <c r="C2048" i="50"/>
  <c r="D2048" i="50"/>
  <c r="E2048" i="50"/>
  <c r="F2048" i="50"/>
  <c r="G2048" i="50"/>
  <c r="H2048" i="50"/>
  <c r="I2048" i="50"/>
  <c r="J2048" i="50"/>
  <c r="A2049" i="50"/>
  <c r="B2049" i="50"/>
  <c r="C2049" i="50"/>
  <c r="D2049" i="50"/>
  <c r="E2049" i="50"/>
  <c r="F2049" i="50"/>
  <c r="G2049" i="50"/>
  <c r="H2049" i="50"/>
  <c r="I2049" i="50"/>
  <c r="J2049" i="50"/>
  <c r="A2050" i="50"/>
  <c r="B2050" i="50"/>
  <c r="C2050" i="50"/>
  <c r="D2050" i="50"/>
  <c r="E2050" i="50"/>
  <c r="F2050" i="50"/>
  <c r="G2050" i="50"/>
  <c r="H2050" i="50"/>
  <c r="I2050" i="50"/>
  <c r="J2050" i="50"/>
  <c r="A2051" i="50"/>
  <c r="B2051" i="50"/>
  <c r="C2051" i="50"/>
  <c r="D2051" i="50"/>
  <c r="E2051" i="50"/>
  <c r="F2051" i="50"/>
  <c r="G2051" i="50"/>
  <c r="H2051" i="50"/>
  <c r="I2051" i="50"/>
  <c r="J2051" i="50"/>
  <c r="A2052" i="50"/>
  <c r="B2052" i="50"/>
  <c r="C2052" i="50"/>
  <c r="D2052" i="50"/>
  <c r="E2052" i="50"/>
  <c r="F2052" i="50"/>
  <c r="G2052" i="50"/>
  <c r="H2052" i="50"/>
  <c r="I2052" i="50"/>
  <c r="J2052" i="50"/>
  <c r="A2053" i="50"/>
  <c r="B2053" i="50"/>
  <c r="C2053" i="50"/>
  <c r="D2053" i="50"/>
  <c r="E2053" i="50"/>
  <c r="F2053" i="50"/>
  <c r="G2053" i="50"/>
  <c r="H2053" i="50"/>
  <c r="I2053" i="50"/>
  <c r="J2053" i="50"/>
  <c r="A2054" i="50"/>
  <c r="B2054" i="50"/>
  <c r="C2054" i="50"/>
  <c r="D2054" i="50"/>
  <c r="E2054" i="50"/>
  <c r="F2054" i="50"/>
  <c r="G2054" i="50"/>
  <c r="H2054" i="50"/>
  <c r="I2054" i="50"/>
  <c r="J2054" i="50"/>
  <c r="A2055" i="50"/>
  <c r="B2055" i="50"/>
  <c r="C2055" i="50"/>
  <c r="D2055" i="50"/>
  <c r="E2055" i="50"/>
  <c r="F2055" i="50"/>
  <c r="G2055" i="50"/>
  <c r="H2055" i="50"/>
  <c r="I2055" i="50"/>
  <c r="J2055" i="50"/>
  <c r="A2056" i="50"/>
  <c r="B2056" i="50"/>
  <c r="C2056" i="50"/>
  <c r="D2056" i="50"/>
  <c r="E2056" i="50"/>
  <c r="F2056" i="50"/>
  <c r="G2056" i="50"/>
  <c r="H2056" i="50"/>
  <c r="I2056" i="50"/>
  <c r="J2056" i="50"/>
  <c r="A2057" i="50"/>
  <c r="B2057" i="50"/>
  <c r="C2057" i="50"/>
  <c r="D2057" i="50"/>
  <c r="E2057" i="50"/>
  <c r="F2057" i="50"/>
  <c r="G2057" i="50"/>
  <c r="H2057" i="50"/>
  <c r="I2057" i="50"/>
  <c r="J2057" i="50"/>
  <c r="A2058" i="50"/>
  <c r="B2058" i="50"/>
  <c r="C2058" i="50"/>
  <c r="D2058" i="50"/>
  <c r="E2058" i="50"/>
  <c r="F2058" i="50"/>
  <c r="G2058" i="50"/>
  <c r="H2058" i="50"/>
  <c r="I2058" i="50"/>
  <c r="J2058" i="50"/>
  <c r="A2059" i="50"/>
  <c r="B2059" i="50"/>
  <c r="C2059" i="50"/>
  <c r="D2059" i="50"/>
  <c r="E2059" i="50"/>
  <c r="F2059" i="50"/>
  <c r="G2059" i="50"/>
  <c r="H2059" i="50"/>
  <c r="I2059" i="50"/>
  <c r="J2059" i="50"/>
  <c r="A2060" i="50"/>
  <c r="B2060" i="50"/>
  <c r="C2060" i="50"/>
  <c r="D2060" i="50"/>
  <c r="E2060" i="50"/>
  <c r="F2060" i="50"/>
  <c r="G2060" i="50"/>
  <c r="H2060" i="50"/>
  <c r="I2060" i="50"/>
  <c r="J2060" i="50"/>
  <c r="A2061" i="50"/>
  <c r="B2061" i="50"/>
  <c r="C2061" i="50"/>
  <c r="D2061" i="50"/>
  <c r="E2061" i="50"/>
  <c r="F2061" i="50"/>
  <c r="G2061" i="50"/>
  <c r="H2061" i="50"/>
  <c r="I2061" i="50"/>
  <c r="J2061" i="50"/>
  <c r="A2062" i="50"/>
  <c r="B2062" i="50"/>
  <c r="C2062" i="50"/>
  <c r="D2062" i="50"/>
  <c r="E2062" i="50"/>
  <c r="F2062" i="50"/>
  <c r="G2062" i="50"/>
  <c r="H2062" i="50"/>
  <c r="I2062" i="50"/>
  <c r="J2062" i="50"/>
  <c r="A2063" i="50"/>
  <c r="B2063" i="50"/>
  <c r="C2063" i="50"/>
  <c r="D2063" i="50"/>
  <c r="E2063" i="50"/>
  <c r="F2063" i="50"/>
  <c r="G2063" i="50"/>
  <c r="H2063" i="50"/>
  <c r="I2063" i="50"/>
  <c r="J2063" i="50"/>
  <c r="A2064" i="50"/>
  <c r="B2064" i="50"/>
  <c r="C2064" i="50"/>
  <c r="D2064" i="50"/>
  <c r="E2064" i="50"/>
  <c r="F2064" i="50"/>
  <c r="G2064" i="50"/>
  <c r="H2064" i="50"/>
  <c r="I2064" i="50"/>
  <c r="J2064" i="50"/>
  <c r="A2065" i="50"/>
  <c r="B2065" i="50"/>
  <c r="C2065" i="50"/>
  <c r="D2065" i="50"/>
  <c r="E2065" i="50"/>
  <c r="F2065" i="50"/>
  <c r="G2065" i="50"/>
  <c r="H2065" i="50"/>
  <c r="I2065" i="50"/>
  <c r="J2065" i="50"/>
  <c r="A2066" i="50"/>
  <c r="B2066" i="50"/>
  <c r="C2066" i="50"/>
  <c r="D2066" i="50"/>
  <c r="E2066" i="50"/>
  <c r="F2066" i="50"/>
  <c r="G2066" i="50"/>
  <c r="H2066" i="50"/>
  <c r="I2066" i="50"/>
  <c r="J2066" i="50"/>
  <c r="A2067" i="50"/>
  <c r="B2067" i="50"/>
  <c r="C2067" i="50"/>
  <c r="D2067" i="50"/>
  <c r="E2067" i="50"/>
  <c r="F2067" i="50"/>
  <c r="G2067" i="50"/>
  <c r="H2067" i="50"/>
  <c r="I2067" i="50"/>
  <c r="J2067" i="50"/>
  <c r="A2068" i="50"/>
  <c r="B2068" i="50"/>
  <c r="C2068" i="50"/>
  <c r="D2068" i="50"/>
  <c r="E2068" i="50"/>
  <c r="F2068" i="50"/>
  <c r="G2068" i="50"/>
  <c r="H2068" i="50"/>
  <c r="I2068" i="50"/>
  <c r="J2068" i="50"/>
  <c r="A2069" i="50"/>
  <c r="B2069" i="50"/>
  <c r="C2069" i="50"/>
  <c r="D2069" i="50"/>
  <c r="E2069" i="50"/>
  <c r="F2069" i="50"/>
  <c r="G2069" i="50"/>
  <c r="H2069" i="50"/>
  <c r="I2069" i="50"/>
  <c r="J2069" i="50"/>
  <c r="A2070" i="50"/>
  <c r="B2070" i="50"/>
  <c r="C2070" i="50"/>
  <c r="D2070" i="50"/>
  <c r="E2070" i="50"/>
  <c r="F2070" i="50"/>
  <c r="G2070" i="50"/>
  <c r="H2070" i="50"/>
  <c r="I2070" i="50"/>
  <c r="J2070" i="50"/>
  <c r="A2071" i="50"/>
  <c r="B2071" i="50"/>
  <c r="C2071" i="50"/>
  <c r="D2071" i="50"/>
  <c r="E2071" i="50"/>
  <c r="F2071" i="50"/>
  <c r="G2071" i="50"/>
  <c r="H2071" i="50"/>
  <c r="I2071" i="50"/>
  <c r="J2071" i="50"/>
  <c r="A2072" i="50"/>
  <c r="B2072" i="50"/>
  <c r="C2072" i="50"/>
  <c r="D2072" i="50"/>
  <c r="E2072" i="50"/>
  <c r="F2072" i="50"/>
  <c r="G2072" i="50"/>
  <c r="H2072" i="50"/>
  <c r="I2072" i="50"/>
  <c r="J2072" i="50"/>
  <c r="A2073" i="50"/>
  <c r="B2073" i="50"/>
  <c r="C2073" i="50"/>
  <c r="D2073" i="50"/>
  <c r="E2073" i="50"/>
  <c r="F2073" i="50"/>
  <c r="G2073" i="50"/>
  <c r="H2073" i="50"/>
  <c r="I2073" i="50"/>
  <c r="J2073" i="50"/>
  <c r="A2074" i="50"/>
  <c r="B2074" i="50"/>
  <c r="C2074" i="50"/>
  <c r="D2074" i="50"/>
  <c r="E2074" i="50"/>
  <c r="F2074" i="50"/>
  <c r="G2074" i="50"/>
  <c r="H2074" i="50"/>
  <c r="I2074" i="50"/>
  <c r="J2074" i="50"/>
  <c r="A2075" i="50"/>
  <c r="B2075" i="50"/>
  <c r="C2075" i="50"/>
  <c r="D2075" i="50"/>
  <c r="E2075" i="50"/>
  <c r="F2075" i="50"/>
  <c r="G2075" i="50"/>
  <c r="H2075" i="50"/>
  <c r="I2075" i="50"/>
  <c r="J2075" i="50"/>
  <c r="A2076" i="50"/>
  <c r="B2076" i="50"/>
  <c r="C2076" i="50"/>
  <c r="D2076" i="50"/>
  <c r="E2076" i="50"/>
  <c r="F2076" i="50"/>
  <c r="G2076" i="50"/>
  <c r="H2076" i="50"/>
  <c r="I2076" i="50"/>
  <c r="J2076" i="50"/>
  <c r="A2077" i="50"/>
  <c r="B2077" i="50"/>
  <c r="C2077" i="50"/>
  <c r="D2077" i="50"/>
  <c r="E2077" i="50"/>
  <c r="F2077" i="50"/>
  <c r="G2077" i="50"/>
  <c r="H2077" i="50"/>
  <c r="I2077" i="50"/>
  <c r="J2077" i="50"/>
  <c r="A2078" i="50"/>
  <c r="B2078" i="50"/>
  <c r="C2078" i="50"/>
  <c r="D2078" i="50"/>
  <c r="E2078" i="50"/>
  <c r="F2078" i="50"/>
  <c r="G2078" i="50"/>
  <c r="H2078" i="50"/>
  <c r="I2078" i="50"/>
  <c r="J2078" i="50"/>
  <c r="A2079" i="50"/>
  <c r="B2079" i="50"/>
  <c r="C2079" i="50"/>
  <c r="D2079" i="50"/>
  <c r="E2079" i="50"/>
  <c r="F2079" i="50"/>
  <c r="G2079" i="50"/>
  <c r="H2079" i="50"/>
  <c r="I2079" i="50"/>
  <c r="J2079" i="50"/>
  <c r="A2080" i="50"/>
  <c r="B2080" i="50"/>
  <c r="C2080" i="50"/>
  <c r="D2080" i="50"/>
  <c r="E2080" i="50"/>
  <c r="F2080" i="50"/>
  <c r="G2080" i="50"/>
  <c r="H2080" i="50"/>
  <c r="I2080" i="50"/>
  <c r="J2080" i="50"/>
  <c r="A2081" i="50"/>
  <c r="B2081" i="50"/>
  <c r="C2081" i="50"/>
  <c r="D2081" i="50"/>
  <c r="E2081" i="50"/>
  <c r="F2081" i="50"/>
  <c r="G2081" i="50"/>
  <c r="H2081" i="50"/>
  <c r="I2081" i="50"/>
  <c r="J2081" i="50"/>
  <c r="A2082" i="50"/>
  <c r="B2082" i="50"/>
  <c r="C2082" i="50"/>
  <c r="D2082" i="50"/>
  <c r="E2082" i="50"/>
  <c r="F2082" i="50"/>
  <c r="G2082" i="50"/>
  <c r="H2082" i="50"/>
  <c r="I2082" i="50"/>
  <c r="J2082" i="50"/>
  <c r="A2083" i="50"/>
  <c r="B2083" i="50"/>
  <c r="C2083" i="50"/>
  <c r="D2083" i="50"/>
  <c r="E2083" i="50"/>
  <c r="F2083" i="50"/>
  <c r="G2083" i="50"/>
  <c r="H2083" i="50"/>
  <c r="I2083" i="50"/>
  <c r="J2083" i="50"/>
  <c r="A2084" i="50"/>
  <c r="B2084" i="50"/>
  <c r="C2084" i="50"/>
  <c r="D2084" i="50"/>
  <c r="E2084" i="50"/>
  <c r="F2084" i="50"/>
  <c r="G2084" i="50"/>
  <c r="H2084" i="50"/>
  <c r="I2084" i="50"/>
  <c r="J2084" i="50"/>
  <c r="A2085" i="50"/>
  <c r="B2085" i="50"/>
  <c r="C2085" i="50"/>
  <c r="D2085" i="50"/>
  <c r="E2085" i="50"/>
  <c r="F2085" i="50"/>
  <c r="G2085" i="50"/>
  <c r="H2085" i="50"/>
  <c r="I2085" i="50"/>
  <c r="J2085" i="50"/>
  <c r="A2086" i="50"/>
  <c r="B2086" i="50"/>
  <c r="C2086" i="50"/>
  <c r="D2086" i="50"/>
  <c r="E2086" i="50"/>
  <c r="F2086" i="50"/>
  <c r="G2086" i="50"/>
  <c r="H2086" i="50"/>
  <c r="I2086" i="50"/>
  <c r="J2086" i="50"/>
  <c r="A2087" i="50"/>
  <c r="B2087" i="50"/>
  <c r="C2087" i="50"/>
  <c r="D2087" i="50"/>
  <c r="E2087" i="50"/>
  <c r="F2087" i="50"/>
  <c r="G2087" i="50"/>
  <c r="H2087" i="50"/>
  <c r="I2087" i="50"/>
  <c r="J2087" i="50"/>
  <c r="A2088" i="50"/>
  <c r="B2088" i="50"/>
  <c r="C2088" i="50"/>
  <c r="D2088" i="50"/>
  <c r="E2088" i="50"/>
  <c r="F2088" i="50"/>
  <c r="G2088" i="50"/>
  <c r="H2088" i="50"/>
  <c r="I2088" i="50"/>
  <c r="J2088" i="50"/>
  <c r="A2089" i="50"/>
  <c r="B2089" i="50"/>
  <c r="C2089" i="50"/>
  <c r="D2089" i="50"/>
  <c r="E2089" i="50"/>
  <c r="F2089" i="50"/>
  <c r="G2089" i="50"/>
  <c r="H2089" i="50"/>
  <c r="I2089" i="50"/>
  <c r="J2089" i="50"/>
  <c r="A2090" i="50"/>
  <c r="B2090" i="50"/>
  <c r="C2090" i="50"/>
  <c r="D2090" i="50"/>
  <c r="E2090" i="50"/>
  <c r="F2090" i="50"/>
  <c r="G2090" i="50"/>
  <c r="H2090" i="50"/>
  <c r="I2090" i="50"/>
  <c r="J2090" i="50"/>
  <c r="A2091" i="50"/>
  <c r="B2091" i="50"/>
  <c r="C2091" i="50"/>
  <c r="D2091" i="50"/>
  <c r="E2091" i="50"/>
  <c r="F2091" i="50"/>
  <c r="G2091" i="50"/>
  <c r="H2091" i="50"/>
  <c r="I2091" i="50"/>
  <c r="J2091" i="50"/>
  <c r="A2092" i="50"/>
  <c r="B2092" i="50"/>
  <c r="C2092" i="50"/>
  <c r="D2092" i="50"/>
  <c r="E2092" i="50"/>
  <c r="F2092" i="50"/>
  <c r="G2092" i="50"/>
  <c r="H2092" i="50"/>
  <c r="I2092" i="50"/>
  <c r="J2092" i="50"/>
  <c r="A2093" i="50"/>
  <c r="B2093" i="50"/>
  <c r="C2093" i="50"/>
  <c r="D2093" i="50"/>
  <c r="E2093" i="50"/>
  <c r="F2093" i="50"/>
  <c r="G2093" i="50"/>
  <c r="H2093" i="50"/>
  <c r="I2093" i="50"/>
  <c r="J2093" i="50"/>
  <c r="A2094" i="50"/>
  <c r="B2094" i="50"/>
  <c r="C2094" i="50"/>
  <c r="D2094" i="50"/>
  <c r="E2094" i="50"/>
  <c r="F2094" i="50"/>
  <c r="G2094" i="50"/>
  <c r="H2094" i="50"/>
  <c r="I2094" i="50"/>
  <c r="J2094" i="50"/>
  <c r="A2095" i="50"/>
  <c r="B2095" i="50"/>
  <c r="C2095" i="50"/>
  <c r="D2095" i="50"/>
  <c r="E2095" i="50"/>
  <c r="F2095" i="50"/>
  <c r="G2095" i="50"/>
  <c r="H2095" i="50"/>
  <c r="I2095" i="50"/>
  <c r="J2095" i="50"/>
  <c r="A2096" i="50"/>
  <c r="B2096" i="50"/>
  <c r="C2096" i="50"/>
  <c r="D2096" i="50"/>
  <c r="E2096" i="50"/>
  <c r="F2096" i="50"/>
  <c r="G2096" i="50"/>
  <c r="H2096" i="50"/>
  <c r="I2096" i="50"/>
  <c r="J2096" i="50"/>
  <c r="A2097" i="50"/>
  <c r="B2097" i="50"/>
  <c r="C2097" i="50"/>
  <c r="D2097" i="50"/>
  <c r="E2097" i="50"/>
  <c r="F2097" i="50"/>
  <c r="G2097" i="50"/>
  <c r="H2097" i="50"/>
  <c r="I2097" i="50"/>
  <c r="J2097" i="50"/>
  <c r="A2098" i="50"/>
  <c r="B2098" i="50"/>
  <c r="C2098" i="50"/>
  <c r="D2098" i="50"/>
  <c r="E2098" i="50"/>
  <c r="F2098" i="50"/>
  <c r="G2098" i="50"/>
  <c r="H2098" i="50"/>
  <c r="I2098" i="50"/>
  <c r="J2098" i="50"/>
  <c r="A2099" i="50"/>
  <c r="B2099" i="50"/>
  <c r="C2099" i="50"/>
  <c r="D2099" i="50"/>
  <c r="E2099" i="50"/>
  <c r="F2099" i="50"/>
  <c r="G2099" i="50"/>
  <c r="H2099" i="50"/>
  <c r="I2099" i="50"/>
  <c r="J2099" i="50"/>
  <c r="A2100" i="50"/>
  <c r="B2100" i="50"/>
  <c r="C2100" i="50"/>
  <c r="D2100" i="50"/>
  <c r="E2100" i="50"/>
  <c r="F2100" i="50"/>
  <c r="G2100" i="50"/>
  <c r="H2100" i="50"/>
  <c r="I2100" i="50"/>
  <c r="J2100" i="50"/>
  <c r="A2101" i="50"/>
  <c r="B2101" i="50"/>
  <c r="C2101" i="50"/>
  <c r="D2101" i="50"/>
  <c r="E2101" i="50"/>
  <c r="F2101" i="50"/>
  <c r="G2101" i="50"/>
  <c r="H2101" i="50"/>
  <c r="I2101" i="50"/>
  <c r="J2101" i="50"/>
  <c r="A2102" i="50"/>
  <c r="B2102" i="50"/>
  <c r="C2102" i="50"/>
  <c r="D2102" i="50"/>
  <c r="E2102" i="50"/>
  <c r="F2102" i="50"/>
  <c r="G2102" i="50"/>
  <c r="H2102" i="50"/>
  <c r="I2102" i="50"/>
  <c r="J2102" i="50"/>
  <c r="A2103" i="50"/>
  <c r="B2103" i="50"/>
  <c r="C2103" i="50"/>
  <c r="D2103" i="50"/>
  <c r="E2103" i="50"/>
  <c r="F2103" i="50"/>
  <c r="G2103" i="50"/>
  <c r="H2103" i="50"/>
  <c r="I2103" i="50"/>
  <c r="J2103" i="50"/>
  <c r="A2104" i="50"/>
  <c r="B2104" i="50"/>
  <c r="C2104" i="50"/>
  <c r="D2104" i="50"/>
  <c r="E2104" i="50"/>
  <c r="F2104" i="50"/>
  <c r="G2104" i="50"/>
  <c r="H2104" i="50"/>
  <c r="I2104" i="50"/>
  <c r="J2104" i="50"/>
  <c r="A2105" i="50"/>
  <c r="B2105" i="50"/>
  <c r="C2105" i="50"/>
  <c r="D2105" i="50"/>
  <c r="E2105" i="50"/>
  <c r="F2105" i="50"/>
  <c r="G2105" i="50"/>
  <c r="H2105" i="50"/>
  <c r="I2105" i="50"/>
  <c r="J2105" i="50"/>
  <c r="A2106" i="50"/>
  <c r="B2106" i="50"/>
  <c r="C2106" i="50"/>
  <c r="D2106" i="50"/>
  <c r="E2106" i="50"/>
  <c r="F2106" i="50"/>
  <c r="G2106" i="50"/>
  <c r="H2106" i="50"/>
  <c r="I2106" i="50"/>
  <c r="J2106" i="50"/>
  <c r="A2107" i="50"/>
  <c r="B2107" i="50"/>
  <c r="C2107" i="50"/>
  <c r="D2107" i="50"/>
  <c r="E2107" i="50"/>
  <c r="F2107" i="50"/>
  <c r="G2107" i="50"/>
  <c r="H2107" i="50"/>
  <c r="I2107" i="50"/>
  <c r="J2107" i="50"/>
  <c r="A2108" i="50"/>
  <c r="B2108" i="50"/>
  <c r="C2108" i="50"/>
  <c r="D2108" i="50"/>
  <c r="E2108" i="50"/>
  <c r="F2108" i="50"/>
  <c r="G2108" i="50"/>
  <c r="H2108" i="50"/>
  <c r="I2108" i="50"/>
  <c r="J2108" i="50"/>
  <c r="A2109" i="50"/>
  <c r="B2109" i="50"/>
  <c r="C2109" i="50"/>
  <c r="D2109" i="50"/>
  <c r="E2109" i="50"/>
  <c r="F2109" i="50"/>
  <c r="G2109" i="50"/>
  <c r="H2109" i="50"/>
  <c r="I2109" i="50"/>
  <c r="J2109" i="50"/>
  <c r="A2110" i="50"/>
  <c r="B2110" i="50"/>
  <c r="C2110" i="50"/>
  <c r="D2110" i="50"/>
  <c r="E2110" i="50"/>
  <c r="F2110" i="50"/>
  <c r="G2110" i="50"/>
  <c r="H2110" i="50"/>
  <c r="I2110" i="50"/>
  <c r="J2110" i="50"/>
  <c r="A2111" i="50"/>
  <c r="B2111" i="50"/>
  <c r="C2111" i="50"/>
  <c r="D2111" i="50"/>
  <c r="E2111" i="50"/>
  <c r="F2111" i="50"/>
  <c r="G2111" i="50"/>
  <c r="H2111" i="50"/>
  <c r="I2111" i="50"/>
  <c r="J2111" i="50"/>
  <c r="A2112" i="50"/>
  <c r="B2112" i="50"/>
  <c r="C2112" i="50"/>
  <c r="D2112" i="50"/>
  <c r="E2112" i="50"/>
  <c r="F2112" i="50"/>
  <c r="G2112" i="50"/>
  <c r="H2112" i="50"/>
  <c r="I2112" i="50"/>
  <c r="J2112" i="50"/>
  <c r="A2113" i="50"/>
  <c r="B2113" i="50"/>
  <c r="C2113" i="50"/>
  <c r="D2113" i="50"/>
  <c r="E2113" i="50"/>
  <c r="F2113" i="50"/>
  <c r="G2113" i="50"/>
  <c r="H2113" i="50"/>
  <c r="I2113" i="50"/>
  <c r="J2113" i="50"/>
  <c r="A2114" i="50"/>
  <c r="B2114" i="50"/>
  <c r="C2114" i="50"/>
  <c r="D2114" i="50"/>
  <c r="E2114" i="50"/>
  <c r="F2114" i="50"/>
  <c r="G2114" i="50"/>
  <c r="H2114" i="50"/>
  <c r="I2114" i="50"/>
  <c r="J2114" i="50"/>
  <c r="A2115" i="50"/>
  <c r="B2115" i="50"/>
  <c r="C2115" i="50"/>
  <c r="D2115" i="50"/>
  <c r="E2115" i="50"/>
  <c r="F2115" i="50"/>
  <c r="G2115" i="50"/>
  <c r="H2115" i="50"/>
  <c r="I2115" i="50"/>
  <c r="J2115" i="50"/>
  <c r="A2116" i="50"/>
  <c r="B2116" i="50"/>
  <c r="C2116" i="50"/>
  <c r="D2116" i="50"/>
  <c r="E2116" i="50"/>
  <c r="F2116" i="50"/>
  <c r="G2116" i="50"/>
  <c r="H2116" i="50"/>
  <c r="I2116" i="50"/>
  <c r="J2116" i="50"/>
  <c r="A2117" i="50"/>
  <c r="B2117" i="50"/>
  <c r="C2117" i="50"/>
  <c r="D2117" i="50"/>
  <c r="E2117" i="50"/>
  <c r="F2117" i="50"/>
  <c r="G2117" i="50"/>
  <c r="H2117" i="50"/>
  <c r="I2117" i="50"/>
  <c r="J2117" i="50"/>
  <c r="A2118" i="50"/>
  <c r="B2118" i="50"/>
  <c r="C2118" i="50"/>
  <c r="D2118" i="50"/>
  <c r="E2118" i="50"/>
  <c r="F2118" i="50"/>
  <c r="G2118" i="50"/>
  <c r="H2118" i="50"/>
  <c r="I2118" i="50"/>
  <c r="J2118" i="50"/>
  <c r="A2119" i="50"/>
  <c r="B2119" i="50"/>
  <c r="C2119" i="50"/>
  <c r="D2119" i="50"/>
  <c r="E2119" i="50"/>
  <c r="F2119" i="50"/>
  <c r="G2119" i="50"/>
  <c r="H2119" i="50"/>
  <c r="I2119" i="50"/>
  <c r="J2119" i="50"/>
  <c r="A2120" i="50"/>
  <c r="B2120" i="50"/>
  <c r="C2120" i="50"/>
  <c r="D2120" i="50"/>
  <c r="E2120" i="50"/>
  <c r="F2120" i="50"/>
  <c r="G2120" i="50"/>
  <c r="H2120" i="50"/>
  <c r="I2120" i="50"/>
  <c r="J2120" i="50"/>
  <c r="A2121" i="50"/>
  <c r="B2121" i="50"/>
  <c r="C2121" i="50"/>
  <c r="D2121" i="50"/>
  <c r="E2121" i="50"/>
  <c r="F2121" i="50"/>
  <c r="G2121" i="50"/>
  <c r="H2121" i="50"/>
  <c r="I2121" i="50"/>
  <c r="J2121" i="50"/>
  <c r="A2122" i="50"/>
  <c r="B2122" i="50"/>
  <c r="C2122" i="50"/>
  <c r="D2122" i="50"/>
  <c r="E2122" i="50"/>
  <c r="F2122" i="50"/>
  <c r="G2122" i="50"/>
  <c r="H2122" i="50"/>
  <c r="I2122" i="50"/>
  <c r="J2122" i="50"/>
  <c r="A2123" i="50"/>
  <c r="B2123" i="50"/>
  <c r="C2123" i="50"/>
  <c r="D2123" i="50"/>
  <c r="E2123" i="50"/>
  <c r="F2123" i="50"/>
  <c r="G2123" i="50"/>
  <c r="H2123" i="50"/>
  <c r="I2123" i="50"/>
  <c r="J2123" i="50"/>
  <c r="A2124" i="50"/>
  <c r="B2124" i="50"/>
  <c r="C2124" i="50"/>
  <c r="D2124" i="50"/>
  <c r="E2124" i="50"/>
  <c r="F2124" i="50"/>
  <c r="G2124" i="50"/>
  <c r="H2124" i="50"/>
  <c r="I2124" i="50"/>
  <c r="J2124" i="50"/>
  <c r="A2125" i="50"/>
  <c r="B2125" i="50"/>
  <c r="C2125" i="50"/>
  <c r="D2125" i="50"/>
  <c r="E2125" i="50"/>
  <c r="F2125" i="50"/>
  <c r="G2125" i="50"/>
  <c r="H2125" i="50"/>
  <c r="I2125" i="50"/>
  <c r="J2125" i="50"/>
  <c r="A2126" i="50"/>
  <c r="B2126" i="50"/>
  <c r="C2126" i="50"/>
  <c r="D2126" i="50"/>
  <c r="E2126" i="50"/>
  <c r="F2126" i="50"/>
  <c r="G2126" i="50"/>
  <c r="H2126" i="50"/>
  <c r="I2126" i="50"/>
  <c r="J2126" i="50"/>
  <c r="A2127" i="50"/>
  <c r="B2127" i="50"/>
  <c r="C2127" i="50"/>
  <c r="D2127" i="50"/>
  <c r="E2127" i="50"/>
  <c r="F2127" i="50"/>
  <c r="G2127" i="50"/>
  <c r="H2127" i="50"/>
  <c r="I2127" i="50"/>
  <c r="J2127" i="50"/>
  <c r="A2128" i="50"/>
  <c r="B2128" i="50"/>
  <c r="C2128" i="50"/>
  <c r="D2128" i="50"/>
  <c r="E2128" i="50"/>
  <c r="F2128" i="50"/>
  <c r="G2128" i="50"/>
  <c r="H2128" i="50"/>
  <c r="I2128" i="50"/>
  <c r="J2128" i="50"/>
  <c r="A2129" i="50"/>
  <c r="B2129" i="50"/>
  <c r="C2129" i="50"/>
  <c r="D2129" i="50"/>
  <c r="E2129" i="50"/>
  <c r="F2129" i="50"/>
  <c r="G2129" i="50"/>
  <c r="H2129" i="50"/>
  <c r="I2129" i="50"/>
  <c r="J2129" i="50"/>
  <c r="A2130" i="50"/>
  <c r="B2130" i="50"/>
  <c r="C2130" i="50"/>
  <c r="D2130" i="50"/>
  <c r="E2130" i="50"/>
  <c r="F2130" i="50"/>
  <c r="G2130" i="50"/>
  <c r="H2130" i="50"/>
  <c r="I2130" i="50"/>
  <c r="J2130" i="50"/>
  <c r="A2131" i="50"/>
  <c r="B2131" i="50"/>
  <c r="C2131" i="50"/>
  <c r="D2131" i="50"/>
  <c r="E2131" i="50"/>
  <c r="F2131" i="50"/>
  <c r="G2131" i="50"/>
  <c r="H2131" i="50"/>
  <c r="I2131" i="50"/>
  <c r="J2131" i="50"/>
  <c r="A2132" i="50"/>
  <c r="B2132" i="50"/>
  <c r="C2132" i="50"/>
  <c r="D2132" i="50"/>
  <c r="E2132" i="50"/>
  <c r="F2132" i="50"/>
  <c r="G2132" i="50"/>
  <c r="H2132" i="50"/>
  <c r="I2132" i="50"/>
  <c r="J2132" i="50"/>
  <c r="A2133" i="50"/>
  <c r="B2133" i="50"/>
  <c r="C2133" i="50"/>
  <c r="D2133" i="50"/>
  <c r="E2133" i="50"/>
  <c r="F2133" i="50"/>
  <c r="G2133" i="50"/>
  <c r="H2133" i="50"/>
  <c r="I2133" i="50"/>
  <c r="J2133" i="50"/>
  <c r="A2134" i="50"/>
  <c r="B2134" i="50"/>
  <c r="C2134" i="50"/>
  <c r="D2134" i="50"/>
  <c r="E2134" i="50"/>
  <c r="F2134" i="50"/>
  <c r="G2134" i="50"/>
  <c r="H2134" i="50"/>
  <c r="I2134" i="50"/>
  <c r="J2134" i="50"/>
  <c r="A2135" i="50"/>
  <c r="B2135" i="50"/>
  <c r="C2135" i="50"/>
  <c r="D2135" i="50"/>
  <c r="E2135" i="50"/>
  <c r="F2135" i="50"/>
  <c r="G2135" i="50"/>
  <c r="H2135" i="50"/>
  <c r="I2135" i="50"/>
  <c r="J2135" i="50"/>
  <c r="A2136" i="50"/>
  <c r="B2136" i="50"/>
  <c r="C2136" i="50"/>
  <c r="D2136" i="50"/>
  <c r="E2136" i="50"/>
  <c r="F2136" i="50"/>
  <c r="G2136" i="50"/>
  <c r="H2136" i="50"/>
  <c r="I2136" i="50"/>
  <c r="J2136" i="50"/>
  <c r="A2137" i="50"/>
  <c r="B2137" i="50"/>
  <c r="C2137" i="50"/>
  <c r="D2137" i="50"/>
  <c r="E2137" i="50"/>
  <c r="F2137" i="50"/>
  <c r="G2137" i="50"/>
  <c r="H2137" i="50"/>
  <c r="I2137" i="50"/>
  <c r="J2137" i="50"/>
  <c r="A2138" i="50"/>
  <c r="B2138" i="50"/>
  <c r="C2138" i="50"/>
  <c r="D2138" i="50"/>
  <c r="E2138" i="50"/>
  <c r="F2138" i="50"/>
  <c r="G2138" i="50"/>
  <c r="H2138" i="50"/>
  <c r="I2138" i="50"/>
  <c r="J2138" i="50"/>
  <c r="A2139" i="50"/>
  <c r="B2139" i="50"/>
  <c r="C2139" i="50"/>
  <c r="D2139" i="50"/>
  <c r="E2139" i="50"/>
  <c r="F2139" i="50"/>
  <c r="G2139" i="50"/>
  <c r="H2139" i="50"/>
  <c r="I2139" i="50"/>
  <c r="J2139" i="50"/>
  <c r="A2140" i="50"/>
  <c r="B2140" i="50"/>
  <c r="C2140" i="50"/>
  <c r="D2140" i="50"/>
  <c r="E2140" i="50"/>
  <c r="F2140" i="50"/>
  <c r="G2140" i="50"/>
  <c r="H2140" i="50"/>
  <c r="I2140" i="50"/>
  <c r="J2140" i="50"/>
  <c r="A2141" i="50"/>
  <c r="B2141" i="50"/>
  <c r="C2141" i="50"/>
  <c r="D2141" i="50"/>
  <c r="E2141" i="50"/>
  <c r="F2141" i="50"/>
  <c r="G2141" i="50"/>
  <c r="H2141" i="50"/>
  <c r="I2141" i="50"/>
  <c r="J2141" i="50"/>
  <c r="A2142" i="50"/>
  <c r="B2142" i="50"/>
  <c r="C2142" i="50"/>
  <c r="D2142" i="50"/>
  <c r="E2142" i="50"/>
  <c r="F2142" i="50"/>
  <c r="G2142" i="50"/>
  <c r="H2142" i="50"/>
  <c r="I2142" i="50"/>
  <c r="J2142" i="50"/>
  <c r="A2143" i="50"/>
  <c r="B2143" i="50"/>
  <c r="C2143" i="50"/>
  <c r="D2143" i="50"/>
  <c r="E2143" i="50"/>
  <c r="F2143" i="50"/>
  <c r="G2143" i="50"/>
  <c r="H2143" i="50"/>
  <c r="I2143" i="50"/>
  <c r="J2143" i="50"/>
  <c r="A2144" i="50"/>
  <c r="B2144" i="50"/>
  <c r="C2144" i="50"/>
  <c r="D2144" i="50"/>
  <c r="E2144" i="50"/>
  <c r="F2144" i="50"/>
  <c r="G2144" i="50"/>
  <c r="H2144" i="50"/>
  <c r="I2144" i="50"/>
  <c r="J2144" i="50"/>
  <c r="A2145" i="50"/>
  <c r="B2145" i="50"/>
  <c r="C2145" i="50"/>
  <c r="D2145" i="50"/>
  <c r="E2145" i="50"/>
  <c r="F2145" i="50"/>
  <c r="G2145" i="50"/>
  <c r="H2145" i="50"/>
  <c r="I2145" i="50"/>
  <c r="J2145" i="50"/>
  <c r="A2146" i="50"/>
  <c r="B2146" i="50"/>
  <c r="C2146" i="50"/>
  <c r="D2146" i="50"/>
  <c r="E2146" i="50"/>
  <c r="F2146" i="50"/>
  <c r="G2146" i="50"/>
  <c r="H2146" i="50"/>
  <c r="I2146" i="50"/>
  <c r="J2146" i="50"/>
  <c r="A2147" i="50"/>
  <c r="B2147" i="50"/>
  <c r="C2147" i="50"/>
  <c r="D2147" i="50"/>
  <c r="E2147" i="50"/>
  <c r="F2147" i="50"/>
  <c r="G2147" i="50"/>
  <c r="H2147" i="50"/>
  <c r="I2147" i="50"/>
  <c r="J2147" i="50"/>
  <c r="A2148" i="50"/>
  <c r="B2148" i="50"/>
  <c r="C2148" i="50"/>
  <c r="D2148" i="50"/>
  <c r="E2148" i="50"/>
  <c r="F2148" i="50"/>
  <c r="G2148" i="50"/>
  <c r="H2148" i="50"/>
  <c r="I2148" i="50"/>
  <c r="J2148" i="50"/>
  <c r="A2149" i="50"/>
  <c r="B2149" i="50"/>
  <c r="C2149" i="50"/>
  <c r="D2149" i="50"/>
  <c r="E2149" i="50"/>
  <c r="F2149" i="50"/>
  <c r="G2149" i="50"/>
  <c r="H2149" i="50"/>
  <c r="I2149" i="50"/>
  <c r="J2149" i="50"/>
  <c r="A2150" i="50"/>
  <c r="B2150" i="50"/>
  <c r="C2150" i="50"/>
  <c r="D2150" i="50"/>
  <c r="E2150" i="50"/>
  <c r="F2150" i="50"/>
  <c r="G2150" i="50"/>
  <c r="H2150" i="50"/>
  <c r="I2150" i="50"/>
  <c r="J2150" i="50"/>
  <c r="A2151" i="50"/>
  <c r="B2151" i="50"/>
  <c r="C2151" i="50"/>
  <c r="D2151" i="50"/>
  <c r="E2151" i="50"/>
  <c r="F2151" i="50"/>
  <c r="G2151" i="50"/>
  <c r="H2151" i="50"/>
  <c r="I2151" i="50"/>
  <c r="J2151" i="50"/>
  <c r="A2152" i="50"/>
  <c r="B2152" i="50"/>
  <c r="C2152" i="50"/>
  <c r="D2152" i="50"/>
  <c r="E2152" i="50"/>
  <c r="F2152" i="50"/>
  <c r="G2152" i="50"/>
  <c r="H2152" i="50"/>
  <c r="I2152" i="50"/>
  <c r="J2152" i="50"/>
  <c r="A2153" i="50"/>
  <c r="B2153" i="50"/>
  <c r="C2153" i="50"/>
  <c r="D2153" i="50"/>
  <c r="E2153" i="50"/>
  <c r="F2153" i="50"/>
  <c r="G2153" i="50"/>
  <c r="H2153" i="50"/>
  <c r="I2153" i="50"/>
  <c r="J2153" i="50"/>
  <c r="A2154" i="50"/>
  <c r="B2154" i="50"/>
  <c r="C2154" i="50"/>
  <c r="D2154" i="50"/>
  <c r="E2154" i="50"/>
  <c r="F2154" i="50"/>
  <c r="G2154" i="50"/>
  <c r="H2154" i="50"/>
  <c r="I2154" i="50"/>
  <c r="J2154" i="50"/>
  <c r="A2155" i="50"/>
  <c r="B2155" i="50"/>
  <c r="C2155" i="50"/>
  <c r="D2155" i="50"/>
  <c r="E2155" i="50"/>
  <c r="F2155" i="50"/>
  <c r="G2155" i="50"/>
  <c r="H2155" i="50"/>
  <c r="I2155" i="50"/>
  <c r="J2155" i="50"/>
  <c r="A2156" i="50"/>
  <c r="B2156" i="50"/>
  <c r="C2156" i="50"/>
  <c r="D2156" i="50"/>
  <c r="E2156" i="50"/>
  <c r="F2156" i="50"/>
  <c r="G2156" i="50"/>
  <c r="H2156" i="50"/>
  <c r="I2156" i="50"/>
  <c r="J2156" i="50"/>
  <c r="A2157" i="50"/>
  <c r="B2157" i="50"/>
  <c r="C2157" i="50"/>
  <c r="D2157" i="50"/>
  <c r="E2157" i="50"/>
  <c r="F2157" i="50"/>
  <c r="G2157" i="50"/>
  <c r="H2157" i="50"/>
  <c r="I2157" i="50"/>
  <c r="J2157" i="50"/>
  <c r="A2158" i="50"/>
  <c r="B2158" i="50"/>
  <c r="C2158" i="50"/>
  <c r="D2158" i="50"/>
  <c r="E2158" i="50"/>
  <c r="F2158" i="50"/>
  <c r="G2158" i="50"/>
  <c r="H2158" i="50"/>
  <c r="I2158" i="50"/>
  <c r="J2158" i="50"/>
  <c r="A2159" i="50"/>
  <c r="B2159" i="50"/>
  <c r="C2159" i="50"/>
  <c r="D2159" i="50"/>
  <c r="E2159" i="50"/>
  <c r="F2159" i="50"/>
  <c r="G2159" i="50"/>
  <c r="H2159" i="50"/>
  <c r="I2159" i="50"/>
  <c r="J2159" i="50"/>
  <c r="A2160" i="50"/>
  <c r="B2160" i="50"/>
  <c r="C2160" i="50"/>
  <c r="D2160" i="50"/>
  <c r="E2160" i="50"/>
  <c r="F2160" i="50"/>
  <c r="G2160" i="50"/>
  <c r="H2160" i="50"/>
  <c r="I2160" i="50"/>
  <c r="J2160" i="50"/>
  <c r="A2161" i="50"/>
  <c r="B2161" i="50"/>
  <c r="C2161" i="50"/>
  <c r="D2161" i="50"/>
  <c r="E2161" i="50"/>
  <c r="F2161" i="50"/>
  <c r="G2161" i="50"/>
  <c r="H2161" i="50"/>
  <c r="I2161" i="50"/>
  <c r="J2161" i="50"/>
  <c r="A2162" i="50"/>
  <c r="B2162" i="50"/>
  <c r="C2162" i="50"/>
  <c r="D2162" i="50"/>
  <c r="E2162" i="50"/>
  <c r="F2162" i="50"/>
  <c r="G2162" i="50"/>
  <c r="H2162" i="50"/>
  <c r="I2162" i="50"/>
  <c r="J2162" i="50"/>
  <c r="A2163" i="50"/>
  <c r="B2163" i="50"/>
  <c r="C2163" i="50"/>
  <c r="D2163" i="50"/>
  <c r="E2163" i="50"/>
  <c r="F2163" i="50"/>
  <c r="G2163" i="50"/>
  <c r="H2163" i="50"/>
  <c r="I2163" i="50"/>
  <c r="J2163" i="50"/>
  <c r="A2164" i="50"/>
  <c r="B2164" i="50"/>
  <c r="C2164" i="50"/>
  <c r="D2164" i="50"/>
  <c r="E2164" i="50"/>
  <c r="F2164" i="50"/>
  <c r="G2164" i="50"/>
  <c r="H2164" i="50"/>
  <c r="I2164" i="50"/>
  <c r="J2164" i="50"/>
  <c r="A2165" i="50"/>
  <c r="B2165" i="50"/>
  <c r="C2165" i="50"/>
  <c r="D2165" i="50"/>
  <c r="E2165" i="50"/>
  <c r="F2165" i="50"/>
  <c r="G2165" i="50"/>
  <c r="H2165" i="50"/>
  <c r="I2165" i="50"/>
  <c r="J2165" i="50"/>
  <c r="A2166" i="50"/>
  <c r="B2166" i="50"/>
  <c r="C2166" i="50"/>
  <c r="D2166" i="50"/>
  <c r="E2166" i="50"/>
  <c r="F2166" i="50"/>
  <c r="G2166" i="50"/>
  <c r="H2166" i="50"/>
  <c r="I2166" i="50"/>
  <c r="J2166" i="50"/>
  <c r="A2167" i="50"/>
  <c r="B2167" i="50"/>
  <c r="C2167" i="50"/>
  <c r="D2167" i="50"/>
  <c r="E2167" i="50"/>
  <c r="F2167" i="50"/>
  <c r="G2167" i="50"/>
  <c r="H2167" i="50"/>
  <c r="I2167" i="50"/>
  <c r="J2167" i="50"/>
  <c r="A2168" i="50"/>
  <c r="B2168" i="50"/>
  <c r="C2168" i="50"/>
  <c r="D2168" i="50"/>
  <c r="E2168" i="50"/>
  <c r="F2168" i="50"/>
  <c r="G2168" i="50"/>
  <c r="H2168" i="50"/>
  <c r="I2168" i="50"/>
  <c r="J2168" i="50"/>
  <c r="A2169" i="50"/>
  <c r="B2169" i="50"/>
  <c r="C2169" i="50"/>
  <c r="D2169" i="50"/>
  <c r="E2169" i="50"/>
  <c r="F2169" i="50"/>
  <c r="G2169" i="50"/>
  <c r="H2169" i="50"/>
  <c r="I2169" i="50"/>
  <c r="J2169" i="50"/>
  <c r="A2170" i="50"/>
  <c r="B2170" i="50"/>
  <c r="C2170" i="50"/>
  <c r="D2170" i="50"/>
  <c r="E2170" i="50"/>
  <c r="F2170" i="50"/>
  <c r="G2170" i="50"/>
  <c r="H2170" i="50"/>
  <c r="I2170" i="50"/>
  <c r="J2170" i="50"/>
  <c r="A2171" i="50"/>
  <c r="B2171" i="50"/>
  <c r="C2171" i="50"/>
  <c r="D2171" i="50"/>
  <c r="E2171" i="50"/>
  <c r="F2171" i="50"/>
  <c r="G2171" i="50"/>
  <c r="H2171" i="50"/>
  <c r="I2171" i="50"/>
  <c r="J2171" i="50"/>
  <c r="A2172" i="50"/>
  <c r="B2172" i="50"/>
  <c r="C2172" i="50"/>
  <c r="D2172" i="50"/>
  <c r="E2172" i="50"/>
  <c r="F2172" i="50"/>
  <c r="G2172" i="50"/>
  <c r="H2172" i="50"/>
  <c r="I2172" i="50"/>
  <c r="J2172" i="50"/>
  <c r="A2173" i="50"/>
  <c r="B2173" i="50"/>
  <c r="C2173" i="50"/>
  <c r="D2173" i="50"/>
  <c r="E2173" i="50"/>
  <c r="F2173" i="50"/>
  <c r="G2173" i="50"/>
  <c r="H2173" i="50"/>
  <c r="I2173" i="50"/>
  <c r="J2173" i="50"/>
  <c r="A2174" i="50"/>
  <c r="B2174" i="50"/>
  <c r="C2174" i="50"/>
  <c r="D2174" i="50"/>
  <c r="E2174" i="50"/>
  <c r="F2174" i="50"/>
  <c r="G2174" i="50"/>
  <c r="H2174" i="50"/>
  <c r="I2174" i="50"/>
  <c r="J2174" i="50"/>
  <c r="A2175" i="50"/>
  <c r="B2175" i="50"/>
  <c r="C2175" i="50"/>
  <c r="D2175" i="50"/>
  <c r="E2175" i="50"/>
  <c r="F2175" i="50"/>
  <c r="G2175" i="50"/>
  <c r="H2175" i="50"/>
  <c r="I2175" i="50"/>
  <c r="J2175" i="50"/>
  <c r="A2176" i="50"/>
  <c r="B2176" i="50"/>
  <c r="C2176" i="50"/>
  <c r="D2176" i="50"/>
  <c r="E2176" i="50"/>
  <c r="F2176" i="50"/>
  <c r="G2176" i="50"/>
  <c r="H2176" i="50"/>
  <c r="I2176" i="50"/>
  <c r="J2176" i="50"/>
  <c r="A2177" i="50"/>
  <c r="B2177" i="50"/>
  <c r="C2177" i="50"/>
  <c r="D2177" i="50"/>
  <c r="E2177" i="50"/>
  <c r="F2177" i="50"/>
  <c r="G2177" i="50"/>
  <c r="H2177" i="50"/>
  <c r="I2177" i="50"/>
  <c r="J2177" i="50"/>
  <c r="A2178" i="50"/>
  <c r="B2178" i="50"/>
  <c r="C2178" i="50"/>
  <c r="D2178" i="50"/>
  <c r="E2178" i="50"/>
  <c r="F2178" i="50"/>
  <c r="G2178" i="50"/>
  <c r="H2178" i="50"/>
  <c r="I2178" i="50"/>
  <c r="J2178" i="50"/>
  <c r="A2179" i="50"/>
  <c r="B2179" i="50"/>
  <c r="C2179" i="50"/>
  <c r="D2179" i="50"/>
  <c r="E2179" i="50"/>
  <c r="F2179" i="50"/>
  <c r="G2179" i="50"/>
  <c r="H2179" i="50"/>
  <c r="I2179" i="50"/>
  <c r="J2179" i="50"/>
  <c r="A2180" i="50"/>
  <c r="B2180" i="50"/>
  <c r="C2180" i="50"/>
  <c r="D2180" i="50"/>
  <c r="E2180" i="50"/>
  <c r="F2180" i="50"/>
  <c r="G2180" i="50"/>
  <c r="H2180" i="50"/>
  <c r="I2180" i="50"/>
  <c r="J2180" i="50"/>
  <c r="A2181" i="50"/>
  <c r="B2181" i="50"/>
  <c r="C2181" i="50"/>
  <c r="D2181" i="50"/>
  <c r="E2181" i="50"/>
  <c r="F2181" i="50"/>
  <c r="G2181" i="50"/>
  <c r="H2181" i="50"/>
  <c r="I2181" i="50"/>
  <c r="J2181" i="50"/>
  <c r="A2182" i="50"/>
  <c r="B2182" i="50"/>
  <c r="C2182" i="50"/>
  <c r="D2182" i="50"/>
  <c r="E2182" i="50"/>
  <c r="F2182" i="50"/>
  <c r="G2182" i="50"/>
  <c r="H2182" i="50"/>
  <c r="I2182" i="50"/>
  <c r="J2182" i="50"/>
  <c r="A2183" i="50"/>
  <c r="B2183" i="50"/>
  <c r="C2183" i="50"/>
  <c r="D2183" i="50"/>
  <c r="E2183" i="50"/>
  <c r="F2183" i="50"/>
  <c r="G2183" i="50"/>
  <c r="H2183" i="50"/>
  <c r="I2183" i="50"/>
  <c r="J2183" i="50"/>
  <c r="A2184" i="50"/>
  <c r="B2184" i="50"/>
  <c r="C2184" i="50"/>
  <c r="D2184" i="50"/>
  <c r="E2184" i="50"/>
  <c r="F2184" i="50"/>
  <c r="G2184" i="50"/>
  <c r="H2184" i="50"/>
  <c r="I2184" i="50"/>
  <c r="J2184" i="50"/>
  <c r="A2185" i="50"/>
  <c r="B2185" i="50"/>
  <c r="C2185" i="50"/>
  <c r="D2185" i="50"/>
  <c r="E2185" i="50"/>
  <c r="F2185" i="50"/>
  <c r="G2185" i="50"/>
  <c r="H2185" i="50"/>
  <c r="I2185" i="50"/>
  <c r="J2185" i="50"/>
  <c r="A2186" i="50"/>
  <c r="B2186" i="50"/>
  <c r="C2186" i="50"/>
  <c r="D2186" i="50"/>
  <c r="E2186" i="50"/>
  <c r="F2186" i="50"/>
  <c r="G2186" i="50"/>
  <c r="H2186" i="50"/>
  <c r="I2186" i="50"/>
  <c r="J2186" i="50"/>
  <c r="A2187" i="50"/>
  <c r="B2187" i="50"/>
  <c r="C2187" i="50"/>
  <c r="D2187" i="50"/>
  <c r="E2187" i="50"/>
  <c r="F2187" i="50"/>
  <c r="G2187" i="50"/>
  <c r="H2187" i="50"/>
  <c r="I2187" i="50"/>
  <c r="J2187" i="50"/>
  <c r="A2188" i="50"/>
  <c r="B2188" i="50"/>
  <c r="C2188" i="50"/>
  <c r="D2188" i="50"/>
  <c r="E2188" i="50"/>
  <c r="F2188" i="50"/>
  <c r="G2188" i="50"/>
  <c r="H2188" i="50"/>
  <c r="I2188" i="50"/>
  <c r="J2188" i="50"/>
  <c r="A2189" i="50"/>
  <c r="B2189" i="50"/>
  <c r="C2189" i="50"/>
  <c r="D2189" i="50"/>
  <c r="E2189" i="50"/>
  <c r="F2189" i="50"/>
  <c r="G2189" i="50"/>
  <c r="H2189" i="50"/>
  <c r="I2189" i="50"/>
  <c r="J2189" i="50"/>
  <c r="A2190" i="50"/>
  <c r="B2190" i="50"/>
  <c r="C2190" i="50"/>
  <c r="D2190" i="50"/>
  <c r="E2190" i="50"/>
  <c r="F2190" i="50"/>
  <c r="G2190" i="50"/>
  <c r="H2190" i="50"/>
  <c r="I2190" i="50"/>
  <c r="J2190" i="50"/>
  <c r="A2191" i="50"/>
  <c r="B2191" i="50"/>
  <c r="C2191" i="50"/>
  <c r="D2191" i="50"/>
  <c r="E2191" i="50"/>
  <c r="F2191" i="50"/>
  <c r="G2191" i="50"/>
  <c r="H2191" i="50"/>
  <c r="I2191" i="50"/>
  <c r="J2191" i="50"/>
  <c r="A2192" i="50"/>
  <c r="B2192" i="50"/>
  <c r="C2192" i="50"/>
  <c r="D2192" i="50"/>
  <c r="E2192" i="50"/>
  <c r="F2192" i="50"/>
  <c r="G2192" i="50"/>
  <c r="H2192" i="50"/>
  <c r="I2192" i="50"/>
  <c r="J2192" i="50"/>
  <c r="A2193" i="50"/>
  <c r="B2193" i="50"/>
  <c r="C2193" i="50"/>
  <c r="D2193" i="50"/>
  <c r="E2193" i="50"/>
  <c r="F2193" i="50"/>
  <c r="G2193" i="50"/>
  <c r="H2193" i="50"/>
  <c r="I2193" i="50"/>
  <c r="J2193" i="50"/>
  <c r="A2194" i="50"/>
  <c r="B2194" i="50"/>
  <c r="C2194" i="50"/>
  <c r="D2194" i="50"/>
  <c r="E2194" i="50"/>
  <c r="F2194" i="50"/>
  <c r="G2194" i="50"/>
  <c r="H2194" i="50"/>
  <c r="I2194" i="50"/>
  <c r="J2194" i="50"/>
  <c r="A2195" i="50"/>
  <c r="B2195" i="50"/>
  <c r="C2195" i="50"/>
  <c r="D2195" i="50"/>
  <c r="E2195" i="50"/>
  <c r="F2195" i="50"/>
  <c r="G2195" i="50"/>
  <c r="H2195" i="50"/>
  <c r="I2195" i="50"/>
  <c r="J2195" i="50"/>
  <c r="A2196" i="50"/>
  <c r="B2196" i="50"/>
  <c r="C2196" i="50"/>
  <c r="D2196" i="50"/>
  <c r="E2196" i="50"/>
  <c r="F2196" i="50"/>
  <c r="G2196" i="50"/>
  <c r="H2196" i="50"/>
  <c r="I2196" i="50"/>
  <c r="J2196" i="50"/>
  <c r="A2197" i="50"/>
  <c r="B2197" i="50"/>
  <c r="C2197" i="50"/>
  <c r="D2197" i="50"/>
  <c r="E2197" i="50"/>
  <c r="F2197" i="50"/>
  <c r="G2197" i="50"/>
  <c r="H2197" i="50"/>
  <c r="I2197" i="50"/>
  <c r="J2197" i="50"/>
  <c r="A2198" i="50"/>
  <c r="B2198" i="50"/>
  <c r="C2198" i="50"/>
  <c r="D2198" i="50"/>
  <c r="E2198" i="50"/>
  <c r="F2198" i="50"/>
  <c r="G2198" i="50"/>
  <c r="H2198" i="50"/>
  <c r="I2198" i="50"/>
  <c r="J2198" i="50"/>
  <c r="A2199" i="50"/>
  <c r="B2199" i="50"/>
  <c r="C2199" i="50"/>
  <c r="D2199" i="50"/>
  <c r="E2199" i="50"/>
  <c r="F2199" i="50"/>
  <c r="G2199" i="50"/>
  <c r="H2199" i="50"/>
  <c r="I2199" i="50"/>
  <c r="J2199" i="50"/>
  <c r="A2200" i="50"/>
  <c r="B2200" i="50"/>
  <c r="C2200" i="50"/>
  <c r="D2200" i="50"/>
  <c r="E2200" i="50"/>
  <c r="F2200" i="50"/>
  <c r="G2200" i="50"/>
  <c r="H2200" i="50"/>
  <c r="I2200" i="50"/>
  <c r="J2200" i="50"/>
  <c r="A2201" i="50"/>
  <c r="B2201" i="50"/>
  <c r="C2201" i="50"/>
  <c r="D2201" i="50"/>
  <c r="E2201" i="50"/>
  <c r="F2201" i="50"/>
  <c r="G2201" i="50"/>
  <c r="H2201" i="50"/>
  <c r="I2201" i="50"/>
  <c r="J2201" i="50"/>
  <c r="A2202" i="50"/>
  <c r="B2202" i="50"/>
  <c r="C2202" i="50"/>
  <c r="D2202" i="50"/>
  <c r="E2202" i="50"/>
  <c r="F2202" i="50"/>
  <c r="G2202" i="50"/>
  <c r="H2202" i="50"/>
  <c r="I2202" i="50"/>
  <c r="J2202" i="50"/>
  <c r="A2203" i="50"/>
  <c r="B2203" i="50"/>
  <c r="C2203" i="50"/>
  <c r="D2203" i="50"/>
  <c r="E2203" i="50"/>
  <c r="F2203" i="50"/>
  <c r="G2203" i="50"/>
  <c r="H2203" i="50"/>
  <c r="I2203" i="50"/>
  <c r="J2203" i="50"/>
  <c r="A2204" i="50"/>
  <c r="B2204" i="50"/>
  <c r="C2204" i="50"/>
  <c r="D2204" i="50"/>
  <c r="E2204" i="50"/>
  <c r="F2204" i="50"/>
  <c r="G2204" i="50"/>
  <c r="H2204" i="50"/>
  <c r="I2204" i="50"/>
  <c r="J2204" i="50"/>
  <c r="A2205" i="50"/>
  <c r="B2205" i="50"/>
  <c r="C2205" i="50"/>
  <c r="D2205" i="50"/>
  <c r="E2205" i="50"/>
  <c r="F2205" i="50"/>
  <c r="G2205" i="50"/>
  <c r="H2205" i="50"/>
  <c r="I2205" i="50"/>
  <c r="J2205" i="50"/>
  <c r="A2206" i="50"/>
  <c r="B2206" i="50"/>
  <c r="C2206" i="50"/>
  <c r="D2206" i="50"/>
  <c r="E2206" i="50"/>
  <c r="F2206" i="50"/>
  <c r="G2206" i="50"/>
  <c r="H2206" i="50"/>
  <c r="I2206" i="50"/>
  <c r="J2206" i="50"/>
  <c r="A2207" i="50"/>
  <c r="B2207" i="50"/>
  <c r="C2207" i="50"/>
  <c r="D2207" i="50"/>
  <c r="E2207" i="50"/>
  <c r="F2207" i="50"/>
  <c r="G2207" i="50"/>
  <c r="H2207" i="50"/>
  <c r="I2207" i="50"/>
  <c r="J2207" i="50"/>
  <c r="A2208" i="50"/>
  <c r="B2208" i="50"/>
  <c r="C2208" i="50"/>
  <c r="D2208" i="50"/>
  <c r="E2208" i="50"/>
  <c r="F2208" i="50"/>
  <c r="G2208" i="50"/>
  <c r="H2208" i="50"/>
  <c r="I2208" i="50"/>
  <c r="J2208" i="50"/>
  <c r="A2209" i="50"/>
  <c r="B2209" i="50"/>
  <c r="C2209" i="50"/>
  <c r="D2209" i="50"/>
  <c r="E2209" i="50"/>
  <c r="F2209" i="50"/>
  <c r="G2209" i="50"/>
  <c r="H2209" i="50"/>
  <c r="I2209" i="50"/>
  <c r="J2209" i="50"/>
  <c r="A2210" i="50"/>
  <c r="B2210" i="50"/>
  <c r="C2210" i="50"/>
  <c r="D2210" i="50"/>
  <c r="E2210" i="50"/>
  <c r="F2210" i="50"/>
  <c r="G2210" i="50"/>
  <c r="H2210" i="50"/>
  <c r="I2210" i="50"/>
  <c r="J2210" i="50"/>
  <c r="A2211" i="50"/>
  <c r="B2211" i="50"/>
  <c r="C2211" i="50"/>
  <c r="D2211" i="50"/>
  <c r="E2211" i="50"/>
  <c r="F2211" i="50"/>
  <c r="G2211" i="50"/>
  <c r="H2211" i="50"/>
  <c r="I2211" i="50"/>
  <c r="J2211" i="50"/>
  <c r="A2212" i="50"/>
  <c r="B2212" i="50"/>
  <c r="C2212" i="50"/>
  <c r="D2212" i="50"/>
  <c r="E2212" i="50"/>
  <c r="F2212" i="50"/>
  <c r="G2212" i="50"/>
  <c r="H2212" i="50"/>
  <c r="I2212" i="50"/>
  <c r="J2212" i="50"/>
  <c r="A2213" i="50"/>
  <c r="B2213" i="50"/>
  <c r="C2213" i="50"/>
  <c r="D2213" i="50"/>
  <c r="E2213" i="50"/>
  <c r="F2213" i="50"/>
  <c r="G2213" i="50"/>
  <c r="H2213" i="50"/>
  <c r="I2213" i="50"/>
  <c r="J2213" i="50"/>
  <c r="A2214" i="50"/>
  <c r="B2214" i="50"/>
  <c r="C2214" i="50"/>
  <c r="D2214" i="50"/>
  <c r="E2214" i="50"/>
  <c r="F2214" i="50"/>
  <c r="G2214" i="50"/>
  <c r="H2214" i="50"/>
  <c r="I2214" i="50"/>
  <c r="J2214" i="50"/>
  <c r="A2215" i="50"/>
  <c r="B2215" i="50"/>
  <c r="C2215" i="50"/>
  <c r="D2215" i="50"/>
  <c r="E2215" i="50"/>
  <c r="F2215" i="50"/>
  <c r="G2215" i="50"/>
  <c r="H2215" i="50"/>
  <c r="I2215" i="50"/>
  <c r="J2215" i="50"/>
  <c r="A2216" i="50"/>
  <c r="B2216" i="50"/>
  <c r="C2216" i="50"/>
  <c r="D2216" i="50"/>
  <c r="E2216" i="50"/>
  <c r="F2216" i="50"/>
  <c r="G2216" i="50"/>
  <c r="H2216" i="50"/>
  <c r="I2216" i="50"/>
  <c r="J2216" i="50"/>
  <c r="A2217" i="50"/>
  <c r="B2217" i="50"/>
  <c r="C2217" i="50"/>
  <c r="D2217" i="50"/>
  <c r="E2217" i="50"/>
  <c r="F2217" i="50"/>
  <c r="G2217" i="50"/>
  <c r="H2217" i="50"/>
  <c r="I2217" i="50"/>
  <c r="J2217" i="50"/>
  <c r="A2218" i="50"/>
  <c r="B2218" i="50"/>
  <c r="C2218" i="50"/>
  <c r="D2218" i="50"/>
  <c r="E2218" i="50"/>
  <c r="F2218" i="50"/>
  <c r="G2218" i="50"/>
  <c r="H2218" i="50"/>
  <c r="I2218" i="50"/>
  <c r="J2218" i="50"/>
  <c r="A2219" i="50"/>
  <c r="B2219" i="50"/>
  <c r="C2219" i="50"/>
  <c r="D2219" i="50"/>
  <c r="E2219" i="50"/>
  <c r="F2219" i="50"/>
  <c r="G2219" i="50"/>
  <c r="H2219" i="50"/>
  <c r="I2219" i="50"/>
  <c r="J2219" i="50"/>
  <c r="A2220" i="50"/>
  <c r="B2220" i="50"/>
  <c r="C2220" i="50"/>
  <c r="D2220" i="50"/>
  <c r="E2220" i="50"/>
  <c r="F2220" i="50"/>
  <c r="G2220" i="50"/>
  <c r="H2220" i="50"/>
  <c r="I2220" i="50"/>
  <c r="J2220" i="50"/>
  <c r="A2221" i="50"/>
  <c r="B2221" i="50"/>
  <c r="C2221" i="50"/>
  <c r="D2221" i="50"/>
  <c r="E2221" i="50"/>
  <c r="F2221" i="50"/>
  <c r="G2221" i="50"/>
  <c r="H2221" i="50"/>
  <c r="I2221" i="50"/>
  <c r="J2221" i="50"/>
  <c r="A2222" i="50"/>
  <c r="B2222" i="50"/>
  <c r="C2222" i="50"/>
  <c r="D2222" i="50"/>
  <c r="E2222" i="50"/>
  <c r="F2222" i="50"/>
  <c r="G2222" i="50"/>
  <c r="H2222" i="50"/>
  <c r="I2222" i="50"/>
  <c r="J2222" i="50"/>
  <c r="A2223" i="50"/>
  <c r="B2223" i="50"/>
  <c r="C2223" i="50"/>
  <c r="D2223" i="50"/>
  <c r="E2223" i="50"/>
  <c r="F2223" i="50"/>
  <c r="G2223" i="50"/>
  <c r="H2223" i="50"/>
  <c r="I2223" i="50"/>
  <c r="J2223" i="50"/>
  <c r="A2224" i="50"/>
  <c r="B2224" i="50"/>
  <c r="C2224" i="50"/>
  <c r="D2224" i="50"/>
  <c r="E2224" i="50"/>
  <c r="F2224" i="50"/>
  <c r="G2224" i="50"/>
  <c r="H2224" i="50"/>
  <c r="I2224" i="50"/>
  <c r="J2224" i="50"/>
  <c r="A2225" i="50"/>
  <c r="B2225" i="50"/>
  <c r="C2225" i="50"/>
  <c r="D2225" i="50"/>
  <c r="E2225" i="50"/>
  <c r="F2225" i="50"/>
  <c r="G2225" i="50"/>
  <c r="H2225" i="50"/>
  <c r="I2225" i="50"/>
  <c r="J2225" i="50"/>
  <c r="A2226" i="50"/>
  <c r="B2226" i="50"/>
  <c r="C2226" i="50"/>
  <c r="D2226" i="50"/>
  <c r="E2226" i="50"/>
  <c r="F2226" i="50"/>
  <c r="G2226" i="50"/>
  <c r="H2226" i="50"/>
  <c r="I2226" i="50"/>
  <c r="J2226" i="50"/>
  <c r="A2227" i="50"/>
  <c r="B2227" i="50"/>
  <c r="C2227" i="50"/>
  <c r="D2227" i="50"/>
  <c r="E2227" i="50"/>
  <c r="F2227" i="50"/>
  <c r="G2227" i="50"/>
  <c r="H2227" i="50"/>
  <c r="I2227" i="50"/>
  <c r="J2227" i="50"/>
  <c r="A2228" i="50"/>
  <c r="B2228" i="50"/>
  <c r="C2228" i="50"/>
  <c r="D2228" i="50"/>
  <c r="E2228" i="50"/>
  <c r="F2228" i="50"/>
  <c r="G2228" i="50"/>
  <c r="H2228" i="50"/>
  <c r="I2228" i="50"/>
  <c r="J2228" i="50"/>
  <c r="A2229" i="50"/>
  <c r="B2229" i="50"/>
  <c r="C2229" i="50"/>
  <c r="D2229" i="50"/>
  <c r="E2229" i="50"/>
  <c r="F2229" i="50"/>
  <c r="G2229" i="50"/>
  <c r="H2229" i="50"/>
  <c r="I2229" i="50"/>
  <c r="J2229" i="50"/>
  <c r="A2230" i="50"/>
  <c r="B2230" i="50"/>
  <c r="C2230" i="50"/>
  <c r="D2230" i="50"/>
  <c r="E2230" i="50"/>
  <c r="F2230" i="50"/>
  <c r="G2230" i="50"/>
  <c r="H2230" i="50"/>
  <c r="I2230" i="50"/>
  <c r="J2230" i="50"/>
  <c r="A2231" i="50"/>
  <c r="B2231" i="50"/>
  <c r="C2231" i="50"/>
  <c r="D2231" i="50"/>
  <c r="E2231" i="50"/>
  <c r="F2231" i="50"/>
  <c r="G2231" i="50"/>
  <c r="H2231" i="50"/>
  <c r="I2231" i="50"/>
  <c r="J2231" i="50"/>
  <c r="A2232" i="50"/>
  <c r="B2232" i="50"/>
  <c r="C2232" i="50"/>
  <c r="D2232" i="50"/>
  <c r="E2232" i="50"/>
  <c r="F2232" i="50"/>
  <c r="G2232" i="50"/>
  <c r="H2232" i="50"/>
  <c r="I2232" i="50"/>
  <c r="J2232" i="50"/>
  <c r="A2233" i="50"/>
  <c r="B2233" i="50"/>
  <c r="C2233" i="50"/>
  <c r="D2233" i="50"/>
  <c r="E2233" i="50"/>
  <c r="F2233" i="50"/>
  <c r="G2233" i="50"/>
  <c r="H2233" i="50"/>
  <c r="I2233" i="50"/>
  <c r="J2233" i="50"/>
  <c r="A2234" i="50"/>
  <c r="B2234" i="50"/>
  <c r="C2234" i="50"/>
  <c r="D2234" i="50"/>
  <c r="E2234" i="50"/>
  <c r="F2234" i="50"/>
  <c r="G2234" i="50"/>
  <c r="H2234" i="50"/>
  <c r="I2234" i="50"/>
  <c r="J2234" i="50"/>
  <c r="A2235" i="50"/>
  <c r="B2235" i="50"/>
  <c r="C2235" i="50"/>
  <c r="D2235" i="50"/>
  <c r="E2235" i="50"/>
  <c r="F2235" i="50"/>
  <c r="G2235" i="50"/>
  <c r="H2235" i="50"/>
  <c r="I2235" i="50"/>
  <c r="J2235" i="50"/>
  <c r="A2236" i="50"/>
  <c r="B2236" i="50"/>
  <c r="C2236" i="50"/>
  <c r="D2236" i="50"/>
  <c r="E2236" i="50"/>
  <c r="F2236" i="50"/>
  <c r="G2236" i="50"/>
  <c r="H2236" i="50"/>
  <c r="I2236" i="50"/>
  <c r="J2236" i="50"/>
  <c r="A2237" i="50"/>
  <c r="B2237" i="50"/>
  <c r="C2237" i="50"/>
  <c r="D2237" i="50"/>
  <c r="E2237" i="50"/>
  <c r="F2237" i="50"/>
  <c r="G2237" i="50"/>
  <c r="H2237" i="50"/>
  <c r="I2237" i="50"/>
  <c r="J2237" i="50"/>
  <c r="A2238" i="50"/>
  <c r="B2238" i="50"/>
  <c r="C2238" i="50"/>
  <c r="D2238" i="50"/>
  <c r="E2238" i="50"/>
  <c r="F2238" i="50"/>
  <c r="G2238" i="50"/>
  <c r="H2238" i="50"/>
  <c r="I2238" i="50"/>
  <c r="J2238" i="50"/>
  <c r="A2239" i="50"/>
  <c r="B2239" i="50"/>
  <c r="C2239" i="50"/>
  <c r="D2239" i="50"/>
  <c r="E2239" i="50"/>
  <c r="F2239" i="50"/>
  <c r="G2239" i="50"/>
  <c r="H2239" i="50"/>
  <c r="I2239" i="50"/>
  <c r="J2239" i="50"/>
  <c r="A2240" i="50"/>
  <c r="B2240" i="50"/>
  <c r="C2240" i="50"/>
  <c r="D2240" i="50"/>
  <c r="E2240" i="50"/>
  <c r="F2240" i="50"/>
  <c r="G2240" i="50"/>
  <c r="H2240" i="50"/>
  <c r="I2240" i="50"/>
  <c r="J2240" i="50"/>
  <c r="A2241" i="50"/>
  <c r="B2241" i="50"/>
  <c r="C2241" i="50"/>
  <c r="D2241" i="50"/>
  <c r="E2241" i="50"/>
  <c r="F2241" i="50"/>
  <c r="G2241" i="50"/>
  <c r="H2241" i="50"/>
  <c r="I2241" i="50"/>
  <c r="J2241" i="50"/>
  <c r="A2242" i="50"/>
  <c r="B2242" i="50"/>
  <c r="C2242" i="50"/>
  <c r="D2242" i="50"/>
  <c r="E2242" i="50"/>
  <c r="F2242" i="50"/>
  <c r="G2242" i="50"/>
  <c r="H2242" i="50"/>
  <c r="I2242" i="50"/>
  <c r="J2242" i="50"/>
  <c r="A2243" i="50"/>
  <c r="B2243" i="50"/>
  <c r="C2243" i="50"/>
  <c r="D2243" i="50"/>
  <c r="E2243" i="50"/>
  <c r="F2243" i="50"/>
  <c r="G2243" i="50"/>
  <c r="H2243" i="50"/>
  <c r="I2243" i="50"/>
  <c r="J2243" i="50"/>
  <c r="A2244" i="50"/>
  <c r="B2244" i="50"/>
  <c r="C2244" i="50"/>
  <c r="D2244" i="50"/>
  <c r="E2244" i="50"/>
  <c r="F2244" i="50"/>
  <c r="G2244" i="50"/>
  <c r="H2244" i="50"/>
  <c r="I2244" i="50"/>
  <c r="J2244" i="50"/>
  <c r="A2245" i="50"/>
  <c r="B2245" i="50"/>
  <c r="C2245" i="50"/>
  <c r="D2245" i="50"/>
  <c r="E2245" i="50"/>
  <c r="F2245" i="50"/>
  <c r="G2245" i="50"/>
  <c r="H2245" i="50"/>
  <c r="I2245" i="50"/>
  <c r="J2245" i="50"/>
  <c r="A2246" i="50"/>
  <c r="B2246" i="50"/>
  <c r="C2246" i="50"/>
  <c r="D2246" i="50"/>
  <c r="E2246" i="50"/>
  <c r="F2246" i="50"/>
  <c r="G2246" i="50"/>
  <c r="H2246" i="50"/>
  <c r="I2246" i="50"/>
  <c r="J2246" i="50"/>
  <c r="A2247" i="50"/>
  <c r="B2247" i="50"/>
  <c r="C2247" i="50"/>
  <c r="D2247" i="50"/>
  <c r="E2247" i="50"/>
  <c r="F2247" i="50"/>
  <c r="G2247" i="50"/>
  <c r="H2247" i="50"/>
  <c r="I2247" i="50"/>
  <c r="J2247" i="50"/>
  <c r="A2248" i="50"/>
  <c r="B2248" i="50"/>
  <c r="C2248" i="50"/>
  <c r="D2248" i="50"/>
  <c r="E2248" i="50"/>
  <c r="F2248" i="50"/>
  <c r="G2248" i="50"/>
  <c r="H2248" i="50"/>
  <c r="I2248" i="50"/>
  <c r="J2248" i="50"/>
  <c r="A2249" i="50"/>
  <c r="B2249" i="50"/>
  <c r="C2249" i="50"/>
  <c r="D2249" i="50"/>
  <c r="E2249" i="50"/>
  <c r="F2249" i="50"/>
  <c r="G2249" i="50"/>
  <c r="H2249" i="50"/>
  <c r="I2249" i="50"/>
  <c r="J2249" i="50"/>
  <c r="A2250" i="50"/>
  <c r="B2250" i="50"/>
  <c r="C2250" i="50"/>
  <c r="D2250" i="50"/>
  <c r="E2250" i="50"/>
  <c r="F2250" i="50"/>
  <c r="G2250" i="50"/>
  <c r="H2250" i="50"/>
  <c r="I2250" i="50"/>
  <c r="J2250" i="50"/>
  <c r="A2251" i="50"/>
  <c r="B2251" i="50"/>
  <c r="C2251" i="50"/>
  <c r="D2251" i="50"/>
  <c r="E2251" i="50"/>
  <c r="F2251" i="50"/>
  <c r="G2251" i="50"/>
  <c r="H2251" i="50"/>
  <c r="I2251" i="50"/>
  <c r="J2251" i="50"/>
  <c r="A2252" i="50"/>
  <c r="B2252" i="50"/>
  <c r="C2252" i="50"/>
  <c r="D2252" i="50"/>
  <c r="E2252" i="50"/>
  <c r="F2252" i="50"/>
  <c r="G2252" i="50"/>
  <c r="H2252" i="50"/>
  <c r="I2252" i="50"/>
  <c r="J2252" i="50"/>
  <c r="A2253" i="50"/>
  <c r="B2253" i="50"/>
  <c r="C2253" i="50"/>
  <c r="D2253" i="50"/>
  <c r="E2253" i="50"/>
  <c r="F2253" i="50"/>
  <c r="G2253" i="50"/>
  <c r="H2253" i="50"/>
  <c r="I2253" i="50"/>
  <c r="J2253" i="50"/>
  <c r="A2254" i="50"/>
  <c r="B2254" i="50"/>
  <c r="C2254" i="50"/>
  <c r="D2254" i="50"/>
  <c r="E2254" i="50"/>
  <c r="F2254" i="50"/>
  <c r="G2254" i="50"/>
  <c r="H2254" i="50"/>
  <c r="I2254" i="50"/>
  <c r="J2254" i="50"/>
  <c r="A2255" i="50"/>
  <c r="B2255" i="50"/>
  <c r="C2255" i="50"/>
  <c r="D2255" i="50"/>
  <c r="E2255" i="50"/>
  <c r="F2255" i="50"/>
  <c r="G2255" i="50"/>
  <c r="H2255" i="50"/>
  <c r="I2255" i="50"/>
  <c r="J2255" i="50"/>
  <c r="A2256" i="50"/>
  <c r="B2256" i="50"/>
  <c r="C2256" i="50"/>
  <c r="D2256" i="50"/>
  <c r="E2256" i="50"/>
  <c r="F2256" i="50"/>
  <c r="G2256" i="50"/>
  <c r="H2256" i="50"/>
  <c r="I2256" i="50"/>
  <c r="J2256" i="50"/>
  <c r="A2257" i="50"/>
  <c r="B2257" i="50"/>
  <c r="C2257" i="50"/>
  <c r="D2257" i="50"/>
  <c r="E2257" i="50"/>
  <c r="F2257" i="50"/>
  <c r="G2257" i="50"/>
  <c r="H2257" i="50"/>
  <c r="I2257" i="50"/>
  <c r="J2257" i="50"/>
  <c r="A2258" i="50"/>
  <c r="B2258" i="50"/>
  <c r="C2258" i="50"/>
  <c r="D2258" i="50"/>
  <c r="E2258" i="50"/>
  <c r="F2258" i="50"/>
  <c r="G2258" i="50"/>
  <c r="H2258" i="50"/>
  <c r="I2258" i="50"/>
  <c r="J2258" i="50"/>
  <c r="A2259" i="50"/>
  <c r="B2259" i="50"/>
  <c r="C2259" i="50"/>
  <c r="D2259" i="50"/>
  <c r="E2259" i="50"/>
  <c r="F2259" i="50"/>
  <c r="G2259" i="50"/>
  <c r="H2259" i="50"/>
  <c r="I2259" i="50"/>
  <c r="J2259" i="50"/>
  <c r="A2260" i="50"/>
  <c r="B2260" i="50"/>
  <c r="C2260" i="50"/>
  <c r="D2260" i="50"/>
  <c r="E2260" i="50"/>
  <c r="F2260" i="50"/>
  <c r="G2260" i="50"/>
  <c r="H2260" i="50"/>
  <c r="I2260" i="50"/>
  <c r="J2260" i="50"/>
  <c r="A2261" i="50"/>
  <c r="B2261" i="50"/>
  <c r="C2261" i="50"/>
  <c r="D2261" i="50"/>
  <c r="E2261" i="50"/>
  <c r="F2261" i="50"/>
  <c r="G2261" i="50"/>
  <c r="H2261" i="50"/>
  <c r="I2261" i="50"/>
  <c r="J2261" i="50"/>
  <c r="A2262" i="50"/>
  <c r="B2262" i="50"/>
  <c r="C2262" i="50"/>
  <c r="D2262" i="50"/>
  <c r="E2262" i="50"/>
  <c r="F2262" i="50"/>
  <c r="G2262" i="50"/>
  <c r="H2262" i="50"/>
  <c r="I2262" i="50"/>
  <c r="J2262" i="50"/>
  <c r="A2263" i="50"/>
  <c r="B2263" i="50"/>
  <c r="C2263" i="50"/>
  <c r="D2263" i="50"/>
  <c r="E2263" i="50"/>
  <c r="F2263" i="50"/>
  <c r="G2263" i="50"/>
  <c r="H2263" i="50"/>
  <c r="I2263" i="50"/>
  <c r="J2263" i="50"/>
  <c r="A2264" i="50"/>
  <c r="B2264" i="50"/>
  <c r="C2264" i="50"/>
  <c r="D2264" i="50"/>
  <c r="E2264" i="50"/>
  <c r="F2264" i="50"/>
  <c r="G2264" i="50"/>
  <c r="H2264" i="50"/>
  <c r="I2264" i="50"/>
  <c r="J2264" i="50"/>
  <c r="A2265" i="50"/>
  <c r="B2265" i="50"/>
  <c r="C2265" i="50"/>
  <c r="D2265" i="50"/>
  <c r="E2265" i="50"/>
  <c r="F2265" i="50"/>
  <c r="G2265" i="50"/>
  <c r="H2265" i="50"/>
  <c r="I2265" i="50"/>
  <c r="J2265" i="50"/>
  <c r="A2266" i="50"/>
  <c r="B2266" i="50"/>
  <c r="C2266" i="50"/>
  <c r="D2266" i="50"/>
  <c r="E2266" i="50"/>
  <c r="F2266" i="50"/>
  <c r="G2266" i="50"/>
  <c r="H2266" i="50"/>
  <c r="I2266" i="50"/>
  <c r="J2266" i="50"/>
  <c r="A2267" i="50"/>
  <c r="B2267" i="50"/>
  <c r="C2267" i="50"/>
  <c r="D2267" i="50"/>
  <c r="E2267" i="50"/>
  <c r="F2267" i="50"/>
  <c r="G2267" i="50"/>
  <c r="H2267" i="50"/>
  <c r="I2267" i="50"/>
  <c r="J2267" i="50"/>
  <c r="A2268" i="50"/>
  <c r="B2268" i="50"/>
  <c r="C2268" i="50"/>
  <c r="D2268" i="50"/>
  <c r="E2268" i="50"/>
  <c r="F2268" i="50"/>
  <c r="G2268" i="50"/>
  <c r="H2268" i="50"/>
  <c r="I2268" i="50"/>
  <c r="J2268" i="50"/>
  <c r="A2269" i="50"/>
  <c r="B2269" i="50"/>
  <c r="C2269" i="50"/>
  <c r="D2269" i="50"/>
  <c r="E2269" i="50"/>
  <c r="F2269" i="50"/>
  <c r="G2269" i="50"/>
  <c r="H2269" i="50"/>
  <c r="I2269" i="50"/>
  <c r="J2269" i="50"/>
  <c r="A2270" i="50"/>
  <c r="B2270" i="50"/>
  <c r="C2270" i="50"/>
  <c r="D2270" i="50"/>
  <c r="E2270" i="50"/>
  <c r="F2270" i="50"/>
  <c r="G2270" i="50"/>
  <c r="H2270" i="50"/>
  <c r="I2270" i="50"/>
  <c r="J2270" i="50"/>
  <c r="A2271" i="50"/>
  <c r="B2271" i="50"/>
  <c r="C2271" i="50"/>
  <c r="D2271" i="50"/>
  <c r="E2271" i="50"/>
  <c r="F2271" i="50"/>
  <c r="G2271" i="50"/>
  <c r="H2271" i="50"/>
  <c r="I2271" i="50"/>
  <c r="J2271" i="50"/>
  <c r="A2272" i="50"/>
  <c r="B2272" i="50"/>
  <c r="C2272" i="50"/>
  <c r="D2272" i="50"/>
  <c r="E2272" i="50"/>
  <c r="F2272" i="50"/>
  <c r="G2272" i="50"/>
  <c r="H2272" i="50"/>
  <c r="I2272" i="50"/>
  <c r="J2272" i="50"/>
  <c r="A2273" i="50"/>
  <c r="B2273" i="50"/>
  <c r="C2273" i="50"/>
  <c r="D2273" i="50"/>
  <c r="E2273" i="50"/>
  <c r="F2273" i="50"/>
  <c r="G2273" i="50"/>
  <c r="H2273" i="50"/>
  <c r="I2273" i="50"/>
  <c r="J2273" i="50"/>
  <c r="A2274" i="50"/>
  <c r="B2274" i="50"/>
  <c r="C2274" i="50"/>
  <c r="D2274" i="50"/>
  <c r="E2274" i="50"/>
  <c r="F2274" i="50"/>
  <c r="G2274" i="50"/>
  <c r="H2274" i="50"/>
  <c r="I2274" i="50"/>
  <c r="J2274" i="50"/>
  <c r="A2275" i="50"/>
  <c r="B2275" i="50"/>
  <c r="C2275" i="50"/>
  <c r="D2275" i="50"/>
  <c r="E2275" i="50"/>
  <c r="F2275" i="50"/>
  <c r="G2275" i="50"/>
  <c r="H2275" i="50"/>
  <c r="I2275" i="50"/>
  <c r="J2275" i="50"/>
  <c r="A2276" i="50"/>
  <c r="B2276" i="50"/>
  <c r="C2276" i="50"/>
  <c r="D2276" i="50"/>
  <c r="E2276" i="50"/>
  <c r="F2276" i="50"/>
  <c r="G2276" i="50"/>
  <c r="H2276" i="50"/>
  <c r="I2276" i="50"/>
  <c r="J2276" i="50"/>
  <c r="A2277" i="50"/>
  <c r="B2277" i="50"/>
  <c r="C2277" i="50"/>
  <c r="D2277" i="50"/>
  <c r="E2277" i="50"/>
  <c r="F2277" i="50"/>
  <c r="G2277" i="50"/>
  <c r="H2277" i="50"/>
  <c r="I2277" i="50"/>
  <c r="J2277" i="50"/>
  <c r="A2278" i="50"/>
  <c r="B2278" i="50"/>
  <c r="C2278" i="50"/>
  <c r="D2278" i="50"/>
  <c r="E2278" i="50"/>
  <c r="F2278" i="50"/>
  <c r="G2278" i="50"/>
  <c r="H2278" i="50"/>
  <c r="I2278" i="50"/>
  <c r="J2278" i="50"/>
  <c r="A2279" i="50"/>
  <c r="B2279" i="50"/>
  <c r="C2279" i="50"/>
  <c r="D2279" i="50"/>
  <c r="E2279" i="50"/>
  <c r="F2279" i="50"/>
  <c r="G2279" i="50"/>
  <c r="H2279" i="50"/>
  <c r="I2279" i="50"/>
  <c r="J2279" i="50"/>
  <c r="A2280" i="50"/>
  <c r="B2280" i="50"/>
  <c r="C2280" i="50"/>
  <c r="D2280" i="50"/>
  <c r="E2280" i="50"/>
  <c r="F2280" i="50"/>
  <c r="G2280" i="50"/>
  <c r="H2280" i="50"/>
  <c r="I2280" i="50"/>
  <c r="J2280" i="50"/>
  <c r="A2281" i="50"/>
  <c r="B2281" i="50"/>
  <c r="C2281" i="50"/>
  <c r="D2281" i="50"/>
  <c r="E2281" i="50"/>
  <c r="F2281" i="50"/>
  <c r="G2281" i="50"/>
  <c r="H2281" i="50"/>
  <c r="I2281" i="50"/>
  <c r="J2281" i="50"/>
  <c r="A2282" i="50"/>
  <c r="B2282" i="50"/>
  <c r="C2282" i="50"/>
  <c r="D2282" i="50"/>
  <c r="E2282" i="50"/>
  <c r="F2282" i="50"/>
  <c r="G2282" i="50"/>
  <c r="H2282" i="50"/>
  <c r="I2282" i="50"/>
  <c r="J2282" i="50"/>
  <c r="A2283" i="50"/>
  <c r="B2283" i="50"/>
  <c r="C2283" i="50"/>
  <c r="D2283" i="50"/>
  <c r="E2283" i="50"/>
  <c r="F2283" i="50"/>
  <c r="G2283" i="50"/>
  <c r="H2283" i="50"/>
  <c r="I2283" i="50"/>
  <c r="J2283" i="50"/>
  <c r="A2284" i="50"/>
  <c r="B2284" i="50"/>
  <c r="C2284" i="50"/>
  <c r="D2284" i="50"/>
  <c r="E2284" i="50"/>
  <c r="F2284" i="50"/>
  <c r="G2284" i="50"/>
  <c r="H2284" i="50"/>
  <c r="I2284" i="50"/>
  <c r="J2284" i="50"/>
  <c r="A2285" i="50"/>
  <c r="B2285" i="50"/>
  <c r="C2285" i="50"/>
  <c r="D2285" i="50"/>
  <c r="E2285" i="50"/>
  <c r="F2285" i="50"/>
  <c r="G2285" i="50"/>
  <c r="H2285" i="50"/>
  <c r="I2285" i="50"/>
  <c r="J2285" i="50"/>
  <c r="A2286" i="50"/>
  <c r="B2286" i="50"/>
  <c r="C2286" i="50"/>
  <c r="D2286" i="50"/>
  <c r="E2286" i="50"/>
  <c r="F2286" i="50"/>
  <c r="G2286" i="50"/>
  <c r="H2286" i="50"/>
  <c r="I2286" i="50"/>
  <c r="J2286" i="50"/>
  <c r="A2287" i="50"/>
  <c r="B2287" i="50"/>
  <c r="C2287" i="50"/>
  <c r="D2287" i="50"/>
  <c r="E2287" i="50"/>
  <c r="F2287" i="50"/>
  <c r="G2287" i="50"/>
  <c r="H2287" i="50"/>
  <c r="I2287" i="50"/>
  <c r="J2287" i="50"/>
  <c r="A2288" i="50"/>
  <c r="B2288" i="50"/>
  <c r="C2288" i="50"/>
  <c r="D2288" i="50"/>
  <c r="E2288" i="50"/>
  <c r="F2288" i="50"/>
  <c r="G2288" i="50"/>
  <c r="H2288" i="50"/>
  <c r="I2288" i="50"/>
  <c r="J2288" i="50"/>
  <c r="A2289" i="50"/>
  <c r="B2289" i="50"/>
  <c r="C2289" i="50"/>
  <c r="D2289" i="50"/>
  <c r="E2289" i="50"/>
  <c r="F2289" i="50"/>
  <c r="G2289" i="50"/>
  <c r="H2289" i="50"/>
  <c r="I2289" i="50"/>
  <c r="J2289" i="50"/>
  <c r="A2290" i="50"/>
  <c r="B2290" i="50"/>
  <c r="C2290" i="50"/>
  <c r="D2290" i="50"/>
  <c r="E2290" i="50"/>
  <c r="F2290" i="50"/>
  <c r="G2290" i="50"/>
  <c r="H2290" i="50"/>
  <c r="I2290" i="50"/>
  <c r="J2290" i="50"/>
  <c r="A2291" i="50"/>
  <c r="B2291" i="50"/>
  <c r="C2291" i="50"/>
  <c r="D2291" i="50"/>
  <c r="E2291" i="50"/>
  <c r="F2291" i="50"/>
  <c r="G2291" i="50"/>
  <c r="H2291" i="50"/>
  <c r="I2291" i="50"/>
  <c r="J2291" i="50"/>
  <c r="A2292" i="50"/>
  <c r="B2292" i="50"/>
  <c r="C2292" i="50"/>
  <c r="D2292" i="50"/>
  <c r="E2292" i="50"/>
  <c r="F2292" i="50"/>
  <c r="G2292" i="50"/>
  <c r="H2292" i="50"/>
  <c r="I2292" i="50"/>
  <c r="J2292" i="50"/>
  <c r="A2293" i="50"/>
  <c r="B2293" i="50"/>
  <c r="C2293" i="50"/>
  <c r="D2293" i="50"/>
  <c r="E2293" i="50"/>
  <c r="F2293" i="50"/>
  <c r="G2293" i="50"/>
  <c r="H2293" i="50"/>
  <c r="I2293" i="50"/>
  <c r="J2293" i="50"/>
  <c r="A2294" i="50"/>
  <c r="B2294" i="50"/>
  <c r="C2294" i="50"/>
  <c r="D2294" i="50"/>
  <c r="E2294" i="50"/>
  <c r="F2294" i="50"/>
  <c r="G2294" i="50"/>
  <c r="H2294" i="50"/>
  <c r="I2294" i="50"/>
  <c r="J2294" i="50"/>
  <c r="A2295" i="50"/>
  <c r="B2295" i="50"/>
  <c r="C2295" i="50"/>
  <c r="D2295" i="50"/>
  <c r="E2295" i="50"/>
  <c r="F2295" i="50"/>
  <c r="G2295" i="50"/>
  <c r="H2295" i="50"/>
  <c r="I2295" i="50"/>
  <c r="J2295" i="50"/>
  <c r="A2296" i="50"/>
  <c r="B2296" i="50"/>
  <c r="C2296" i="50"/>
  <c r="D2296" i="50"/>
  <c r="E2296" i="50"/>
  <c r="F2296" i="50"/>
  <c r="G2296" i="50"/>
  <c r="H2296" i="50"/>
  <c r="I2296" i="50"/>
  <c r="J2296" i="50"/>
  <c r="A2297" i="50"/>
  <c r="B2297" i="50"/>
  <c r="C2297" i="50"/>
  <c r="D2297" i="50"/>
  <c r="E2297" i="50"/>
  <c r="F2297" i="50"/>
  <c r="G2297" i="50"/>
  <c r="H2297" i="50"/>
  <c r="I2297" i="50"/>
  <c r="J2297" i="50"/>
  <c r="A2298" i="50"/>
  <c r="B2298" i="50"/>
  <c r="C2298" i="50"/>
  <c r="D2298" i="50"/>
  <c r="E2298" i="50"/>
  <c r="F2298" i="50"/>
  <c r="G2298" i="50"/>
  <c r="H2298" i="50"/>
  <c r="I2298" i="50"/>
  <c r="J2298" i="50"/>
  <c r="A2299" i="50"/>
  <c r="B2299" i="50"/>
  <c r="C2299" i="50"/>
  <c r="D2299" i="50"/>
  <c r="E2299" i="50"/>
  <c r="F2299" i="50"/>
  <c r="G2299" i="50"/>
  <c r="H2299" i="50"/>
  <c r="I2299" i="50"/>
  <c r="J2299" i="50"/>
  <c r="A2300" i="50"/>
  <c r="B2300" i="50"/>
  <c r="C2300" i="50"/>
  <c r="D2300" i="50"/>
  <c r="E2300" i="50"/>
  <c r="F2300" i="50"/>
  <c r="G2300" i="50"/>
  <c r="H2300" i="50"/>
  <c r="I2300" i="50"/>
  <c r="J2300" i="50"/>
  <c r="A2301" i="50"/>
  <c r="B2301" i="50"/>
  <c r="C2301" i="50"/>
  <c r="D2301" i="50"/>
  <c r="E2301" i="50"/>
  <c r="F2301" i="50"/>
  <c r="G2301" i="50"/>
  <c r="H2301" i="50"/>
  <c r="I2301" i="50"/>
  <c r="J2301" i="50"/>
  <c r="A2302" i="50"/>
  <c r="B2302" i="50"/>
  <c r="C2302" i="50"/>
  <c r="D2302" i="50"/>
  <c r="E2302" i="50"/>
  <c r="F2302" i="50"/>
  <c r="G2302" i="50"/>
  <c r="H2302" i="50"/>
  <c r="I2302" i="50"/>
  <c r="J2302" i="50"/>
  <c r="A2303" i="50"/>
  <c r="B2303" i="50"/>
  <c r="C2303" i="50"/>
  <c r="D2303" i="50"/>
  <c r="E2303" i="50"/>
  <c r="F2303" i="50"/>
  <c r="G2303" i="50"/>
  <c r="H2303" i="50"/>
  <c r="I2303" i="50"/>
  <c r="J2303" i="50"/>
  <c r="A2304" i="50"/>
  <c r="B2304" i="50"/>
  <c r="C2304" i="50"/>
  <c r="D2304" i="50"/>
  <c r="E2304" i="50"/>
  <c r="F2304" i="50"/>
  <c r="G2304" i="50"/>
  <c r="H2304" i="50"/>
  <c r="I2304" i="50"/>
  <c r="J2304" i="50"/>
  <c r="A2305" i="50"/>
  <c r="B2305" i="50"/>
  <c r="C2305" i="50"/>
  <c r="D2305" i="50"/>
  <c r="E2305" i="50"/>
  <c r="F2305" i="50"/>
  <c r="G2305" i="50"/>
  <c r="H2305" i="50"/>
  <c r="I2305" i="50"/>
  <c r="J2305" i="50"/>
  <c r="A2306" i="50"/>
  <c r="B2306" i="50"/>
  <c r="C2306" i="50"/>
  <c r="D2306" i="50"/>
  <c r="E2306" i="50"/>
  <c r="F2306" i="50"/>
  <c r="G2306" i="50"/>
  <c r="H2306" i="50"/>
  <c r="I2306" i="50"/>
  <c r="J2306" i="50"/>
  <c r="A2307" i="50"/>
  <c r="B2307" i="50"/>
  <c r="C2307" i="50"/>
  <c r="D2307" i="50"/>
  <c r="E2307" i="50"/>
  <c r="F2307" i="50"/>
  <c r="G2307" i="50"/>
  <c r="H2307" i="50"/>
  <c r="I2307" i="50"/>
  <c r="J2307" i="50"/>
  <c r="A2308" i="50"/>
  <c r="B2308" i="50"/>
  <c r="C2308" i="50"/>
  <c r="D2308" i="50"/>
  <c r="E2308" i="50"/>
  <c r="F2308" i="50"/>
  <c r="G2308" i="50"/>
  <c r="H2308" i="50"/>
  <c r="I2308" i="50"/>
  <c r="J2308" i="50"/>
  <c r="A2309" i="50"/>
  <c r="B2309" i="50"/>
  <c r="C2309" i="50"/>
  <c r="D2309" i="50"/>
  <c r="E2309" i="50"/>
  <c r="F2309" i="50"/>
  <c r="G2309" i="50"/>
  <c r="H2309" i="50"/>
  <c r="I2309" i="50"/>
  <c r="J2309" i="50"/>
  <c r="A2310" i="50"/>
  <c r="B2310" i="50"/>
  <c r="C2310" i="50"/>
  <c r="D2310" i="50"/>
  <c r="E2310" i="50"/>
  <c r="F2310" i="50"/>
  <c r="G2310" i="50"/>
  <c r="H2310" i="50"/>
  <c r="I2310" i="50"/>
  <c r="J2310" i="50"/>
  <c r="A2311" i="50"/>
  <c r="B2311" i="50"/>
  <c r="C2311" i="50"/>
  <c r="D2311" i="50"/>
  <c r="E2311" i="50"/>
  <c r="F2311" i="50"/>
  <c r="G2311" i="50"/>
  <c r="H2311" i="50"/>
  <c r="I2311" i="50"/>
  <c r="J2311" i="50"/>
  <c r="A2312" i="50"/>
  <c r="B2312" i="50"/>
  <c r="C2312" i="50"/>
  <c r="D2312" i="50"/>
  <c r="E2312" i="50"/>
  <c r="F2312" i="50"/>
  <c r="G2312" i="50"/>
  <c r="H2312" i="50"/>
  <c r="I2312" i="50"/>
  <c r="J2312" i="50"/>
  <c r="A2313" i="50"/>
  <c r="B2313" i="50"/>
  <c r="C2313" i="50"/>
  <c r="D2313" i="50"/>
  <c r="E2313" i="50"/>
  <c r="F2313" i="50"/>
  <c r="G2313" i="50"/>
  <c r="H2313" i="50"/>
  <c r="I2313" i="50"/>
  <c r="J2313" i="50"/>
  <c r="A2314" i="50"/>
  <c r="B2314" i="50"/>
  <c r="C2314" i="50"/>
  <c r="D2314" i="50"/>
  <c r="E2314" i="50"/>
  <c r="F2314" i="50"/>
  <c r="G2314" i="50"/>
  <c r="H2314" i="50"/>
  <c r="I2314" i="50"/>
  <c r="J2314" i="50"/>
  <c r="A2315" i="50"/>
  <c r="B2315" i="50"/>
  <c r="C2315" i="50"/>
  <c r="D2315" i="50"/>
  <c r="E2315" i="50"/>
  <c r="F2315" i="50"/>
  <c r="G2315" i="50"/>
  <c r="H2315" i="50"/>
  <c r="I2315" i="50"/>
  <c r="J2315" i="50"/>
  <c r="A2316" i="50"/>
  <c r="B2316" i="50"/>
  <c r="C2316" i="50"/>
  <c r="D2316" i="50"/>
  <c r="E2316" i="50"/>
  <c r="F2316" i="50"/>
  <c r="G2316" i="50"/>
  <c r="H2316" i="50"/>
  <c r="I2316" i="50"/>
  <c r="J2316" i="50"/>
  <c r="A2317" i="50"/>
  <c r="B2317" i="50"/>
  <c r="C2317" i="50"/>
  <c r="D2317" i="50"/>
  <c r="E2317" i="50"/>
  <c r="F2317" i="50"/>
  <c r="G2317" i="50"/>
  <c r="H2317" i="50"/>
  <c r="I2317" i="50"/>
  <c r="J2317" i="50"/>
  <c r="A2318" i="50"/>
  <c r="B2318" i="50"/>
  <c r="C2318" i="50"/>
  <c r="D2318" i="50"/>
  <c r="E2318" i="50"/>
  <c r="F2318" i="50"/>
  <c r="G2318" i="50"/>
  <c r="H2318" i="50"/>
  <c r="I2318" i="50"/>
  <c r="J2318" i="50"/>
  <c r="A2319" i="50"/>
  <c r="B2319" i="50"/>
  <c r="C2319" i="50"/>
  <c r="D2319" i="50"/>
  <c r="E2319" i="50"/>
  <c r="F2319" i="50"/>
  <c r="G2319" i="50"/>
  <c r="H2319" i="50"/>
  <c r="I2319" i="50"/>
  <c r="J2319" i="50"/>
  <c r="A2320" i="50"/>
  <c r="B2320" i="50"/>
  <c r="C2320" i="50"/>
  <c r="D2320" i="50"/>
  <c r="E2320" i="50"/>
  <c r="F2320" i="50"/>
  <c r="G2320" i="50"/>
  <c r="H2320" i="50"/>
  <c r="I2320" i="50"/>
  <c r="J2320" i="50"/>
  <c r="A2321" i="50"/>
  <c r="B2321" i="50"/>
  <c r="C2321" i="50"/>
  <c r="D2321" i="50"/>
  <c r="E2321" i="50"/>
  <c r="F2321" i="50"/>
  <c r="G2321" i="50"/>
  <c r="H2321" i="50"/>
  <c r="I2321" i="50"/>
  <c r="J2321" i="50"/>
  <c r="A2322" i="50"/>
  <c r="B2322" i="50"/>
  <c r="C2322" i="50"/>
  <c r="D2322" i="50"/>
  <c r="E2322" i="50"/>
  <c r="F2322" i="50"/>
  <c r="G2322" i="50"/>
  <c r="H2322" i="50"/>
  <c r="I2322" i="50"/>
  <c r="J2322" i="50"/>
  <c r="A2323" i="50"/>
  <c r="B2323" i="50"/>
  <c r="C2323" i="50"/>
  <c r="D2323" i="50"/>
  <c r="E2323" i="50"/>
  <c r="F2323" i="50"/>
  <c r="G2323" i="50"/>
  <c r="H2323" i="50"/>
  <c r="I2323" i="50"/>
  <c r="J2323" i="50"/>
  <c r="A2324" i="50"/>
  <c r="B2324" i="50"/>
  <c r="C2324" i="50"/>
  <c r="D2324" i="50"/>
  <c r="E2324" i="50"/>
  <c r="F2324" i="50"/>
  <c r="G2324" i="50"/>
  <c r="H2324" i="50"/>
  <c r="I2324" i="50"/>
  <c r="J2324" i="50"/>
  <c r="A2325" i="50"/>
  <c r="B2325" i="50"/>
  <c r="C2325" i="50"/>
  <c r="D2325" i="50"/>
  <c r="E2325" i="50"/>
  <c r="F2325" i="50"/>
  <c r="G2325" i="50"/>
  <c r="H2325" i="50"/>
  <c r="I2325" i="50"/>
  <c r="J2325" i="50"/>
  <c r="A2326" i="50"/>
  <c r="B2326" i="50"/>
  <c r="C2326" i="50"/>
  <c r="D2326" i="50"/>
  <c r="E2326" i="50"/>
  <c r="F2326" i="50"/>
  <c r="G2326" i="50"/>
  <c r="H2326" i="50"/>
  <c r="I2326" i="50"/>
  <c r="J2326" i="50"/>
  <c r="A2327" i="50"/>
  <c r="B2327" i="50"/>
  <c r="C2327" i="50"/>
  <c r="D2327" i="50"/>
  <c r="E2327" i="50"/>
  <c r="F2327" i="50"/>
  <c r="G2327" i="50"/>
  <c r="H2327" i="50"/>
  <c r="I2327" i="50"/>
  <c r="J2327" i="50"/>
  <c r="A2328" i="50"/>
  <c r="B2328" i="50"/>
  <c r="C2328" i="50"/>
  <c r="D2328" i="50"/>
  <c r="E2328" i="50"/>
  <c r="F2328" i="50"/>
  <c r="G2328" i="50"/>
  <c r="H2328" i="50"/>
  <c r="I2328" i="50"/>
  <c r="J2328" i="50"/>
  <c r="A2329" i="50"/>
  <c r="B2329" i="50"/>
  <c r="C2329" i="50"/>
  <c r="D2329" i="50"/>
  <c r="E2329" i="50"/>
  <c r="F2329" i="50"/>
  <c r="G2329" i="50"/>
  <c r="H2329" i="50"/>
  <c r="I2329" i="50"/>
  <c r="J2329" i="50"/>
  <c r="A2330" i="50"/>
  <c r="B2330" i="50"/>
  <c r="C2330" i="50"/>
  <c r="D2330" i="50"/>
  <c r="E2330" i="50"/>
  <c r="F2330" i="50"/>
  <c r="G2330" i="50"/>
  <c r="H2330" i="50"/>
  <c r="I2330" i="50"/>
  <c r="J2330" i="50"/>
  <c r="A2331" i="50"/>
  <c r="B2331" i="50"/>
  <c r="C2331" i="50"/>
  <c r="D2331" i="50"/>
  <c r="E2331" i="50"/>
  <c r="F2331" i="50"/>
  <c r="G2331" i="50"/>
  <c r="H2331" i="50"/>
  <c r="I2331" i="50"/>
  <c r="J2331" i="50"/>
  <c r="A2332" i="50"/>
  <c r="B2332" i="50"/>
  <c r="C2332" i="50"/>
  <c r="D2332" i="50"/>
  <c r="E2332" i="50"/>
  <c r="F2332" i="50"/>
  <c r="G2332" i="50"/>
  <c r="H2332" i="50"/>
  <c r="I2332" i="50"/>
  <c r="J2332" i="50"/>
  <c r="A2333" i="50"/>
  <c r="B2333" i="50"/>
  <c r="C2333" i="50"/>
  <c r="D2333" i="50"/>
  <c r="E2333" i="50"/>
  <c r="F2333" i="50"/>
  <c r="G2333" i="50"/>
  <c r="H2333" i="50"/>
  <c r="I2333" i="50"/>
  <c r="J2333" i="50"/>
  <c r="A2334" i="50"/>
  <c r="B2334" i="50"/>
  <c r="C2334" i="50"/>
  <c r="D2334" i="50"/>
  <c r="E2334" i="50"/>
  <c r="F2334" i="50"/>
  <c r="G2334" i="50"/>
  <c r="H2334" i="50"/>
  <c r="I2334" i="50"/>
  <c r="J2334" i="50"/>
  <c r="A2335" i="50"/>
  <c r="B2335" i="50"/>
  <c r="C2335" i="50"/>
  <c r="D2335" i="50"/>
  <c r="E2335" i="50"/>
  <c r="F2335" i="50"/>
  <c r="G2335" i="50"/>
  <c r="H2335" i="50"/>
  <c r="I2335" i="50"/>
  <c r="J2335" i="50"/>
  <c r="A2336" i="50"/>
  <c r="B2336" i="50"/>
  <c r="C2336" i="50"/>
  <c r="D2336" i="50"/>
  <c r="E2336" i="50"/>
  <c r="F2336" i="50"/>
  <c r="G2336" i="50"/>
  <c r="H2336" i="50"/>
  <c r="I2336" i="50"/>
  <c r="J2336" i="50"/>
  <c r="A2337" i="50"/>
  <c r="B2337" i="50"/>
  <c r="C2337" i="50"/>
  <c r="D2337" i="50"/>
  <c r="E2337" i="50"/>
  <c r="F2337" i="50"/>
  <c r="G2337" i="50"/>
  <c r="H2337" i="50"/>
  <c r="I2337" i="50"/>
  <c r="J2337" i="50"/>
  <c r="A2338" i="50"/>
  <c r="B2338" i="50"/>
  <c r="C2338" i="50"/>
  <c r="D2338" i="50"/>
  <c r="E2338" i="50"/>
  <c r="F2338" i="50"/>
  <c r="G2338" i="50"/>
  <c r="H2338" i="50"/>
  <c r="I2338" i="50"/>
  <c r="J2338" i="50"/>
  <c r="A2339" i="50"/>
  <c r="B2339" i="50"/>
  <c r="C2339" i="50"/>
  <c r="D2339" i="50"/>
  <c r="E2339" i="50"/>
  <c r="F2339" i="50"/>
  <c r="G2339" i="50"/>
  <c r="H2339" i="50"/>
  <c r="I2339" i="50"/>
  <c r="J2339" i="50"/>
  <c r="A2340" i="50"/>
  <c r="B2340" i="50"/>
  <c r="C2340" i="50"/>
  <c r="D2340" i="50"/>
  <c r="E2340" i="50"/>
  <c r="F2340" i="50"/>
  <c r="G2340" i="50"/>
  <c r="H2340" i="50"/>
  <c r="I2340" i="50"/>
  <c r="J2340" i="50"/>
  <c r="A2341" i="50"/>
  <c r="B2341" i="50"/>
  <c r="C2341" i="50"/>
  <c r="D2341" i="50"/>
  <c r="E2341" i="50"/>
  <c r="F2341" i="50"/>
  <c r="G2341" i="50"/>
  <c r="H2341" i="50"/>
  <c r="I2341" i="50"/>
  <c r="J2341" i="50"/>
  <c r="A2342" i="50"/>
  <c r="B2342" i="50"/>
  <c r="C2342" i="50"/>
  <c r="D2342" i="50"/>
  <c r="E2342" i="50"/>
  <c r="F2342" i="50"/>
  <c r="G2342" i="50"/>
  <c r="H2342" i="50"/>
  <c r="I2342" i="50"/>
  <c r="J2342" i="50"/>
  <c r="A2343" i="50"/>
  <c r="B2343" i="50"/>
  <c r="C2343" i="50"/>
  <c r="D2343" i="50"/>
  <c r="E2343" i="50"/>
  <c r="F2343" i="50"/>
  <c r="G2343" i="50"/>
  <c r="H2343" i="50"/>
  <c r="I2343" i="50"/>
  <c r="J2343" i="50"/>
  <c r="A2344" i="50"/>
  <c r="B2344" i="50"/>
  <c r="C2344" i="50"/>
  <c r="D2344" i="50"/>
  <c r="E2344" i="50"/>
  <c r="F2344" i="50"/>
  <c r="G2344" i="50"/>
  <c r="H2344" i="50"/>
  <c r="I2344" i="50"/>
  <c r="J2344" i="50"/>
  <c r="A2345" i="50"/>
  <c r="B2345" i="50"/>
  <c r="C2345" i="50"/>
  <c r="D2345" i="50"/>
  <c r="E2345" i="50"/>
  <c r="F2345" i="50"/>
  <c r="G2345" i="50"/>
  <c r="H2345" i="50"/>
  <c r="I2345" i="50"/>
  <c r="J2345" i="50"/>
  <c r="A2346" i="50"/>
  <c r="B2346" i="50"/>
  <c r="C2346" i="50"/>
  <c r="D2346" i="50"/>
  <c r="E2346" i="50"/>
  <c r="F2346" i="50"/>
  <c r="G2346" i="50"/>
  <c r="H2346" i="50"/>
  <c r="I2346" i="50"/>
  <c r="J2346" i="50"/>
  <c r="A2347" i="50"/>
  <c r="B2347" i="50"/>
  <c r="C2347" i="50"/>
  <c r="D2347" i="50"/>
  <c r="E2347" i="50"/>
  <c r="F2347" i="50"/>
  <c r="G2347" i="50"/>
  <c r="H2347" i="50"/>
  <c r="I2347" i="50"/>
  <c r="J2347" i="50"/>
  <c r="A2348" i="50"/>
  <c r="B2348" i="50"/>
  <c r="C2348" i="50"/>
  <c r="D2348" i="50"/>
  <c r="E2348" i="50"/>
  <c r="F2348" i="50"/>
  <c r="G2348" i="50"/>
  <c r="H2348" i="50"/>
  <c r="I2348" i="50"/>
  <c r="J2348" i="50"/>
  <c r="A2349" i="50"/>
  <c r="B2349" i="50"/>
  <c r="C2349" i="50"/>
  <c r="D2349" i="50"/>
  <c r="E2349" i="50"/>
  <c r="F2349" i="50"/>
  <c r="G2349" i="50"/>
  <c r="H2349" i="50"/>
  <c r="I2349" i="50"/>
  <c r="J2349" i="50"/>
  <c r="A2350" i="50"/>
  <c r="B2350" i="50"/>
  <c r="C2350" i="50"/>
  <c r="D2350" i="50"/>
  <c r="E2350" i="50"/>
  <c r="F2350" i="50"/>
  <c r="G2350" i="50"/>
  <c r="H2350" i="50"/>
  <c r="I2350" i="50"/>
  <c r="J2350" i="50"/>
  <c r="A2351" i="50"/>
  <c r="B2351" i="50"/>
  <c r="C2351" i="50"/>
  <c r="D2351" i="50"/>
  <c r="E2351" i="50"/>
  <c r="F2351" i="50"/>
  <c r="G2351" i="50"/>
  <c r="H2351" i="50"/>
  <c r="I2351" i="50"/>
  <c r="J2351" i="50"/>
  <c r="A2352" i="50"/>
  <c r="B2352" i="50"/>
  <c r="C2352" i="50"/>
  <c r="D2352" i="50"/>
  <c r="E2352" i="50"/>
  <c r="F2352" i="50"/>
  <c r="G2352" i="50"/>
  <c r="H2352" i="50"/>
  <c r="I2352" i="50"/>
  <c r="J2352" i="50"/>
  <c r="A2353" i="50"/>
  <c r="B2353" i="50"/>
  <c r="C2353" i="50"/>
  <c r="D2353" i="50"/>
  <c r="E2353" i="50"/>
  <c r="F2353" i="50"/>
  <c r="G2353" i="50"/>
  <c r="H2353" i="50"/>
  <c r="I2353" i="50"/>
  <c r="J2353" i="50"/>
  <c r="A2354" i="50"/>
  <c r="B2354" i="50"/>
  <c r="C2354" i="50"/>
  <c r="D2354" i="50"/>
  <c r="E2354" i="50"/>
  <c r="F2354" i="50"/>
  <c r="G2354" i="50"/>
  <c r="H2354" i="50"/>
  <c r="I2354" i="50"/>
  <c r="J2354" i="50"/>
  <c r="A2355" i="50"/>
  <c r="B2355" i="50"/>
  <c r="C2355" i="50"/>
  <c r="D2355" i="50"/>
  <c r="E2355" i="50"/>
  <c r="F2355" i="50"/>
  <c r="G2355" i="50"/>
  <c r="H2355" i="50"/>
  <c r="I2355" i="50"/>
  <c r="J2355" i="50"/>
  <c r="A2356" i="50"/>
  <c r="B2356" i="50"/>
  <c r="C2356" i="50"/>
  <c r="D2356" i="50"/>
  <c r="E2356" i="50"/>
  <c r="F2356" i="50"/>
  <c r="G2356" i="50"/>
  <c r="H2356" i="50"/>
  <c r="I2356" i="50"/>
  <c r="J2356" i="50"/>
  <c r="A2357" i="50"/>
  <c r="B2357" i="50"/>
  <c r="C2357" i="50"/>
  <c r="D2357" i="50"/>
  <c r="E2357" i="50"/>
  <c r="F2357" i="50"/>
  <c r="G2357" i="50"/>
  <c r="H2357" i="50"/>
  <c r="I2357" i="50"/>
  <c r="J2357" i="50"/>
  <c r="A2358" i="50"/>
  <c r="B2358" i="50"/>
  <c r="C2358" i="50"/>
  <c r="D2358" i="50"/>
  <c r="E2358" i="50"/>
  <c r="F2358" i="50"/>
  <c r="G2358" i="50"/>
  <c r="H2358" i="50"/>
  <c r="I2358" i="50"/>
  <c r="J2358" i="50"/>
  <c r="A2359" i="50"/>
  <c r="B2359" i="50"/>
  <c r="C2359" i="50"/>
  <c r="D2359" i="50"/>
  <c r="E2359" i="50"/>
  <c r="F2359" i="50"/>
  <c r="G2359" i="50"/>
  <c r="H2359" i="50"/>
  <c r="I2359" i="50"/>
  <c r="J2359" i="50"/>
  <c r="A2360" i="50"/>
  <c r="B2360" i="50"/>
  <c r="C2360" i="50"/>
  <c r="D2360" i="50"/>
  <c r="E2360" i="50"/>
  <c r="F2360" i="50"/>
  <c r="G2360" i="50"/>
  <c r="H2360" i="50"/>
  <c r="I2360" i="50"/>
  <c r="J2360" i="50"/>
  <c r="A2361" i="50"/>
  <c r="B2361" i="50"/>
  <c r="C2361" i="50"/>
  <c r="D2361" i="50"/>
  <c r="E2361" i="50"/>
  <c r="F2361" i="50"/>
  <c r="G2361" i="50"/>
  <c r="H2361" i="50"/>
  <c r="I2361" i="50"/>
  <c r="J2361" i="50"/>
  <c r="A2362" i="50"/>
  <c r="B2362" i="50"/>
  <c r="C2362" i="50"/>
  <c r="D2362" i="50"/>
  <c r="E2362" i="50"/>
  <c r="F2362" i="50"/>
  <c r="G2362" i="50"/>
  <c r="H2362" i="50"/>
  <c r="I2362" i="50"/>
  <c r="J2362" i="50"/>
  <c r="A2363" i="50"/>
  <c r="B2363" i="50"/>
  <c r="C2363" i="50"/>
  <c r="D2363" i="50"/>
  <c r="E2363" i="50"/>
  <c r="F2363" i="50"/>
  <c r="G2363" i="50"/>
  <c r="H2363" i="50"/>
  <c r="I2363" i="50"/>
  <c r="J2363" i="50"/>
  <c r="A2364" i="50"/>
  <c r="B2364" i="50"/>
  <c r="C2364" i="50"/>
  <c r="D2364" i="50"/>
  <c r="E2364" i="50"/>
  <c r="F2364" i="50"/>
  <c r="G2364" i="50"/>
  <c r="H2364" i="50"/>
  <c r="I2364" i="50"/>
  <c r="J2364" i="50"/>
  <c r="A2365" i="50"/>
  <c r="B2365" i="50"/>
  <c r="C2365" i="50"/>
  <c r="D2365" i="50"/>
  <c r="E2365" i="50"/>
  <c r="F2365" i="50"/>
  <c r="G2365" i="50"/>
  <c r="H2365" i="50"/>
  <c r="I2365" i="50"/>
  <c r="J2365" i="50"/>
  <c r="A2366" i="50"/>
  <c r="B2366" i="50"/>
  <c r="C2366" i="50"/>
  <c r="D2366" i="50"/>
  <c r="E2366" i="50"/>
  <c r="F2366" i="50"/>
  <c r="G2366" i="50"/>
  <c r="H2366" i="50"/>
  <c r="I2366" i="50"/>
  <c r="J2366" i="50"/>
  <c r="A2367" i="50"/>
  <c r="B2367" i="50"/>
  <c r="C2367" i="50"/>
  <c r="D2367" i="50"/>
  <c r="E2367" i="50"/>
  <c r="F2367" i="50"/>
  <c r="G2367" i="50"/>
  <c r="H2367" i="50"/>
  <c r="I2367" i="50"/>
  <c r="J2367" i="50"/>
  <c r="A2368" i="50"/>
  <c r="B2368" i="50"/>
  <c r="C2368" i="50"/>
  <c r="D2368" i="50"/>
  <c r="E2368" i="50"/>
  <c r="F2368" i="50"/>
  <c r="G2368" i="50"/>
  <c r="H2368" i="50"/>
  <c r="I2368" i="50"/>
  <c r="J2368" i="50"/>
  <c r="A2369" i="50"/>
  <c r="B2369" i="50"/>
  <c r="C2369" i="50"/>
  <c r="D2369" i="50"/>
  <c r="E2369" i="50"/>
  <c r="F2369" i="50"/>
  <c r="G2369" i="50"/>
  <c r="H2369" i="50"/>
  <c r="I2369" i="50"/>
  <c r="J2369" i="50"/>
  <c r="A2370" i="50"/>
  <c r="B2370" i="50"/>
  <c r="C2370" i="50"/>
  <c r="D2370" i="50"/>
  <c r="E2370" i="50"/>
  <c r="F2370" i="50"/>
  <c r="G2370" i="50"/>
  <c r="H2370" i="50"/>
  <c r="I2370" i="50"/>
  <c r="J2370" i="50"/>
  <c r="A2371" i="50"/>
  <c r="B2371" i="50"/>
  <c r="C2371" i="50"/>
  <c r="D2371" i="50"/>
  <c r="E2371" i="50"/>
  <c r="F2371" i="50"/>
  <c r="G2371" i="50"/>
  <c r="H2371" i="50"/>
  <c r="I2371" i="50"/>
  <c r="J2371" i="50"/>
  <c r="A2372" i="50"/>
  <c r="B2372" i="50"/>
  <c r="C2372" i="50"/>
  <c r="D2372" i="50"/>
  <c r="E2372" i="50"/>
  <c r="F2372" i="50"/>
  <c r="G2372" i="50"/>
  <c r="H2372" i="50"/>
  <c r="I2372" i="50"/>
  <c r="J2372" i="50"/>
  <c r="A2373" i="50"/>
  <c r="B2373" i="50"/>
  <c r="C2373" i="50"/>
  <c r="D2373" i="50"/>
  <c r="E2373" i="50"/>
  <c r="F2373" i="50"/>
  <c r="G2373" i="50"/>
  <c r="H2373" i="50"/>
  <c r="I2373" i="50"/>
  <c r="J2373" i="50"/>
  <c r="A2374" i="50"/>
  <c r="B2374" i="50"/>
  <c r="C2374" i="50"/>
  <c r="D2374" i="50"/>
  <c r="E2374" i="50"/>
  <c r="F2374" i="50"/>
  <c r="G2374" i="50"/>
  <c r="H2374" i="50"/>
  <c r="I2374" i="50"/>
  <c r="J2374" i="50"/>
  <c r="A2375" i="50"/>
  <c r="B2375" i="50"/>
  <c r="C2375" i="50"/>
  <c r="D2375" i="50"/>
  <c r="E2375" i="50"/>
  <c r="F2375" i="50"/>
  <c r="G2375" i="50"/>
  <c r="H2375" i="50"/>
  <c r="I2375" i="50"/>
  <c r="J2375" i="50"/>
  <c r="A2376" i="50"/>
  <c r="B2376" i="50"/>
  <c r="C2376" i="50"/>
  <c r="D2376" i="50"/>
  <c r="E2376" i="50"/>
  <c r="F2376" i="50"/>
  <c r="G2376" i="50"/>
  <c r="H2376" i="50"/>
  <c r="I2376" i="50"/>
  <c r="J2376" i="50"/>
  <c r="A2377" i="50"/>
  <c r="B2377" i="50"/>
  <c r="C2377" i="50"/>
  <c r="D2377" i="50"/>
  <c r="E2377" i="50"/>
  <c r="F2377" i="50"/>
  <c r="G2377" i="50"/>
  <c r="H2377" i="50"/>
  <c r="I2377" i="50"/>
  <c r="J2377" i="50"/>
  <c r="A2378" i="50"/>
  <c r="B2378" i="50"/>
  <c r="C2378" i="50"/>
  <c r="D2378" i="50"/>
  <c r="E2378" i="50"/>
  <c r="F2378" i="50"/>
  <c r="G2378" i="50"/>
  <c r="H2378" i="50"/>
  <c r="I2378" i="50"/>
  <c r="J2378" i="50"/>
  <c r="A2379" i="50"/>
  <c r="B2379" i="50"/>
  <c r="C2379" i="50"/>
  <c r="D2379" i="50"/>
  <c r="E2379" i="50"/>
  <c r="F2379" i="50"/>
  <c r="G2379" i="50"/>
  <c r="H2379" i="50"/>
  <c r="I2379" i="50"/>
  <c r="J2379" i="50"/>
  <c r="A2380" i="50"/>
  <c r="B2380" i="50"/>
  <c r="C2380" i="50"/>
  <c r="D2380" i="50"/>
  <c r="E2380" i="50"/>
  <c r="F2380" i="50"/>
  <c r="G2380" i="50"/>
  <c r="H2380" i="50"/>
  <c r="I2380" i="50"/>
  <c r="J2380" i="50"/>
  <c r="A2381" i="50"/>
  <c r="B2381" i="50"/>
  <c r="C2381" i="50"/>
  <c r="D2381" i="50"/>
  <c r="E2381" i="50"/>
  <c r="F2381" i="50"/>
  <c r="G2381" i="50"/>
  <c r="H2381" i="50"/>
  <c r="I2381" i="50"/>
  <c r="J2381" i="50"/>
  <c r="A2382" i="50"/>
  <c r="B2382" i="50"/>
  <c r="C2382" i="50"/>
  <c r="D2382" i="50"/>
  <c r="E2382" i="50"/>
  <c r="F2382" i="50"/>
  <c r="G2382" i="50"/>
  <c r="H2382" i="50"/>
  <c r="I2382" i="50"/>
  <c r="J2382" i="50"/>
  <c r="A2383" i="50"/>
  <c r="B2383" i="50"/>
  <c r="C2383" i="50"/>
  <c r="D2383" i="50"/>
  <c r="E2383" i="50"/>
  <c r="F2383" i="50"/>
  <c r="G2383" i="50"/>
  <c r="H2383" i="50"/>
  <c r="I2383" i="50"/>
  <c r="J2383" i="50"/>
  <c r="A2384" i="50"/>
  <c r="B2384" i="50"/>
  <c r="C2384" i="50"/>
  <c r="D2384" i="50"/>
  <c r="E2384" i="50"/>
  <c r="F2384" i="50"/>
  <c r="G2384" i="50"/>
  <c r="H2384" i="50"/>
  <c r="I2384" i="50"/>
  <c r="J2384" i="50"/>
  <c r="A2385" i="50"/>
  <c r="B2385" i="50"/>
  <c r="C2385" i="50"/>
  <c r="D2385" i="50"/>
  <c r="E2385" i="50"/>
  <c r="F2385" i="50"/>
  <c r="G2385" i="50"/>
  <c r="H2385" i="50"/>
  <c r="I2385" i="50"/>
  <c r="J2385" i="50"/>
  <c r="A2386" i="50"/>
  <c r="B2386" i="50"/>
  <c r="C2386" i="50"/>
  <c r="D2386" i="50"/>
  <c r="E2386" i="50"/>
  <c r="F2386" i="50"/>
  <c r="G2386" i="50"/>
  <c r="H2386" i="50"/>
  <c r="I2386" i="50"/>
  <c r="J2386" i="50"/>
  <c r="A2387" i="50"/>
  <c r="B2387" i="50"/>
  <c r="C2387" i="50"/>
  <c r="D2387" i="50"/>
  <c r="E2387" i="50"/>
  <c r="F2387" i="50"/>
  <c r="G2387" i="50"/>
  <c r="H2387" i="50"/>
  <c r="I2387" i="50"/>
  <c r="J2387" i="50"/>
  <c r="A2388" i="50"/>
  <c r="B2388" i="50"/>
  <c r="C2388" i="50"/>
  <c r="D2388" i="50"/>
  <c r="E2388" i="50"/>
  <c r="F2388" i="50"/>
  <c r="G2388" i="50"/>
  <c r="H2388" i="50"/>
  <c r="I2388" i="50"/>
  <c r="J2388" i="50"/>
  <c r="A2389" i="50"/>
  <c r="B2389" i="50"/>
  <c r="C2389" i="50"/>
  <c r="D2389" i="50"/>
  <c r="E2389" i="50"/>
  <c r="F2389" i="50"/>
  <c r="G2389" i="50"/>
  <c r="H2389" i="50"/>
  <c r="I2389" i="50"/>
  <c r="J2389" i="50"/>
  <c r="A2390" i="50"/>
  <c r="B2390" i="50"/>
  <c r="C2390" i="50"/>
  <c r="D2390" i="50"/>
  <c r="E2390" i="50"/>
  <c r="F2390" i="50"/>
  <c r="G2390" i="50"/>
  <c r="H2390" i="50"/>
  <c r="I2390" i="50"/>
  <c r="J2390" i="50"/>
  <c r="A2391" i="50"/>
  <c r="B2391" i="50"/>
  <c r="C2391" i="50"/>
  <c r="D2391" i="50"/>
  <c r="E2391" i="50"/>
  <c r="F2391" i="50"/>
  <c r="G2391" i="50"/>
  <c r="H2391" i="50"/>
  <c r="I2391" i="50"/>
  <c r="J2391" i="50"/>
  <c r="A2392" i="50"/>
  <c r="B2392" i="50"/>
  <c r="C2392" i="50"/>
  <c r="D2392" i="50"/>
  <c r="E2392" i="50"/>
  <c r="F2392" i="50"/>
  <c r="G2392" i="50"/>
  <c r="H2392" i="50"/>
  <c r="I2392" i="50"/>
  <c r="J2392" i="50"/>
  <c r="A2393" i="50"/>
  <c r="B2393" i="50"/>
  <c r="C2393" i="50"/>
  <c r="D2393" i="50"/>
  <c r="E2393" i="50"/>
  <c r="F2393" i="50"/>
  <c r="G2393" i="50"/>
  <c r="H2393" i="50"/>
  <c r="I2393" i="50"/>
  <c r="J2393" i="50"/>
  <c r="A2394" i="50"/>
  <c r="B2394" i="50"/>
  <c r="C2394" i="50"/>
  <c r="D2394" i="50"/>
  <c r="E2394" i="50"/>
  <c r="F2394" i="50"/>
  <c r="G2394" i="50"/>
  <c r="H2394" i="50"/>
  <c r="I2394" i="50"/>
  <c r="J2394" i="50"/>
  <c r="A2395" i="50"/>
  <c r="B2395" i="50"/>
  <c r="C2395" i="50"/>
  <c r="D2395" i="50"/>
  <c r="E2395" i="50"/>
  <c r="F2395" i="50"/>
  <c r="G2395" i="50"/>
  <c r="H2395" i="50"/>
  <c r="I2395" i="50"/>
  <c r="J2395" i="50"/>
  <c r="A2396" i="50"/>
  <c r="B2396" i="50"/>
  <c r="C2396" i="50"/>
  <c r="D2396" i="50"/>
  <c r="E2396" i="50"/>
  <c r="F2396" i="50"/>
  <c r="G2396" i="50"/>
  <c r="H2396" i="50"/>
  <c r="I2396" i="50"/>
  <c r="J2396" i="50"/>
  <c r="A2397" i="50"/>
  <c r="B2397" i="50"/>
  <c r="C2397" i="50"/>
  <c r="D2397" i="50"/>
  <c r="E2397" i="50"/>
  <c r="F2397" i="50"/>
  <c r="G2397" i="50"/>
  <c r="H2397" i="50"/>
  <c r="I2397" i="50"/>
  <c r="J2397" i="50"/>
  <c r="A2398" i="50"/>
  <c r="B2398" i="50"/>
  <c r="C2398" i="50"/>
  <c r="D2398" i="50"/>
  <c r="E2398" i="50"/>
  <c r="F2398" i="50"/>
  <c r="G2398" i="50"/>
  <c r="H2398" i="50"/>
  <c r="I2398" i="50"/>
  <c r="J2398" i="50"/>
  <c r="A2399" i="50"/>
  <c r="B2399" i="50"/>
  <c r="C2399" i="50"/>
  <c r="D2399" i="50"/>
  <c r="E2399" i="50"/>
  <c r="F2399" i="50"/>
  <c r="G2399" i="50"/>
  <c r="H2399" i="50"/>
  <c r="I2399" i="50"/>
  <c r="J2399" i="50"/>
  <c r="A2400" i="50"/>
  <c r="B2400" i="50"/>
  <c r="C2400" i="50"/>
  <c r="D2400" i="50"/>
  <c r="E2400" i="50"/>
  <c r="F2400" i="50"/>
  <c r="G2400" i="50"/>
  <c r="H2400" i="50"/>
  <c r="I2400" i="50"/>
  <c r="J2400" i="50"/>
  <c r="A2401" i="50"/>
  <c r="B2401" i="50"/>
  <c r="C2401" i="50"/>
  <c r="D2401" i="50"/>
  <c r="E2401" i="50"/>
  <c r="F2401" i="50"/>
  <c r="G2401" i="50"/>
  <c r="H2401" i="50"/>
  <c r="I2401" i="50"/>
  <c r="J2401" i="50"/>
  <c r="A2402" i="50"/>
  <c r="B2402" i="50"/>
  <c r="C2402" i="50"/>
  <c r="D2402" i="50"/>
  <c r="E2402" i="50"/>
  <c r="F2402" i="50"/>
  <c r="G2402" i="50"/>
  <c r="H2402" i="50"/>
  <c r="I2402" i="50"/>
  <c r="J2402" i="50"/>
  <c r="A2403" i="50"/>
  <c r="B2403" i="50"/>
  <c r="C2403" i="50"/>
  <c r="D2403" i="50"/>
  <c r="E2403" i="50"/>
  <c r="F2403" i="50"/>
  <c r="G2403" i="50"/>
  <c r="H2403" i="50"/>
  <c r="I2403" i="50"/>
  <c r="J2403" i="50"/>
  <c r="A2404" i="50"/>
  <c r="B2404" i="50"/>
  <c r="C2404" i="50"/>
  <c r="D2404" i="50"/>
  <c r="E2404" i="50"/>
  <c r="F2404" i="50"/>
  <c r="G2404" i="50"/>
  <c r="H2404" i="50"/>
  <c r="I2404" i="50"/>
  <c r="J2404" i="50"/>
  <c r="A2405" i="50"/>
  <c r="B2405" i="50"/>
  <c r="C2405" i="50"/>
  <c r="D2405" i="50"/>
  <c r="E2405" i="50"/>
  <c r="F2405" i="50"/>
  <c r="G2405" i="50"/>
  <c r="H2405" i="50"/>
  <c r="I2405" i="50"/>
  <c r="J2405" i="50"/>
  <c r="A2406" i="50"/>
  <c r="B2406" i="50"/>
  <c r="C2406" i="50"/>
  <c r="D2406" i="50"/>
  <c r="E2406" i="50"/>
  <c r="F2406" i="50"/>
  <c r="G2406" i="50"/>
  <c r="H2406" i="50"/>
  <c r="I2406" i="50"/>
  <c r="J2406" i="50"/>
  <c r="A2407" i="50"/>
  <c r="B2407" i="50"/>
  <c r="C2407" i="50"/>
  <c r="D2407" i="50"/>
  <c r="E2407" i="50"/>
  <c r="F2407" i="50"/>
  <c r="G2407" i="50"/>
  <c r="H2407" i="50"/>
  <c r="I2407" i="50"/>
  <c r="J2407" i="50"/>
  <c r="A2408" i="50"/>
  <c r="B2408" i="50"/>
  <c r="C2408" i="50"/>
  <c r="D2408" i="50"/>
  <c r="E2408" i="50"/>
  <c r="F2408" i="50"/>
  <c r="G2408" i="50"/>
  <c r="H2408" i="50"/>
  <c r="I2408" i="50"/>
  <c r="J2408" i="50"/>
  <c r="A2409" i="50"/>
  <c r="B2409" i="50"/>
  <c r="C2409" i="50"/>
  <c r="D2409" i="50"/>
  <c r="E2409" i="50"/>
  <c r="F2409" i="50"/>
  <c r="G2409" i="50"/>
  <c r="H2409" i="50"/>
  <c r="I2409" i="50"/>
  <c r="J2409" i="50"/>
  <c r="A2410" i="50"/>
  <c r="B2410" i="50"/>
  <c r="C2410" i="50"/>
  <c r="D2410" i="50"/>
  <c r="E2410" i="50"/>
  <c r="F2410" i="50"/>
  <c r="G2410" i="50"/>
  <c r="H2410" i="50"/>
  <c r="I2410" i="50"/>
  <c r="J2410" i="50"/>
  <c r="A2411" i="50"/>
  <c r="B2411" i="50"/>
  <c r="C2411" i="50"/>
  <c r="D2411" i="50"/>
  <c r="E2411" i="50"/>
  <c r="F2411" i="50"/>
  <c r="G2411" i="50"/>
  <c r="H2411" i="50"/>
  <c r="I2411" i="50"/>
  <c r="J2411" i="50"/>
  <c r="A2412" i="50"/>
  <c r="B2412" i="50"/>
  <c r="C2412" i="50"/>
  <c r="D2412" i="50"/>
  <c r="E2412" i="50"/>
  <c r="F2412" i="50"/>
  <c r="G2412" i="50"/>
  <c r="H2412" i="50"/>
  <c r="I2412" i="50"/>
  <c r="J2412" i="50"/>
  <c r="A2413" i="50"/>
  <c r="B2413" i="50"/>
  <c r="C2413" i="50"/>
  <c r="D2413" i="50"/>
  <c r="E2413" i="50"/>
  <c r="F2413" i="50"/>
  <c r="G2413" i="50"/>
  <c r="H2413" i="50"/>
  <c r="I2413" i="50"/>
  <c r="J2413" i="50"/>
  <c r="A2414" i="50"/>
  <c r="B2414" i="50"/>
  <c r="C2414" i="50"/>
  <c r="D2414" i="50"/>
  <c r="E2414" i="50"/>
  <c r="F2414" i="50"/>
  <c r="G2414" i="50"/>
  <c r="H2414" i="50"/>
  <c r="I2414" i="50"/>
  <c r="J2414" i="50"/>
  <c r="A2415" i="50"/>
  <c r="B2415" i="50"/>
  <c r="C2415" i="50"/>
  <c r="D2415" i="50"/>
  <c r="E2415" i="50"/>
  <c r="F2415" i="50"/>
  <c r="G2415" i="50"/>
  <c r="H2415" i="50"/>
  <c r="I2415" i="50"/>
  <c r="J2415" i="50"/>
  <c r="A2416" i="50"/>
  <c r="B2416" i="50"/>
  <c r="C2416" i="50"/>
  <c r="D2416" i="50"/>
  <c r="E2416" i="50"/>
  <c r="F2416" i="50"/>
  <c r="G2416" i="50"/>
  <c r="H2416" i="50"/>
  <c r="I2416" i="50"/>
  <c r="J2416" i="50"/>
  <c r="A2417" i="50"/>
  <c r="B2417" i="50"/>
  <c r="C2417" i="50"/>
  <c r="D2417" i="50"/>
  <c r="E2417" i="50"/>
  <c r="F2417" i="50"/>
  <c r="G2417" i="50"/>
  <c r="H2417" i="50"/>
  <c r="I2417" i="50"/>
  <c r="J2417" i="50"/>
  <c r="A2418" i="50"/>
  <c r="B2418" i="50"/>
  <c r="C2418" i="50"/>
  <c r="D2418" i="50"/>
  <c r="E2418" i="50"/>
  <c r="F2418" i="50"/>
  <c r="G2418" i="50"/>
  <c r="H2418" i="50"/>
  <c r="I2418" i="50"/>
  <c r="J2418" i="50"/>
  <c r="A2419" i="50"/>
  <c r="B2419" i="50"/>
  <c r="C2419" i="50"/>
  <c r="D2419" i="50"/>
  <c r="E2419" i="50"/>
  <c r="F2419" i="50"/>
  <c r="G2419" i="50"/>
  <c r="H2419" i="50"/>
  <c r="I2419" i="50"/>
  <c r="J2419" i="50"/>
  <c r="A2420" i="50"/>
  <c r="B2420" i="50"/>
  <c r="C2420" i="50"/>
  <c r="D2420" i="50"/>
  <c r="E2420" i="50"/>
  <c r="F2420" i="50"/>
  <c r="G2420" i="50"/>
  <c r="H2420" i="50"/>
  <c r="I2420" i="50"/>
  <c r="J2420" i="50"/>
  <c r="A2421" i="50"/>
  <c r="B2421" i="50"/>
  <c r="C2421" i="50"/>
  <c r="D2421" i="50"/>
  <c r="E2421" i="50"/>
  <c r="F2421" i="50"/>
  <c r="G2421" i="50"/>
  <c r="H2421" i="50"/>
  <c r="I2421" i="50"/>
  <c r="J2421" i="50"/>
  <c r="A2422" i="50"/>
  <c r="B2422" i="50"/>
  <c r="C2422" i="50"/>
  <c r="D2422" i="50"/>
  <c r="E2422" i="50"/>
  <c r="F2422" i="50"/>
  <c r="G2422" i="50"/>
  <c r="H2422" i="50"/>
  <c r="I2422" i="50"/>
  <c r="J2422" i="50"/>
  <c r="A2423" i="50"/>
  <c r="B2423" i="50"/>
  <c r="C2423" i="50"/>
  <c r="D2423" i="50"/>
  <c r="E2423" i="50"/>
  <c r="F2423" i="50"/>
  <c r="G2423" i="50"/>
  <c r="H2423" i="50"/>
  <c r="I2423" i="50"/>
  <c r="J2423" i="50"/>
  <c r="A2424" i="50"/>
  <c r="B2424" i="50"/>
  <c r="C2424" i="50"/>
  <c r="D2424" i="50"/>
  <c r="E2424" i="50"/>
  <c r="F2424" i="50"/>
  <c r="G2424" i="50"/>
  <c r="H2424" i="50"/>
  <c r="I2424" i="50"/>
  <c r="J2424" i="50"/>
  <c r="A2425" i="50"/>
  <c r="B2425" i="50"/>
  <c r="C2425" i="50"/>
  <c r="D2425" i="50"/>
  <c r="E2425" i="50"/>
  <c r="F2425" i="50"/>
  <c r="G2425" i="50"/>
  <c r="H2425" i="50"/>
  <c r="I2425" i="50"/>
  <c r="J2425" i="50"/>
  <c r="A2426" i="50"/>
  <c r="B2426" i="50"/>
  <c r="C2426" i="50"/>
  <c r="D2426" i="50"/>
  <c r="E2426" i="50"/>
  <c r="F2426" i="50"/>
  <c r="G2426" i="50"/>
  <c r="H2426" i="50"/>
  <c r="I2426" i="50"/>
  <c r="J2426" i="50"/>
  <c r="A2427" i="50"/>
  <c r="B2427" i="50"/>
  <c r="C2427" i="50"/>
  <c r="D2427" i="50"/>
  <c r="E2427" i="50"/>
  <c r="F2427" i="50"/>
  <c r="G2427" i="50"/>
  <c r="H2427" i="50"/>
  <c r="I2427" i="50"/>
  <c r="J2427" i="50"/>
  <c r="A2428" i="50"/>
  <c r="B2428" i="50"/>
  <c r="C2428" i="50"/>
  <c r="D2428" i="50"/>
  <c r="E2428" i="50"/>
  <c r="F2428" i="50"/>
  <c r="G2428" i="50"/>
  <c r="H2428" i="50"/>
  <c r="I2428" i="50"/>
  <c r="J2428" i="50"/>
  <c r="A2429" i="50"/>
  <c r="B2429" i="50"/>
  <c r="C2429" i="50"/>
  <c r="D2429" i="50"/>
  <c r="E2429" i="50"/>
  <c r="F2429" i="50"/>
  <c r="G2429" i="50"/>
  <c r="H2429" i="50"/>
  <c r="I2429" i="50"/>
  <c r="J2429" i="50"/>
  <c r="A2430" i="50"/>
  <c r="B2430" i="50"/>
  <c r="C2430" i="50"/>
  <c r="D2430" i="50"/>
  <c r="E2430" i="50"/>
  <c r="F2430" i="50"/>
  <c r="G2430" i="50"/>
  <c r="H2430" i="50"/>
  <c r="I2430" i="50"/>
  <c r="J2430" i="50"/>
  <c r="A2431" i="50"/>
  <c r="B2431" i="50"/>
  <c r="C2431" i="50"/>
  <c r="D2431" i="50"/>
  <c r="E2431" i="50"/>
  <c r="F2431" i="50"/>
  <c r="G2431" i="50"/>
  <c r="H2431" i="50"/>
  <c r="I2431" i="50"/>
  <c r="J2431" i="50"/>
  <c r="A2432" i="50"/>
  <c r="B2432" i="50"/>
  <c r="C2432" i="50"/>
  <c r="D2432" i="50"/>
  <c r="E2432" i="50"/>
  <c r="F2432" i="50"/>
  <c r="G2432" i="50"/>
  <c r="H2432" i="50"/>
  <c r="I2432" i="50"/>
  <c r="J2432" i="50"/>
  <c r="A2433" i="50"/>
  <c r="B2433" i="50"/>
  <c r="C2433" i="50"/>
  <c r="D2433" i="50"/>
  <c r="E2433" i="50"/>
  <c r="F2433" i="50"/>
  <c r="G2433" i="50"/>
  <c r="H2433" i="50"/>
  <c r="I2433" i="50"/>
  <c r="J2433" i="50"/>
  <c r="A2434" i="50"/>
  <c r="B2434" i="50"/>
  <c r="C2434" i="50"/>
  <c r="D2434" i="50"/>
  <c r="E2434" i="50"/>
  <c r="F2434" i="50"/>
  <c r="G2434" i="50"/>
  <c r="H2434" i="50"/>
  <c r="I2434" i="50"/>
  <c r="J2434" i="50"/>
  <c r="A2435" i="50"/>
  <c r="B2435" i="50"/>
  <c r="C2435" i="50"/>
  <c r="D2435" i="50"/>
  <c r="E2435" i="50"/>
  <c r="F2435" i="50"/>
  <c r="G2435" i="50"/>
  <c r="H2435" i="50"/>
  <c r="I2435" i="50"/>
  <c r="J2435" i="50"/>
  <c r="A2436" i="50"/>
  <c r="B2436" i="50"/>
  <c r="C2436" i="50"/>
  <c r="D2436" i="50"/>
  <c r="E2436" i="50"/>
  <c r="F2436" i="50"/>
  <c r="G2436" i="50"/>
  <c r="H2436" i="50"/>
  <c r="I2436" i="50"/>
  <c r="J2436" i="50"/>
  <c r="A2437" i="50"/>
  <c r="B2437" i="50"/>
  <c r="C2437" i="50"/>
  <c r="D2437" i="50"/>
  <c r="E2437" i="50"/>
  <c r="F2437" i="50"/>
  <c r="G2437" i="50"/>
  <c r="H2437" i="50"/>
  <c r="I2437" i="50"/>
  <c r="J2437" i="50"/>
  <c r="A2438" i="50"/>
  <c r="B2438" i="50"/>
  <c r="C2438" i="50"/>
  <c r="D2438" i="50"/>
  <c r="E2438" i="50"/>
  <c r="F2438" i="50"/>
  <c r="G2438" i="50"/>
  <c r="H2438" i="50"/>
  <c r="I2438" i="50"/>
  <c r="J2438" i="50"/>
  <c r="A2439" i="50"/>
  <c r="B2439" i="50"/>
  <c r="C2439" i="50"/>
  <c r="D2439" i="50"/>
  <c r="E2439" i="50"/>
  <c r="F2439" i="50"/>
  <c r="G2439" i="50"/>
  <c r="H2439" i="50"/>
  <c r="I2439" i="50"/>
  <c r="J2439" i="50"/>
  <c r="A2440" i="50"/>
  <c r="B2440" i="50"/>
  <c r="C2440" i="50"/>
  <c r="D2440" i="50"/>
  <c r="E2440" i="50"/>
  <c r="F2440" i="50"/>
  <c r="G2440" i="50"/>
  <c r="H2440" i="50"/>
  <c r="I2440" i="50"/>
  <c r="J2440" i="50"/>
  <c r="A2441" i="50"/>
  <c r="B2441" i="50"/>
  <c r="C2441" i="50"/>
  <c r="D2441" i="50"/>
  <c r="E2441" i="50"/>
  <c r="F2441" i="50"/>
  <c r="G2441" i="50"/>
  <c r="H2441" i="50"/>
  <c r="I2441" i="50"/>
  <c r="J2441" i="50"/>
  <c r="A2442" i="50"/>
  <c r="B2442" i="50"/>
  <c r="C2442" i="50"/>
  <c r="D2442" i="50"/>
  <c r="E2442" i="50"/>
  <c r="F2442" i="50"/>
  <c r="G2442" i="50"/>
  <c r="H2442" i="50"/>
  <c r="I2442" i="50"/>
  <c r="J2442" i="50"/>
  <c r="A2443" i="50"/>
  <c r="B2443" i="50"/>
  <c r="C2443" i="50"/>
  <c r="D2443" i="50"/>
  <c r="E2443" i="50"/>
  <c r="F2443" i="50"/>
  <c r="G2443" i="50"/>
  <c r="H2443" i="50"/>
  <c r="I2443" i="50"/>
  <c r="J2443" i="50"/>
  <c r="A2444" i="50"/>
  <c r="B2444" i="50"/>
  <c r="C2444" i="50"/>
  <c r="D2444" i="50"/>
  <c r="E2444" i="50"/>
  <c r="F2444" i="50"/>
  <c r="G2444" i="50"/>
  <c r="H2444" i="50"/>
  <c r="I2444" i="50"/>
  <c r="J2444" i="50"/>
  <c r="A2445" i="50"/>
  <c r="B2445" i="50"/>
  <c r="C2445" i="50"/>
  <c r="D2445" i="50"/>
  <c r="E2445" i="50"/>
  <c r="F2445" i="50"/>
  <c r="G2445" i="50"/>
  <c r="H2445" i="50"/>
  <c r="I2445" i="50"/>
  <c r="J2445" i="50"/>
  <c r="A2446" i="50"/>
  <c r="B2446" i="50"/>
  <c r="C2446" i="50"/>
  <c r="D2446" i="50"/>
  <c r="E2446" i="50"/>
  <c r="F2446" i="50"/>
  <c r="G2446" i="50"/>
  <c r="H2446" i="50"/>
  <c r="I2446" i="50"/>
  <c r="J2446" i="50"/>
  <c r="A2447" i="50"/>
  <c r="B2447" i="50"/>
  <c r="C2447" i="50"/>
  <c r="D2447" i="50"/>
  <c r="E2447" i="50"/>
  <c r="F2447" i="50"/>
  <c r="G2447" i="50"/>
  <c r="H2447" i="50"/>
  <c r="I2447" i="50"/>
  <c r="J2447" i="50"/>
  <c r="A2448" i="50"/>
  <c r="B2448" i="50"/>
  <c r="C2448" i="50"/>
  <c r="D2448" i="50"/>
  <c r="E2448" i="50"/>
  <c r="F2448" i="50"/>
  <c r="G2448" i="50"/>
  <c r="H2448" i="50"/>
  <c r="I2448" i="50"/>
  <c r="J2448" i="50"/>
  <c r="A2449" i="50"/>
  <c r="B2449" i="50"/>
  <c r="C2449" i="50"/>
  <c r="D2449" i="50"/>
  <c r="E2449" i="50"/>
  <c r="F2449" i="50"/>
  <c r="G2449" i="50"/>
  <c r="H2449" i="50"/>
  <c r="I2449" i="50"/>
  <c r="J2449" i="50"/>
  <c r="A2450" i="50"/>
  <c r="B2450" i="50"/>
  <c r="C2450" i="50"/>
  <c r="D2450" i="50"/>
  <c r="E2450" i="50"/>
  <c r="F2450" i="50"/>
  <c r="G2450" i="50"/>
  <c r="H2450" i="50"/>
  <c r="I2450" i="50"/>
  <c r="J2450" i="50"/>
  <c r="A2451" i="50"/>
  <c r="B2451" i="50"/>
  <c r="C2451" i="50"/>
  <c r="D2451" i="50"/>
  <c r="E2451" i="50"/>
  <c r="F2451" i="50"/>
  <c r="G2451" i="50"/>
  <c r="H2451" i="50"/>
  <c r="I2451" i="50"/>
  <c r="J2451" i="50"/>
  <c r="A2452" i="50"/>
  <c r="B2452" i="50"/>
  <c r="C2452" i="50"/>
  <c r="D2452" i="50"/>
  <c r="E2452" i="50"/>
  <c r="F2452" i="50"/>
  <c r="G2452" i="50"/>
  <c r="H2452" i="50"/>
  <c r="I2452" i="50"/>
  <c r="J2452" i="50"/>
  <c r="A2453" i="50"/>
  <c r="B2453" i="50"/>
  <c r="C2453" i="50"/>
  <c r="D2453" i="50"/>
  <c r="E2453" i="50"/>
  <c r="F2453" i="50"/>
  <c r="G2453" i="50"/>
  <c r="H2453" i="50"/>
  <c r="I2453" i="50"/>
  <c r="J2453" i="50"/>
  <c r="A2454" i="50"/>
  <c r="B2454" i="50"/>
  <c r="C2454" i="50"/>
  <c r="D2454" i="50"/>
  <c r="E2454" i="50"/>
  <c r="F2454" i="50"/>
  <c r="G2454" i="50"/>
  <c r="H2454" i="50"/>
  <c r="I2454" i="50"/>
  <c r="J2454" i="50"/>
  <c r="A2455" i="50"/>
  <c r="B2455" i="50"/>
  <c r="C2455" i="50"/>
  <c r="D2455" i="50"/>
  <c r="E2455" i="50"/>
  <c r="F2455" i="50"/>
  <c r="G2455" i="50"/>
  <c r="H2455" i="50"/>
  <c r="I2455" i="50"/>
  <c r="J2455" i="50"/>
  <c r="A2456" i="50"/>
  <c r="B2456" i="50"/>
  <c r="C2456" i="50"/>
  <c r="D2456" i="50"/>
  <c r="E2456" i="50"/>
  <c r="F2456" i="50"/>
  <c r="G2456" i="50"/>
  <c r="H2456" i="50"/>
  <c r="I2456" i="50"/>
  <c r="J2456" i="50"/>
  <c r="A2457" i="50"/>
  <c r="B2457" i="50"/>
  <c r="C2457" i="50"/>
  <c r="D2457" i="50"/>
  <c r="E2457" i="50"/>
  <c r="F2457" i="50"/>
  <c r="G2457" i="50"/>
  <c r="H2457" i="50"/>
  <c r="I2457" i="50"/>
  <c r="J2457" i="50"/>
  <c r="A2458" i="50"/>
  <c r="B2458" i="50"/>
  <c r="C2458" i="50"/>
  <c r="D2458" i="50"/>
  <c r="E2458" i="50"/>
  <c r="F2458" i="50"/>
  <c r="G2458" i="50"/>
  <c r="H2458" i="50"/>
  <c r="I2458" i="50"/>
  <c r="J2458" i="50"/>
  <c r="A2459" i="50"/>
  <c r="B2459" i="50"/>
  <c r="C2459" i="50"/>
  <c r="D2459" i="50"/>
  <c r="E2459" i="50"/>
  <c r="F2459" i="50"/>
  <c r="G2459" i="50"/>
  <c r="H2459" i="50"/>
  <c r="I2459" i="50"/>
  <c r="J2459" i="50"/>
  <c r="A2460" i="50"/>
  <c r="B2460" i="50"/>
  <c r="C2460" i="50"/>
  <c r="D2460" i="50"/>
  <c r="E2460" i="50"/>
  <c r="F2460" i="50"/>
  <c r="G2460" i="50"/>
  <c r="H2460" i="50"/>
  <c r="I2460" i="50"/>
  <c r="J2460" i="50"/>
  <c r="A2461" i="50"/>
  <c r="B2461" i="50"/>
  <c r="C2461" i="50"/>
  <c r="D2461" i="50"/>
  <c r="E2461" i="50"/>
  <c r="F2461" i="50"/>
  <c r="G2461" i="50"/>
  <c r="H2461" i="50"/>
  <c r="I2461" i="50"/>
  <c r="J2461" i="50"/>
  <c r="A2462" i="50"/>
  <c r="B2462" i="50"/>
  <c r="C2462" i="50"/>
  <c r="D2462" i="50"/>
  <c r="E2462" i="50"/>
  <c r="F2462" i="50"/>
  <c r="G2462" i="50"/>
  <c r="H2462" i="50"/>
  <c r="I2462" i="50"/>
  <c r="J2462" i="50"/>
  <c r="A2463" i="50"/>
  <c r="B2463" i="50"/>
  <c r="C2463" i="50"/>
  <c r="D2463" i="50"/>
  <c r="E2463" i="50"/>
  <c r="F2463" i="50"/>
  <c r="G2463" i="50"/>
  <c r="H2463" i="50"/>
  <c r="I2463" i="50"/>
  <c r="J2463" i="50"/>
  <c r="A2464" i="50"/>
  <c r="B2464" i="50"/>
  <c r="C2464" i="50"/>
  <c r="D2464" i="50"/>
  <c r="E2464" i="50"/>
  <c r="F2464" i="50"/>
  <c r="G2464" i="50"/>
  <c r="H2464" i="50"/>
  <c r="I2464" i="50"/>
  <c r="J2464" i="50"/>
  <c r="A2465" i="50"/>
  <c r="B2465" i="50"/>
  <c r="C2465" i="50"/>
  <c r="D2465" i="50"/>
  <c r="E2465" i="50"/>
  <c r="F2465" i="50"/>
  <c r="G2465" i="50"/>
  <c r="H2465" i="50"/>
  <c r="I2465" i="50"/>
  <c r="J2465" i="50"/>
  <c r="A2466" i="50"/>
  <c r="B2466" i="50"/>
  <c r="C2466" i="50"/>
  <c r="D2466" i="50"/>
  <c r="E2466" i="50"/>
  <c r="F2466" i="50"/>
  <c r="G2466" i="50"/>
  <c r="H2466" i="50"/>
  <c r="I2466" i="50"/>
  <c r="J2466" i="50"/>
  <c r="A2467" i="50"/>
  <c r="B2467" i="50"/>
  <c r="C2467" i="50"/>
  <c r="D2467" i="50"/>
  <c r="E2467" i="50"/>
  <c r="F2467" i="50"/>
  <c r="G2467" i="50"/>
  <c r="H2467" i="50"/>
  <c r="I2467" i="50"/>
  <c r="J2467" i="50"/>
  <c r="A2468" i="50"/>
  <c r="B2468" i="50"/>
  <c r="C2468" i="50"/>
  <c r="D2468" i="50"/>
  <c r="E2468" i="50"/>
  <c r="F2468" i="50"/>
  <c r="G2468" i="50"/>
  <c r="H2468" i="50"/>
  <c r="I2468" i="50"/>
  <c r="J2468" i="50"/>
  <c r="A2469" i="50"/>
  <c r="B2469" i="50"/>
  <c r="C2469" i="50"/>
  <c r="D2469" i="50"/>
  <c r="E2469" i="50"/>
  <c r="F2469" i="50"/>
  <c r="G2469" i="50"/>
  <c r="H2469" i="50"/>
  <c r="I2469" i="50"/>
  <c r="J2469" i="50"/>
  <c r="A2470" i="50"/>
  <c r="B2470" i="50"/>
  <c r="C2470" i="50"/>
  <c r="D2470" i="50"/>
  <c r="E2470" i="50"/>
  <c r="F2470" i="50"/>
  <c r="G2470" i="50"/>
  <c r="H2470" i="50"/>
  <c r="I2470" i="50"/>
  <c r="J2470" i="50"/>
  <c r="A2471" i="50"/>
  <c r="B2471" i="50"/>
  <c r="C2471" i="50"/>
  <c r="D2471" i="50"/>
  <c r="E2471" i="50"/>
  <c r="F2471" i="50"/>
  <c r="G2471" i="50"/>
  <c r="H2471" i="50"/>
  <c r="I2471" i="50"/>
  <c r="J2471" i="50"/>
  <c r="A2472" i="50"/>
  <c r="B2472" i="50"/>
  <c r="C2472" i="50"/>
  <c r="D2472" i="50"/>
  <c r="E2472" i="50"/>
  <c r="F2472" i="50"/>
  <c r="G2472" i="50"/>
  <c r="H2472" i="50"/>
  <c r="I2472" i="50"/>
  <c r="J2472" i="50"/>
  <c r="A2473" i="50"/>
  <c r="B2473" i="50"/>
  <c r="C2473" i="50"/>
  <c r="D2473" i="50"/>
  <c r="E2473" i="50"/>
  <c r="F2473" i="50"/>
  <c r="G2473" i="50"/>
  <c r="H2473" i="50"/>
  <c r="I2473" i="50"/>
  <c r="J2473" i="50"/>
  <c r="A2474" i="50"/>
  <c r="B2474" i="50"/>
  <c r="C2474" i="50"/>
  <c r="D2474" i="50"/>
  <c r="E2474" i="50"/>
  <c r="F2474" i="50"/>
  <c r="G2474" i="50"/>
  <c r="H2474" i="50"/>
  <c r="I2474" i="50"/>
  <c r="J2474" i="50"/>
  <c r="A2475" i="50"/>
  <c r="B2475" i="50"/>
  <c r="C2475" i="50"/>
  <c r="D2475" i="50"/>
  <c r="E2475" i="50"/>
  <c r="F2475" i="50"/>
  <c r="G2475" i="50"/>
  <c r="H2475" i="50"/>
  <c r="I2475" i="50"/>
  <c r="J2475" i="50"/>
  <c r="A2476" i="50"/>
  <c r="B2476" i="50"/>
  <c r="C2476" i="50"/>
  <c r="D2476" i="50"/>
  <c r="E2476" i="50"/>
  <c r="F2476" i="50"/>
  <c r="G2476" i="50"/>
  <c r="H2476" i="50"/>
  <c r="I2476" i="50"/>
  <c r="J2476" i="50"/>
  <c r="A2477" i="50"/>
  <c r="B2477" i="50"/>
  <c r="C2477" i="50"/>
  <c r="D2477" i="50"/>
  <c r="E2477" i="50"/>
  <c r="F2477" i="50"/>
  <c r="G2477" i="50"/>
  <c r="H2477" i="50"/>
  <c r="I2477" i="50"/>
  <c r="J2477" i="50"/>
  <c r="A2478" i="50"/>
  <c r="B2478" i="50"/>
  <c r="C2478" i="50"/>
  <c r="D2478" i="50"/>
  <c r="E2478" i="50"/>
  <c r="F2478" i="50"/>
  <c r="G2478" i="50"/>
  <c r="H2478" i="50"/>
  <c r="I2478" i="50"/>
  <c r="J2478" i="50"/>
  <c r="A2479" i="50"/>
  <c r="B2479" i="50"/>
  <c r="C2479" i="50"/>
  <c r="D2479" i="50"/>
  <c r="E2479" i="50"/>
  <c r="F2479" i="50"/>
  <c r="G2479" i="50"/>
  <c r="H2479" i="50"/>
  <c r="I2479" i="50"/>
  <c r="J2479" i="50"/>
  <c r="A2480" i="50"/>
  <c r="B2480" i="50"/>
  <c r="C2480" i="50"/>
  <c r="D2480" i="50"/>
  <c r="E2480" i="50"/>
  <c r="F2480" i="50"/>
  <c r="G2480" i="50"/>
  <c r="H2480" i="50"/>
  <c r="I2480" i="50"/>
  <c r="J2480" i="50"/>
  <c r="A2481" i="50"/>
  <c r="B2481" i="50"/>
  <c r="C2481" i="50"/>
  <c r="D2481" i="50"/>
  <c r="E2481" i="50"/>
  <c r="F2481" i="50"/>
  <c r="G2481" i="50"/>
  <c r="H2481" i="50"/>
  <c r="I2481" i="50"/>
  <c r="J2481" i="50"/>
  <c r="A2482" i="50"/>
  <c r="B2482" i="50"/>
  <c r="C2482" i="50"/>
  <c r="D2482" i="50"/>
  <c r="E2482" i="50"/>
  <c r="F2482" i="50"/>
  <c r="G2482" i="50"/>
  <c r="H2482" i="50"/>
  <c r="I2482" i="50"/>
  <c r="J2482" i="50"/>
  <c r="A2483" i="50"/>
  <c r="B2483" i="50"/>
  <c r="C2483" i="50"/>
  <c r="D2483" i="50"/>
  <c r="E2483" i="50"/>
  <c r="F2483" i="50"/>
  <c r="G2483" i="50"/>
  <c r="H2483" i="50"/>
  <c r="I2483" i="50"/>
  <c r="J2483" i="50"/>
  <c r="A2484" i="50"/>
  <c r="B2484" i="50"/>
  <c r="C2484" i="50"/>
  <c r="D2484" i="50"/>
  <c r="E2484" i="50"/>
  <c r="F2484" i="50"/>
  <c r="G2484" i="50"/>
  <c r="H2484" i="50"/>
  <c r="I2484" i="50"/>
  <c r="J2484" i="50"/>
  <c r="A2485" i="50"/>
  <c r="B2485" i="50"/>
  <c r="C2485" i="50"/>
  <c r="D2485" i="50"/>
  <c r="E2485" i="50"/>
  <c r="F2485" i="50"/>
  <c r="G2485" i="50"/>
  <c r="H2485" i="50"/>
  <c r="I2485" i="50"/>
  <c r="J2485" i="50"/>
  <c r="A2486" i="50"/>
  <c r="B2486" i="50"/>
  <c r="C2486" i="50"/>
  <c r="D2486" i="50"/>
  <c r="E2486" i="50"/>
  <c r="F2486" i="50"/>
  <c r="G2486" i="50"/>
  <c r="H2486" i="50"/>
  <c r="I2486" i="50"/>
  <c r="J2486" i="50"/>
  <c r="A2487" i="50"/>
  <c r="B2487" i="50"/>
  <c r="C2487" i="50"/>
  <c r="D2487" i="50"/>
  <c r="E2487" i="50"/>
  <c r="F2487" i="50"/>
  <c r="G2487" i="50"/>
  <c r="H2487" i="50"/>
  <c r="I2487" i="50"/>
  <c r="J2487" i="50"/>
  <c r="A2488" i="50"/>
  <c r="B2488" i="50"/>
  <c r="C2488" i="50"/>
  <c r="D2488" i="50"/>
  <c r="E2488" i="50"/>
  <c r="F2488" i="50"/>
  <c r="G2488" i="50"/>
  <c r="H2488" i="50"/>
  <c r="I2488" i="50"/>
  <c r="J2488" i="50"/>
  <c r="A2489" i="50"/>
  <c r="B2489" i="50"/>
  <c r="C2489" i="50"/>
  <c r="D2489" i="50"/>
  <c r="E2489" i="50"/>
  <c r="F2489" i="50"/>
  <c r="G2489" i="50"/>
  <c r="H2489" i="50"/>
  <c r="I2489" i="50"/>
  <c r="J2489" i="50"/>
  <c r="A2490" i="50"/>
  <c r="B2490" i="50"/>
  <c r="C2490" i="50"/>
  <c r="D2490" i="50"/>
  <c r="E2490" i="50"/>
  <c r="F2490" i="50"/>
  <c r="G2490" i="50"/>
  <c r="H2490" i="50"/>
  <c r="I2490" i="50"/>
  <c r="J2490" i="50"/>
  <c r="A2491" i="50"/>
  <c r="B2491" i="50"/>
  <c r="C2491" i="50"/>
  <c r="D2491" i="50"/>
  <c r="E2491" i="50"/>
  <c r="F2491" i="50"/>
  <c r="G2491" i="50"/>
  <c r="H2491" i="50"/>
  <c r="I2491" i="50"/>
  <c r="J2491" i="50"/>
  <c r="A2492" i="50"/>
  <c r="B2492" i="50"/>
  <c r="C2492" i="50"/>
  <c r="D2492" i="50"/>
  <c r="E2492" i="50"/>
  <c r="F2492" i="50"/>
  <c r="G2492" i="50"/>
  <c r="H2492" i="50"/>
  <c r="I2492" i="50"/>
  <c r="J2492" i="50"/>
  <c r="A2493" i="50"/>
  <c r="B2493" i="50"/>
  <c r="C2493" i="50"/>
  <c r="D2493" i="50"/>
  <c r="E2493" i="50"/>
  <c r="F2493" i="50"/>
  <c r="G2493" i="50"/>
  <c r="H2493" i="50"/>
  <c r="I2493" i="50"/>
  <c r="J2493" i="50"/>
  <c r="A2494" i="50"/>
  <c r="B2494" i="50"/>
  <c r="C2494" i="50"/>
  <c r="D2494" i="50"/>
  <c r="E2494" i="50"/>
  <c r="F2494" i="50"/>
  <c r="G2494" i="50"/>
  <c r="H2494" i="50"/>
  <c r="I2494" i="50"/>
  <c r="J2494" i="50"/>
  <c r="A2495" i="50"/>
  <c r="B2495" i="50"/>
  <c r="C2495" i="50"/>
  <c r="D2495" i="50"/>
  <c r="E2495" i="50"/>
  <c r="F2495" i="50"/>
  <c r="G2495" i="50"/>
  <c r="H2495" i="50"/>
  <c r="I2495" i="50"/>
  <c r="J2495" i="50"/>
  <c r="A2496" i="50"/>
  <c r="B2496" i="50"/>
  <c r="C2496" i="50"/>
  <c r="D2496" i="50"/>
  <c r="E2496" i="50"/>
  <c r="F2496" i="50"/>
  <c r="G2496" i="50"/>
  <c r="H2496" i="50"/>
  <c r="I2496" i="50"/>
  <c r="J2496" i="50"/>
  <c r="A2497" i="50"/>
  <c r="B2497" i="50"/>
  <c r="C2497" i="50"/>
  <c r="D2497" i="50"/>
  <c r="E2497" i="50"/>
  <c r="F2497" i="50"/>
  <c r="G2497" i="50"/>
  <c r="H2497" i="50"/>
  <c r="I2497" i="50"/>
  <c r="J2497" i="50"/>
  <c r="A2498" i="50"/>
  <c r="B2498" i="50"/>
  <c r="C2498" i="50"/>
  <c r="D2498" i="50"/>
  <c r="E2498" i="50"/>
  <c r="F2498" i="50"/>
  <c r="G2498" i="50"/>
  <c r="H2498" i="50"/>
  <c r="I2498" i="50"/>
  <c r="J2498" i="50"/>
  <c r="A2499" i="50"/>
  <c r="B2499" i="50"/>
  <c r="C2499" i="50"/>
  <c r="D2499" i="50"/>
  <c r="E2499" i="50"/>
  <c r="F2499" i="50"/>
  <c r="G2499" i="50"/>
  <c r="H2499" i="50"/>
  <c r="I2499" i="50"/>
  <c r="J2499" i="50"/>
  <c r="A2500" i="50"/>
  <c r="B2500" i="50"/>
  <c r="C2500" i="50"/>
  <c r="D2500" i="50"/>
  <c r="E2500" i="50"/>
  <c r="F2500" i="50"/>
  <c r="G2500" i="50"/>
  <c r="H2500" i="50"/>
  <c r="I2500" i="50"/>
  <c r="J2500" i="50"/>
  <c r="A2501" i="50"/>
  <c r="B2501" i="50"/>
  <c r="C2501" i="50"/>
  <c r="D2501" i="50"/>
  <c r="E2501" i="50"/>
  <c r="F2501" i="50"/>
  <c r="G2501" i="50"/>
  <c r="H2501" i="50"/>
  <c r="I2501" i="50"/>
  <c r="J2501" i="50"/>
  <c r="A2502" i="50"/>
  <c r="B2502" i="50"/>
  <c r="C2502" i="50"/>
  <c r="D2502" i="50"/>
  <c r="E2502" i="50"/>
  <c r="F2502" i="50"/>
  <c r="G2502" i="50"/>
  <c r="H2502" i="50"/>
  <c r="I2502" i="50"/>
  <c r="J2502" i="50"/>
  <c r="A2503" i="50"/>
  <c r="B2503" i="50"/>
  <c r="C2503" i="50"/>
  <c r="D2503" i="50"/>
  <c r="E2503" i="50"/>
  <c r="F2503" i="50"/>
  <c r="G2503" i="50"/>
  <c r="H2503" i="50"/>
  <c r="I2503" i="50"/>
  <c r="J2503" i="50"/>
  <c r="A2504" i="50"/>
  <c r="B2504" i="50"/>
  <c r="C2504" i="50"/>
  <c r="D2504" i="50"/>
  <c r="E2504" i="50"/>
  <c r="F2504" i="50"/>
  <c r="G2504" i="50"/>
  <c r="H2504" i="50"/>
  <c r="I2504" i="50"/>
  <c r="J2504" i="50"/>
  <c r="A2505" i="50"/>
  <c r="B2505" i="50"/>
  <c r="C2505" i="50"/>
  <c r="D2505" i="50"/>
  <c r="E2505" i="50"/>
  <c r="F2505" i="50"/>
  <c r="G2505" i="50"/>
  <c r="H2505" i="50"/>
  <c r="I2505" i="50"/>
  <c r="J2505" i="50"/>
  <c r="A2506" i="50"/>
  <c r="B2506" i="50"/>
  <c r="C2506" i="50"/>
  <c r="D2506" i="50"/>
  <c r="E2506" i="50"/>
  <c r="F2506" i="50"/>
  <c r="G2506" i="50"/>
  <c r="H2506" i="50"/>
  <c r="I2506" i="50"/>
  <c r="J2506" i="50"/>
  <c r="A2507" i="50"/>
  <c r="B2507" i="50"/>
  <c r="C2507" i="50"/>
  <c r="D2507" i="50"/>
  <c r="E2507" i="50"/>
  <c r="F2507" i="50"/>
  <c r="G2507" i="50"/>
  <c r="H2507" i="50"/>
  <c r="I2507" i="50"/>
  <c r="J2507" i="50"/>
  <c r="A2508" i="50"/>
  <c r="B2508" i="50"/>
  <c r="C2508" i="50"/>
  <c r="D2508" i="50"/>
  <c r="E2508" i="50"/>
  <c r="F2508" i="50"/>
  <c r="G2508" i="50"/>
  <c r="H2508" i="50"/>
  <c r="I2508" i="50"/>
  <c r="J2508" i="50"/>
  <c r="A2509" i="50"/>
  <c r="B2509" i="50"/>
  <c r="C2509" i="50"/>
  <c r="D2509" i="50"/>
  <c r="E2509" i="50"/>
  <c r="F2509" i="50"/>
  <c r="G2509" i="50"/>
  <c r="H2509" i="50"/>
  <c r="I2509" i="50"/>
  <c r="J2509" i="50"/>
  <c r="A2510" i="50"/>
  <c r="B2510" i="50"/>
  <c r="C2510" i="50"/>
  <c r="D2510" i="50"/>
  <c r="E2510" i="50"/>
  <c r="F2510" i="50"/>
  <c r="G2510" i="50"/>
  <c r="H2510" i="50"/>
  <c r="I2510" i="50"/>
  <c r="J2510" i="50"/>
  <c r="A2511" i="50"/>
  <c r="B2511" i="50"/>
  <c r="C2511" i="50"/>
  <c r="D2511" i="50"/>
  <c r="E2511" i="50"/>
  <c r="F2511" i="50"/>
  <c r="G2511" i="50"/>
  <c r="H2511" i="50"/>
  <c r="I2511" i="50"/>
  <c r="J2511" i="50"/>
  <c r="A2512" i="50"/>
  <c r="B2512" i="50"/>
  <c r="C2512" i="50"/>
  <c r="D2512" i="50"/>
  <c r="E2512" i="50"/>
  <c r="F2512" i="50"/>
  <c r="G2512" i="50"/>
  <c r="H2512" i="50"/>
  <c r="I2512" i="50"/>
  <c r="J2512" i="50"/>
  <c r="A2513" i="50"/>
  <c r="B2513" i="50"/>
  <c r="C2513" i="50"/>
  <c r="D2513" i="50"/>
  <c r="E2513" i="50"/>
  <c r="F2513" i="50"/>
  <c r="G2513" i="50"/>
  <c r="H2513" i="50"/>
  <c r="I2513" i="50"/>
  <c r="J2513" i="50"/>
  <c r="A2514" i="50"/>
  <c r="B2514" i="50"/>
  <c r="C2514" i="50"/>
  <c r="D2514" i="50"/>
  <c r="E2514" i="50"/>
  <c r="F2514" i="50"/>
  <c r="G2514" i="50"/>
  <c r="H2514" i="50"/>
  <c r="I2514" i="50"/>
  <c r="J2514" i="50"/>
  <c r="A2515" i="50"/>
  <c r="B2515" i="50"/>
  <c r="C2515" i="50"/>
  <c r="D2515" i="50"/>
  <c r="E2515" i="50"/>
  <c r="F2515" i="50"/>
  <c r="G2515" i="50"/>
  <c r="H2515" i="50"/>
  <c r="I2515" i="50"/>
  <c r="J2515" i="50"/>
  <c r="A2516" i="50"/>
  <c r="B2516" i="50"/>
  <c r="C2516" i="50"/>
  <c r="D2516" i="50"/>
  <c r="E2516" i="50"/>
  <c r="F2516" i="50"/>
  <c r="G2516" i="50"/>
  <c r="H2516" i="50"/>
  <c r="I2516" i="50"/>
  <c r="J2516" i="50"/>
  <c r="A2517" i="50"/>
  <c r="B2517" i="50"/>
  <c r="C2517" i="50"/>
  <c r="D2517" i="50"/>
  <c r="E2517" i="50"/>
  <c r="F2517" i="50"/>
  <c r="G2517" i="50"/>
  <c r="H2517" i="50"/>
  <c r="I2517" i="50"/>
  <c r="J2517" i="50"/>
  <c r="A2518" i="50"/>
  <c r="B2518" i="50"/>
  <c r="C2518" i="50"/>
  <c r="D2518" i="50"/>
  <c r="E2518" i="50"/>
  <c r="F2518" i="50"/>
  <c r="G2518" i="50"/>
  <c r="H2518" i="50"/>
  <c r="I2518" i="50"/>
  <c r="J2518" i="50"/>
  <c r="A2519" i="50"/>
  <c r="B2519" i="50"/>
  <c r="C2519" i="50"/>
  <c r="D2519" i="50"/>
  <c r="E2519" i="50"/>
  <c r="F2519" i="50"/>
  <c r="G2519" i="50"/>
  <c r="H2519" i="50"/>
  <c r="I2519" i="50"/>
  <c r="J2519" i="50"/>
  <c r="A2520" i="50"/>
  <c r="B2520" i="50"/>
  <c r="C2520" i="50"/>
  <c r="D2520" i="50"/>
  <c r="E2520" i="50"/>
  <c r="F2520" i="50"/>
  <c r="G2520" i="50"/>
  <c r="H2520" i="50"/>
  <c r="I2520" i="50"/>
  <c r="J2520" i="50"/>
  <c r="A2521" i="50"/>
  <c r="B2521" i="50"/>
  <c r="C2521" i="50"/>
  <c r="D2521" i="50"/>
  <c r="E2521" i="50"/>
  <c r="F2521" i="50"/>
  <c r="G2521" i="50"/>
  <c r="H2521" i="50"/>
  <c r="I2521" i="50"/>
  <c r="J2521" i="50"/>
  <c r="A2522" i="50"/>
  <c r="B2522" i="50"/>
  <c r="C2522" i="50"/>
  <c r="D2522" i="50"/>
  <c r="E2522" i="50"/>
  <c r="F2522" i="50"/>
  <c r="G2522" i="50"/>
  <c r="H2522" i="50"/>
  <c r="I2522" i="50"/>
  <c r="J2522" i="50"/>
  <c r="A2523" i="50"/>
  <c r="B2523" i="50"/>
  <c r="C2523" i="50"/>
  <c r="D2523" i="50"/>
  <c r="E2523" i="50"/>
  <c r="F2523" i="50"/>
  <c r="G2523" i="50"/>
  <c r="H2523" i="50"/>
  <c r="I2523" i="50"/>
  <c r="J2523" i="50"/>
  <c r="A2524" i="50"/>
  <c r="B2524" i="50"/>
  <c r="C2524" i="50"/>
  <c r="D2524" i="50"/>
  <c r="E2524" i="50"/>
  <c r="F2524" i="50"/>
  <c r="G2524" i="50"/>
  <c r="H2524" i="50"/>
  <c r="I2524" i="50"/>
  <c r="J2524" i="50"/>
  <c r="A2525" i="50"/>
  <c r="B2525" i="50"/>
  <c r="C2525" i="50"/>
  <c r="D2525" i="50"/>
  <c r="E2525" i="50"/>
  <c r="F2525" i="50"/>
  <c r="G2525" i="50"/>
  <c r="H2525" i="50"/>
  <c r="I2525" i="50"/>
  <c r="J2525" i="50"/>
  <c r="A2526" i="50"/>
  <c r="B2526" i="50"/>
  <c r="C2526" i="50"/>
  <c r="D2526" i="50"/>
  <c r="E2526" i="50"/>
  <c r="F2526" i="50"/>
  <c r="G2526" i="50"/>
  <c r="H2526" i="50"/>
  <c r="I2526" i="50"/>
  <c r="J2526" i="50"/>
  <c r="A2527" i="50"/>
  <c r="B2527" i="50"/>
  <c r="C2527" i="50"/>
  <c r="D2527" i="50"/>
  <c r="E2527" i="50"/>
  <c r="F2527" i="50"/>
  <c r="G2527" i="50"/>
  <c r="H2527" i="50"/>
  <c r="I2527" i="50"/>
  <c r="J2527" i="50"/>
  <c r="A2528" i="50"/>
  <c r="B2528" i="50"/>
  <c r="C2528" i="50"/>
  <c r="D2528" i="50"/>
  <c r="E2528" i="50"/>
  <c r="F2528" i="50"/>
  <c r="G2528" i="50"/>
  <c r="H2528" i="50"/>
  <c r="I2528" i="50"/>
  <c r="J2528" i="50"/>
  <c r="A2529" i="50"/>
  <c r="B2529" i="50"/>
  <c r="C2529" i="50"/>
  <c r="D2529" i="50"/>
  <c r="E2529" i="50"/>
  <c r="F2529" i="50"/>
  <c r="G2529" i="50"/>
  <c r="H2529" i="50"/>
  <c r="I2529" i="50"/>
  <c r="J2529" i="50"/>
  <c r="A2530" i="50"/>
  <c r="B2530" i="50"/>
  <c r="C2530" i="50"/>
  <c r="D2530" i="50"/>
  <c r="E2530" i="50"/>
  <c r="F2530" i="50"/>
  <c r="G2530" i="50"/>
  <c r="H2530" i="50"/>
  <c r="I2530" i="50"/>
  <c r="J2530" i="50"/>
  <c r="A2531" i="50"/>
  <c r="B2531" i="50"/>
  <c r="C2531" i="50"/>
  <c r="D2531" i="50"/>
  <c r="E2531" i="50"/>
  <c r="F2531" i="50"/>
  <c r="G2531" i="50"/>
  <c r="H2531" i="50"/>
  <c r="I2531" i="50"/>
  <c r="J2531" i="50"/>
  <c r="A2532" i="50"/>
  <c r="B2532" i="50"/>
  <c r="C2532" i="50"/>
  <c r="D2532" i="50"/>
  <c r="E2532" i="50"/>
  <c r="F2532" i="50"/>
  <c r="G2532" i="50"/>
  <c r="H2532" i="50"/>
  <c r="I2532" i="50"/>
  <c r="J2532" i="50"/>
  <c r="A2533" i="50"/>
  <c r="B2533" i="50"/>
  <c r="C2533" i="50"/>
  <c r="D2533" i="50"/>
  <c r="E2533" i="50"/>
  <c r="F2533" i="50"/>
  <c r="G2533" i="50"/>
  <c r="H2533" i="50"/>
  <c r="I2533" i="50"/>
  <c r="J2533" i="50"/>
  <c r="A2534" i="50"/>
  <c r="B2534" i="50"/>
  <c r="C2534" i="50"/>
  <c r="D2534" i="50"/>
  <c r="E2534" i="50"/>
  <c r="F2534" i="50"/>
  <c r="G2534" i="50"/>
  <c r="H2534" i="50"/>
  <c r="I2534" i="50"/>
  <c r="J2534" i="50"/>
  <c r="A2535" i="50"/>
  <c r="B2535" i="50"/>
  <c r="C2535" i="50"/>
  <c r="D2535" i="50"/>
  <c r="E2535" i="50"/>
  <c r="F2535" i="50"/>
  <c r="G2535" i="50"/>
  <c r="H2535" i="50"/>
  <c r="I2535" i="50"/>
  <c r="J2535" i="50"/>
  <c r="A2536" i="50"/>
  <c r="B2536" i="50"/>
  <c r="C2536" i="50"/>
  <c r="D2536" i="50"/>
  <c r="E2536" i="50"/>
  <c r="F2536" i="50"/>
  <c r="G2536" i="50"/>
  <c r="H2536" i="50"/>
  <c r="I2536" i="50"/>
  <c r="J2536" i="50"/>
  <c r="A2537" i="50"/>
  <c r="B2537" i="50"/>
  <c r="C2537" i="50"/>
  <c r="D2537" i="50"/>
  <c r="E2537" i="50"/>
  <c r="F2537" i="50"/>
  <c r="G2537" i="50"/>
  <c r="H2537" i="50"/>
  <c r="I2537" i="50"/>
  <c r="J2537" i="50"/>
  <c r="A2538" i="50"/>
  <c r="B2538" i="50"/>
  <c r="C2538" i="50"/>
  <c r="D2538" i="50"/>
  <c r="E2538" i="50"/>
  <c r="F2538" i="50"/>
  <c r="G2538" i="50"/>
  <c r="H2538" i="50"/>
  <c r="I2538" i="50"/>
  <c r="J2538" i="50"/>
  <c r="A2539" i="50"/>
  <c r="B2539" i="50"/>
  <c r="C2539" i="50"/>
  <c r="D2539" i="50"/>
  <c r="E2539" i="50"/>
  <c r="F2539" i="50"/>
  <c r="G2539" i="50"/>
  <c r="H2539" i="50"/>
  <c r="I2539" i="50"/>
  <c r="J2539" i="50"/>
  <c r="A2540" i="50"/>
  <c r="B2540" i="50"/>
  <c r="C2540" i="50"/>
  <c r="D2540" i="50"/>
  <c r="E2540" i="50"/>
  <c r="F2540" i="50"/>
  <c r="G2540" i="50"/>
  <c r="H2540" i="50"/>
  <c r="I2540" i="50"/>
  <c r="J2540" i="50"/>
  <c r="A2541" i="50"/>
  <c r="B2541" i="50"/>
  <c r="C2541" i="50"/>
  <c r="D2541" i="50"/>
  <c r="E2541" i="50"/>
  <c r="F2541" i="50"/>
  <c r="G2541" i="50"/>
  <c r="H2541" i="50"/>
  <c r="I2541" i="50"/>
  <c r="J2541" i="50"/>
  <c r="A2542" i="50"/>
  <c r="B2542" i="50"/>
  <c r="C2542" i="50"/>
  <c r="D2542" i="50"/>
  <c r="E2542" i="50"/>
  <c r="F2542" i="50"/>
  <c r="G2542" i="50"/>
  <c r="H2542" i="50"/>
  <c r="I2542" i="50"/>
  <c r="J2542" i="50"/>
  <c r="A2543" i="50"/>
  <c r="B2543" i="50"/>
  <c r="C2543" i="50"/>
  <c r="D2543" i="50"/>
  <c r="E2543" i="50"/>
  <c r="F2543" i="50"/>
  <c r="G2543" i="50"/>
  <c r="H2543" i="50"/>
  <c r="I2543" i="50"/>
  <c r="J2543" i="50"/>
  <c r="A2544" i="50"/>
  <c r="B2544" i="50"/>
  <c r="C2544" i="50"/>
  <c r="D2544" i="50"/>
  <c r="E2544" i="50"/>
  <c r="F2544" i="50"/>
  <c r="G2544" i="50"/>
  <c r="H2544" i="50"/>
  <c r="I2544" i="50"/>
  <c r="J2544" i="50"/>
  <c r="A2545" i="50"/>
  <c r="B2545" i="50"/>
  <c r="C2545" i="50"/>
  <c r="D2545" i="50"/>
  <c r="E2545" i="50"/>
  <c r="F2545" i="50"/>
  <c r="G2545" i="50"/>
  <c r="H2545" i="50"/>
  <c r="I2545" i="50"/>
  <c r="J2545" i="50"/>
  <c r="A2546" i="50"/>
  <c r="B2546" i="50"/>
  <c r="C2546" i="50"/>
  <c r="D2546" i="50"/>
  <c r="E2546" i="50"/>
  <c r="F2546" i="50"/>
  <c r="G2546" i="50"/>
  <c r="H2546" i="50"/>
  <c r="I2546" i="50"/>
  <c r="J2546" i="50"/>
  <c r="A2547" i="50"/>
  <c r="B2547" i="50"/>
  <c r="C2547" i="50"/>
  <c r="D2547" i="50"/>
  <c r="E2547" i="50"/>
  <c r="F2547" i="50"/>
  <c r="G2547" i="50"/>
  <c r="H2547" i="50"/>
  <c r="I2547" i="50"/>
  <c r="J2547" i="50"/>
  <c r="A2548" i="50"/>
  <c r="B2548" i="50"/>
  <c r="C2548" i="50"/>
  <c r="D2548" i="50"/>
  <c r="E2548" i="50"/>
  <c r="F2548" i="50"/>
  <c r="G2548" i="50"/>
  <c r="H2548" i="50"/>
  <c r="I2548" i="50"/>
  <c r="J2548" i="50"/>
  <c r="A2549" i="50"/>
  <c r="B2549" i="50"/>
  <c r="C2549" i="50"/>
  <c r="D2549" i="50"/>
  <c r="E2549" i="50"/>
  <c r="F2549" i="50"/>
  <c r="G2549" i="50"/>
  <c r="H2549" i="50"/>
  <c r="I2549" i="50"/>
  <c r="J2549" i="50"/>
  <c r="A2550" i="50"/>
  <c r="B2550" i="50"/>
  <c r="C2550" i="50"/>
  <c r="D2550" i="50"/>
  <c r="E2550" i="50"/>
  <c r="F2550" i="50"/>
  <c r="G2550" i="50"/>
  <c r="H2550" i="50"/>
  <c r="I2550" i="50"/>
  <c r="J2550" i="50"/>
  <c r="A2551" i="50"/>
  <c r="B2551" i="50"/>
  <c r="C2551" i="50"/>
  <c r="D2551" i="50"/>
  <c r="E2551" i="50"/>
  <c r="F2551" i="50"/>
  <c r="G2551" i="50"/>
  <c r="H2551" i="50"/>
  <c r="I2551" i="50"/>
  <c r="J2551" i="50"/>
  <c r="A2552" i="50"/>
  <c r="B2552" i="50"/>
  <c r="C2552" i="50"/>
  <c r="D2552" i="50"/>
  <c r="E2552" i="50"/>
  <c r="F2552" i="50"/>
  <c r="G2552" i="50"/>
  <c r="H2552" i="50"/>
  <c r="I2552" i="50"/>
  <c r="J2552" i="50"/>
  <c r="A2553" i="50"/>
  <c r="B2553" i="50"/>
  <c r="C2553" i="50"/>
  <c r="D2553" i="50"/>
  <c r="E2553" i="50"/>
  <c r="F2553" i="50"/>
  <c r="G2553" i="50"/>
  <c r="H2553" i="50"/>
  <c r="I2553" i="50"/>
  <c r="J2553" i="50"/>
  <c r="A2554" i="50"/>
  <c r="B2554" i="50"/>
  <c r="C2554" i="50"/>
  <c r="D2554" i="50"/>
  <c r="E2554" i="50"/>
  <c r="F2554" i="50"/>
  <c r="G2554" i="50"/>
  <c r="H2554" i="50"/>
  <c r="I2554" i="50"/>
  <c r="J2554" i="50"/>
  <c r="A2555" i="50"/>
  <c r="B2555" i="50"/>
  <c r="C2555" i="50"/>
  <c r="D2555" i="50"/>
  <c r="E2555" i="50"/>
  <c r="F2555" i="50"/>
  <c r="G2555" i="50"/>
  <c r="H2555" i="50"/>
  <c r="I2555" i="50"/>
  <c r="J2555" i="50"/>
  <c r="A2556" i="50"/>
  <c r="B2556" i="50"/>
  <c r="C2556" i="50"/>
  <c r="D2556" i="50"/>
  <c r="E2556" i="50"/>
  <c r="F2556" i="50"/>
  <c r="G2556" i="50"/>
  <c r="H2556" i="50"/>
  <c r="I2556" i="50"/>
  <c r="J2556" i="50"/>
  <c r="A2557" i="50"/>
  <c r="B2557" i="50"/>
  <c r="C2557" i="50"/>
  <c r="D2557" i="50"/>
  <c r="E2557" i="50"/>
  <c r="F2557" i="50"/>
  <c r="G2557" i="50"/>
  <c r="H2557" i="50"/>
  <c r="I2557" i="50"/>
  <c r="J2557" i="50"/>
  <c r="A2558" i="50"/>
  <c r="B2558" i="50"/>
  <c r="C2558" i="50"/>
  <c r="D2558" i="50"/>
  <c r="E2558" i="50"/>
  <c r="F2558" i="50"/>
  <c r="G2558" i="50"/>
  <c r="H2558" i="50"/>
  <c r="I2558" i="50"/>
  <c r="J2558" i="50"/>
  <c r="A2559" i="50"/>
  <c r="B2559" i="50"/>
  <c r="C2559" i="50"/>
  <c r="D2559" i="50"/>
  <c r="E2559" i="50"/>
  <c r="F2559" i="50"/>
  <c r="G2559" i="50"/>
  <c r="H2559" i="50"/>
  <c r="I2559" i="50"/>
  <c r="J2559" i="50"/>
  <c r="A2560" i="50"/>
  <c r="B2560" i="50"/>
  <c r="C2560" i="50"/>
  <c r="D2560" i="50"/>
  <c r="E2560" i="50"/>
  <c r="F2560" i="50"/>
  <c r="G2560" i="50"/>
  <c r="H2560" i="50"/>
  <c r="I2560" i="50"/>
  <c r="J2560" i="50"/>
  <c r="A2561" i="50"/>
  <c r="B2561" i="50"/>
  <c r="C2561" i="50"/>
  <c r="D2561" i="50"/>
  <c r="E2561" i="50"/>
  <c r="F2561" i="50"/>
  <c r="G2561" i="50"/>
  <c r="H2561" i="50"/>
  <c r="I2561" i="50"/>
  <c r="J2561" i="50"/>
  <c r="A2562" i="50"/>
  <c r="B2562" i="50"/>
  <c r="C2562" i="50"/>
  <c r="D2562" i="50"/>
  <c r="E2562" i="50"/>
  <c r="F2562" i="50"/>
  <c r="G2562" i="50"/>
  <c r="H2562" i="50"/>
  <c r="I2562" i="50"/>
  <c r="J2562" i="50"/>
  <c r="A2563" i="50"/>
  <c r="B2563" i="50"/>
  <c r="C2563" i="50"/>
  <c r="D2563" i="50"/>
  <c r="E2563" i="50"/>
  <c r="F2563" i="50"/>
  <c r="G2563" i="50"/>
  <c r="H2563" i="50"/>
  <c r="I2563" i="50"/>
  <c r="J2563" i="50"/>
  <c r="A2564" i="50"/>
  <c r="B2564" i="50"/>
  <c r="C2564" i="50"/>
  <c r="D2564" i="50"/>
  <c r="E2564" i="50"/>
  <c r="F2564" i="50"/>
  <c r="G2564" i="50"/>
  <c r="H2564" i="50"/>
  <c r="I2564" i="50"/>
  <c r="J2564" i="50"/>
  <c r="A2565" i="50"/>
  <c r="B2565" i="50"/>
  <c r="C2565" i="50"/>
  <c r="D2565" i="50"/>
  <c r="E2565" i="50"/>
  <c r="F2565" i="50"/>
  <c r="G2565" i="50"/>
  <c r="H2565" i="50"/>
  <c r="I2565" i="50"/>
  <c r="J2565" i="50"/>
  <c r="A2566" i="50"/>
  <c r="B2566" i="50"/>
  <c r="C2566" i="50"/>
  <c r="D2566" i="50"/>
  <c r="E2566" i="50"/>
  <c r="F2566" i="50"/>
  <c r="G2566" i="50"/>
  <c r="H2566" i="50"/>
  <c r="I2566" i="50"/>
  <c r="J2566" i="50"/>
  <c r="A2567" i="50"/>
  <c r="B2567" i="50"/>
  <c r="C2567" i="50"/>
  <c r="D2567" i="50"/>
  <c r="E2567" i="50"/>
  <c r="F2567" i="50"/>
  <c r="G2567" i="50"/>
  <c r="H2567" i="50"/>
  <c r="I2567" i="50"/>
  <c r="J2567" i="50"/>
  <c r="A2568" i="50"/>
  <c r="B2568" i="50"/>
  <c r="C2568" i="50"/>
  <c r="D2568" i="50"/>
  <c r="E2568" i="50"/>
  <c r="F2568" i="50"/>
  <c r="G2568" i="50"/>
  <c r="H2568" i="50"/>
  <c r="I2568" i="50"/>
  <c r="J2568" i="50"/>
  <c r="A2569" i="50"/>
  <c r="B2569" i="50"/>
  <c r="C2569" i="50"/>
  <c r="D2569" i="50"/>
  <c r="E2569" i="50"/>
  <c r="F2569" i="50"/>
  <c r="G2569" i="50"/>
  <c r="H2569" i="50"/>
  <c r="I2569" i="50"/>
  <c r="J2569" i="50"/>
  <c r="A2570" i="50"/>
  <c r="B2570" i="50"/>
  <c r="C2570" i="50"/>
  <c r="D2570" i="50"/>
  <c r="E2570" i="50"/>
  <c r="F2570" i="50"/>
  <c r="G2570" i="50"/>
  <c r="H2570" i="50"/>
  <c r="I2570" i="50"/>
  <c r="J2570" i="50"/>
  <c r="A2571" i="50"/>
  <c r="B2571" i="50"/>
  <c r="C2571" i="50"/>
  <c r="D2571" i="50"/>
  <c r="E2571" i="50"/>
  <c r="F2571" i="50"/>
  <c r="G2571" i="50"/>
  <c r="H2571" i="50"/>
  <c r="I2571" i="50"/>
  <c r="J2571" i="50"/>
  <c r="A2572" i="50"/>
  <c r="B2572" i="50"/>
  <c r="C2572" i="50"/>
  <c r="D2572" i="50"/>
  <c r="E2572" i="50"/>
  <c r="F2572" i="50"/>
  <c r="G2572" i="50"/>
  <c r="H2572" i="50"/>
  <c r="I2572" i="50"/>
  <c r="J2572" i="50"/>
  <c r="A2573" i="50"/>
  <c r="B2573" i="50"/>
  <c r="C2573" i="50"/>
  <c r="D2573" i="50"/>
  <c r="E2573" i="50"/>
  <c r="F2573" i="50"/>
  <c r="G2573" i="50"/>
  <c r="H2573" i="50"/>
  <c r="I2573" i="50"/>
  <c r="J2573" i="50"/>
  <c r="A2574" i="50"/>
  <c r="B2574" i="50"/>
  <c r="C2574" i="50"/>
  <c r="D2574" i="50"/>
  <c r="E2574" i="50"/>
  <c r="F2574" i="50"/>
  <c r="G2574" i="50"/>
  <c r="H2574" i="50"/>
  <c r="I2574" i="50"/>
  <c r="J2574" i="50"/>
  <c r="A2575" i="50"/>
  <c r="B2575" i="50"/>
  <c r="C2575" i="50"/>
  <c r="D2575" i="50"/>
  <c r="E2575" i="50"/>
  <c r="F2575" i="50"/>
  <c r="G2575" i="50"/>
  <c r="H2575" i="50"/>
  <c r="I2575" i="50"/>
  <c r="J2575" i="50"/>
  <c r="A2576" i="50"/>
  <c r="B2576" i="50"/>
  <c r="C2576" i="50"/>
  <c r="D2576" i="50"/>
  <c r="E2576" i="50"/>
  <c r="F2576" i="50"/>
  <c r="G2576" i="50"/>
  <c r="H2576" i="50"/>
  <c r="I2576" i="50"/>
  <c r="J2576" i="50"/>
  <c r="A2577" i="50"/>
  <c r="B2577" i="50"/>
  <c r="C2577" i="50"/>
  <c r="D2577" i="50"/>
  <c r="E2577" i="50"/>
  <c r="F2577" i="50"/>
  <c r="G2577" i="50"/>
  <c r="H2577" i="50"/>
  <c r="I2577" i="50"/>
  <c r="J2577" i="50"/>
  <c r="A2578" i="50"/>
  <c r="B2578" i="50"/>
  <c r="C2578" i="50"/>
  <c r="D2578" i="50"/>
  <c r="E2578" i="50"/>
  <c r="F2578" i="50"/>
  <c r="G2578" i="50"/>
  <c r="H2578" i="50"/>
  <c r="I2578" i="50"/>
  <c r="J2578" i="50"/>
  <c r="A2579" i="50"/>
  <c r="B2579" i="50"/>
  <c r="C2579" i="50"/>
  <c r="D2579" i="50"/>
  <c r="E2579" i="50"/>
  <c r="F2579" i="50"/>
  <c r="G2579" i="50"/>
  <c r="H2579" i="50"/>
  <c r="I2579" i="50"/>
  <c r="J2579" i="50"/>
  <c r="A2580" i="50"/>
  <c r="B2580" i="50"/>
  <c r="C2580" i="50"/>
  <c r="D2580" i="50"/>
  <c r="E2580" i="50"/>
  <c r="F2580" i="50"/>
  <c r="G2580" i="50"/>
  <c r="H2580" i="50"/>
  <c r="I2580" i="50"/>
  <c r="J2580" i="50"/>
  <c r="A2581" i="50"/>
  <c r="B2581" i="50"/>
  <c r="C2581" i="50"/>
  <c r="D2581" i="50"/>
  <c r="E2581" i="50"/>
  <c r="F2581" i="50"/>
  <c r="G2581" i="50"/>
  <c r="H2581" i="50"/>
  <c r="I2581" i="50"/>
  <c r="J2581" i="50"/>
  <c r="A2582" i="50"/>
  <c r="B2582" i="50"/>
  <c r="C2582" i="50"/>
  <c r="D2582" i="50"/>
  <c r="E2582" i="50"/>
  <c r="F2582" i="50"/>
  <c r="G2582" i="50"/>
  <c r="H2582" i="50"/>
  <c r="I2582" i="50"/>
  <c r="J2582" i="50"/>
  <c r="A2583" i="50"/>
  <c r="B2583" i="50"/>
  <c r="C2583" i="50"/>
  <c r="D2583" i="50"/>
  <c r="E2583" i="50"/>
  <c r="F2583" i="50"/>
  <c r="G2583" i="50"/>
  <c r="H2583" i="50"/>
  <c r="I2583" i="50"/>
  <c r="J2583" i="50"/>
  <c r="A2584" i="50"/>
  <c r="B2584" i="50"/>
  <c r="C2584" i="50"/>
  <c r="D2584" i="50"/>
  <c r="E2584" i="50"/>
  <c r="F2584" i="50"/>
  <c r="G2584" i="50"/>
  <c r="H2584" i="50"/>
  <c r="I2584" i="50"/>
  <c r="J2584" i="50"/>
  <c r="A2585" i="50"/>
  <c r="B2585" i="50"/>
  <c r="C2585" i="50"/>
  <c r="D2585" i="50"/>
  <c r="E2585" i="50"/>
  <c r="F2585" i="50"/>
  <c r="G2585" i="50"/>
  <c r="H2585" i="50"/>
  <c r="I2585" i="50"/>
  <c r="J2585" i="50"/>
  <c r="A2586" i="50"/>
  <c r="B2586" i="50"/>
  <c r="C2586" i="50"/>
  <c r="D2586" i="50"/>
  <c r="E2586" i="50"/>
  <c r="F2586" i="50"/>
  <c r="G2586" i="50"/>
  <c r="H2586" i="50"/>
  <c r="I2586" i="50"/>
  <c r="J2586" i="50"/>
  <c r="A2587" i="50"/>
  <c r="B2587" i="50"/>
  <c r="C2587" i="50"/>
  <c r="D2587" i="50"/>
  <c r="E2587" i="50"/>
  <c r="F2587" i="50"/>
  <c r="G2587" i="50"/>
  <c r="H2587" i="50"/>
  <c r="I2587" i="50"/>
  <c r="J2587" i="50"/>
  <c r="A2588" i="50"/>
  <c r="B2588" i="50"/>
  <c r="C2588" i="50"/>
  <c r="D2588" i="50"/>
  <c r="E2588" i="50"/>
  <c r="F2588" i="50"/>
  <c r="G2588" i="50"/>
  <c r="H2588" i="50"/>
  <c r="I2588" i="50"/>
  <c r="J2588" i="50"/>
  <c r="A2589" i="50"/>
  <c r="B2589" i="50"/>
  <c r="C2589" i="50"/>
  <c r="D2589" i="50"/>
  <c r="E2589" i="50"/>
  <c r="F2589" i="50"/>
  <c r="G2589" i="50"/>
  <c r="H2589" i="50"/>
  <c r="I2589" i="50"/>
  <c r="J2589" i="50"/>
  <c r="A2590" i="50"/>
  <c r="B2590" i="50"/>
  <c r="C2590" i="50"/>
  <c r="D2590" i="50"/>
  <c r="E2590" i="50"/>
  <c r="F2590" i="50"/>
  <c r="G2590" i="50"/>
  <c r="H2590" i="50"/>
  <c r="I2590" i="50"/>
  <c r="J2590" i="50"/>
  <c r="A2591" i="50"/>
  <c r="B2591" i="50"/>
  <c r="C2591" i="50"/>
  <c r="D2591" i="50"/>
  <c r="E2591" i="50"/>
  <c r="F2591" i="50"/>
  <c r="G2591" i="50"/>
  <c r="H2591" i="50"/>
  <c r="I2591" i="50"/>
  <c r="J2591" i="50"/>
  <c r="A2592" i="50"/>
  <c r="B2592" i="50"/>
  <c r="C2592" i="50"/>
  <c r="D2592" i="50"/>
  <c r="E2592" i="50"/>
  <c r="F2592" i="50"/>
  <c r="G2592" i="50"/>
  <c r="H2592" i="50"/>
  <c r="I2592" i="50"/>
  <c r="J2592" i="50"/>
  <c r="A2593" i="50"/>
  <c r="B2593" i="50"/>
  <c r="C2593" i="50"/>
  <c r="D2593" i="50"/>
  <c r="E2593" i="50"/>
  <c r="F2593" i="50"/>
  <c r="G2593" i="50"/>
  <c r="H2593" i="50"/>
  <c r="I2593" i="50"/>
  <c r="J2593" i="50"/>
  <c r="A2594" i="50"/>
  <c r="B2594" i="50"/>
  <c r="C2594" i="50"/>
  <c r="D2594" i="50"/>
  <c r="E2594" i="50"/>
  <c r="F2594" i="50"/>
  <c r="G2594" i="50"/>
  <c r="H2594" i="50"/>
  <c r="I2594" i="50"/>
  <c r="J2594" i="50"/>
  <c r="A2595" i="50"/>
  <c r="B2595" i="50"/>
  <c r="C2595" i="50"/>
  <c r="D2595" i="50"/>
  <c r="E2595" i="50"/>
  <c r="F2595" i="50"/>
  <c r="G2595" i="50"/>
  <c r="H2595" i="50"/>
  <c r="I2595" i="50"/>
  <c r="J2595" i="50"/>
  <c r="A2596" i="50"/>
  <c r="B2596" i="50"/>
  <c r="C2596" i="50"/>
  <c r="D2596" i="50"/>
  <c r="E2596" i="50"/>
  <c r="F2596" i="50"/>
  <c r="G2596" i="50"/>
  <c r="H2596" i="50"/>
  <c r="I2596" i="50"/>
  <c r="J2596" i="50"/>
  <c r="A2597" i="50"/>
  <c r="B2597" i="50"/>
  <c r="C2597" i="50"/>
  <c r="D2597" i="50"/>
  <c r="E2597" i="50"/>
  <c r="F2597" i="50"/>
  <c r="G2597" i="50"/>
  <c r="H2597" i="50"/>
  <c r="I2597" i="50"/>
  <c r="J2597" i="50"/>
  <c r="A2598" i="50"/>
  <c r="B2598" i="50"/>
  <c r="C2598" i="50"/>
  <c r="D2598" i="50"/>
  <c r="E2598" i="50"/>
  <c r="F2598" i="50"/>
  <c r="G2598" i="50"/>
  <c r="H2598" i="50"/>
  <c r="I2598" i="50"/>
  <c r="J2598" i="50"/>
  <c r="A2599" i="50"/>
  <c r="B2599" i="50"/>
  <c r="C2599" i="50"/>
  <c r="D2599" i="50"/>
  <c r="E2599" i="50"/>
  <c r="F2599" i="50"/>
  <c r="G2599" i="50"/>
  <c r="H2599" i="50"/>
  <c r="I2599" i="50"/>
  <c r="J2599" i="50"/>
  <c r="A2600" i="50"/>
  <c r="B2600" i="50"/>
  <c r="C2600" i="50"/>
  <c r="D2600" i="50"/>
  <c r="E2600" i="50"/>
  <c r="F2600" i="50"/>
  <c r="G2600" i="50"/>
  <c r="H2600" i="50"/>
  <c r="I2600" i="50"/>
  <c r="J2600" i="50"/>
  <c r="A2601" i="50"/>
  <c r="B2601" i="50"/>
  <c r="C2601" i="50"/>
  <c r="D2601" i="50"/>
  <c r="E2601" i="50"/>
  <c r="F2601" i="50"/>
  <c r="G2601" i="50"/>
  <c r="H2601" i="50"/>
  <c r="I2601" i="50"/>
  <c r="J2601" i="50"/>
  <c r="A2602" i="50"/>
  <c r="B2602" i="50"/>
  <c r="C2602" i="50"/>
  <c r="D2602" i="50"/>
  <c r="E2602" i="50"/>
  <c r="F2602" i="50"/>
  <c r="G2602" i="50"/>
  <c r="H2602" i="50"/>
  <c r="I2602" i="50"/>
  <c r="J2602" i="50"/>
  <c r="A2603" i="50"/>
  <c r="B2603" i="50"/>
  <c r="C2603" i="50"/>
  <c r="D2603" i="50"/>
  <c r="E2603" i="50"/>
  <c r="F2603" i="50"/>
  <c r="G2603" i="50"/>
  <c r="H2603" i="50"/>
  <c r="I2603" i="50"/>
  <c r="J2603" i="50"/>
  <c r="A2604" i="50"/>
  <c r="B2604" i="50"/>
  <c r="C2604" i="50"/>
  <c r="D2604" i="50"/>
  <c r="E2604" i="50"/>
  <c r="F2604" i="50"/>
  <c r="G2604" i="50"/>
  <c r="H2604" i="50"/>
  <c r="I2604" i="50"/>
  <c r="J2604" i="50"/>
  <c r="A2605" i="50"/>
  <c r="B2605" i="50"/>
  <c r="C2605" i="50"/>
  <c r="D2605" i="50"/>
  <c r="E2605" i="50"/>
  <c r="F2605" i="50"/>
  <c r="G2605" i="50"/>
  <c r="H2605" i="50"/>
  <c r="I2605" i="50"/>
  <c r="J2605" i="50"/>
  <c r="A2606" i="50"/>
  <c r="B2606" i="50"/>
  <c r="C2606" i="50"/>
  <c r="D2606" i="50"/>
  <c r="E2606" i="50"/>
  <c r="F2606" i="50"/>
  <c r="G2606" i="50"/>
  <c r="H2606" i="50"/>
  <c r="I2606" i="50"/>
  <c r="J2606" i="50"/>
  <c r="A2607" i="50"/>
  <c r="B2607" i="50"/>
  <c r="C2607" i="50"/>
  <c r="D2607" i="50"/>
  <c r="E2607" i="50"/>
  <c r="F2607" i="50"/>
  <c r="G2607" i="50"/>
  <c r="H2607" i="50"/>
  <c r="I2607" i="50"/>
  <c r="J2607" i="50"/>
  <c r="A2608" i="50"/>
  <c r="B2608" i="50"/>
  <c r="C2608" i="50"/>
  <c r="D2608" i="50"/>
  <c r="E2608" i="50"/>
  <c r="F2608" i="50"/>
  <c r="G2608" i="50"/>
  <c r="H2608" i="50"/>
  <c r="I2608" i="50"/>
  <c r="J2608" i="50"/>
  <c r="A2609" i="50"/>
  <c r="B2609" i="50"/>
  <c r="C2609" i="50"/>
  <c r="D2609" i="50"/>
  <c r="E2609" i="50"/>
  <c r="F2609" i="50"/>
  <c r="G2609" i="50"/>
  <c r="H2609" i="50"/>
  <c r="I2609" i="50"/>
  <c r="J2609" i="50"/>
  <c r="A2610" i="50"/>
  <c r="B2610" i="50"/>
  <c r="C2610" i="50"/>
  <c r="D2610" i="50"/>
  <c r="E2610" i="50"/>
  <c r="F2610" i="50"/>
  <c r="G2610" i="50"/>
  <c r="H2610" i="50"/>
  <c r="I2610" i="50"/>
  <c r="J2610" i="50"/>
  <c r="A2611" i="50"/>
  <c r="B2611" i="50"/>
  <c r="C2611" i="50"/>
  <c r="D2611" i="50"/>
  <c r="E2611" i="50"/>
  <c r="F2611" i="50"/>
  <c r="G2611" i="50"/>
  <c r="H2611" i="50"/>
  <c r="I2611" i="50"/>
  <c r="J2611" i="50"/>
  <c r="A2612" i="50"/>
  <c r="B2612" i="50"/>
  <c r="C2612" i="50"/>
  <c r="D2612" i="50"/>
  <c r="E2612" i="50"/>
  <c r="F2612" i="50"/>
  <c r="G2612" i="50"/>
  <c r="H2612" i="50"/>
  <c r="I2612" i="50"/>
  <c r="J2612" i="50"/>
  <c r="A2613" i="50"/>
  <c r="B2613" i="50"/>
  <c r="C2613" i="50"/>
  <c r="D2613" i="50"/>
  <c r="E2613" i="50"/>
  <c r="F2613" i="50"/>
  <c r="G2613" i="50"/>
  <c r="H2613" i="50"/>
  <c r="I2613" i="50"/>
  <c r="J2613" i="50"/>
  <c r="A2614" i="50"/>
  <c r="B2614" i="50"/>
  <c r="C2614" i="50"/>
  <c r="D2614" i="50"/>
  <c r="E2614" i="50"/>
  <c r="F2614" i="50"/>
  <c r="G2614" i="50"/>
  <c r="H2614" i="50"/>
  <c r="I2614" i="50"/>
  <c r="J2614" i="50"/>
  <c r="A2615" i="50"/>
  <c r="B2615" i="50"/>
  <c r="C2615" i="50"/>
  <c r="D2615" i="50"/>
  <c r="E2615" i="50"/>
  <c r="F2615" i="50"/>
  <c r="G2615" i="50"/>
  <c r="H2615" i="50"/>
  <c r="I2615" i="50"/>
  <c r="J2615" i="50"/>
  <c r="A2616" i="50"/>
  <c r="B2616" i="50"/>
  <c r="C2616" i="50"/>
  <c r="D2616" i="50"/>
  <c r="E2616" i="50"/>
  <c r="F2616" i="50"/>
  <c r="G2616" i="50"/>
  <c r="H2616" i="50"/>
  <c r="I2616" i="50"/>
  <c r="J2616" i="50"/>
  <c r="A2617" i="50"/>
  <c r="B2617" i="50"/>
  <c r="C2617" i="50"/>
  <c r="D2617" i="50"/>
  <c r="E2617" i="50"/>
  <c r="F2617" i="50"/>
  <c r="G2617" i="50"/>
  <c r="H2617" i="50"/>
  <c r="I2617" i="50"/>
  <c r="J2617" i="50"/>
  <c r="A2618" i="50"/>
  <c r="B2618" i="50"/>
  <c r="C2618" i="50"/>
  <c r="D2618" i="50"/>
  <c r="E2618" i="50"/>
  <c r="F2618" i="50"/>
  <c r="G2618" i="50"/>
  <c r="H2618" i="50"/>
  <c r="I2618" i="50"/>
  <c r="J2618" i="50"/>
  <c r="A2619" i="50"/>
  <c r="B2619" i="50"/>
  <c r="C2619" i="50"/>
  <c r="D2619" i="50"/>
  <c r="E2619" i="50"/>
  <c r="F2619" i="50"/>
  <c r="G2619" i="50"/>
  <c r="H2619" i="50"/>
  <c r="I2619" i="50"/>
  <c r="J2619" i="50"/>
  <c r="A2620" i="50"/>
  <c r="B2620" i="50"/>
  <c r="C2620" i="50"/>
  <c r="D2620" i="50"/>
  <c r="E2620" i="50"/>
  <c r="F2620" i="50"/>
  <c r="G2620" i="50"/>
  <c r="H2620" i="50"/>
  <c r="I2620" i="50"/>
  <c r="J2620" i="50"/>
  <c r="A2621" i="50"/>
  <c r="B2621" i="50"/>
  <c r="C2621" i="50"/>
  <c r="D2621" i="50"/>
  <c r="E2621" i="50"/>
  <c r="F2621" i="50"/>
  <c r="G2621" i="50"/>
  <c r="H2621" i="50"/>
  <c r="I2621" i="50"/>
  <c r="J2621" i="50"/>
  <c r="A2622" i="50"/>
  <c r="B2622" i="50"/>
  <c r="C2622" i="50"/>
  <c r="D2622" i="50"/>
  <c r="E2622" i="50"/>
  <c r="F2622" i="50"/>
  <c r="G2622" i="50"/>
  <c r="H2622" i="50"/>
  <c r="I2622" i="50"/>
  <c r="J2622" i="50"/>
  <c r="A2623" i="50"/>
  <c r="B2623" i="50"/>
  <c r="C2623" i="50"/>
  <c r="D2623" i="50"/>
  <c r="E2623" i="50"/>
  <c r="F2623" i="50"/>
  <c r="G2623" i="50"/>
  <c r="H2623" i="50"/>
  <c r="I2623" i="50"/>
  <c r="J2623" i="50"/>
  <c r="A2624" i="50"/>
  <c r="B2624" i="50"/>
  <c r="C2624" i="50"/>
  <c r="D2624" i="50"/>
  <c r="E2624" i="50"/>
  <c r="F2624" i="50"/>
  <c r="G2624" i="50"/>
  <c r="H2624" i="50"/>
  <c r="I2624" i="50"/>
  <c r="J2624" i="50"/>
  <c r="A2625" i="50"/>
  <c r="B2625" i="50"/>
  <c r="C2625" i="50"/>
  <c r="D2625" i="50"/>
  <c r="E2625" i="50"/>
  <c r="F2625" i="50"/>
  <c r="G2625" i="50"/>
  <c r="H2625" i="50"/>
  <c r="I2625" i="50"/>
  <c r="J2625" i="50"/>
  <c r="A2626" i="50"/>
  <c r="B2626" i="50"/>
  <c r="C2626" i="50"/>
  <c r="D2626" i="50"/>
  <c r="E2626" i="50"/>
  <c r="F2626" i="50"/>
  <c r="G2626" i="50"/>
  <c r="H2626" i="50"/>
  <c r="I2626" i="50"/>
  <c r="J2626" i="50"/>
  <c r="A2627" i="50"/>
  <c r="B2627" i="50"/>
  <c r="C2627" i="50"/>
  <c r="D2627" i="50"/>
  <c r="E2627" i="50"/>
  <c r="F2627" i="50"/>
  <c r="G2627" i="50"/>
  <c r="H2627" i="50"/>
  <c r="I2627" i="50"/>
  <c r="J2627" i="50"/>
  <c r="A2628" i="50"/>
  <c r="B2628" i="50"/>
  <c r="C2628" i="50"/>
  <c r="D2628" i="50"/>
  <c r="E2628" i="50"/>
  <c r="F2628" i="50"/>
  <c r="G2628" i="50"/>
  <c r="H2628" i="50"/>
  <c r="I2628" i="50"/>
  <c r="J2628" i="50"/>
  <c r="A2629" i="50"/>
  <c r="B2629" i="50"/>
  <c r="C2629" i="50"/>
  <c r="D2629" i="50"/>
  <c r="E2629" i="50"/>
  <c r="F2629" i="50"/>
  <c r="G2629" i="50"/>
  <c r="H2629" i="50"/>
  <c r="I2629" i="50"/>
  <c r="J2629" i="50"/>
  <c r="A2630" i="50"/>
  <c r="B2630" i="50"/>
  <c r="C2630" i="50"/>
  <c r="D2630" i="50"/>
  <c r="E2630" i="50"/>
  <c r="F2630" i="50"/>
  <c r="G2630" i="50"/>
  <c r="H2630" i="50"/>
  <c r="I2630" i="50"/>
  <c r="J2630" i="50"/>
  <c r="A2631" i="50"/>
  <c r="B2631" i="50"/>
  <c r="C2631" i="50"/>
  <c r="D2631" i="50"/>
  <c r="E2631" i="50"/>
  <c r="F2631" i="50"/>
  <c r="G2631" i="50"/>
  <c r="H2631" i="50"/>
  <c r="I2631" i="50"/>
  <c r="J2631" i="50"/>
  <c r="A2632" i="50"/>
  <c r="B2632" i="50"/>
  <c r="C2632" i="50"/>
  <c r="D2632" i="50"/>
  <c r="E2632" i="50"/>
  <c r="F2632" i="50"/>
  <c r="G2632" i="50"/>
  <c r="H2632" i="50"/>
  <c r="I2632" i="50"/>
  <c r="J2632" i="50"/>
  <c r="A2633" i="50"/>
  <c r="B2633" i="50"/>
  <c r="C2633" i="50"/>
  <c r="D2633" i="50"/>
  <c r="E2633" i="50"/>
  <c r="F2633" i="50"/>
  <c r="G2633" i="50"/>
  <c r="H2633" i="50"/>
  <c r="I2633" i="50"/>
  <c r="J2633" i="50"/>
  <c r="A2634" i="50"/>
  <c r="B2634" i="50"/>
  <c r="C2634" i="50"/>
  <c r="D2634" i="50"/>
  <c r="E2634" i="50"/>
  <c r="F2634" i="50"/>
  <c r="G2634" i="50"/>
  <c r="H2634" i="50"/>
  <c r="I2634" i="50"/>
  <c r="J2634" i="50"/>
  <c r="A2635" i="50"/>
  <c r="B2635" i="50"/>
  <c r="C2635" i="50"/>
  <c r="D2635" i="50"/>
  <c r="E2635" i="50"/>
  <c r="F2635" i="50"/>
  <c r="G2635" i="50"/>
  <c r="H2635" i="50"/>
  <c r="I2635" i="50"/>
  <c r="J2635" i="50"/>
  <c r="A2636" i="50"/>
  <c r="B2636" i="50"/>
  <c r="C2636" i="50"/>
  <c r="D2636" i="50"/>
  <c r="E2636" i="50"/>
  <c r="F2636" i="50"/>
  <c r="G2636" i="50"/>
  <c r="H2636" i="50"/>
  <c r="I2636" i="50"/>
  <c r="J2636" i="50"/>
  <c r="A2637" i="50"/>
  <c r="B2637" i="50"/>
  <c r="C2637" i="50"/>
  <c r="D2637" i="50"/>
  <c r="E2637" i="50"/>
  <c r="F2637" i="50"/>
  <c r="G2637" i="50"/>
  <c r="H2637" i="50"/>
  <c r="I2637" i="50"/>
  <c r="J2637" i="50"/>
  <c r="A2638" i="50"/>
  <c r="B2638" i="50"/>
  <c r="C2638" i="50"/>
  <c r="D2638" i="50"/>
  <c r="E2638" i="50"/>
  <c r="F2638" i="50"/>
  <c r="G2638" i="50"/>
  <c r="H2638" i="50"/>
  <c r="I2638" i="50"/>
  <c r="J2638" i="50"/>
  <c r="A2639" i="50"/>
  <c r="B2639" i="50"/>
  <c r="C2639" i="50"/>
  <c r="D2639" i="50"/>
  <c r="E2639" i="50"/>
  <c r="F2639" i="50"/>
  <c r="G2639" i="50"/>
  <c r="H2639" i="50"/>
  <c r="I2639" i="50"/>
  <c r="J2639" i="50"/>
  <c r="A2640" i="50"/>
  <c r="B2640" i="50"/>
  <c r="C2640" i="50"/>
  <c r="D2640" i="50"/>
  <c r="E2640" i="50"/>
  <c r="F2640" i="50"/>
  <c r="G2640" i="50"/>
  <c r="H2640" i="50"/>
  <c r="I2640" i="50"/>
  <c r="J2640" i="50"/>
  <c r="A2641" i="50"/>
  <c r="B2641" i="50"/>
  <c r="C2641" i="50"/>
  <c r="D2641" i="50"/>
  <c r="E2641" i="50"/>
  <c r="F2641" i="50"/>
  <c r="G2641" i="50"/>
  <c r="H2641" i="50"/>
  <c r="I2641" i="50"/>
  <c r="J2641" i="50"/>
  <c r="A2642" i="50"/>
  <c r="B2642" i="50"/>
  <c r="C2642" i="50"/>
  <c r="D2642" i="50"/>
  <c r="E2642" i="50"/>
  <c r="F2642" i="50"/>
  <c r="G2642" i="50"/>
  <c r="H2642" i="50"/>
  <c r="I2642" i="50"/>
  <c r="J2642" i="50"/>
  <c r="A2643" i="50"/>
  <c r="B2643" i="50"/>
  <c r="C2643" i="50"/>
  <c r="D2643" i="50"/>
  <c r="E2643" i="50"/>
  <c r="F2643" i="50"/>
  <c r="G2643" i="50"/>
  <c r="H2643" i="50"/>
  <c r="I2643" i="50"/>
  <c r="J2643" i="50"/>
  <c r="A2644" i="50"/>
  <c r="B2644" i="50"/>
  <c r="C2644" i="50"/>
  <c r="D2644" i="50"/>
  <c r="E2644" i="50"/>
  <c r="F2644" i="50"/>
  <c r="G2644" i="50"/>
  <c r="H2644" i="50"/>
  <c r="I2644" i="50"/>
  <c r="J2644" i="50"/>
  <c r="A2645" i="50"/>
  <c r="B2645" i="50"/>
  <c r="C2645" i="50"/>
  <c r="D2645" i="50"/>
  <c r="E2645" i="50"/>
  <c r="F2645" i="50"/>
  <c r="G2645" i="50"/>
  <c r="H2645" i="50"/>
  <c r="I2645" i="50"/>
  <c r="J2645" i="50"/>
  <c r="A2646" i="50"/>
  <c r="B2646" i="50"/>
  <c r="C2646" i="50"/>
  <c r="D2646" i="50"/>
  <c r="E2646" i="50"/>
  <c r="F2646" i="50"/>
  <c r="G2646" i="50"/>
  <c r="H2646" i="50"/>
  <c r="I2646" i="50"/>
  <c r="J2646" i="50"/>
  <c r="A2647" i="50"/>
  <c r="B2647" i="50"/>
  <c r="C2647" i="50"/>
  <c r="D2647" i="50"/>
  <c r="E2647" i="50"/>
  <c r="F2647" i="50"/>
  <c r="G2647" i="50"/>
  <c r="H2647" i="50"/>
  <c r="I2647" i="50"/>
  <c r="J2647" i="50"/>
  <c r="A2648" i="50"/>
  <c r="B2648" i="50"/>
  <c r="C2648" i="50"/>
  <c r="D2648" i="50"/>
  <c r="E2648" i="50"/>
  <c r="F2648" i="50"/>
  <c r="G2648" i="50"/>
  <c r="H2648" i="50"/>
  <c r="I2648" i="50"/>
  <c r="J2648" i="50"/>
  <c r="A2649" i="50"/>
  <c r="B2649" i="50"/>
  <c r="C2649" i="50"/>
  <c r="D2649" i="50"/>
  <c r="E2649" i="50"/>
  <c r="F2649" i="50"/>
  <c r="G2649" i="50"/>
  <c r="H2649" i="50"/>
  <c r="I2649" i="50"/>
  <c r="J2649" i="50"/>
  <c r="A2650" i="50"/>
  <c r="B2650" i="50"/>
  <c r="C2650" i="50"/>
  <c r="D2650" i="50"/>
  <c r="E2650" i="50"/>
  <c r="F2650" i="50"/>
  <c r="G2650" i="50"/>
  <c r="H2650" i="50"/>
  <c r="I2650" i="50"/>
  <c r="J2650" i="50"/>
  <c r="A2651" i="50"/>
  <c r="B2651" i="50"/>
  <c r="C2651" i="50"/>
  <c r="D2651" i="50"/>
  <c r="E2651" i="50"/>
  <c r="F2651" i="50"/>
  <c r="G2651" i="50"/>
  <c r="H2651" i="50"/>
  <c r="I2651" i="50"/>
  <c r="J2651" i="50"/>
  <c r="A2652" i="50"/>
  <c r="B2652" i="50"/>
  <c r="C2652" i="50"/>
  <c r="D2652" i="50"/>
  <c r="E2652" i="50"/>
  <c r="F2652" i="50"/>
  <c r="G2652" i="50"/>
  <c r="H2652" i="50"/>
  <c r="I2652" i="50"/>
  <c r="J2652" i="50"/>
  <c r="A2653" i="50"/>
  <c r="B2653" i="50"/>
  <c r="C2653" i="50"/>
  <c r="D2653" i="50"/>
  <c r="E2653" i="50"/>
  <c r="F2653" i="50"/>
  <c r="G2653" i="50"/>
  <c r="H2653" i="50"/>
  <c r="I2653" i="50"/>
  <c r="J2653" i="50"/>
  <c r="A2654" i="50"/>
  <c r="B2654" i="50"/>
  <c r="C2654" i="50"/>
  <c r="D2654" i="50"/>
  <c r="E2654" i="50"/>
  <c r="F2654" i="50"/>
  <c r="G2654" i="50"/>
  <c r="H2654" i="50"/>
  <c r="I2654" i="50"/>
  <c r="J2654" i="50"/>
  <c r="A2655" i="50"/>
  <c r="B2655" i="50"/>
  <c r="C2655" i="50"/>
  <c r="D2655" i="50"/>
  <c r="E2655" i="50"/>
  <c r="F2655" i="50"/>
  <c r="G2655" i="50"/>
  <c r="H2655" i="50"/>
  <c r="I2655" i="50"/>
  <c r="J2655" i="50"/>
  <c r="A2656" i="50"/>
  <c r="B2656" i="50"/>
  <c r="C2656" i="50"/>
  <c r="D2656" i="50"/>
  <c r="E2656" i="50"/>
  <c r="F2656" i="50"/>
  <c r="G2656" i="50"/>
  <c r="H2656" i="50"/>
  <c r="I2656" i="50"/>
  <c r="J2656" i="50"/>
  <c r="A2657" i="50"/>
  <c r="B2657" i="50"/>
  <c r="C2657" i="50"/>
  <c r="D2657" i="50"/>
  <c r="E2657" i="50"/>
  <c r="F2657" i="50"/>
  <c r="G2657" i="50"/>
  <c r="H2657" i="50"/>
  <c r="I2657" i="50"/>
  <c r="J2657" i="50"/>
  <c r="A2658" i="50"/>
  <c r="B2658" i="50"/>
  <c r="C2658" i="50"/>
  <c r="D2658" i="50"/>
  <c r="E2658" i="50"/>
  <c r="F2658" i="50"/>
  <c r="G2658" i="50"/>
  <c r="H2658" i="50"/>
  <c r="I2658" i="50"/>
  <c r="J2658" i="50"/>
  <c r="A2659" i="50"/>
  <c r="B2659" i="50"/>
  <c r="C2659" i="50"/>
  <c r="D2659" i="50"/>
  <c r="E2659" i="50"/>
  <c r="F2659" i="50"/>
  <c r="G2659" i="50"/>
  <c r="H2659" i="50"/>
  <c r="I2659" i="50"/>
  <c r="J2659" i="50"/>
  <c r="A2660" i="50"/>
  <c r="B2660" i="50"/>
  <c r="C2660" i="50"/>
  <c r="D2660" i="50"/>
  <c r="E2660" i="50"/>
  <c r="F2660" i="50"/>
  <c r="G2660" i="50"/>
  <c r="H2660" i="50"/>
  <c r="I2660" i="50"/>
  <c r="J2660" i="50"/>
  <c r="A2661" i="50"/>
  <c r="B2661" i="50"/>
  <c r="C2661" i="50"/>
  <c r="D2661" i="50"/>
  <c r="E2661" i="50"/>
  <c r="F2661" i="50"/>
  <c r="G2661" i="50"/>
  <c r="H2661" i="50"/>
  <c r="I2661" i="50"/>
  <c r="J2661" i="50"/>
  <c r="A2662" i="50"/>
  <c r="B2662" i="50"/>
  <c r="C2662" i="50"/>
  <c r="D2662" i="50"/>
  <c r="E2662" i="50"/>
  <c r="F2662" i="50"/>
  <c r="G2662" i="50"/>
  <c r="H2662" i="50"/>
  <c r="I2662" i="50"/>
  <c r="J2662" i="50"/>
  <c r="A2663" i="50"/>
  <c r="B2663" i="50"/>
  <c r="C2663" i="50"/>
  <c r="D2663" i="50"/>
  <c r="E2663" i="50"/>
  <c r="F2663" i="50"/>
  <c r="G2663" i="50"/>
  <c r="H2663" i="50"/>
  <c r="I2663" i="50"/>
  <c r="J2663" i="50"/>
  <c r="A2664" i="50"/>
  <c r="B2664" i="50"/>
  <c r="C2664" i="50"/>
  <c r="D2664" i="50"/>
  <c r="E2664" i="50"/>
  <c r="F2664" i="50"/>
  <c r="G2664" i="50"/>
  <c r="H2664" i="50"/>
  <c r="I2664" i="50"/>
  <c r="J2664" i="50"/>
  <c r="A2665" i="50"/>
  <c r="B2665" i="50"/>
  <c r="C2665" i="50"/>
  <c r="D2665" i="50"/>
  <c r="E2665" i="50"/>
  <c r="F2665" i="50"/>
  <c r="G2665" i="50"/>
  <c r="H2665" i="50"/>
  <c r="I2665" i="50"/>
  <c r="J2665" i="50"/>
  <c r="A2666" i="50"/>
  <c r="B2666" i="50"/>
  <c r="C2666" i="50"/>
  <c r="D2666" i="50"/>
  <c r="E2666" i="50"/>
  <c r="F2666" i="50"/>
  <c r="G2666" i="50"/>
  <c r="H2666" i="50"/>
  <c r="I2666" i="50"/>
  <c r="J2666" i="50"/>
  <c r="A2667" i="50"/>
  <c r="B2667" i="50"/>
  <c r="C2667" i="50"/>
  <c r="D2667" i="50"/>
  <c r="E2667" i="50"/>
  <c r="F2667" i="50"/>
  <c r="G2667" i="50"/>
  <c r="H2667" i="50"/>
  <c r="I2667" i="50"/>
  <c r="J2667" i="50"/>
  <c r="A2668" i="50"/>
  <c r="B2668" i="50"/>
  <c r="C2668" i="50"/>
  <c r="D2668" i="50"/>
  <c r="E2668" i="50"/>
  <c r="F2668" i="50"/>
  <c r="G2668" i="50"/>
  <c r="H2668" i="50"/>
  <c r="I2668" i="50"/>
  <c r="J2668" i="50"/>
  <c r="A2669" i="50"/>
  <c r="B2669" i="50"/>
  <c r="C2669" i="50"/>
  <c r="D2669" i="50"/>
  <c r="E2669" i="50"/>
  <c r="F2669" i="50"/>
  <c r="G2669" i="50"/>
  <c r="H2669" i="50"/>
  <c r="I2669" i="50"/>
  <c r="J2669" i="50"/>
  <c r="A2670" i="50"/>
  <c r="B2670" i="50"/>
  <c r="C2670" i="50"/>
  <c r="D2670" i="50"/>
  <c r="E2670" i="50"/>
  <c r="F2670" i="50"/>
  <c r="G2670" i="50"/>
  <c r="H2670" i="50"/>
  <c r="I2670" i="50"/>
  <c r="J2670" i="50"/>
  <c r="A2671" i="50"/>
  <c r="B2671" i="50"/>
  <c r="C2671" i="50"/>
  <c r="D2671" i="50"/>
  <c r="E2671" i="50"/>
  <c r="F2671" i="50"/>
  <c r="G2671" i="50"/>
  <c r="H2671" i="50"/>
  <c r="I2671" i="50"/>
  <c r="J2671" i="50"/>
  <c r="A2672" i="50"/>
  <c r="B2672" i="50"/>
  <c r="C2672" i="50"/>
  <c r="D2672" i="50"/>
  <c r="E2672" i="50"/>
  <c r="F2672" i="50"/>
  <c r="G2672" i="50"/>
  <c r="H2672" i="50"/>
  <c r="I2672" i="50"/>
  <c r="J2672" i="50"/>
  <c r="A2673" i="50"/>
  <c r="B2673" i="50"/>
  <c r="C2673" i="50"/>
  <c r="D2673" i="50"/>
  <c r="E2673" i="50"/>
  <c r="F2673" i="50"/>
  <c r="G2673" i="50"/>
  <c r="H2673" i="50"/>
  <c r="I2673" i="50"/>
  <c r="J2673" i="50"/>
  <c r="A2674" i="50"/>
  <c r="B2674" i="50"/>
  <c r="C2674" i="50"/>
  <c r="D2674" i="50"/>
  <c r="E2674" i="50"/>
  <c r="F2674" i="50"/>
  <c r="G2674" i="50"/>
  <c r="H2674" i="50"/>
  <c r="I2674" i="50"/>
  <c r="J2674" i="50"/>
  <c r="A2675" i="50"/>
  <c r="B2675" i="50"/>
  <c r="C2675" i="50"/>
  <c r="D2675" i="50"/>
  <c r="E2675" i="50"/>
  <c r="F2675" i="50"/>
  <c r="G2675" i="50"/>
  <c r="H2675" i="50"/>
  <c r="I2675" i="50"/>
  <c r="J2675" i="50"/>
  <c r="A2676" i="50"/>
  <c r="B2676" i="50"/>
  <c r="C2676" i="50"/>
  <c r="D2676" i="50"/>
  <c r="E2676" i="50"/>
  <c r="F2676" i="50"/>
  <c r="G2676" i="50"/>
  <c r="H2676" i="50"/>
  <c r="I2676" i="50"/>
  <c r="J2676" i="50"/>
  <c r="A2677" i="50"/>
  <c r="B2677" i="50"/>
  <c r="C2677" i="50"/>
  <c r="D2677" i="50"/>
  <c r="E2677" i="50"/>
  <c r="F2677" i="50"/>
  <c r="G2677" i="50"/>
  <c r="H2677" i="50"/>
  <c r="I2677" i="50"/>
  <c r="J2677" i="50"/>
  <c r="A2678" i="50"/>
  <c r="B2678" i="50"/>
  <c r="C2678" i="50"/>
  <c r="D2678" i="50"/>
  <c r="E2678" i="50"/>
  <c r="F2678" i="50"/>
  <c r="G2678" i="50"/>
  <c r="H2678" i="50"/>
  <c r="I2678" i="50"/>
  <c r="J2678" i="50"/>
  <c r="A2679" i="50"/>
  <c r="B2679" i="50"/>
  <c r="C2679" i="50"/>
  <c r="D2679" i="50"/>
  <c r="E2679" i="50"/>
  <c r="F2679" i="50"/>
  <c r="G2679" i="50"/>
  <c r="H2679" i="50"/>
  <c r="I2679" i="50"/>
  <c r="J2679" i="50"/>
  <c r="A2680" i="50"/>
  <c r="B2680" i="50"/>
  <c r="C2680" i="50"/>
  <c r="D2680" i="50"/>
  <c r="E2680" i="50"/>
  <c r="F2680" i="50"/>
  <c r="G2680" i="50"/>
  <c r="H2680" i="50"/>
  <c r="I2680" i="50"/>
  <c r="J2680" i="50"/>
  <c r="A2681" i="50"/>
  <c r="B2681" i="50"/>
  <c r="C2681" i="50"/>
  <c r="D2681" i="50"/>
  <c r="E2681" i="50"/>
  <c r="F2681" i="50"/>
  <c r="G2681" i="50"/>
  <c r="H2681" i="50"/>
  <c r="I2681" i="50"/>
  <c r="J2681" i="50"/>
  <c r="A2682" i="50"/>
  <c r="B2682" i="50"/>
  <c r="C2682" i="50"/>
  <c r="D2682" i="50"/>
  <c r="E2682" i="50"/>
  <c r="F2682" i="50"/>
  <c r="G2682" i="50"/>
  <c r="H2682" i="50"/>
  <c r="I2682" i="50"/>
  <c r="J2682" i="50"/>
  <c r="A2683" i="50"/>
  <c r="B2683" i="50"/>
  <c r="C2683" i="50"/>
  <c r="D2683" i="50"/>
  <c r="E2683" i="50"/>
  <c r="F2683" i="50"/>
  <c r="G2683" i="50"/>
  <c r="H2683" i="50"/>
  <c r="I2683" i="50"/>
  <c r="J2683" i="50"/>
  <c r="A2684" i="50"/>
  <c r="B2684" i="50"/>
  <c r="C2684" i="50"/>
  <c r="D2684" i="50"/>
  <c r="E2684" i="50"/>
  <c r="F2684" i="50"/>
  <c r="G2684" i="50"/>
  <c r="H2684" i="50"/>
  <c r="I2684" i="50"/>
  <c r="J2684" i="50"/>
  <c r="A2685" i="50"/>
  <c r="B2685" i="50"/>
  <c r="C2685" i="50"/>
  <c r="D2685" i="50"/>
  <c r="E2685" i="50"/>
  <c r="F2685" i="50"/>
  <c r="G2685" i="50"/>
  <c r="H2685" i="50"/>
  <c r="I2685" i="50"/>
  <c r="J2685" i="50"/>
  <c r="A2686" i="50"/>
  <c r="B2686" i="50"/>
  <c r="C2686" i="50"/>
  <c r="D2686" i="50"/>
  <c r="E2686" i="50"/>
  <c r="F2686" i="50"/>
  <c r="G2686" i="50"/>
  <c r="H2686" i="50"/>
  <c r="I2686" i="50"/>
  <c r="J2686" i="50"/>
  <c r="A2687" i="50"/>
  <c r="B2687" i="50"/>
  <c r="C2687" i="50"/>
  <c r="D2687" i="50"/>
  <c r="E2687" i="50"/>
  <c r="F2687" i="50"/>
  <c r="G2687" i="50"/>
  <c r="H2687" i="50"/>
  <c r="I2687" i="50"/>
  <c r="J2687" i="50"/>
  <c r="A2688" i="50"/>
  <c r="B2688" i="50"/>
  <c r="C2688" i="50"/>
  <c r="D2688" i="50"/>
  <c r="E2688" i="50"/>
  <c r="F2688" i="50"/>
  <c r="G2688" i="50"/>
  <c r="H2688" i="50"/>
  <c r="I2688" i="50"/>
  <c r="J2688" i="50"/>
  <c r="A2689" i="50"/>
  <c r="B2689" i="50"/>
  <c r="C2689" i="50"/>
  <c r="D2689" i="50"/>
  <c r="E2689" i="50"/>
  <c r="F2689" i="50"/>
  <c r="G2689" i="50"/>
  <c r="H2689" i="50"/>
  <c r="I2689" i="50"/>
  <c r="J2689" i="50"/>
  <c r="A2690" i="50"/>
  <c r="B2690" i="50"/>
  <c r="C2690" i="50"/>
  <c r="D2690" i="50"/>
  <c r="E2690" i="50"/>
  <c r="F2690" i="50"/>
  <c r="G2690" i="50"/>
  <c r="H2690" i="50"/>
  <c r="I2690" i="50"/>
  <c r="J2690" i="50"/>
  <c r="A2691" i="50"/>
  <c r="B2691" i="50"/>
  <c r="C2691" i="50"/>
  <c r="D2691" i="50"/>
  <c r="E2691" i="50"/>
  <c r="F2691" i="50"/>
  <c r="G2691" i="50"/>
  <c r="H2691" i="50"/>
  <c r="I2691" i="50"/>
  <c r="J2691" i="50"/>
  <c r="A2692" i="50"/>
  <c r="B2692" i="50"/>
  <c r="C2692" i="50"/>
  <c r="D2692" i="50"/>
  <c r="E2692" i="50"/>
  <c r="F2692" i="50"/>
  <c r="G2692" i="50"/>
  <c r="H2692" i="50"/>
  <c r="I2692" i="50"/>
  <c r="J2692" i="50"/>
  <c r="A2693" i="50"/>
  <c r="B2693" i="50"/>
  <c r="C2693" i="50"/>
  <c r="D2693" i="50"/>
  <c r="E2693" i="50"/>
  <c r="F2693" i="50"/>
  <c r="G2693" i="50"/>
  <c r="H2693" i="50"/>
  <c r="I2693" i="50"/>
  <c r="J2693" i="50"/>
  <c r="A2694" i="50"/>
  <c r="B2694" i="50"/>
  <c r="C2694" i="50"/>
  <c r="D2694" i="50"/>
  <c r="E2694" i="50"/>
  <c r="F2694" i="50"/>
  <c r="G2694" i="50"/>
  <c r="H2694" i="50"/>
  <c r="I2694" i="50"/>
  <c r="J2694" i="50"/>
  <c r="A2695" i="50"/>
  <c r="B2695" i="50"/>
  <c r="C2695" i="50"/>
  <c r="D2695" i="50"/>
  <c r="E2695" i="50"/>
  <c r="F2695" i="50"/>
  <c r="G2695" i="50"/>
  <c r="H2695" i="50"/>
  <c r="I2695" i="50"/>
  <c r="J2695" i="50"/>
  <c r="A2696" i="50"/>
  <c r="B2696" i="50"/>
  <c r="C2696" i="50"/>
  <c r="D2696" i="50"/>
  <c r="E2696" i="50"/>
  <c r="F2696" i="50"/>
  <c r="G2696" i="50"/>
  <c r="H2696" i="50"/>
  <c r="I2696" i="50"/>
  <c r="J2696" i="50"/>
  <c r="A2697" i="50"/>
  <c r="B2697" i="50"/>
  <c r="C2697" i="50"/>
  <c r="D2697" i="50"/>
  <c r="E2697" i="50"/>
  <c r="F2697" i="50"/>
  <c r="G2697" i="50"/>
  <c r="H2697" i="50"/>
  <c r="I2697" i="50"/>
  <c r="J2697" i="50"/>
  <c r="A2698" i="50"/>
  <c r="B2698" i="50"/>
  <c r="C2698" i="50"/>
  <c r="D2698" i="50"/>
  <c r="E2698" i="50"/>
  <c r="F2698" i="50"/>
  <c r="G2698" i="50"/>
  <c r="H2698" i="50"/>
  <c r="I2698" i="50"/>
  <c r="J2698" i="50"/>
  <c r="A2699" i="50"/>
  <c r="B2699" i="50"/>
  <c r="C2699" i="50"/>
  <c r="D2699" i="50"/>
  <c r="E2699" i="50"/>
  <c r="F2699" i="50"/>
  <c r="G2699" i="50"/>
  <c r="H2699" i="50"/>
  <c r="I2699" i="50"/>
  <c r="J2699" i="50"/>
  <c r="A2700" i="50"/>
  <c r="B2700" i="50"/>
  <c r="C2700" i="50"/>
  <c r="D2700" i="50"/>
  <c r="E2700" i="50"/>
  <c r="F2700" i="50"/>
  <c r="G2700" i="50"/>
  <c r="H2700" i="50"/>
  <c r="I2700" i="50"/>
  <c r="J2700" i="50"/>
  <c r="A2701" i="50"/>
  <c r="B2701" i="50"/>
  <c r="C2701" i="50"/>
  <c r="D2701" i="50"/>
  <c r="E2701" i="50"/>
  <c r="F2701" i="50"/>
  <c r="G2701" i="50"/>
  <c r="H2701" i="50"/>
  <c r="I2701" i="50"/>
  <c r="J2701" i="50"/>
  <c r="A2702" i="50"/>
  <c r="B2702" i="50"/>
  <c r="C2702" i="50"/>
  <c r="D2702" i="50"/>
  <c r="E2702" i="50"/>
  <c r="F2702" i="50"/>
  <c r="G2702" i="50"/>
  <c r="H2702" i="50"/>
  <c r="I2702" i="50"/>
  <c r="J2702" i="50"/>
  <c r="A2703" i="50"/>
  <c r="B2703" i="50"/>
  <c r="C2703" i="50"/>
  <c r="D2703" i="50"/>
  <c r="E2703" i="50"/>
  <c r="F2703" i="50"/>
  <c r="G2703" i="50"/>
  <c r="H2703" i="50"/>
  <c r="I2703" i="50"/>
  <c r="J2703" i="50"/>
  <c r="A2704" i="50"/>
  <c r="B2704" i="50"/>
  <c r="C2704" i="50"/>
  <c r="D2704" i="50"/>
  <c r="E2704" i="50"/>
  <c r="F2704" i="50"/>
  <c r="G2704" i="50"/>
  <c r="H2704" i="50"/>
  <c r="I2704" i="50"/>
  <c r="J2704" i="50"/>
  <c r="A2705" i="50"/>
  <c r="B2705" i="50"/>
  <c r="C2705" i="50"/>
  <c r="D2705" i="50"/>
  <c r="E2705" i="50"/>
  <c r="F2705" i="50"/>
  <c r="G2705" i="50"/>
  <c r="H2705" i="50"/>
  <c r="I2705" i="50"/>
  <c r="J2705" i="50"/>
  <c r="A2706" i="50"/>
  <c r="B2706" i="50"/>
  <c r="C2706" i="50"/>
  <c r="D2706" i="50"/>
  <c r="E2706" i="50"/>
  <c r="F2706" i="50"/>
  <c r="G2706" i="50"/>
  <c r="H2706" i="50"/>
  <c r="I2706" i="50"/>
  <c r="J2706" i="50"/>
  <c r="A2707" i="50"/>
  <c r="B2707" i="50"/>
  <c r="C2707" i="50"/>
  <c r="D2707" i="50"/>
  <c r="E2707" i="50"/>
  <c r="F2707" i="50"/>
  <c r="G2707" i="50"/>
  <c r="H2707" i="50"/>
  <c r="I2707" i="50"/>
  <c r="J2707" i="50"/>
  <c r="A2708" i="50"/>
  <c r="B2708" i="50"/>
  <c r="C2708" i="50"/>
  <c r="D2708" i="50"/>
  <c r="E2708" i="50"/>
  <c r="F2708" i="50"/>
  <c r="G2708" i="50"/>
  <c r="H2708" i="50"/>
  <c r="I2708" i="50"/>
  <c r="J2708" i="50"/>
  <c r="A2709" i="50"/>
  <c r="B2709" i="50"/>
  <c r="C2709" i="50"/>
  <c r="D2709" i="50"/>
  <c r="E2709" i="50"/>
  <c r="F2709" i="50"/>
  <c r="G2709" i="50"/>
  <c r="H2709" i="50"/>
  <c r="I2709" i="50"/>
  <c r="J2709" i="50"/>
  <c r="A2710" i="50"/>
  <c r="B2710" i="50"/>
  <c r="C2710" i="50"/>
  <c r="D2710" i="50"/>
  <c r="E2710" i="50"/>
  <c r="F2710" i="50"/>
  <c r="G2710" i="50"/>
  <c r="H2710" i="50"/>
  <c r="I2710" i="50"/>
  <c r="J2710" i="50"/>
  <c r="A2711" i="50"/>
  <c r="B2711" i="50"/>
  <c r="C2711" i="50"/>
  <c r="D2711" i="50"/>
  <c r="E2711" i="50"/>
  <c r="F2711" i="50"/>
  <c r="G2711" i="50"/>
  <c r="H2711" i="50"/>
  <c r="I2711" i="50"/>
  <c r="J2711" i="50"/>
  <c r="A2712" i="50"/>
  <c r="B2712" i="50"/>
  <c r="C2712" i="50"/>
  <c r="D2712" i="50"/>
  <c r="E2712" i="50"/>
  <c r="F2712" i="50"/>
  <c r="G2712" i="50"/>
  <c r="H2712" i="50"/>
  <c r="I2712" i="50"/>
  <c r="J2712" i="50"/>
  <c r="A2713" i="50"/>
  <c r="B2713" i="50"/>
  <c r="C2713" i="50"/>
  <c r="D2713" i="50"/>
  <c r="E2713" i="50"/>
  <c r="F2713" i="50"/>
  <c r="G2713" i="50"/>
  <c r="H2713" i="50"/>
  <c r="I2713" i="50"/>
  <c r="J2713" i="50"/>
  <c r="A2714" i="50"/>
  <c r="B2714" i="50"/>
  <c r="C2714" i="50"/>
  <c r="D2714" i="50"/>
  <c r="E2714" i="50"/>
  <c r="F2714" i="50"/>
  <c r="G2714" i="50"/>
  <c r="H2714" i="50"/>
  <c r="I2714" i="50"/>
  <c r="J2714" i="50"/>
  <c r="A2715" i="50"/>
  <c r="B2715" i="50"/>
  <c r="C2715" i="50"/>
  <c r="D2715" i="50"/>
  <c r="E2715" i="50"/>
  <c r="F2715" i="50"/>
  <c r="G2715" i="50"/>
  <c r="H2715" i="50"/>
  <c r="I2715" i="50"/>
  <c r="J2715" i="50"/>
  <c r="A2716" i="50"/>
  <c r="B2716" i="50"/>
  <c r="C2716" i="50"/>
  <c r="D2716" i="50"/>
  <c r="E2716" i="50"/>
  <c r="F2716" i="50"/>
  <c r="G2716" i="50"/>
  <c r="H2716" i="50"/>
  <c r="I2716" i="50"/>
  <c r="J2716" i="50"/>
  <c r="A2717" i="50"/>
  <c r="B2717" i="50"/>
  <c r="C2717" i="50"/>
  <c r="D2717" i="50"/>
  <c r="E2717" i="50"/>
  <c r="F2717" i="50"/>
  <c r="G2717" i="50"/>
  <c r="H2717" i="50"/>
  <c r="I2717" i="50"/>
  <c r="J2717" i="50"/>
  <c r="A2718" i="50"/>
  <c r="B2718" i="50"/>
  <c r="C2718" i="50"/>
  <c r="D2718" i="50"/>
  <c r="E2718" i="50"/>
  <c r="F2718" i="50"/>
  <c r="G2718" i="50"/>
  <c r="H2718" i="50"/>
  <c r="I2718" i="50"/>
  <c r="J2718" i="50"/>
  <c r="A2719" i="50"/>
  <c r="B2719" i="50"/>
  <c r="C2719" i="50"/>
  <c r="D2719" i="50"/>
  <c r="E2719" i="50"/>
  <c r="F2719" i="50"/>
  <c r="G2719" i="50"/>
  <c r="H2719" i="50"/>
  <c r="I2719" i="50"/>
  <c r="J2719" i="50"/>
  <c r="A2720" i="50"/>
  <c r="B2720" i="50"/>
  <c r="C2720" i="50"/>
  <c r="D2720" i="50"/>
  <c r="E2720" i="50"/>
  <c r="F2720" i="50"/>
  <c r="G2720" i="50"/>
  <c r="H2720" i="50"/>
  <c r="I2720" i="50"/>
  <c r="J2720" i="50"/>
  <c r="A2721" i="50"/>
  <c r="B2721" i="50"/>
  <c r="C2721" i="50"/>
  <c r="D2721" i="50"/>
  <c r="E2721" i="50"/>
  <c r="F2721" i="50"/>
  <c r="G2721" i="50"/>
  <c r="H2721" i="50"/>
  <c r="I2721" i="50"/>
  <c r="J2721" i="50"/>
  <c r="A2722" i="50"/>
  <c r="B2722" i="50"/>
  <c r="C2722" i="50"/>
  <c r="D2722" i="50"/>
  <c r="E2722" i="50"/>
  <c r="F2722" i="50"/>
  <c r="G2722" i="50"/>
  <c r="H2722" i="50"/>
  <c r="I2722" i="50"/>
  <c r="J2722" i="50"/>
  <c r="A2723" i="50"/>
  <c r="B2723" i="50"/>
  <c r="C2723" i="50"/>
  <c r="D2723" i="50"/>
  <c r="E2723" i="50"/>
  <c r="F2723" i="50"/>
  <c r="G2723" i="50"/>
  <c r="H2723" i="50"/>
  <c r="I2723" i="50"/>
  <c r="J2723" i="50"/>
  <c r="A2724" i="50"/>
  <c r="B2724" i="50"/>
  <c r="C2724" i="50"/>
  <c r="D2724" i="50"/>
  <c r="E2724" i="50"/>
  <c r="F2724" i="50"/>
  <c r="G2724" i="50"/>
  <c r="H2724" i="50"/>
  <c r="I2724" i="50"/>
  <c r="J2724" i="50"/>
  <c r="A2725" i="50"/>
  <c r="B2725" i="50"/>
  <c r="C2725" i="50"/>
  <c r="D2725" i="50"/>
  <c r="E2725" i="50"/>
  <c r="F2725" i="50"/>
  <c r="G2725" i="50"/>
  <c r="H2725" i="50"/>
  <c r="I2725" i="50"/>
  <c r="J2725" i="50"/>
  <c r="A2726" i="50"/>
  <c r="B2726" i="50"/>
  <c r="C2726" i="50"/>
  <c r="D2726" i="50"/>
  <c r="E2726" i="50"/>
  <c r="F2726" i="50"/>
  <c r="G2726" i="50"/>
  <c r="H2726" i="50"/>
  <c r="I2726" i="50"/>
  <c r="J2726" i="50"/>
  <c r="A2727" i="50"/>
  <c r="B2727" i="50"/>
  <c r="C2727" i="50"/>
  <c r="D2727" i="50"/>
  <c r="E2727" i="50"/>
  <c r="F2727" i="50"/>
  <c r="G2727" i="50"/>
  <c r="H2727" i="50"/>
  <c r="I2727" i="50"/>
  <c r="J2727" i="50"/>
  <c r="A2728" i="50"/>
  <c r="B2728" i="50"/>
  <c r="C2728" i="50"/>
  <c r="D2728" i="50"/>
  <c r="E2728" i="50"/>
  <c r="F2728" i="50"/>
  <c r="G2728" i="50"/>
  <c r="H2728" i="50"/>
  <c r="I2728" i="50"/>
  <c r="J2728" i="50"/>
  <c r="A2729" i="50"/>
  <c r="B2729" i="50"/>
  <c r="C2729" i="50"/>
  <c r="D2729" i="50"/>
  <c r="E2729" i="50"/>
  <c r="F2729" i="50"/>
  <c r="G2729" i="50"/>
  <c r="H2729" i="50"/>
  <c r="I2729" i="50"/>
  <c r="J2729" i="50"/>
  <c r="A2730" i="50"/>
  <c r="B2730" i="50"/>
  <c r="C2730" i="50"/>
  <c r="D2730" i="50"/>
  <c r="E2730" i="50"/>
  <c r="F2730" i="50"/>
  <c r="G2730" i="50"/>
  <c r="H2730" i="50"/>
  <c r="I2730" i="50"/>
  <c r="J2730" i="50"/>
  <c r="A2731" i="50"/>
  <c r="B2731" i="50"/>
  <c r="C2731" i="50"/>
  <c r="D2731" i="50"/>
  <c r="E2731" i="50"/>
  <c r="F2731" i="50"/>
  <c r="G2731" i="50"/>
  <c r="H2731" i="50"/>
  <c r="I2731" i="50"/>
  <c r="J2731" i="50"/>
  <c r="A2732" i="50"/>
  <c r="B2732" i="50"/>
  <c r="C2732" i="50"/>
  <c r="D2732" i="50"/>
  <c r="E2732" i="50"/>
  <c r="F2732" i="50"/>
  <c r="G2732" i="50"/>
  <c r="H2732" i="50"/>
  <c r="I2732" i="50"/>
  <c r="J2732" i="50"/>
  <c r="A2733" i="50"/>
  <c r="B2733" i="50"/>
  <c r="C2733" i="50"/>
  <c r="D2733" i="50"/>
  <c r="E2733" i="50"/>
  <c r="F2733" i="50"/>
  <c r="G2733" i="50"/>
  <c r="H2733" i="50"/>
  <c r="I2733" i="50"/>
  <c r="J2733" i="50"/>
  <c r="A2734" i="50"/>
  <c r="B2734" i="50"/>
  <c r="C2734" i="50"/>
  <c r="D2734" i="50"/>
  <c r="E2734" i="50"/>
  <c r="F2734" i="50"/>
  <c r="G2734" i="50"/>
  <c r="H2734" i="50"/>
  <c r="I2734" i="50"/>
  <c r="J2734" i="50"/>
  <c r="A2735" i="50"/>
  <c r="B2735" i="50"/>
  <c r="C2735" i="50"/>
  <c r="D2735" i="50"/>
  <c r="E2735" i="50"/>
  <c r="F2735" i="50"/>
  <c r="G2735" i="50"/>
  <c r="H2735" i="50"/>
  <c r="I2735" i="50"/>
  <c r="J2735" i="50"/>
  <c r="A2736" i="50"/>
  <c r="B2736" i="50"/>
  <c r="C2736" i="50"/>
  <c r="D2736" i="50"/>
  <c r="E2736" i="50"/>
  <c r="F2736" i="50"/>
  <c r="G2736" i="50"/>
  <c r="H2736" i="50"/>
  <c r="I2736" i="50"/>
  <c r="J2736" i="50"/>
  <c r="A2737" i="50"/>
  <c r="B2737" i="50"/>
  <c r="C2737" i="50"/>
  <c r="D2737" i="50"/>
  <c r="E2737" i="50"/>
  <c r="F2737" i="50"/>
  <c r="G2737" i="50"/>
  <c r="H2737" i="50"/>
  <c r="I2737" i="50"/>
  <c r="J2737" i="50"/>
  <c r="A2738" i="50"/>
  <c r="B2738" i="50"/>
  <c r="C2738" i="50"/>
  <c r="D2738" i="50"/>
  <c r="E2738" i="50"/>
  <c r="F2738" i="50"/>
  <c r="G2738" i="50"/>
  <c r="H2738" i="50"/>
  <c r="I2738" i="50"/>
  <c r="J2738" i="50"/>
  <c r="A2739" i="50"/>
  <c r="B2739" i="50"/>
  <c r="C2739" i="50"/>
  <c r="D2739" i="50"/>
  <c r="E2739" i="50"/>
  <c r="F2739" i="50"/>
  <c r="G2739" i="50"/>
  <c r="H2739" i="50"/>
  <c r="I2739" i="50"/>
  <c r="J2739" i="50"/>
  <c r="A2740" i="50"/>
  <c r="B2740" i="50"/>
  <c r="C2740" i="50"/>
  <c r="D2740" i="50"/>
  <c r="E2740" i="50"/>
  <c r="F2740" i="50"/>
  <c r="G2740" i="50"/>
  <c r="H2740" i="50"/>
  <c r="I2740" i="50"/>
  <c r="J2740" i="50"/>
  <c r="A2741" i="50"/>
  <c r="B2741" i="50"/>
  <c r="C2741" i="50"/>
  <c r="D2741" i="50"/>
  <c r="E2741" i="50"/>
  <c r="F2741" i="50"/>
  <c r="G2741" i="50"/>
  <c r="H2741" i="50"/>
  <c r="I2741" i="50"/>
  <c r="J2741" i="50"/>
  <c r="A2742" i="50"/>
  <c r="B2742" i="50"/>
  <c r="C2742" i="50"/>
  <c r="D2742" i="50"/>
  <c r="E2742" i="50"/>
  <c r="F2742" i="50"/>
  <c r="G2742" i="50"/>
  <c r="H2742" i="50"/>
  <c r="I2742" i="50"/>
  <c r="J2742" i="50"/>
  <c r="A2743" i="50"/>
  <c r="B2743" i="50"/>
  <c r="C2743" i="50"/>
  <c r="D2743" i="50"/>
  <c r="E2743" i="50"/>
  <c r="F2743" i="50"/>
  <c r="G2743" i="50"/>
  <c r="H2743" i="50"/>
  <c r="I2743" i="50"/>
  <c r="J2743" i="50"/>
  <c r="A2744" i="50"/>
  <c r="B2744" i="50"/>
  <c r="C2744" i="50"/>
  <c r="D2744" i="50"/>
  <c r="E2744" i="50"/>
  <c r="F2744" i="50"/>
  <c r="G2744" i="50"/>
  <c r="H2744" i="50"/>
  <c r="I2744" i="50"/>
  <c r="J2744" i="50"/>
  <c r="A2745" i="50"/>
  <c r="B2745" i="50"/>
  <c r="C2745" i="50"/>
  <c r="D2745" i="50"/>
  <c r="E2745" i="50"/>
  <c r="F2745" i="50"/>
  <c r="G2745" i="50"/>
  <c r="H2745" i="50"/>
  <c r="I2745" i="50"/>
  <c r="J2745" i="50"/>
  <c r="A2746" i="50"/>
  <c r="B2746" i="50"/>
  <c r="C2746" i="50"/>
  <c r="D2746" i="50"/>
  <c r="E2746" i="50"/>
  <c r="F2746" i="50"/>
  <c r="G2746" i="50"/>
  <c r="H2746" i="50"/>
  <c r="I2746" i="50"/>
  <c r="J2746" i="50"/>
  <c r="A2747" i="50"/>
  <c r="B2747" i="50"/>
  <c r="C2747" i="50"/>
  <c r="D2747" i="50"/>
  <c r="E2747" i="50"/>
  <c r="F2747" i="50"/>
  <c r="G2747" i="50"/>
  <c r="H2747" i="50"/>
  <c r="I2747" i="50"/>
  <c r="J2747" i="50"/>
  <c r="A2748" i="50"/>
  <c r="B2748" i="50"/>
  <c r="C2748" i="50"/>
  <c r="D2748" i="50"/>
  <c r="E2748" i="50"/>
  <c r="F2748" i="50"/>
  <c r="G2748" i="50"/>
  <c r="H2748" i="50"/>
  <c r="I2748" i="50"/>
  <c r="J2748" i="50"/>
  <c r="A2749" i="50"/>
  <c r="B2749" i="50"/>
  <c r="C2749" i="50"/>
  <c r="D2749" i="50"/>
  <c r="E2749" i="50"/>
  <c r="F2749" i="50"/>
  <c r="G2749" i="50"/>
  <c r="H2749" i="50"/>
  <c r="I2749" i="50"/>
  <c r="J2749" i="50"/>
  <c r="A2750" i="50"/>
  <c r="B2750" i="50"/>
  <c r="C2750" i="50"/>
  <c r="D2750" i="50"/>
  <c r="E2750" i="50"/>
  <c r="F2750" i="50"/>
  <c r="G2750" i="50"/>
  <c r="H2750" i="50"/>
  <c r="I2750" i="50"/>
  <c r="J2750" i="50"/>
  <c r="A2751" i="50"/>
  <c r="B2751" i="50"/>
  <c r="C2751" i="50"/>
  <c r="D2751" i="50"/>
  <c r="E2751" i="50"/>
  <c r="F2751" i="50"/>
  <c r="G2751" i="50"/>
  <c r="H2751" i="50"/>
  <c r="I2751" i="50"/>
  <c r="J2751" i="50"/>
  <c r="A2752" i="50"/>
  <c r="B2752" i="50"/>
  <c r="C2752" i="50"/>
  <c r="D2752" i="50"/>
  <c r="E2752" i="50"/>
  <c r="F2752" i="50"/>
  <c r="G2752" i="50"/>
  <c r="H2752" i="50"/>
  <c r="I2752" i="50"/>
  <c r="J2752" i="50"/>
  <c r="A2753" i="50"/>
  <c r="B2753" i="50"/>
  <c r="C2753" i="50"/>
  <c r="D2753" i="50"/>
  <c r="E2753" i="50"/>
  <c r="F2753" i="50"/>
  <c r="G2753" i="50"/>
  <c r="H2753" i="50"/>
  <c r="I2753" i="50"/>
  <c r="J2753" i="50"/>
  <c r="A2754" i="50"/>
  <c r="B2754" i="50"/>
  <c r="C2754" i="50"/>
  <c r="D2754" i="50"/>
  <c r="E2754" i="50"/>
  <c r="F2754" i="50"/>
  <c r="G2754" i="50"/>
  <c r="H2754" i="50"/>
  <c r="I2754" i="50"/>
  <c r="J2754" i="50"/>
  <c r="A2755" i="50"/>
  <c r="B2755" i="50"/>
  <c r="C2755" i="50"/>
  <c r="D2755" i="50"/>
  <c r="E2755" i="50"/>
  <c r="F2755" i="50"/>
  <c r="G2755" i="50"/>
  <c r="H2755" i="50"/>
  <c r="I2755" i="50"/>
  <c r="J2755" i="50"/>
  <c r="A2756" i="50"/>
  <c r="B2756" i="50"/>
  <c r="C2756" i="50"/>
  <c r="D2756" i="50"/>
  <c r="E2756" i="50"/>
  <c r="F2756" i="50"/>
  <c r="G2756" i="50"/>
  <c r="H2756" i="50"/>
  <c r="I2756" i="50"/>
  <c r="J2756" i="50"/>
  <c r="A2757" i="50"/>
  <c r="B2757" i="50"/>
  <c r="C2757" i="50"/>
  <c r="D2757" i="50"/>
  <c r="E2757" i="50"/>
  <c r="F2757" i="50"/>
  <c r="G2757" i="50"/>
  <c r="H2757" i="50"/>
  <c r="I2757" i="50"/>
  <c r="J2757" i="50"/>
  <c r="A2758" i="50"/>
  <c r="B2758" i="50"/>
  <c r="C2758" i="50"/>
  <c r="D2758" i="50"/>
  <c r="E2758" i="50"/>
  <c r="F2758" i="50"/>
  <c r="G2758" i="50"/>
  <c r="H2758" i="50"/>
  <c r="I2758" i="50"/>
  <c r="J2758" i="50"/>
  <c r="A2759" i="50"/>
  <c r="B2759" i="50"/>
  <c r="C2759" i="50"/>
  <c r="D2759" i="50"/>
  <c r="E2759" i="50"/>
  <c r="F2759" i="50"/>
  <c r="G2759" i="50"/>
  <c r="H2759" i="50"/>
  <c r="I2759" i="50"/>
  <c r="J2759" i="50"/>
  <c r="A2760" i="50"/>
  <c r="B2760" i="50"/>
  <c r="C2760" i="50"/>
  <c r="D2760" i="50"/>
  <c r="E2760" i="50"/>
  <c r="F2760" i="50"/>
  <c r="G2760" i="50"/>
  <c r="H2760" i="50"/>
  <c r="I2760" i="50"/>
  <c r="J2760" i="50"/>
  <c r="A2761" i="50"/>
  <c r="B2761" i="50"/>
  <c r="C2761" i="50"/>
  <c r="D2761" i="50"/>
  <c r="E2761" i="50"/>
  <c r="F2761" i="50"/>
  <c r="G2761" i="50"/>
  <c r="H2761" i="50"/>
  <c r="I2761" i="50"/>
  <c r="J2761" i="50"/>
  <c r="A2762" i="50"/>
  <c r="B2762" i="50"/>
  <c r="C2762" i="50"/>
  <c r="D2762" i="50"/>
  <c r="E2762" i="50"/>
  <c r="F2762" i="50"/>
  <c r="G2762" i="50"/>
  <c r="H2762" i="50"/>
  <c r="I2762" i="50"/>
  <c r="J2762" i="50"/>
  <c r="A2763" i="50"/>
  <c r="B2763" i="50"/>
  <c r="C2763" i="50"/>
  <c r="D2763" i="50"/>
  <c r="E2763" i="50"/>
  <c r="F2763" i="50"/>
  <c r="G2763" i="50"/>
  <c r="H2763" i="50"/>
  <c r="I2763" i="50"/>
  <c r="J2763" i="50"/>
  <c r="A2764" i="50"/>
  <c r="B2764" i="50"/>
  <c r="C2764" i="50"/>
  <c r="D2764" i="50"/>
  <c r="E2764" i="50"/>
  <c r="F2764" i="50"/>
  <c r="G2764" i="50"/>
  <c r="H2764" i="50"/>
  <c r="I2764" i="50"/>
  <c r="J2764" i="50"/>
  <c r="A2765" i="50"/>
  <c r="B2765" i="50"/>
  <c r="C2765" i="50"/>
  <c r="D2765" i="50"/>
  <c r="E2765" i="50"/>
  <c r="F2765" i="50"/>
  <c r="G2765" i="50"/>
  <c r="H2765" i="50"/>
  <c r="I2765" i="50"/>
  <c r="J2765" i="50"/>
  <c r="A2766" i="50"/>
  <c r="B2766" i="50"/>
  <c r="C2766" i="50"/>
  <c r="D2766" i="50"/>
  <c r="E2766" i="50"/>
  <c r="F2766" i="50"/>
  <c r="G2766" i="50"/>
  <c r="H2766" i="50"/>
  <c r="I2766" i="50"/>
  <c r="J2766" i="50"/>
  <c r="A2767" i="50"/>
  <c r="B2767" i="50"/>
  <c r="C2767" i="50"/>
  <c r="D2767" i="50"/>
  <c r="E2767" i="50"/>
  <c r="F2767" i="50"/>
  <c r="G2767" i="50"/>
  <c r="H2767" i="50"/>
  <c r="I2767" i="50"/>
  <c r="J2767" i="50"/>
  <c r="A2768" i="50"/>
  <c r="B2768" i="50"/>
  <c r="C2768" i="50"/>
  <c r="D2768" i="50"/>
  <c r="E2768" i="50"/>
  <c r="F2768" i="50"/>
  <c r="G2768" i="50"/>
  <c r="H2768" i="50"/>
  <c r="I2768" i="50"/>
  <c r="J2768" i="50"/>
  <c r="A2769" i="50"/>
  <c r="B2769" i="50"/>
  <c r="C2769" i="50"/>
  <c r="D2769" i="50"/>
  <c r="E2769" i="50"/>
  <c r="F2769" i="50"/>
  <c r="G2769" i="50"/>
  <c r="H2769" i="50"/>
  <c r="I2769" i="50"/>
  <c r="J2769" i="50"/>
  <c r="A2770" i="50"/>
  <c r="B2770" i="50"/>
  <c r="C2770" i="50"/>
  <c r="D2770" i="50"/>
  <c r="E2770" i="50"/>
  <c r="F2770" i="50"/>
  <c r="G2770" i="50"/>
  <c r="H2770" i="50"/>
  <c r="I2770" i="50"/>
  <c r="J2770" i="50"/>
  <c r="A2771" i="50"/>
  <c r="B2771" i="50"/>
  <c r="C2771" i="50"/>
  <c r="D2771" i="50"/>
  <c r="E2771" i="50"/>
  <c r="F2771" i="50"/>
  <c r="G2771" i="50"/>
  <c r="H2771" i="50"/>
  <c r="I2771" i="50"/>
  <c r="J2771" i="50"/>
  <c r="A2772" i="50"/>
  <c r="B2772" i="50"/>
  <c r="C2772" i="50"/>
  <c r="D2772" i="50"/>
  <c r="E2772" i="50"/>
  <c r="F2772" i="50"/>
  <c r="G2772" i="50"/>
  <c r="H2772" i="50"/>
  <c r="I2772" i="50"/>
  <c r="J2772" i="50"/>
  <c r="A2773" i="50"/>
  <c r="B2773" i="50"/>
  <c r="C2773" i="50"/>
  <c r="D2773" i="50"/>
  <c r="E2773" i="50"/>
  <c r="F2773" i="50"/>
  <c r="G2773" i="50"/>
  <c r="H2773" i="50"/>
  <c r="I2773" i="50"/>
  <c r="J2773" i="50"/>
  <c r="A2774" i="50"/>
  <c r="B2774" i="50"/>
  <c r="C2774" i="50"/>
  <c r="D2774" i="50"/>
  <c r="E2774" i="50"/>
  <c r="F2774" i="50"/>
  <c r="G2774" i="50"/>
  <c r="H2774" i="50"/>
  <c r="I2774" i="50"/>
  <c r="J2774" i="50"/>
  <c r="A2775" i="50"/>
  <c r="B2775" i="50"/>
  <c r="C2775" i="50"/>
  <c r="D2775" i="50"/>
  <c r="E2775" i="50"/>
  <c r="F2775" i="50"/>
  <c r="G2775" i="50"/>
  <c r="H2775" i="50"/>
  <c r="I2775" i="50"/>
  <c r="J2775" i="50"/>
  <c r="A2776" i="50"/>
  <c r="B2776" i="50"/>
  <c r="C2776" i="50"/>
  <c r="D2776" i="50"/>
  <c r="E2776" i="50"/>
  <c r="F2776" i="50"/>
  <c r="G2776" i="50"/>
  <c r="H2776" i="50"/>
  <c r="I2776" i="50"/>
  <c r="J2776" i="50"/>
  <c r="A2777" i="50"/>
  <c r="B2777" i="50"/>
  <c r="C2777" i="50"/>
  <c r="D2777" i="50"/>
  <c r="E2777" i="50"/>
  <c r="F2777" i="50"/>
  <c r="G2777" i="50"/>
  <c r="H2777" i="50"/>
  <c r="I2777" i="50"/>
  <c r="J2777" i="50"/>
  <c r="A2778" i="50"/>
  <c r="B2778" i="50"/>
  <c r="C2778" i="50"/>
  <c r="D2778" i="50"/>
  <c r="E2778" i="50"/>
  <c r="F2778" i="50"/>
  <c r="G2778" i="50"/>
  <c r="H2778" i="50"/>
  <c r="I2778" i="50"/>
  <c r="J2778" i="50"/>
  <c r="A2779" i="50"/>
  <c r="B2779" i="50"/>
  <c r="C2779" i="50"/>
  <c r="D2779" i="50"/>
  <c r="E2779" i="50"/>
  <c r="F2779" i="50"/>
  <c r="G2779" i="50"/>
  <c r="H2779" i="50"/>
  <c r="I2779" i="50"/>
  <c r="J2779" i="50"/>
  <c r="A2780" i="50"/>
  <c r="B2780" i="50"/>
  <c r="C2780" i="50"/>
  <c r="D2780" i="50"/>
  <c r="E2780" i="50"/>
  <c r="F2780" i="50"/>
  <c r="G2780" i="50"/>
  <c r="H2780" i="50"/>
  <c r="I2780" i="50"/>
  <c r="J2780" i="50"/>
  <c r="A2781" i="50"/>
  <c r="B2781" i="50"/>
  <c r="C2781" i="50"/>
  <c r="D2781" i="50"/>
  <c r="E2781" i="50"/>
  <c r="F2781" i="50"/>
  <c r="G2781" i="50"/>
  <c r="H2781" i="50"/>
  <c r="I2781" i="50"/>
  <c r="J2781" i="50"/>
  <c r="A2782" i="50"/>
  <c r="B2782" i="50"/>
  <c r="C2782" i="50"/>
  <c r="D2782" i="50"/>
  <c r="E2782" i="50"/>
  <c r="F2782" i="50"/>
  <c r="G2782" i="50"/>
  <c r="H2782" i="50"/>
  <c r="I2782" i="50"/>
  <c r="J2782" i="50"/>
  <c r="A2783" i="50"/>
  <c r="B2783" i="50"/>
  <c r="C2783" i="50"/>
  <c r="D2783" i="50"/>
  <c r="E2783" i="50"/>
  <c r="F2783" i="50"/>
  <c r="G2783" i="50"/>
  <c r="H2783" i="50"/>
  <c r="I2783" i="50"/>
  <c r="J2783" i="50"/>
  <c r="A2784" i="50"/>
  <c r="B2784" i="50"/>
  <c r="C2784" i="50"/>
  <c r="D2784" i="50"/>
  <c r="E2784" i="50"/>
  <c r="F2784" i="50"/>
  <c r="G2784" i="50"/>
  <c r="H2784" i="50"/>
  <c r="I2784" i="50"/>
  <c r="J2784" i="50"/>
  <c r="A2785" i="50"/>
  <c r="B2785" i="50"/>
  <c r="C2785" i="50"/>
  <c r="D2785" i="50"/>
  <c r="E2785" i="50"/>
  <c r="F2785" i="50"/>
  <c r="G2785" i="50"/>
  <c r="H2785" i="50"/>
  <c r="I2785" i="50"/>
  <c r="J2785" i="50"/>
  <c r="A2786" i="50"/>
  <c r="B2786" i="50"/>
  <c r="C2786" i="50"/>
  <c r="D2786" i="50"/>
  <c r="E2786" i="50"/>
  <c r="F2786" i="50"/>
  <c r="G2786" i="50"/>
  <c r="H2786" i="50"/>
  <c r="I2786" i="50"/>
  <c r="J2786" i="50"/>
  <c r="A2787" i="50"/>
  <c r="B2787" i="50"/>
  <c r="C2787" i="50"/>
  <c r="D2787" i="50"/>
  <c r="E2787" i="50"/>
  <c r="F2787" i="50"/>
  <c r="G2787" i="50"/>
  <c r="H2787" i="50"/>
  <c r="I2787" i="50"/>
  <c r="J2787" i="50"/>
  <c r="A2788" i="50"/>
  <c r="B2788" i="50"/>
  <c r="C2788" i="50"/>
  <c r="D2788" i="50"/>
  <c r="E2788" i="50"/>
  <c r="F2788" i="50"/>
  <c r="G2788" i="50"/>
  <c r="H2788" i="50"/>
  <c r="I2788" i="50"/>
  <c r="J2788" i="50"/>
  <c r="A2789" i="50"/>
  <c r="B2789" i="50"/>
  <c r="C2789" i="50"/>
  <c r="D2789" i="50"/>
  <c r="E2789" i="50"/>
  <c r="F2789" i="50"/>
  <c r="G2789" i="50"/>
  <c r="H2789" i="50"/>
  <c r="I2789" i="50"/>
  <c r="J2789" i="50"/>
  <c r="A2790" i="50"/>
  <c r="B2790" i="50"/>
  <c r="C2790" i="50"/>
  <c r="D2790" i="50"/>
  <c r="E2790" i="50"/>
  <c r="F2790" i="50"/>
  <c r="G2790" i="50"/>
  <c r="H2790" i="50"/>
  <c r="I2790" i="50"/>
  <c r="J2790" i="50"/>
  <c r="A2791" i="50"/>
  <c r="B2791" i="50"/>
  <c r="C2791" i="50"/>
  <c r="D2791" i="50"/>
  <c r="E2791" i="50"/>
  <c r="F2791" i="50"/>
  <c r="G2791" i="50"/>
  <c r="H2791" i="50"/>
  <c r="I2791" i="50"/>
  <c r="J2791" i="50"/>
  <c r="A2792" i="50"/>
  <c r="B2792" i="50"/>
  <c r="C2792" i="50"/>
  <c r="D2792" i="50"/>
  <c r="E2792" i="50"/>
  <c r="F2792" i="50"/>
  <c r="G2792" i="50"/>
  <c r="H2792" i="50"/>
  <c r="I2792" i="50"/>
  <c r="J2792" i="50"/>
  <c r="A2793" i="50"/>
  <c r="B2793" i="50"/>
  <c r="C2793" i="50"/>
  <c r="D2793" i="50"/>
  <c r="E2793" i="50"/>
  <c r="F2793" i="50"/>
  <c r="G2793" i="50"/>
  <c r="H2793" i="50"/>
  <c r="I2793" i="50"/>
  <c r="J2793" i="50"/>
  <c r="A2794" i="50"/>
  <c r="B2794" i="50"/>
  <c r="C2794" i="50"/>
  <c r="D2794" i="50"/>
  <c r="E2794" i="50"/>
  <c r="F2794" i="50"/>
  <c r="G2794" i="50"/>
  <c r="H2794" i="50"/>
  <c r="I2794" i="50"/>
  <c r="J2794" i="50"/>
  <c r="A2795" i="50"/>
  <c r="B2795" i="50"/>
  <c r="C2795" i="50"/>
  <c r="D2795" i="50"/>
  <c r="E2795" i="50"/>
  <c r="F2795" i="50"/>
  <c r="G2795" i="50"/>
  <c r="H2795" i="50"/>
  <c r="I2795" i="50"/>
  <c r="J2795" i="50"/>
  <c r="A2796" i="50"/>
  <c r="B2796" i="50"/>
  <c r="C2796" i="50"/>
  <c r="D2796" i="50"/>
  <c r="E2796" i="50"/>
  <c r="F2796" i="50"/>
  <c r="G2796" i="50"/>
  <c r="H2796" i="50"/>
  <c r="I2796" i="50"/>
  <c r="J2796" i="50"/>
  <c r="A2797" i="50"/>
  <c r="B2797" i="50"/>
  <c r="C2797" i="50"/>
  <c r="D2797" i="50"/>
  <c r="E2797" i="50"/>
  <c r="F2797" i="50"/>
  <c r="G2797" i="50"/>
  <c r="H2797" i="50"/>
  <c r="I2797" i="50"/>
  <c r="J2797" i="50"/>
  <c r="A2798" i="50"/>
  <c r="B2798" i="50"/>
  <c r="C2798" i="50"/>
  <c r="D2798" i="50"/>
  <c r="E2798" i="50"/>
  <c r="F2798" i="50"/>
  <c r="G2798" i="50"/>
  <c r="H2798" i="50"/>
  <c r="I2798" i="50"/>
  <c r="J2798" i="50"/>
  <c r="A2799" i="50"/>
  <c r="B2799" i="50"/>
  <c r="C2799" i="50"/>
  <c r="D2799" i="50"/>
  <c r="E2799" i="50"/>
  <c r="F2799" i="50"/>
  <c r="G2799" i="50"/>
  <c r="H2799" i="50"/>
  <c r="I2799" i="50"/>
  <c r="J2799" i="50"/>
  <c r="A2800" i="50"/>
  <c r="B2800" i="50"/>
  <c r="C2800" i="50"/>
  <c r="D2800" i="50"/>
  <c r="E2800" i="50"/>
  <c r="F2800" i="50"/>
  <c r="G2800" i="50"/>
  <c r="H2800" i="50"/>
  <c r="I2800" i="50"/>
  <c r="J2800" i="50"/>
  <c r="A2801" i="50"/>
  <c r="B2801" i="50"/>
  <c r="C2801" i="50"/>
  <c r="D2801" i="50"/>
  <c r="E2801" i="50"/>
  <c r="F2801" i="50"/>
  <c r="G2801" i="50"/>
  <c r="H2801" i="50"/>
  <c r="I2801" i="50"/>
  <c r="J2801" i="50"/>
  <c r="A2802" i="50"/>
  <c r="B2802" i="50"/>
  <c r="C2802" i="50"/>
  <c r="D2802" i="50"/>
  <c r="E2802" i="50"/>
  <c r="F2802" i="50"/>
  <c r="G2802" i="50"/>
  <c r="H2802" i="50"/>
  <c r="I2802" i="50"/>
  <c r="J2802" i="50"/>
  <c r="A2803" i="50"/>
  <c r="B2803" i="50"/>
  <c r="C2803" i="50"/>
  <c r="D2803" i="50"/>
  <c r="E2803" i="50"/>
  <c r="F2803" i="50"/>
  <c r="G2803" i="50"/>
  <c r="H2803" i="50"/>
  <c r="I2803" i="50"/>
  <c r="J2803" i="50"/>
  <c r="A2804" i="50"/>
  <c r="B2804" i="50"/>
  <c r="C2804" i="50"/>
  <c r="D2804" i="50"/>
  <c r="E2804" i="50"/>
  <c r="F2804" i="50"/>
  <c r="G2804" i="50"/>
  <c r="H2804" i="50"/>
  <c r="I2804" i="50"/>
  <c r="J2804" i="50"/>
  <c r="A2805" i="50"/>
  <c r="B2805" i="50"/>
  <c r="C2805" i="50"/>
  <c r="D2805" i="50"/>
  <c r="E2805" i="50"/>
  <c r="F2805" i="50"/>
  <c r="G2805" i="50"/>
  <c r="H2805" i="50"/>
  <c r="I2805" i="50"/>
  <c r="J2805" i="50"/>
  <c r="A2806" i="50"/>
  <c r="B2806" i="50"/>
  <c r="C2806" i="50"/>
  <c r="D2806" i="50"/>
  <c r="E2806" i="50"/>
  <c r="F2806" i="50"/>
  <c r="G2806" i="50"/>
  <c r="H2806" i="50"/>
  <c r="I2806" i="50"/>
  <c r="J2806" i="50"/>
  <c r="A2807" i="50"/>
  <c r="B2807" i="50"/>
  <c r="C2807" i="50"/>
  <c r="D2807" i="50"/>
  <c r="E2807" i="50"/>
  <c r="F2807" i="50"/>
  <c r="G2807" i="50"/>
  <c r="H2807" i="50"/>
  <c r="I2807" i="50"/>
  <c r="J2807" i="50"/>
  <c r="A2808" i="50"/>
  <c r="B2808" i="50"/>
  <c r="C2808" i="50"/>
  <c r="D2808" i="50"/>
  <c r="E2808" i="50"/>
  <c r="F2808" i="50"/>
  <c r="G2808" i="50"/>
  <c r="H2808" i="50"/>
  <c r="I2808" i="50"/>
  <c r="J2808" i="50"/>
  <c r="A2809" i="50"/>
  <c r="B2809" i="50"/>
  <c r="C2809" i="50"/>
  <c r="D2809" i="50"/>
  <c r="E2809" i="50"/>
  <c r="F2809" i="50"/>
  <c r="G2809" i="50"/>
  <c r="H2809" i="50"/>
  <c r="I2809" i="50"/>
  <c r="J2809" i="50"/>
  <c r="A2810" i="50"/>
  <c r="B2810" i="50"/>
  <c r="C2810" i="50"/>
  <c r="D2810" i="50"/>
  <c r="E2810" i="50"/>
  <c r="F2810" i="50"/>
  <c r="G2810" i="50"/>
  <c r="H2810" i="50"/>
  <c r="I2810" i="50"/>
  <c r="J2810" i="50"/>
  <c r="A2811" i="50"/>
  <c r="B2811" i="50"/>
  <c r="C2811" i="50"/>
  <c r="D2811" i="50"/>
  <c r="E2811" i="50"/>
  <c r="F2811" i="50"/>
  <c r="G2811" i="50"/>
  <c r="H2811" i="50"/>
  <c r="I2811" i="50"/>
  <c r="J2811" i="50"/>
  <c r="A2812" i="50"/>
  <c r="B2812" i="50"/>
  <c r="C2812" i="50"/>
  <c r="D2812" i="50"/>
  <c r="E2812" i="50"/>
  <c r="F2812" i="50"/>
  <c r="G2812" i="50"/>
  <c r="H2812" i="50"/>
  <c r="I2812" i="50"/>
  <c r="J2812" i="50"/>
  <c r="A2813" i="50"/>
  <c r="B2813" i="50"/>
  <c r="C2813" i="50"/>
  <c r="D2813" i="50"/>
  <c r="E2813" i="50"/>
  <c r="F2813" i="50"/>
  <c r="G2813" i="50"/>
  <c r="H2813" i="50"/>
  <c r="I2813" i="50"/>
  <c r="J2813" i="50"/>
  <c r="A2814" i="50"/>
  <c r="B2814" i="50"/>
  <c r="C2814" i="50"/>
  <c r="D2814" i="50"/>
  <c r="E2814" i="50"/>
  <c r="F2814" i="50"/>
  <c r="G2814" i="50"/>
  <c r="H2814" i="50"/>
  <c r="I2814" i="50"/>
  <c r="J2814" i="50"/>
  <c r="A2815" i="50"/>
  <c r="B2815" i="50"/>
  <c r="C2815" i="50"/>
  <c r="D2815" i="50"/>
  <c r="E2815" i="50"/>
  <c r="F2815" i="50"/>
  <c r="G2815" i="50"/>
  <c r="H2815" i="50"/>
  <c r="I2815" i="50"/>
  <c r="J2815" i="50"/>
  <c r="A2816" i="50"/>
  <c r="B2816" i="50"/>
  <c r="C2816" i="50"/>
  <c r="D2816" i="50"/>
  <c r="E2816" i="50"/>
  <c r="F2816" i="50"/>
  <c r="G2816" i="50"/>
  <c r="H2816" i="50"/>
  <c r="I2816" i="50"/>
  <c r="J2816" i="50"/>
  <c r="A2817" i="50"/>
  <c r="B2817" i="50"/>
  <c r="C2817" i="50"/>
  <c r="D2817" i="50"/>
  <c r="E2817" i="50"/>
  <c r="F2817" i="50"/>
  <c r="G2817" i="50"/>
  <c r="H2817" i="50"/>
  <c r="I2817" i="50"/>
  <c r="J2817" i="50"/>
  <c r="A2818" i="50"/>
  <c r="B2818" i="50"/>
  <c r="C2818" i="50"/>
  <c r="D2818" i="50"/>
  <c r="E2818" i="50"/>
  <c r="F2818" i="50"/>
  <c r="G2818" i="50"/>
  <c r="H2818" i="50"/>
  <c r="I2818" i="50"/>
  <c r="J2818" i="50"/>
  <c r="A2819" i="50"/>
  <c r="B2819" i="50"/>
  <c r="C2819" i="50"/>
  <c r="D2819" i="50"/>
  <c r="E2819" i="50"/>
  <c r="F2819" i="50"/>
  <c r="G2819" i="50"/>
  <c r="H2819" i="50"/>
  <c r="I2819" i="50"/>
  <c r="J2819" i="50"/>
  <c r="A2820" i="50"/>
  <c r="B2820" i="50"/>
  <c r="C2820" i="50"/>
  <c r="D2820" i="50"/>
  <c r="E2820" i="50"/>
  <c r="F2820" i="50"/>
  <c r="G2820" i="50"/>
  <c r="H2820" i="50"/>
  <c r="I2820" i="50"/>
  <c r="J2820" i="50"/>
  <c r="A2821" i="50"/>
  <c r="B2821" i="50"/>
  <c r="C2821" i="50"/>
  <c r="D2821" i="50"/>
  <c r="E2821" i="50"/>
  <c r="F2821" i="50"/>
  <c r="G2821" i="50"/>
  <c r="H2821" i="50"/>
  <c r="I2821" i="50"/>
  <c r="J2821" i="50"/>
  <c r="A2822" i="50"/>
  <c r="B2822" i="50"/>
  <c r="C2822" i="50"/>
  <c r="D2822" i="50"/>
  <c r="E2822" i="50"/>
  <c r="F2822" i="50"/>
  <c r="G2822" i="50"/>
  <c r="H2822" i="50"/>
  <c r="I2822" i="50"/>
  <c r="J2822" i="50"/>
  <c r="A2823" i="50"/>
  <c r="B2823" i="50"/>
  <c r="C2823" i="50"/>
  <c r="D2823" i="50"/>
  <c r="E2823" i="50"/>
  <c r="F2823" i="50"/>
  <c r="G2823" i="50"/>
  <c r="H2823" i="50"/>
  <c r="I2823" i="50"/>
  <c r="J2823" i="50"/>
  <c r="A2824" i="50"/>
  <c r="B2824" i="50"/>
  <c r="C2824" i="50"/>
  <c r="D2824" i="50"/>
  <c r="E2824" i="50"/>
  <c r="F2824" i="50"/>
  <c r="G2824" i="50"/>
  <c r="H2824" i="50"/>
  <c r="I2824" i="50"/>
  <c r="J2824" i="50"/>
  <c r="A2825" i="50"/>
  <c r="B2825" i="50"/>
  <c r="C2825" i="50"/>
  <c r="D2825" i="50"/>
  <c r="E2825" i="50"/>
  <c r="F2825" i="50"/>
  <c r="G2825" i="50"/>
  <c r="H2825" i="50"/>
  <c r="I2825" i="50"/>
  <c r="J2825" i="50"/>
  <c r="A2826" i="50"/>
  <c r="B2826" i="50"/>
  <c r="C2826" i="50"/>
  <c r="D2826" i="50"/>
  <c r="E2826" i="50"/>
  <c r="F2826" i="50"/>
  <c r="G2826" i="50"/>
  <c r="H2826" i="50"/>
  <c r="I2826" i="50"/>
  <c r="J2826" i="50"/>
  <c r="A2827" i="50"/>
  <c r="B2827" i="50"/>
  <c r="C2827" i="50"/>
  <c r="D2827" i="50"/>
  <c r="E2827" i="50"/>
  <c r="F2827" i="50"/>
  <c r="G2827" i="50"/>
  <c r="H2827" i="50"/>
  <c r="I2827" i="50"/>
  <c r="J2827" i="50"/>
  <c r="A2828" i="50"/>
  <c r="B2828" i="50"/>
  <c r="C2828" i="50"/>
  <c r="D2828" i="50"/>
  <c r="E2828" i="50"/>
  <c r="F2828" i="50"/>
  <c r="G2828" i="50"/>
  <c r="H2828" i="50"/>
  <c r="I2828" i="50"/>
  <c r="J2828" i="50"/>
  <c r="A2829" i="50"/>
  <c r="B2829" i="50"/>
  <c r="C2829" i="50"/>
  <c r="D2829" i="50"/>
  <c r="E2829" i="50"/>
  <c r="F2829" i="50"/>
  <c r="G2829" i="50"/>
  <c r="H2829" i="50"/>
  <c r="I2829" i="50"/>
  <c r="J2829" i="50"/>
  <c r="A2830" i="50"/>
  <c r="B2830" i="50"/>
  <c r="C2830" i="50"/>
  <c r="D2830" i="50"/>
  <c r="E2830" i="50"/>
  <c r="F2830" i="50"/>
  <c r="G2830" i="50"/>
  <c r="H2830" i="50"/>
  <c r="I2830" i="50"/>
  <c r="J2830" i="50"/>
  <c r="A2831" i="50"/>
  <c r="B2831" i="50"/>
  <c r="C2831" i="50"/>
  <c r="D2831" i="50"/>
  <c r="E2831" i="50"/>
  <c r="F2831" i="50"/>
  <c r="G2831" i="50"/>
  <c r="H2831" i="50"/>
  <c r="I2831" i="50"/>
  <c r="J2831" i="50"/>
  <c r="A2832" i="50"/>
  <c r="B2832" i="50"/>
  <c r="C2832" i="50"/>
  <c r="D2832" i="50"/>
  <c r="E2832" i="50"/>
  <c r="F2832" i="50"/>
  <c r="G2832" i="50"/>
  <c r="H2832" i="50"/>
  <c r="I2832" i="50"/>
  <c r="J2832" i="50"/>
  <c r="A2833" i="50"/>
  <c r="B2833" i="50"/>
  <c r="C2833" i="50"/>
  <c r="D2833" i="50"/>
  <c r="E2833" i="50"/>
  <c r="F2833" i="50"/>
  <c r="G2833" i="50"/>
  <c r="H2833" i="50"/>
  <c r="I2833" i="50"/>
  <c r="J2833" i="50"/>
  <c r="A2834" i="50"/>
  <c r="B2834" i="50"/>
  <c r="C2834" i="50"/>
  <c r="D2834" i="50"/>
  <c r="E2834" i="50"/>
  <c r="F2834" i="50"/>
  <c r="G2834" i="50"/>
  <c r="H2834" i="50"/>
  <c r="I2834" i="50"/>
  <c r="J2834" i="50"/>
  <c r="A2835" i="50"/>
  <c r="B2835" i="50"/>
  <c r="C2835" i="50"/>
  <c r="D2835" i="50"/>
  <c r="E2835" i="50"/>
  <c r="F2835" i="50"/>
  <c r="G2835" i="50"/>
  <c r="H2835" i="50"/>
  <c r="I2835" i="50"/>
  <c r="J2835" i="50"/>
  <c r="A2836" i="50"/>
  <c r="B2836" i="50"/>
  <c r="C2836" i="50"/>
  <c r="D2836" i="50"/>
  <c r="E2836" i="50"/>
  <c r="F2836" i="50"/>
  <c r="G2836" i="50"/>
  <c r="H2836" i="50"/>
  <c r="I2836" i="50"/>
  <c r="J2836" i="50"/>
  <c r="A2837" i="50"/>
  <c r="B2837" i="50"/>
  <c r="C2837" i="50"/>
  <c r="D2837" i="50"/>
  <c r="E2837" i="50"/>
  <c r="F2837" i="50"/>
  <c r="G2837" i="50"/>
  <c r="H2837" i="50"/>
  <c r="I2837" i="50"/>
  <c r="J2837" i="50"/>
  <c r="A2838" i="50"/>
  <c r="B2838" i="50"/>
  <c r="C2838" i="50"/>
  <c r="D2838" i="50"/>
  <c r="E2838" i="50"/>
  <c r="F2838" i="50"/>
  <c r="G2838" i="50"/>
  <c r="H2838" i="50"/>
  <c r="I2838" i="50"/>
  <c r="J2838" i="50"/>
  <c r="A2839" i="50"/>
  <c r="B2839" i="50"/>
  <c r="C2839" i="50"/>
  <c r="D2839" i="50"/>
  <c r="E2839" i="50"/>
  <c r="F2839" i="50"/>
  <c r="G2839" i="50"/>
  <c r="H2839" i="50"/>
  <c r="I2839" i="50"/>
  <c r="J2839" i="50"/>
  <c r="A2840" i="50"/>
  <c r="B2840" i="50"/>
  <c r="C2840" i="50"/>
  <c r="D2840" i="50"/>
  <c r="E2840" i="50"/>
  <c r="F2840" i="50"/>
  <c r="G2840" i="50"/>
  <c r="H2840" i="50"/>
  <c r="I2840" i="50"/>
  <c r="J2840" i="50"/>
  <c r="A2841" i="50"/>
  <c r="B2841" i="50"/>
  <c r="C2841" i="50"/>
  <c r="D2841" i="50"/>
  <c r="E2841" i="50"/>
  <c r="F2841" i="50"/>
  <c r="G2841" i="50"/>
  <c r="H2841" i="50"/>
  <c r="I2841" i="50"/>
  <c r="J2841" i="50"/>
  <c r="A2842" i="50"/>
  <c r="B2842" i="50"/>
  <c r="C2842" i="50"/>
  <c r="D2842" i="50"/>
  <c r="E2842" i="50"/>
  <c r="F2842" i="50"/>
  <c r="G2842" i="50"/>
  <c r="H2842" i="50"/>
  <c r="I2842" i="50"/>
  <c r="J2842" i="50"/>
  <c r="A2843" i="50"/>
  <c r="B2843" i="50"/>
  <c r="C2843" i="50"/>
  <c r="D2843" i="50"/>
  <c r="E2843" i="50"/>
  <c r="F2843" i="50"/>
  <c r="G2843" i="50"/>
  <c r="H2843" i="50"/>
  <c r="I2843" i="50"/>
  <c r="J2843" i="50"/>
  <c r="A2844" i="50"/>
  <c r="B2844" i="50"/>
  <c r="C2844" i="50"/>
  <c r="D2844" i="50"/>
  <c r="E2844" i="50"/>
  <c r="F2844" i="50"/>
  <c r="G2844" i="50"/>
  <c r="H2844" i="50"/>
  <c r="I2844" i="50"/>
  <c r="J2844" i="50"/>
  <c r="A2845" i="50"/>
  <c r="B2845" i="50"/>
  <c r="C2845" i="50"/>
  <c r="D2845" i="50"/>
  <c r="E2845" i="50"/>
  <c r="F2845" i="50"/>
  <c r="G2845" i="50"/>
  <c r="H2845" i="50"/>
  <c r="I2845" i="50"/>
  <c r="J2845" i="50"/>
  <c r="A2846" i="50"/>
  <c r="B2846" i="50"/>
  <c r="C2846" i="50"/>
  <c r="D2846" i="50"/>
  <c r="E2846" i="50"/>
  <c r="F2846" i="50"/>
  <c r="G2846" i="50"/>
  <c r="H2846" i="50"/>
  <c r="I2846" i="50"/>
  <c r="J2846" i="50"/>
  <c r="A2847" i="50"/>
  <c r="B2847" i="50"/>
  <c r="C2847" i="50"/>
  <c r="D2847" i="50"/>
  <c r="E2847" i="50"/>
  <c r="F2847" i="50"/>
  <c r="G2847" i="50"/>
  <c r="H2847" i="50"/>
  <c r="I2847" i="50"/>
  <c r="J2847" i="50"/>
  <c r="A2848" i="50"/>
  <c r="B2848" i="50"/>
  <c r="C2848" i="50"/>
  <c r="D2848" i="50"/>
  <c r="E2848" i="50"/>
  <c r="F2848" i="50"/>
  <c r="G2848" i="50"/>
  <c r="H2848" i="50"/>
  <c r="I2848" i="50"/>
  <c r="J2848" i="50"/>
  <c r="A2849" i="50"/>
  <c r="B2849" i="50"/>
  <c r="C2849" i="50"/>
  <c r="D2849" i="50"/>
  <c r="E2849" i="50"/>
  <c r="F2849" i="50"/>
  <c r="G2849" i="50"/>
  <c r="H2849" i="50"/>
  <c r="I2849" i="50"/>
  <c r="J2849" i="50"/>
  <c r="A2850" i="50"/>
  <c r="B2850" i="50"/>
  <c r="C2850" i="50"/>
  <c r="D2850" i="50"/>
  <c r="E2850" i="50"/>
  <c r="F2850" i="50"/>
  <c r="G2850" i="50"/>
  <c r="H2850" i="50"/>
  <c r="I2850" i="50"/>
  <c r="J2850" i="50"/>
  <c r="A2851" i="50"/>
  <c r="B2851" i="50"/>
  <c r="C2851" i="50"/>
  <c r="D2851" i="50"/>
  <c r="E2851" i="50"/>
  <c r="F2851" i="50"/>
  <c r="G2851" i="50"/>
  <c r="H2851" i="50"/>
  <c r="I2851" i="50"/>
  <c r="J2851" i="50"/>
  <c r="A2852" i="50"/>
  <c r="B2852" i="50"/>
  <c r="C2852" i="50"/>
  <c r="D2852" i="50"/>
  <c r="E2852" i="50"/>
  <c r="F2852" i="50"/>
  <c r="G2852" i="50"/>
  <c r="H2852" i="50"/>
  <c r="I2852" i="50"/>
  <c r="J2852" i="50"/>
  <c r="A2853" i="50"/>
  <c r="B2853" i="50"/>
  <c r="C2853" i="50"/>
  <c r="D2853" i="50"/>
  <c r="E2853" i="50"/>
  <c r="F2853" i="50"/>
  <c r="G2853" i="50"/>
  <c r="H2853" i="50"/>
  <c r="I2853" i="50"/>
  <c r="J2853" i="50"/>
  <c r="A2854" i="50"/>
  <c r="B2854" i="50"/>
  <c r="C2854" i="50"/>
  <c r="D2854" i="50"/>
  <c r="E2854" i="50"/>
  <c r="F2854" i="50"/>
  <c r="G2854" i="50"/>
  <c r="H2854" i="50"/>
  <c r="I2854" i="50"/>
  <c r="J2854" i="50"/>
  <c r="A2855" i="50"/>
  <c r="B2855" i="50"/>
  <c r="C2855" i="50"/>
  <c r="D2855" i="50"/>
  <c r="E2855" i="50"/>
  <c r="F2855" i="50"/>
  <c r="G2855" i="50"/>
  <c r="H2855" i="50"/>
  <c r="I2855" i="50"/>
  <c r="J2855" i="50"/>
  <c r="A2856" i="50"/>
  <c r="B2856" i="50"/>
  <c r="C2856" i="50"/>
  <c r="D2856" i="50"/>
  <c r="E2856" i="50"/>
  <c r="F2856" i="50"/>
  <c r="G2856" i="50"/>
  <c r="H2856" i="50"/>
  <c r="I2856" i="50"/>
  <c r="J2856" i="50"/>
  <c r="A2857" i="50"/>
  <c r="B2857" i="50"/>
  <c r="C2857" i="50"/>
  <c r="D2857" i="50"/>
  <c r="E2857" i="50"/>
  <c r="F2857" i="50"/>
  <c r="G2857" i="50"/>
  <c r="H2857" i="50"/>
  <c r="I2857" i="50"/>
  <c r="J2857" i="50"/>
  <c r="A2858" i="50"/>
  <c r="B2858" i="50"/>
  <c r="C2858" i="50"/>
  <c r="D2858" i="50"/>
  <c r="E2858" i="50"/>
  <c r="F2858" i="50"/>
  <c r="G2858" i="50"/>
  <c r="H2858" i="50"/>
  <c r="I2858" i="50"/>
  <c r="J2858" i="50"/>
  <c r="A2859" i="50"/>
  <c r="B2859" i="50"/>
  <c r="C2859" i="50"/>
  <c r="D2859" i="50"/>
  <c r="E2859" i="50"/>
  <c r="F2859" i="50"/>
  <c r="G2859" i="50"/>
  <c r="H2859" i="50"/>
  <c r="I2859" i="50"/>
  <c r="J2859" i="50"/>
  <c r="A2860" i="50"/>
  <c r="B2860" i="50"/>
  <c r="C2860" i="50"/>
  <c r="D2860" i="50"/>
  <c r="E2860" i="50"/>
  <c r="F2860" i="50"/>
  <c r="G2860" i="50"/>
  <c r="H2860" i="50"/>
  <c r="I2860" i="50"/>
  <c r="J2860" i="50"/>
  <c r="A2861" i="50"/>
  <c r="B2861" i="50"/>
  <c r="C2861" i="50"/>
  <c r="D2861" i="50"/>
  <c r="E2861" i="50"/>
  <c r="F2861" i="50"/>
  <c r="G2861" i="50"/>
  <c r="H2861" i="50"/>
  <c r="I2861" i="50"/>
  <c r="J2861" i="50"/>
  <c r="A2862" i="50"/>
  <c r="B2862" i="50"/>
  <c r="C2862" i="50"/>
  <c r="D2862" i="50"/>
  <c r="E2862" i="50"/>
  <c r="F2862" i="50"/>
  <c r="G2862" i="50"/>
  <c r="H2862" i="50"/>
  <c r="I2862" i="50"/>
  <c r="J2862" i="50"/>
  <c r="A2863" i="50"/>
  <c r="B2863" i="50"/>
  <c r="C2863" i="50"/>
  <c r="D2863" i="50"/>
  <c r="E2863" i="50"/>
  <c r="F2863" i="50"/>
  <c r="G2863" i="50"/>
  <c r="H2863" i="50"/>
  <c r="I2863" i="50"/>
  <c r="J2863" i="50"/>
  <c r="A2864" i="50"/>
  <c r="B2864" i="50"/>
  <c r="C2864" i="50"/>
  <c r="D2864" i="50"/>
  <c r="E2864" i="50"/>
  <c r="F2864" i="50"/>
  <c r="G2864" i="50"/>
  <c r="H2864" i="50"/>
  <c r="I2864" i="50"/>
  <c r="J2864" i="50"/>
  <c r="A2865" i="50"/>
  <c r="B2865" i="50"/>
  <c r="C2865" i="50"/>
  <c r="D2865" i="50"/>
  <c r="E2865" i="50"/>
  <c r="F2865" i="50"/>
  <c r="G2865" i="50"/>
  <c r="H2865" i="50"/>
  <c r="I2865" i="50"/>
  <c r="J2865" i="50"/>
  <c r="A2866" i="50"/>
  <c r="B2866" i="50"/>
  <c r="C2866" i="50"/>
  <c r="D2866" i="50"/>
  <c r="E2866" i="50"/>
  <c r="F2866" i="50"/>
  <c r="G2866" i="50"/>
  <c r="H2866" i="50"/>
  <c r="I2866" i="50"/>
  <c r="J2866" i="50"/>
  <c r="A2867" i="50"/>
  <c r="B2867" i="50"/>
  <c r="C2867" i="50"/>
  <c r="D2867" i="50"/>
  <c r="E2867" i="50"/>
  <c r="F2867" i="50"/>
  <c r="G2867" i="50"/>
  <c r="H2867" i="50"/>
  <c r="I2867" i="50"/>
  <c r="J2867" i="50"/>
  <c r="A2868" i="50"/>
  <c r="B2868" i="50"/>
  <c r="C2868" i="50"/>
  <c r="D2868" i="50"/>
  <c r="E2868" i="50"/>
  <c r="F2868" i="50"/>
  <c r="G2868" i="50"/>
  <c r="H2868" i="50"/>
  <c r="I2868" i="50"/>
  <c r="J2868" i="50"/>
  <c r="A2869" i="50"/>
  <c r="B2869" i="50"/>
  <c r="C2869" i="50"/>
  <c r="D2869" i="50"/>
  <c r="E2869" i="50"/>
  <c r="F2869" i="50"/>
  <c r="G2869" i="50"/>
  <c r="H2869" i="50"/>
  <c r="I2869" i="50"/>
  <c r="J2869" i="50"/>
  <c r="A2870" i="50"/>
  <c r="B2870" i="50"/>
  <c r="C2870" i="50"/>
  <c r="D2870" i="50"/>
  <c r="E2870" i="50"/>
  <c r="F2870" i="50"/>
  <c r="G2870" i="50"/>
  <c r="H2870" i="50"/>
  <c r="I2870" i="50"/>
  <c r="J2870" i="50"/>
  <c r="A2871" i="50"/>
  <c r="B2871" i="50"/>
  <c r="C2871" i="50"/>
  <c r="D2871" i="50"/>
  <c r="E2871" i="50"/>
  <c r="F2871" i="50"/>
  <c r="G2871" i="50"/>
  <c r="H2871" i="50"/>
  <c r="I2871" i="50"/>
  <c r="J2871" i="50"/>
  <c r="A2872" i="50"/>
  <c r="B2872" i="50"/>
  <c r="C2872" i="50"/>
  <c r="D2872" i="50"/>
  <c r="E2872" i="50"/>
  <c r="F2872" i="50"/>
  <c r="G2872" i="50"/>
  <c r="H2872" i="50"/>
  <c r="I2872" i="50"/>
  <c r="J2872" i="50"/>
  <c r="A2873" i="50"/>
  <c r="B2873" i="50"/>
  <c r="C2873" i="50"/>
  <c r="D2873" i="50"/>
  <c r="E2873" i="50"/>
  <c r="F2873" i="50"/>
  <c r="G2873" i="50"/>
  <c r="H2873" i="50"/>
  <c r="I2873" i="50"/>
  <c r="J2873" i="50"/>
  <c r="A2874" i="50"/>
  <c r="B2874" i="50"/>
  <c r="C2874" i="50"/>
  <c r="D2874" i="50"/>
  <c r="E2874" i="50"/>
  <c r="F2874" i="50"/>
  <c r="G2874" i="50"/>
  <c r="H2874" i="50"/>
  <c r="I2874" i="50"/>
  <c r="J2874" i="50"/>
  <c r="A2875" i="50"/>
  <c r="B2875" i="50"/>
  <c r="C2875" i="50"/>
  <c r="D2875" i="50"/>
  <c r="E2875" i="50"/>
  <c r="F2875" i="50"/>
  <c r="G2875" i="50"/>
  <c r="H2875" i="50"/>
  <c r="I2875" i="50"/>
  <c r="J2875" i="50"/>
  <c r="A2876" i="50"/>
  <c r="B2876" i="50"/>
  <c r="C2876" i="50"/>
  <c r="D2876" i="50"/>
  <c r="E2876" i="50"/>
  <c r="F2876" i="50"/>
  <c r="G2876" i="50"/>
  <c r="H2876" i="50"/>
  <c r="I2876" i="50"/>
  <c r="J2876" i="50"/>
  <c r="A2877" i="50"/>
  <c r="B2877" i="50"/>
  <c r="C2877" i="50"/>
  <c r="D2877" i="50"/>
  <c r="E2877" i="50"/>
  <c r="F2877" i="50"/>
  <c r="G2877" i="50"/>
  <c r="H2877" i="50"/>
  <c r="I2877" i="50"/>
  <c r="J2877" i="50"/>
  <c r="A2878" i="50"/>
  <c r="B2878" i="50"/>
  <c r="C2878" i="50"/>
  <c r="D2878" i="50"/>
  <c r="E2878" i="50"/>
  <c r="F2878" i="50"/>
  <c r="G2878" i="50"/>
  <c r="H2878" i="50"/>
  <c r="I2878" i="50"/>
  <c r="J2878" i="50"/>
  <c r="A2879" i="50"/>
  <c r="B2879" i="50"/>
  <c r="C2879" i="50"/>
  <c r="D2879" i="50"/>
  <c r="E2879" i="50"/>
  <c r="F2879" i="50"/>
  <c r="G2879" i="50"/>
  <c r="H2879" i="50"/>
  <c r="I2879" i="50"/>
  <c r="J2879" i="50"/>
  <c r="A2880" i="50"/>
  <c r="B2880" i="50"/>
  <c r="C2880" i="50"/>
  <c r="D2880" i="50"/>
  <c r="E2880" i="50"/>
  <c r="F2880" i="50"/>
  <c r="G2880" i="50"/>
  <c r="H2880" i="50"/>
  <c r="I2880" i="50"/>
  <c r="J2880" i="50"/>
  <c r="A2881" i="50"/>
  <c r="B2881" i="50"/>
  <c r="C2881" i="50"/>
  <c r="D2881" i="50"/>
  <c r="E2881" i="50"/>
  <c r="F2881" i="50"/>
  <c r="G2881" i="50"/>
  <c r="H2881" i="50"/>
  <c r="I2881" i="50"/>
  <c r="J2881" i="50"/>
  <c r="A2882" i="50"/>
  <c r="B2882" i="50"/>
  <c r="C2882" i="50"/>
  <c r="D2882" i="50"/>
  <c r="E2882" i="50"/>
  <c r="F2882" i="50"/>
  <c r="G2882" i="50"/>
  <c r="H2882" i="50"/>
  <c r="I2882" i="50"/>
  <c r="J2882" i="50"/>
  <c r="A2883" i="50"/>
  <c r="B2883" i="50"/>
  <c r="C2883" i="50"/>
  <c r="D2883" i="50"/>
  <c r="E2883" i="50"/>
  <c r="F2883" i="50"/>
  <c r="G2883" i="50"/>
  <c r="H2883" i="50"/>
  <c r="I2883" i="50"/>
  <c r="J2883" i="50"/>
  <c r="A2884" i="50"/>
  <c r="B2884" i="50"/>
  <c r="C2884" i="50"/>
  <c r="D2884" i="50"/>
  <c r="E2884" i="50"/>
  <c r="F2884" i="50"/>
  <c r="G2884" i="50"/>
  <c r="H2884" i="50"/>
  <c r="I2884" i="50"/>
  <c r="J2884" i="50"/>
  <c r="A2885" i="50"/>
  <c r="B2885" i="50"/>
  <c r="C2885" i="50"/>
  <c r="D2885" i="50"/>
  <c r="E2885" i="50"/>
  <c r="F2885" i="50"/>
  <c r="G2885" i="50"/>
  <c r="H2885" i="50"/>
  <c r="I2885" i="50"/>
  <c r="J2885" i="50"/>
  <c r="A2886" i="50"/>
  <c r="B2886" i="50"/>
  <c r="C2886" i="50"/>
  <c r="D2886" i="50"/>
  <c r="E2886" i="50"/>
  <c r="F2886" i="50"/>
  <c r="G2886" i="50"/>
  <c r="H2886" i="50"/>
  <c r="I2886" i="50"/>
  <c r="J2886" i="50"/>
  <c r="A2887" i="50"/>
  <c r="B2887" i="50"/>
  <c r="C2887" i="50"/>
  <c r="D2887" i="50"/>
  <c r="E2887" i="50"/>
  <c r="F2887" i="50"/>
  <c r="G2887" i="50"/>
  <c r="H2887" i="50"/>
  <c r="I2887" i="50"/>
  <c r="J2887" i="50"/>
  <c r="A2888" i="50"/>
  <c r="B2888" i="50"/>
  <c r="C2888" i="50"/>
  <c r="D2888" i="50"/>
  <c r="E2888" i="50"/>
  <c r="F2888" i="50"/>
  <c r="G2888" i="50"/>
  <c r="H2888" i="50"/>
  <c r="I2888" i="50"/>
  <c r="J2888" i="50"/>
  <c r="A2889" i="50"/>
  <c r="B2889" i="50"/>
  <c r="C2889" i="50"/>
  <c r="D2889" i="50"/>
  <c r="E2889" i="50"/>
  <c r="F2889" i="50"/>
  <c r="G2889" i="50"/>
  <c r="H2889" i="50"/>
  <c r="I2889" i="50"/>
  <c r="J2889" i="50"/>
  <c r="A2890" i="50"/>
  <c r="B2890" i="50"/>
  <c r="C2890" i="50"/>
  <c r="D2890" i="50"/>
  <c r="E2890" i="50"/>
  <c r="F2890" i="50"/>
  <c r="G2890" i="50"/>
  <c r="H2890" i="50"/>
  <c r="I2890" i="50"/>
  <c r="J2890" i="50"/>
  <c r="A2891" i="50"/>
  <c r="B2891" i="50"/>
  <c r="C2891" i="50"/>
  <c r="D2891" i="50"/>
  <c r="E2891" i="50"/>
  <c r="F2891" i="50"/>
  <c r="G2891" i="50"/>
  <c r="H2891" i="50"/>
  <c r="I2891" i="50"/>
  <c r="J2891" i="50"/>
  <c r="A2892" i="50"/>
  <c r="B2892" i="50"/>
  <c r="C2892" i="50"/>
  <c r="D2892" i="50"/>
  <c r="E2892" i="50"/>
  <c r="F2892" i="50"/>
  <c r="G2892" i="50"/>
  <c r="H2892" i="50"/>
  <c r="I2892" i="50"/>
  <c r="J2892" i="50"/>
  <c r="A2893" i="50"/>
  <c r="B2893" i="50"/>
  <c r="C2893" i="50"/>
  <c r="D2893" i="50"/>
  <c r="E2893" i="50"/>
  <c r="F2893" i="50"/>
  <c r="G2893" i="50"/>
  <c r="H2893" i="50"/>
  <c r="I2893" i="50"/>
  <c r="J2893" i="50"/>
  <c r="A2894" i="50"/>
  <c r="B2894" i="50"/>
  <c r="C2894" i="50"/>
  <c r="D2894" i="50"/>
  <c r="E2894" i="50"/>
  <c r="F2894" i="50"/>
  <c r="G2894" i="50"/>
  <c r="H2894" i="50"/>
  <c r="I2894" i="50"/>
  <c r="J2894" i="50"/>
  <c r="A2895" i="50"/>
  <c r="B2895" i="50"/>
  <c r="C2895" i="50"/>
  <c r="D2895" i="50"/>
  <c r="E2895" i="50"/>
  <c r="F2895" i="50"/>
  <c r="G2895" i="50"/>
  <c r="H2895" i="50"/>
  <c r="I2895" i="50"/>
  <c r="J2895" i="50"/>
  <c r="A2896" i="50"/>
  <c r="B2896" i="50"/>
  <c r="C2896" i="50"/>
  <c r="D2896" i="50"/>
  <c r="E2896" i="50"/>
  <c r="F2896" i="50"/>
  <c r="G2896" i="50"/>
  <c r="H2896" i="50"/>
  <c r="I2896" i="50"/>
  <c r="J2896" i="50"/>
  <c r="A2897" i="50"/>
  <c r="B2897" i="50"/>
  <c r="C2897" i="50"/>
  <c r="D2897" i="50"/>
  <c r="E2897" i="50"/>
  <c r="F2897" i="50"/>
  <c r="G2897" i="50"/>
  <c r="H2897" i="50"/>
  <c r="I2897" i="50"/>
  <c r="J2897" i="50"/>
  <c r="A2898" i="50"/>
  <c r="B2898" i="50"/>
  <c r="C2898" i="50"/>
  <c r="D2898" i="50"/>
  <c r="E2898" i="50"/>
  <c r="F2898" i="50"/>
  <c r="G2898" i="50"/>
  <c r="H2898" i="50"/>
  <c r="I2898" i="50"/>
  <c r="J2898" i="50"/>
  <c r="A2899" i="50"/>
  <c r="B2899" i="50"/>
  <c r="C2899" i="50"/>
  <c r="D2899" i="50"/>
  <c r="E2899" i="50"/>
  <c r="F2899" i="50"/>
  <c r="G2899" i="50"/>
  <c r="H2899" i="50"/>
  <c r="I2899" i="50"/>
  <c r="J2899" i="50"/>
  <c r="A2900" i="50"/>
  <c r="B2900" i="50"/>
  <c r="C2900" i="50"/>
  <c r="D2900" i="50"/>
  <c r="E2900" i="50"/>
  <c r="F2900" i="50"/>
  <c r="G2900" i="50"/>
  <c r="H2900" i="50"/>
  <c r="I2900" i="50"/>
  <c r="J2900" i="50"/>
  <c r="A2901" i="50"/>
  <c r="B2901" i="50"/>
  <c r="C2901" i="50"/>
  <c r="D2901" i="50"/>
  <c r="E2901" i="50"/>
  <c r="F2901" i="50"/>
  <c r="G2901" i="50"/>
  <c r="H2901" i="50"/>
  <c r="I2901" i="50"/>
  <c r="J2901" i="50"/>
  <c r="A2902" i="50"/>
  <c r="B2902" i="50"/>
  <c r="C2902" i="50"/>
  <c r="D2902" i="50"/>
  <c r="E2902" i="50"/>
  <c r="F2902" i="50"/>
  <c r="G2902" i="50"/>
  <c r="H2902" i="50"/>
  <c r="I2902" i="50"/>
  <c r="J2902" i="50"/>
  <c r="A2903" i="50"/>
  <c r="B2903" i="50"/>
  <c r="C2903" i="50"/>
  <c r="D2903" i="50"/>
  <c r="E2903" i="50"/>
  <c r="F2903" i="50"/>
  <c r="G2903" i="50"/>
  <c r="H2903" i="50"/>
  <c r="I2903" i="50"/>
  <c r="J2903" i="50"/>
  <c r="A2904" i="50"/>
  <c r="B2904" i="50"/>
  <c r="C2904" i="50"/>
  <c r="D2904" i="50"/>
  <c r="E2904" i="50"/>
  <c r="F2904" i="50"/>
  <c r="G2904" i="50"/>
  <c r="H2904" i="50"/>
  <c r="I2904" i="50"/>
  <c r="J2904" i="50"/>
  <c r="A2905" i="50"/>
  <c r="B2905" i="50"/>
  <c r="C2905" i="50"/>
  <c r="D2905" i="50"/>
  <c r="E2905" i="50"/>
  <c r="F2905" i="50"/>
  <c r="G2905" i="50"/>
  <c r="H2905" i="50"/>
  <c r="I2905" i="50"/>
  <c r="J2905" i="50"/>
  <c r="A2906" i="50"/>
  <c r="B2906" i="50"/>
  <c r="C2906" i="50"/>
  <c r="D2906" i="50"/>
  <c r="E2906" i="50"/>
  <c r="F2906" i="50"/>
  <c r="G2906" i="50"/>
  <c r="H2906" i="50"/>
  <c r="I2906" i="50"/>
  <c r="J2906" i="50"/>
  <c r="A2907" i="50"/>
  <c r="B2907" i="50"/>
  <c r="C2907" i="50"/>
  <c r="D2907" i="50"/>
  <c r="E2907" i="50"/>
  <c r="F2907" i="50"/>
  <c r="G2907" i="50"/>
  <c r="H2907" i="50"/>
  <c r="I2907" i="50"/>
  <c r="J2907" i="50"/>
  <c r="A2908" i="50"/>
  <c r="B2908" i="50"/>
  <c r="C2908" i="50"/>
  <c r="D2908" i="50"/>
  <c r="E2908" i="50"/>
  <c r="F2908" i="50"/>
  <c r="G2908" i="50"/>
  <c r="H2908" i="50"/>
  <c r="I2908" i="50"/>
  <c r="J2908" i="50"/>
  <c r="A2909" i="50"/>
  <c r="B2909" i="50"/>
  <c r="C2909" i="50"/>
  <c r="D2909" i="50"/>
  <c r="E2909" i="50"/>
  <c r="F2909" i="50"/>
  <c r="G2909" i="50"/>
  <c r="H2909" i="50"/>
  <c r="I2909" i="50"/>
  <c r="J2909" i="50"/>
  <c r="A2910" i="50"/>
  <c r="B2910" i="50"/>
  <c r="C2910" i="50"/>
  <c r="D2910" i="50"/>
  <c r="E2910" i="50"/>
  <c r="F2910" i="50"/>
  <c r="G2910" i="50"/>
  <c r="H2910" i="50"/>
  <c r="I2910" i="50"/>
  <c r="J2910" i="50"/>
  <c r="A2911" i="50"/>
  <c r="B2911" i="50"/>
  <c r="C2911" i="50"/>
  <c r="D2911" i="50"/>
  <c r="E2911" i="50"/>
  <c r="F2911" i="50"/>
  <c r="G2911" i="50"/>
  <c r="H2911" i="50"/>
  <c r="I2911" i="50"/>
  <c r="J2911" i="50"/>
  <c r="A2912" i="50"/>
  <c r="B2912" i="50"/>
  <c r="C2912" i="50"/>
  <c r="D2912" i="50"/>
  <c r="E2912" i="50"/>
  <c r="F2912" i="50"/>
  <c r="G2912" i="50"/>
  <c r="H2912" i="50"/>
  <c r="I2912" i="50"/>
  <c r="J2912" i="50"/>
  <c r="A2913" i="50"/>
  <c r="B2913" i="50"/>
  <c r="C2913" i="50"/>
  <c r="D2913" i="50"/>
  <c r="E2913" i="50"/>
  <c r="F2913" i="50"/>
  <c r="G2913" i="50"/>
  <c r="H2913" i="50"/>
  <c r="I2913" i="50"/>
  <c r="J2913" i="50"/>
  <c r="A2914" i="50"/>
  <c r="B2914" i="50"/>
  <c r="C2914" i="50"/>
  <c r="D2914" i="50"/>
  <c r="E2914" i="50"/>
  <c r="F2914" i="50"/>
  <c r="G2914" i="50"/>
  <c r="H2914" i="50"/>
  <c r="I2914" i="50"/>
  <c r="J2914" i="50"/>
  <c r="A2915" i="50"/>
  <c r="B2915" i="50"/>
  <c r="C2915" i="50"/>
  <c r="D2915" i="50"/>
  <c r="E2915" i="50"/>
  <c r="F2915" i="50"/>
  <c r="G2915" i="50"/>
  <c r="H2915" i="50"/>
  <c r="I2915" i="50"/>
  <c r="J2915" i="50"/>
  <c r="A2916" i="50"/>
  <c r="B2916" i="50"/>
  <c r="C2916" i="50"/>
  <c r="D2916" i="50"/>
  <c r="E2916" i="50"/>
  <c r="F2916" i="50"/>
  <c r="G2916" i="50"/>
  <c r="H2916" i="50"/>
  <c r="I2916" i="50"/>
  <c r="J2916" i="50"/>
  <c r="A2917" i="50"/>
  <c r="B2917" i="50"/>
  <c r="C2917" i="50"/>
  <c r="D2917" i="50"/>
  <c r="E2917" i="50"/>
  <c r="F2917" i="50"/>
  <c r="G2917" i="50"/>
  <c r="H2917" i="50"/>
  <c r="I2917" i="50"/>
  <c r="J2917" i="50"/>
  <c r="A2918" i="50"/>
  <c r="B2918" i="50"/>
  <c r="C2918" i="50"/>
  <c r="D2918" i="50"/>
  <c r="E2918" i="50"/>
  <c r="F2918" i="50"/>
  <c r="G2918" i="50"/>
  <c r="H2918" i="50"/>
  <c r="I2918" i="50"/>
  <c r="J2918" i="50"/>
  <c r="A2919" i="50"/>
  <c r="B2919" i="50"/>
  <c r="C2919" i="50"/>
  <c r="D2919" i="50"/>
  <c r="E2919" i="50"/>
  <c r="F2919" i="50"/>
  <c r="G2919" i="50"/>
  <c r="H2919" i="50"/>
  <c r="I2919" i="50"/>
  <c r="J2919" i="50"/>
  <c r="A2920" i="50"/>
  <c r="B2920" i="50"/>
  <c r="C2920" i="50"/>
  <c r="D2920" i="50"/>
  <c r="E2920" i="50"/>
  <c r="F2920" i="50"/>
  <c r="G2920" i="50"/>
  <c r="H2920" i="50"/>
  <c r="I2920" i="50"/>
  <c r="J2920" i="50"/>
  <c r="A2921" i="50"/>
  <c r="B2921" i="50"/>
  <c r="C2921" i="50"/>
  <c r="D2921" i="50"/>
  <c r="E2921" i="50"/>
  <c r="F2921" i="50"/>
  <c r="G2921" i="50"/>
  <c r="H2921" i="50"/>
  <c r="I2921" i="50"/>
  <c r="J2921" i="50"/>
  <c r="A2922" i="50"/>
  <c r="B2922" i="50"/>
  <c r="C2922" i="50"/>
  <c r="D2922" i="50"/>
  <c r="E2922" i="50"/>
  <c r="F2922" i="50"/>
  <c r="G2922" i="50"/>
  <c r="H2922" i="50"/>
  <c r="I2922" i="50"/>
  <c r="J2922" i="50"/>
  <c r="A2923" i="50"/>
  <c r="B2923" i="50"/>
  <c r="C2923" i="50"/>
  <c r="D2923" i="50"/>
  <c r="E2923" i="50"/>
  <c r="F2923" i="50"/>
  <c r="G2923" i="50"/>
  <c r="H2923" i="50"/>
  <c r="I2923" i="50"/>
  <c r="J2923" i="50"/>
  <c r="A2924" i="50"/>
  <c r="B2924" i="50"/>
  <c r="C2924" i="50"/>
  <c r="D2924" i="50"/>
  <c r="E2924" i="50"/>
  <c r="F2924" i="50"/>
  <c r="G2924" i="50"/>
  <c r="H2924" i="50"/>
  <c r="I2924" i="50"/>
  <c r="J2924" i="50"/>
  <c r="A2925" i="50"/>
  <c r="B2925" i="50"/>
  <c r="C2925" i="50"/>
  <c r="D2925" i="50"/>
  <c r="E2925" i="50"/>
  <c r="F2925" i="50"/>
  <c r="G2925" i="50"/>
  <c r="H2925" i="50"/>
  <c r="I2925" i="50"/>
  <c r="J2925" i="50"/>
  <c r="A2926" i="50"/>
  <c r="B2926" i="50"/>
  <c r="C2926" i="50"/>
  <c r="D2926" i="50"/>
  <c r="E2926" i="50"/>
  <c r="F2926" i="50"/>
  <c r="G2926" i="50"/>
  <c r="H2926" i="50"/>
  <c r="I2926" i="50"/>
  <c r="J2926" i="50"/>
  <c r="A2927" i="50"/>
  <c r="B2927" i="50"/>
  <c r="C2927" i="50"/>
  <c r="D2927" i="50"/>
  <c r="E2927" i="50"/>
  <c r="F2927" i="50"/>
  <c r="G2927" i="50"/>
  <c r="H2927" i="50"/>
  <c r="I2927" i="50"/>
  <c r="J2927" i="50"/>
  <c r="A2928" i="50"/>
  <c r="B2928" i="50"/>
  <c r="C2928" i="50"/>
  <c r="D2928" i="50"/>
  <c r="E2928" i="50"/>
  <c r="F2928" i="50"/>
  <c r="G2928" i="50"/>
  <c r="H2928" i="50"/>
  <c r="I2928" i="50"/>
  <c r="J2928" i="50"/>
  <c r="A2929" i="50"/>
  <c r="B2929" i="50"/>
  <c r="C2929" i="50"/>
  <c r="D2929" i="50"/>
  <c r="E2929" i="50"/>
  <c r="F2929" i="50"/>
  <c r="G2929" i="50"/>
  <c r="H2929" i="50"/>
  <c r="I2929" i="50"/>
  <c r="J2929" i="50"/>
  <c r="A2930" i="50"/>
  <c r="B2930" i="50"/>
  <c r="C2930" i="50"/>
  <c r="D2930" i="50"/>
  <c r="E2930" i="50"/>
  <c r="F2930" i="50"/>
  <c r="G2930" i="50"/>
  <c r="H2930" i="50"/>
  <c r="I2930" i="50"/>
  <c r="J2930" i="50"/>
  <c r="A2931" i="50"/>
  <c r="B2931" i="50"/>
  <c r="C2931" i="50"/>
  <c r="D2931" i="50"/>
  <c r="E2931" i="50"/>
  <c r="F2931" i="50"/>
  <c r="G2931" i="50"/>
  <c r="H2931" i="50"/>
  <c r="I2931" i="50"/>
  <c r="J2931" i="50"/>
  <c r="A2932" i="50"/>
  <c r="B2932" i="50"/>
  <c r="C2932" i="50"/>
  <c r="D2932" i="50"/>
  <c r="E2932" i="50"/>
  <c r="F2932" i="50"/>
  <c r="G2932" i="50"/>
  <c r="H2932" i="50"/>
  <c r="I2932" i="50"/>
  <c r="J2932" i="50"/>
  <c r="A2933" i="50"/>
  <c r="B2933" i="50"/>
  <c r="C2933" i="50"/>
  <c r="D2933" i="50"/>
  <c r="E2933" i="50"/>
  <c r="F2933" i="50"/>
  <c r="G2933" i="50"/>
  <c r="H2933" i="50"/>
  <c r="I2933" i="50"/>
  <c r="J2933" i="50"/>
  <c r="A2934" i="50"/>
  <c r="B2934" i="50"/>
  <c r="C2934" i="50"/>
  <c r="D2934" i="50"/>
  <c r="E2934" i="50"/>
  <c r="F2934" i="50"/>
  <c r="G2934" i="50"/>
  <c r="H2934" i="50"/>
  <c r="I2934" i="50"/>
  <c r="J2934" i="50"/>
  <c r="A2935" i="50"/>
  <c r="B2935" i="50"/>
  <c r="C2935" i="50"/>
  <c r="D2935" i="50"/>
  <c r="E2935" i="50"/>
  <c r="F2935" i="50"/>
  <c r="G2935" i="50"/>
  <c r="H2935" i="50"/>
  <c r="I2935" i="50"/>
  <c r="J2935" i="50"/>
  <c r="A2936" i="50"/>
  <c r="B2936" i="50"/>
  <c r="C2936" i="50"/>
  <c r="D2936" i="50"/>
  <c r="E2936" i="50"/>
  <c r="F2936" i="50"/>
  <c r="G2936" i="50"/>
  <c r="H2936" i="50"/>
  <c r="I2936" i="50"/>
  <c r="J2936" i="50"/>
  <c r="A2937" i="50"/>
  <c r="B2937" i="50"/>
  <c r="C2937" i="50"/>
  <c r="D2937" i="50"/>
  <c r="E2937" i="50"/>
  <c r="F2937" i="50"/>
  <c r="G2937" i="50"/>
  <c r="H2937" i="50"/>
  <c r="I2937" i="50"/>
  <c r="J2937" i="50"/>
  <c r="A2938" i="50"/>
  <c r="B2938" i="50"/>
  <c r="C2938" i="50"/>
  <c r="D2938" i="50"/>
  <c r="E2938" i="50"/>
  <c r="F2938" i="50"/>
  <c r="G2938" i="50"/>
  <c r="H2938" i="50"/>
  <c r="I2938" i="50"/>
  <c r="J2938" i="50"/>
  <c r="A2939" i="50"/>
  <c r="B2939" i="50"/>
  <c r="C2939" i="50"/>
  <c r="D2939" i="50"/>
  <c r="E2939" i="50"/>
  <c r="F2939" i="50"/>
  <c r="G2939" i="50"/>
  <c r="H2939" i="50"/>
  <c r="I2939" i="50"/>
  <c r="J2939" i="50"/>
  <c r="A2940" i="50"/>
  <c r="B2940" i="50"/>
  <c r="C2940" i="50"/>
  <c r="D2940" i="50"/>
  <c r="E2940" i="50"/>
  <c r="F2940" i="50"/>
  <c r="G2940" i="50"/>
  <c r="H2940" i="50"/>
  <c r="I2940" i="50"/>
  <c r="J2940" i="50"/>
  <c r="A2941" i="50"/>
  <c r="B2941" i="50"/>
  <c r="C2941" i="50"/>
  <c r="D2941" i="50"/>
  <c r="E2941" i="50"/>
  <c r="F2941" i="50"/>
  <c r="G2941" i="50"/>
  <c r="H2941" i="50"/>
  <c r="I2941" i="50"/>
  <c r="J2941" i="50"/>
  <c r="A2942" i="50"/>
  <c r="B2942" i="50"/>
  <c r="C2942" i="50"/>
  <c r="D2942" i="50"/>
  <c r="E2942" i="50"/>
  <c r="F2942" i="50"/>
  <c r="G2942" i="50"/>
  <c r="H2942" i="50"/>
  <c r="I2942" i="50"/>
  <c r="J2942" i="50"/>
  <c r="A2943" i="50"/>
  <c r="B2943" i="50"/>
  <c r="C2943" i="50"/>
  <c r="D2943" i="50"/>
  <c r="E2943" i="50"/>
  <c r="F2943" i="50"/>
  <c r="G2943" i="50"/>
  <c r="H2943" i="50"/>
  <c r="I2943" i="50"/>
  <c r="J2943" i="50"/>
  <c r="A2944" i="50"/>
  <c r="B2944" i="50"/>
  <c r="C2944" i="50"/>
  <c r="D2944" i="50"/>
  <c r="E2944" i="50"/>
  <c r="F2944" i="50"/>
  <c r="G2944" i="50"/>
  <c r="H2944" i="50"/>
  <c r="I2944" i="50"/>
  <c r="J2944" i="50"/>
  <c r="A2945" i="50"/>
  <c r="B2945" i="50"/>
  <c r="C2945" i="50"/>
  <c r="D2945" i="50"/>
  <c r="E2945" i="50"/>
  <c r="F2945" i="50"/>
  <c r="G2945" i="50"/>
  <c r="H2945" i="50"/>
  <c r="I2945" i="50"/>
  <c r="J2945" i="50"/>
  <c r="A2946" i="50"/>
  <c r="B2946" i="50"/>
  <c r="C2946" i="50"/>
  <c r="D2946" i="50"/>
  <c r="E2946" i="50"/>
  <c r="F2946" i="50"/>
  <c r="G2946" i="50"/>
  <c r="H2946" i="50"/>
  <c r="I2946" i="50"/>
  <c r="J2946" i="50"/>
  <c r="A2947" i="50"/>
  <c r="B2947" i="50"/>
  <c r="C2947" i="50"/>
  <c r="D2947" i="50"/>
  <c r="E2947" i="50"/>
  <c r="F2947" i="50"/>
  <c r="G2947" i="50"/>
  <c r="H2947" i="50"/>
  <c r="I2947" i="50"/>
  <c r="J2947" i="50"/>
  <c r="A2948" i="50"/>
  <c r="B2948" i="50"/>
  <c r="C2948" i="50"/>
  <c r="D2948" i="50"/>
  <c r="E2948" i="50"/>
  <c r="F2948" i="50"/>
  <c r="G2948" i="50"/>
  <c r="H2948" i="50"/>
  <c r="I2948" i="50"/>
  <c r="J2948" i="50"/>
  <c r="A2949" i="50"/>
  <c r="B2949" i="50"/>
  <c r="C2949" i="50"/>
  <c r="D2949" i="50"/>
  <c r="E2949" i="50"/>
  <c r="F2949" i="50"/>
  <c r="G2949" i="50"/>
  <c r="H2949" i="50"/>
  <c r="I2949" i="50"/>
  <c r="J2949" i="50"/>
  <c r="A2950" i="50"/>
  <c r="B2950" i="50"/>
  <c r="C2950" i="50"/>
  <c r="D2950" i="50"/>
  <c r="E2950" i="50"/>
  <c r="F2950" i="50"/>
  <c r="G2950" i="50"/>
  <c r="H2950" i="50"/>
  <c r="I2950" i="50"/>
  <c r="J2950" i="50"/>
  <c r="A2951" i="50"/>
  <c r="B2951" i="50"/>
  <c r="C2951" i="50"/>
  <c r="D2951" i="50"/>
  <c r="E2951" i="50"/>
  <c r="F2951" i="50"/>
  <c r="G2951" i="50"/>
  <c r="H2951" i="50"/>
  <c r="I2951" i="50"/>
  <c r="J2951" i="50"/>
  <c r="A2952" i="50"/>
  <c r="B2952" i="50"/>
  <c r="C2952" i="50"/>
  <c r="D2952" i="50"/>
  <c r="E2952" i="50"/>
  <c r="F2952" i="50"/>
  <c r="G2952" i="50"/>
  <c r="H2952" i="50"/>
  <c r="I2952" i="50"/>
  <c r="J2952" i="50"/>
  <c r="A2953" i="50"/>
  <c r="B2953" i="50"/>
  <c r="C2953" i="50"/>
  <c r="D2953" i="50"/>
  <c r="E2953" i="50"/>
  <c r="F2953" i="50"/>
  <c r="G2953" i="50"/>
  <c r="H2953" i="50"/>
  <c r="I2953" i="50"/>
  <c r="J2953" i="50"/>
  <c r="A2954" i="50"/>
  <c r="B2954" i="50"/>
  <c r="C2954" i="50"/>
  <c r="D2954" i="50"/>
  <c r="E2954" i="50"/>
  <c r="F2954" i="50"/>
  <c r="G2954" i="50"/>
  <c r="H2954" i="50"/>
  <c r="I2954" i="50"/>
  <c r="J2954" i="50"/>
  <c r="A2955" i="50"/>
  <c r="B2955" i="50"/>
  <c r="C2955" i="50"/>
  <c r="D2955" i="50"/>
  <c r="E2955" i="50"/>
  <c r="F2955" i="50"/>
  <c r="G2955" i="50"/>
  <c r="H2955" i="50"/>
  <c r="I2955" i="50"/>
  <c r="J2955" i="50"/>
  <c r="A2956" i="50"/>
  <c r="B2956" i="50"/>
  <c r="C2956" i="50"/>
  <c r="D2956" i="50"/>
  <c r="E2956" i="50"/>
  <c r="F2956" i="50"/>
  <c r="G2956" i="50"/>
  <c r="H2956" i="50"/>
  <c r="I2956" i="50"/>
  <c r="J2956" i="50"/>
  <c r="A2957" i="50"/>
  <c r="B2957" i="50"/>
  <c r="C2957" i="50"/>
  <c r="D2957" i="50"/>
  <c r="E2957" i="50"/>
  <c r="F2957" i="50"/>
  <c r="G2957" i="50"/>
  <c r="H2957" i="50"/>
  <c r="I2957" i="50"/>
  <c r="J2957" i="50"/>
  <c r="A2958" i="50"/>
  <c r="B2958" i="50"/>
  <c r="C2958" i="50"/>
  <c r="D2958" i="50"/>
  <c r="E2958" i="50"/>
  <c r="F2958" i="50"/>
  <c r="G2958" i="50"/>
  <c r="H2958" i="50"/>
  <c r="I2958" i="50"/>
  <c r="J2958" i="50"/>
  <c r="A2959" i="50"/>
  <c r="B2959" i="50"/>
  <c r="C2959" i="50"/>
  <c r="D2959" i="50"/>
  <c r="E2959" i="50"/>
  <c r="F2959" i="50"/>
  <c r="G2959" i="50"/>
  <c r="H2959" i="50"/>
  <c r="I2959" i="50"/>
  <c r="J2959" i="50"/>
  <c r="A2960" i="50"/>
  <c r="B2960" i="50"/>
  <c r="C2960" i="50"/>
  <c r="D2960" i="50"/>
  <c r="E2960" i="50"/>
  <c r="F2960" i="50"/>
  <c r="G2960" i="50"/>
  <c r="H2960" i="50"/>
  <c r="I2960" i="50"/>
  <c r="J2960" i="50"/>
  <c r="A2961" i="50"/>
  <c r="B2961" i="50"/>
  <c r="C2961" i="50"/>
  <c r="D2961" i="50"/>
  <c r="E2961" i="50"/>
  <c r="F2961" i="50"/>
  <c r="G2961" i="50"/>
  <c r="H2961" i="50"/>
  <c r="I2961" i="50"/>
  <c r="J2961" i="50"/>
  <c r="A2962" i="50"/>
  <c r="B2962" i="50"/>
  <c r="C2962" i="50"/>
  <c r="D2962" i="50"/>
  <c r="E2962" i="50"/>
  <c r="F2962" i="50"/>
  <c r="G2962" i="50"/>
  <c r="H2962" i="50"/>
  <c r="I2962" i="50"/>
  <c r="J2962" i="50"/>
  <c r="A2963" i="50"/>
  <c r="B2963" i="50"/>
  <c r="C2963" i="50"/>
  <c r="D2963" i="50"/>
  <c r="E2963" i="50"/>
  <c r="F2963" i="50"/>
  <c r="G2963" i="50"/>
  <c r="H2963" i="50"/>
  <c r="I2963" i="50"/>
  <c r="J2963" i="50"/>
  <c r="A2964" i="50"/>
  <c r="B2964" i="50"/>
  <c r="C2964" i="50"/>
  <c r="D2964" i="50"/>
  <c r="E2964" i="50"/>
  <c r="F2964" i="50"/>
  <c r="G2964" i="50"/>
  <c r="H2964" i="50"/>
  <c r="I2964" i="50"/>
  <c r="J2964" i="50"/>
  <c r="A2965" i="50"/>
  <c r="B2965" i="50"/>
  <c r="C2965" i="50"/>
  <c r="D2965" i="50"/>
  <c r="E2965" i="50"/>
  <c r="F2965" i="50"/>
  <c r="G2965" i="50"/>
  <c r="H2965" i="50"/>
  <c r="I2965" i="50"/>
  <c r="J2965" i="50"/>
  <c r="A2966" i="50"/>
  <c r="B2966" i="50"/>
  <c r="C2966" i="50"/>
  <c r="D2966" i="50"/>
  <c r="E2966" i="50"/>
  <c r="F2966" i="50"/>
  <c r="G2966" i="50"/>
  <c r="H2966" i="50"/>
  <c r="I2966" i="50"/>
  <c r="J2966" i="50"/>
  <c r="A2967" i="50"/>
  <c r="B2967" i="50"/>
  <c r="C2967" i="50"/>
  <c r="D2967" i="50"/>
  <c r="E2967" i="50"/>
  <c r="F2967" i="50"/>
  <c r="G2967" i="50"/>
  <c r="H2967" i="50"/>
  <c r="I2967" i="50"/>
  <c r="J2967" i="50"/>
  <c r="A2968" i="50"/>
  <c r="B2968" i="50"/>
  <c r="C2968" i="50"/>
  <c r="D2968" i="50"/>
  <c r="E2968" i="50"/>
  <c r="F2968" i="50"/>
  <c r="G2968" i="50"/>
  <c r="H2968" i="50"/>
  <c r="I2968" i="50"/>
  <c r="J2968" i="50"/>
  <c r="A2969" i="50"/>
  <c r="B2969" i="50"/>
  <c r="C2969" i="50"/>
  <c r="D2969" i="50"/>
  <c r="E2969" i="50"/>
  <c r="F2969" i="50"/>
  <c r="G2969" i="50"/>
  <c r="H2969" i="50"/>
  <c r="I2969" i="50"/>
  <c r="J2969" i="50"/>
  <c r="A2970" i="50"/>
  <c r="B2970" i="50"/>
  <c r="C2970" i="50"/>
  <c r="D2970" i="50"/>
  <c r="E2970" i="50"/>
  <c r="F2970" i="50"/>
  <c r="G2970" i="50"/>
  <c r="H2970" i="50"/>
  <c r="I2970" i="50"/>
  <c r="J2970" i="50"/>
  <c r="A2971" i="50"/>
  <c r="B2971" i="50"/>
  <c r="C2971" i="50"/>
  <c r="D2971" i="50"/>
  <c r="E2971" i="50"/>
  <c r="F2971" i="50"/>
  <c r="G2971" i="50"/>
  <c r="H2971" i="50"/>
  <c r="I2971" i="50"/>
  <c r="J2971" i="50"/>
  <c r="A2972" i="50"/>
  <c r="B2972" i="50"/>
  <c r="C2972" i="50"/>
  <c r="D2972" i="50"/>
  <c r="E2972" i="50"/>
  <c r="F2972" i="50"/>
  <c r="G2972" i="50"/>
  <c r="H2972" i="50"/>
  <c r="I2972" i="50"/>
  <c r="J2972" i="50"/>
  <c r="A2973" i="50"/>
  <c r="B2973" i="50"/>
  <c r="C2973" i="50"/>
  <c r="D2973" i="50"/>
  <c r="E2973" i="50"/>
  <c r="F2973" i="50"/>
  <c r="G2973" i="50"/>
  <c r="H2973" i="50"/>
  <c r="I2973" i="50"/>
  <c r="J2973" i="50"/>
  <c r="A2974" i="50"/>
  <c r="B2974" i="50"/>
  <c r="C2974" i="50"/>
  <c r="D2974" i="50"/>
  <c r="E2974" i="50"/>
  <c r="F2974" i="50"/>
  <c r="G2974" i="50"/>
  <c r="H2974" i="50"/>
  <c r="I2974" i="50"/>
  <c r="J2974" i="50"/>
  <c r="A2975" i="50"/>
  <c r="B2975" i="50"/>
  <c r="C2975" i="50"/>
  <c r="D2975" i="50"/>
  <c r="E2975" i="50"/>
  <c r="F2975" i="50"/>
  <c r="G2975" i="50"/>
  <c r="H2975" i="50"/>
  <c r="I2975" i="50"/>
  <c r="J2975" i="50"/>
  <c r="A2976" i="50"/>
  <c r="B2976" i="50"/>
  <c r="C2976" i="50"/>
  <c r="D2976" i="50"/>
  <c r="E2976" i="50"/>
  <c r="F2976" i="50"/>
  <c r="G2976" i="50"/>
  <c r="H2976" i="50"/>
  <c r="I2976" i="50"/>
  <c r="J2976" i="50"/>
  <c r="A2977" i="50"/>
  <c r="B2977" i="50"/>
  <c r="C2977" i="50"/>
  <c r="D2977" i="50"/>
  <c r="E2977" i="50"/>
  <c r="F2977" i="50"/>
  <c r="G2977" i="50"/>
  <c r="H2977" i="50"/>
  <c r="I2977" i="50"/>
  <c r="J2977" i="50"/>
  <c r="A2978" i="50"/>
  <c r="B2978" i="50"/>
  <c r="C2978" i="50"/>
  <c r="D2978" i="50"/>
  <c r="E2978" i="50"/>
  <c r="F2978" i="50"/>
  <c r="G2978" i="50"/>
  <c r="H2978" i="50"/>
  <c r="I2978" i="50"/>
  <c r="J2978" i="50"/>
  <c r="A2979" i="50"/>
  <c r="B2979" i="50"/>
  <c r="C2979" i="50"/>
  <c r="D2979" i="50"/>
  <c r="E2979" i="50"/>
  <c r="F2979" i="50"/>
  <c r="G2979" i="50"/>
  <c r="H2979" i="50"/>
  <c r="I2979" i="50"/>
  <c r="J2979" i="50"/>
  <c r="A2980" i="50"/>
  <c r="B2980" i="50"/>
  <c r="C2980" i="50"/>
  <c r="D2980" i="50"/>
  <c r="E2980" i="50"/>
  <c r="F2980" i="50"/>
  <c r="G2980" i="50"/>
  <c r="H2980" i="50"/>
  <c r="I2980" i="50"/>
  <c r="J2980" i="50"/>
  <c r="A2981" i="50"/>
  <c r="B2981" i="50"/>
  <c r="C2981" i="50"/>
  <c r="D2981" i="50"/>
  <c r="E2981" i="50"/>
  <c r="F2981" i="50"/>
  <c r="G2981" i="50"/>
  <c r="H2981" i="50"/>
  <c r="I2981" i="50"/>
  <c r="J2981" i="50"/>
  <c r="A2982" i="50"/>
  <c r="B2982" i="50"/>
  <c r="C2982" i="50"/>
  <c r="D2982" i="50"/>
  <c r="E2982" i="50"/>
  <c r="F2982" i="50"/>
  <c r="G2982" i="50"/>
  <c r="H2982" i="50"/>
  <c r="I2982" i="50"/>
  <c r="J2982" i="50"/>
  <c r="A2983" i="50"/>
  <c r="B2983" i="50"/>
  <c r="C2983" i="50"/>
  <c r="D2983" i="50"/>
  <c r="E2983" i="50"/>
  <c r="F2983" i="50"/>
  <c r="G2983" i="50"/>
  <c r="H2983" i="50"/>
  <c r="I2983" i="50"/>
  <c r="J2983" i="50"/>
  <c r="A2984" i="50"/>
  <c r="B2984" i="50"/>
  <c r="C2984" i="50"/>
  <c r="D2984" i="50"/>
  <c r="E2984" i="50"/>
  <c r="F2984" i="50"/>
  <c r="G2984" i="50"/>
  <c r="H2984" i="50"/>
  <c r="I2984" i="50"/>
  <c r="J2984" i="50"/>
  <c r="A2985" i="50"/>
  <c r="B2985" i="50"/>
  <c r="C2985" i="50"/>
  <c r="D2985" i="50"/>
  <c r="E2985" i="50"/>
  <c r="F2985" i="50"/>
  <c r="G2985" i="50"/>
  <c r="H2985" i="50"/>
  <c r="I2985" i="50"/>
  <c r="J2985" i="50"/>
  <c r="A2986" i="50"/>
  <c r="B2986" i="50"/>
  <c r="C2986" i="50"/>
  <c r="D2986" i="50"/>
  <c r="E2986" i="50"/>
  <c r="F2986" i="50"/>
  <c r="G2986" i="50"/>
  <c r="H2986" i="50"/>
  <c r="I2986" i="50"/>
  <c r="J2986" i="50"/>
  <c r="A2987" i="50"/>
  <c r="B2987" i="50"/>
  <c r="C2987" i="50"/>
  <c r="D2987" i="50"/>
  <c r="E2987" i="50"/>
  <c r="F2987" i="50"/>
  <c r="G2987" i="50"/>
  <c r="H2987" i="50"/>
  <c r="I2987" i="50"/>
  <c r="J2987" i="50"/>
  <c r="A2988" i="50"/>
  <c r="B2988" i="50"/>
  <c r="C2988" i="50"/>
  <c r="D2988" i="50"/>
  <c r="E2988" i="50"/>
  <c r="F2988" i="50"/>
  <c r="G2988" i="50"/>
  <c r="H2988" i="50"/>
  <c r="I2988" i="50"/>
  <c r="J2988" i="50"/>
  <c r="A2989" i="50"/>
  <c r="B2989" i="50"/>
  <c r="C2989" i="50"/>
  <c r="D2989" i="50"/>
  <c r="E2989" i="50"/>
  <c r="F2989" i="50"/>
  <c r="G2989" i="50"/>
  <c r="H2989" i="50"/>
  <c r="I2989" i="50"/>
  <c r="J2989" i="50"/>
  <c r="A2990" i="50"/>
  <c r="B2990" i="50"/>
  <c r="C2990" i="50"/>
  <c r="D2990" i="50"/>
  <c r="E2990" i="50"/>
  <c r="F2990" i="50"/>
  <c r="G2990" i="50"/>
  <c r="H2990" i="50"/>
  <c r="I2990" i="50"/>
  <c r="J2990" i="50"/>
  <c r="A2991" i="50"/>
  <c r="B2991" i="50"/>
  <c r="C2991" i="50"/>
  <c r="D2991" i="50"/>
  <c r="E2991" i="50"/>
  <c r="F2991" i="50"/>
  <c r="G2991" i="50"/>
  <c r="H2991" i="50"/>
  <c r="I2991" i="50"/>
  <c r="J2991" i="50"/>
  <c r="A2992" i="50"/>
  <c r="B2992" i="50"/>
  <c r="C2992" i="50"/>
  <c r="D2992" i="50"/>
  <c r="E2992" i="50"/>
  <c r="F2992" i="50"/>
  <c r="G2992" i="50"/>
  <c r="H2992" i="50"/>
  <c r="I2992" i="50"/>
  <c r="J2992" i="50"/>
  <c r="A2993" i="50"/>
  <c r="B2993" i="50"/>
  <c r="C2993" i="50"/>
  <c r="D2993" i="50"/>
  <c r="E2993" i="50"/>
  <c r="F2993" i="50"/>
  <c r="G2993" i="50"/>
  <c r="H2993" i="50"/>
  <c r="I2993" i="50"/>
  <c r="J2993" i="50"/>
  <c r="A2994" i="50"/>
  <c r="B2994" i="50"/>
  <c r="C2994" i="50"/>
  <c r="D2994" i="50"/>
  <c r="E2994" i="50"/>
  <c r="F2994" i="50"/>
  <c r="G2994" i="50"/>
  <c r="H2994" i="50"/>
  <c r="I2994" i="50"/>
  <c r="J2994" i="50"/>
  <c r="A2995" i="50"/>
  <c r="B2995" i="50"/>
  <c r="C2995" i="50"/>
  <c r="D2995" i="50"/>
  <c r="E2995" i="50"/>
  <c r="F2995" i="50"/>
  <c r="G2995" i="50"/>
  <c r="H2995" i="50"/>
  <c r="I2995" i="50"/>
  <c r="J2995" i="50"/>
  <c r="A2996" i="50"/>
  <c r="B2996" i="50"/>
  <c r="C2996" i="50"/>
  <c r="D2996" i="50"/>
  <c r="E2996" i="50"/>
  <c r="F2996" i="50"/>
  <c r="G2996" i="50"/>
  <c r="H2996" i="50"/>
  <c r="I2996" i="50"/>
  <c r="J2996" i="50"/>
  <c r="A2997" i="50"/>
  <c r="B2997" i="50"/>
  <c r="C2997" i="50"/>
  <c r="D2997" i="50"/>
  <c r="E2997" i="50"/>
  <c r="F2997" i="50"/>
  <c r="G2997" i="50"/>
  <c r="H2997" i="50"/>
  <c r="I2997" i="50"/>
  <c r="J2997" i="50"/>
  <c r="A2998" i="50"/>
  <c r="B2998" i="50"/>
  <c r="C2998" i="50"/>
  <c r="D2998" i="50"/>
  <c r="E2998" i="50"/>
  <c r="F2998" i="50"/>
  <c r="G2998" i="50"/>
  <c r="H2998" i="50"/>
  <c r="I2998" i="50"/>
  <c r="J2998" i="50"/>
  <c r="A2999" i="50"/>
  <c r="B2999" i="50"/>
  <c r="C2999" i="50"/>
  <c r="D2999" i="50"/>
  <c r="E2999" i="50"/>
  <c r="F2999" i="50"/>
  <c r="G2999" i="50"/>
  <c r="H2999" i="50"/>
  <c r="I2999" i="50"/>
  <c r="J2999" i="50"/>
  <c r="A3000" i="50"/>
  <c r="B3000" i="50"/>
  <c r="C3000" i="50"/>
  <c r="D3000" i="50"/>
  <c r="E3000" i="50"/>
  <c r="F3000" i="50"/>
  <c r="G3000" i="50"/>
  <c r="H3000" i="50"/>
  <c r="I3000" i="50"/>
  <c r="J3000" i="50"/>
  <c r="A3001" i="50"/>
  <c r="B3001" i="50"/>
  <c r="C3001" i="50"/>
  <c r="D3001" i="50"/>
  <c r="E3001" i="50"/>
  <c r="F3001" i="50"/>
  <c r="G3001" i="50"/>
  <c r="H3001" i="50"/>
  <c r="I3001" i="50"/>
  <c r="J3001" i="50"/>
  <c r="A3002" i="50"/>
  <c r="B3002" i="50"/>
  <c r="C3002" i="50"/>
  <c r="D3002" i="50"/>
  <c r="E3002" i="50"/>
  <c r="F3002" i="50"/>
  <c r="G3002" i="50"/>
  <c r="H3002" i="50"/>
  <c r="I3002" i="50"/>
  <c r="J3002" i="50"/>
  <c r="A3003" i="50"/>
  <c r="B3003" i="50"/>
  <c r="C3003" i="50"/>
  <c r="D3003" i="50"/>
  <c r="E3003" i="50"/>
  <c r="F3003" i="50"/>
  <c r="G3003" i="50"/>
  <c r="H3003" i="50"/>
  <c r="I3003" i="50"/>
  <c r="J3003" i="50"/>
  <c r="A3004" i="50"/>
  <c r="B3004" i="50"/>
  <c r="C3004" i="50"/>
  <c r="D3004" i="50"/>
  <c r="E3004" i="50"/>
  <c r="F3004" i="50"/>
  <c r="G3004" i="50"/>
  <c r="H3004" i="50"/>
  <c r="I3004" i="50"/>
  <c r="J3004" i="50"/>
  <c r="A3005" i="50"/>
  <c r="B3005" i="50"/>
  <c r="C3005" i="50"/>
  <c r="D3005" i="50"/>
  <c r="E3005" i="50"/>
  <c r="F3005" i="50"/>
  <c r="G3005" i="50"/>
  <c r="H3005" i="50"/>
  <c r="I3005" i="50"/>
  <c r="J3005" i="50"/>
  <c r="A3006" i="50"/>
  <c r="B3006" i="50"/>
  <c r="C3006" i="50"/>
  <c r="D3006" i="50"/>
  <c r="E3006" i="50"/>
  <c r="F3006" i="50"/>
  <c r="G3006" i="50"/>
  <c r="H3006" i="50"/>
  <c r="I3006" i="50"/>
  <c r="J3006" i="50"/>
  <c r="A3007" i="50"/>
  <c r="B3007" i="50"/>
  <c r="C3007" i="50"/>
  <c r="D3007" i="50"/>
  <c r="E3007" i="50"/>
  <c r="F3007" i="50"/>
  <c r="G3007" i="50"/>
  <c r="H3007" i="50"/>
  <c r="I3007" i="50"/>
  <c r="J3007" i="50"/>
  <c r="A3008" i="50"/>
  <c r="B3008" i="50"/>
  <c r="C3008" i="50"/>
  <c r="D3008" i="50"/>
  <c r="E3008" i="50"/>
  <c r="F3008" i="50"/>
  <c r="G3008" i="50"/>
  <c r="H3008" i="50"/>
  <c r="I3008" i="50"/>
  <c r="J3008" i="50"/>
  <c r="A3009" i="50"/>
  <c r="B3009" i="50"/>
  <c r="C3009" i="50"/>
  <c r="D3009" i="50"/>
  <c r="E3009" i="50"/>
  <c r="F3009" i="50"/>
  <c r="G3009" i="50"/>
  <c r="H3009" i="50"/>
  <c r="I3009" i="50"/>
  <c r="J3009" i="50"/>
  <c r="A3010" i="50"/>
  <c r="B3010" i="50"/>
  <c r="C3010" i="50"/>
  <c r="D3010" i="50"/>
  <c r="E3010" i="50"/>
  <c r="F3010" i="50"/>
  <c r="G3010" i="50"/>
  <c r="H3010" i="50"/>
  <c r="I3010" i="50"/>
  <c r="J3010" i="50"/>
  <c r="A3011" i="50"/>
  <c r="B3011" i="50"/>
  <c r="C3011" i="50"/>
  <c r="D3011" i="50"/>
  <c r="E3011" i="50"/>
  <c r="F3011" i="50"/>
  <c r="G3011" i="50"/>
  <c r="H3011" i="50"/>
  <c r="I3011" i="50"/>
  <c r="J3011" i="50"/>
  <c r="A3012" i="50"/>
  <c r="B3012" i="50"/>
  <c r="C3012" i="50"/>
  <c r="D3012" i="50"/>
  <c r="E3012" i="50"/>
  <c r="F3012" i="50"/>
  <c r="G3012" i="50"/>
  <c r="H3012" i="50"/>
  <c r="I3012" i="50"/>
  <c r="J3012" i="50"/>
  <c r="A3013" i="50"/>
  <c r="B3013" i="50"/>
  <c r="C3013" i="50"/>
  <c r="D3013" i="50"/>
  <c r="E3013" i="50"/>
  <c r="F3013" i="50"/>
  <c r="G3013" i="50"/>
  <c r="H3013" i="50"/>
  <c r="I3013" i="50"/>
  <c r="J3013" i="50"/>
  <c r="A3014" i="50"/>
  <c r="B3014" i="50"/>
  <c r="C3014" i="50"/>
  <c r="D3014" i="50"/>
  <c r="E3014" i="50"/>
  <c r="F3014" i="50"/>
  <c r="G3014" i="50"/>
  <c r="H3014" i="50"/>
  <c r="I3014" i="50"/>
  <c r="J3014" i="50"/>
  <c r="A3015" i="50"/>
  <c r="B3015" i="50"/>
  <c r="C3015" i="50"/>
  <c r="D3015" i="50"/>
  <c r="E3015" i="50"/>
  <c r="F3015" i="50"/>
  <c r="G3015" i="50"/>
  <c r="H3015" i="50"/>
  <c r="I3015" i="50"/>
  <c r="J3015" i="50"/>
  <c r="A3016" i="50"/>
  <c r="B3016" i="50"/>
  <c r="C3016" i="50"/>
  <c r="D3016" i="50"/>
  <c r="E3016" i="50"/>
  <c r="F3016" i="50"/>
  <c r="G3016" i="50"/>
  <c r="H3016" i="50"/>
  <c r="I3016" i="50"/>
  <c r="J3016" i="50"/>
  <c r="A3017" i="50"/>
  <c r="B3017" i="50"/>
  <c r="C3017" i="50"/>
  <c r="D3017" i="50"/>
  <c r="E3017" i="50"/>
  <c r="F3017" i="50"/>
  <c r="G3017" i="50"/>
  <c r="H3017" i="50"/>
  <c r="I3017" i="50"/>
  <c r="J3017" i="50"/>
  <c r="A3018" i="50"/>
  <c r="B3018" i="50"/>
  <c r="C3018" i="50"/>
  <c r="D3018" i="50"/>
  <c r="E3018" i="50"/>
  <c r="F3018" i="50"/>
  <c r="G3018" i="50"/>
  <c r="H3018" i="50"/>
  <c r="I3018" i="50"/>
  <c r="J3018" i="50"/>
  <c r="A3019" i="50"/>
  <c r="B3019" i="50"/>
  <c r="C3019" i="50"/>
  <c r="D3019" i="50"/>
  <c r="E3019" i="50"/>
  <c r="F3019" i="50"/>
  <c r="G3019" i="50"/>
  <c r="H3019" i="50"/>
  <c r="I3019" i="50"/>
  <c r="J3019" i="50"/>
  <c r="A3020" i="50"/>
  <c r="B3020" i="50"/>
  <c r="C3020" i="50"/>
  <c r="D3020" i="50"/>
  <c r="E3020" i="50"/>
  <c r="F3020" i="50"/>
  <c r="G3020" i="50"/>
  <c r="H3020" i="50"/>
  <c r="I3020" i="50"/>
  <c r="J3020" i="50"/>
  <c r="A3021" i="50"/>
  <c r="B3021" i="50"/>
  <c r="C3021" i="50"/>
  <c r="D3021" i="50"/>
  <c r="E3021" i="50"/>
  <c r="F3021" i="50"/>
  <c r="G3021" i="50"/>
  <c r="H3021" i="50"/>
  <c r="I3021" i="50"/>
  <c r="J3021" i="50"/>
  <c r="A3022" i="50"/>
  <c r="B3022" i="50"/>
  <c r="C3022" i="50"/>
  <c r="D3022" i="50"/>
  <c r="E3022" i="50"/>
  <c r="F3022" i="50"/>
  <c r="G3022" i="50"/>
  <c r="H3022" i="50"/>
  <c r="I3022" i="50"/>
  <c r="J3022" i="50"/>
  <c r="A3023" i="50"/>
  <c r="B3023" i="50"/>
  <c r="C3023" i="50"/>
  <c r="D3023" i="50"/>
  <c r="E3023" i="50"/>
  <c r="F3023" i="50"/>
  <c r="G3023" i="50"/>
  <c r="H3023" i="50"/>
  <c r="I3023" i="50"/>
  <c r="J3023" i="50"/>
  <c r="A3024" i="50"/>
  <c r="B3024" i="50"/>
  <c r="C3024" i="50"/>
  <c r="D3024" i="50"/>
  <c r="E3024" i="50"/>
  <c r="F3024" i="50"/>
  <c r="G3024" i="50"/>
  <c r="H3024" i="50"/>
  <c r="I3024" i="50"/>
  <c r="J3024" i="50"/>
  <c r="A3025" i="50"/>
  <c r="B3025" i="50"/>
  <c r="C3025" i="50"/>
  <c r="D3025" i="50"/>
  <c r="E3025" i="50"/>
  <c r="F3025" i="50"/>
  <c r="G3025" i="50"/>
  <c r="H3025" i="50"/>
  <c r="I3025" i="50"/>
  <c r="J3025" i="50"/>
  <c r="A3026" i="50"/>
  <c r="B3026" i="50"/>
  <c r="C3026" i="50"/>
  <c r="D3026" i="50"/>
  <c r="E3026" i="50"/>
  <c r="F3026" i="50"/>
  <c r="G3026" i="50"/>
  <c r="H3026" i="50"/>
  <c r="I3026" i="50"/>
  <c r="J3026" i="50"/>
  <c r="A3027" i="50"/>
  <c r="B3027" i="50"/>
  <c r="C3027" i="50"/>
  <c r="D3027" i="50"/>
  <c r="E3027" i="50"/>
  <c r="F3027" i="50"/>
  <c r="G3027" i="50"/>
  <c r="H3027" i="50"/>
  <c r="I3027" i="50"/>
  <c r="J3027" i="50"/>
  <c r="A3028" i="50"/>
  <c r="B3028" i="50"/>
  <c r="C3028" i="50"/>
  <c r="D3028" i="50"/>
  <c r="E3028" i="50"/>
  <c r="F3028" i="50"/>
  <c r="G3028" i="50"/>
  <c r="H3028" i="50"/>
  <c r="I3028" i="50"/>
  <c r="J3028" i="50"/>
  <c r="A3029" i="50"/>
  <c r="B3029" i="50"/>
  <c r="C3029" i="50"/>
  <c r="D3029" i="50"/>
  <c r="E3029" i="50"/>
  <c r="F3029" i="50"/>
  <c r="G3029" i="50"/>
  <c r="H3029" i="50"/>
  <c r="I3029" i="50"/>
  <c r="J3029" i="50"/>
  <c r="A3030" i="50"/>
  <c r="B3030" i="50"/>
  <c r="C3030" i="50"/>
  <c r="D3030" i="50"/>
  <c r="E3030" i="50"/>
  <c r="F3030" i="50"/>
  <c r="G3030" i="50"/>
  <c r="H3030" i="50"/>
  <c r="I3030" i="50"/>
  <c r="J3030" i="50"/>
  <c r="A3031" i="50"/>
  <c r="B3031" i="50"/>
  <c r="C3031" i="50"/>
  <c r="D3031" i="50"/>
  <c r="E3031" i="50"/>
  <c r="F3031" i="50"/>
  <c r="G3031" i="50"/>
  <c r="H3031" i="50"/>
  <c r="I3031" i="50"/>
  <c r="J3031" i="50"/>
  <c r="A3032" i="50"/>
  <c r="B3032" i="50"/>
  <c r="C3032" i="50"/>
  <c r="D3032" i="50"/>
  <c r="E3032" i="50"/>
  <c r="F3032" i="50"/>
  <c r="G3032" i="50"/>
  <c r="H3032" i="50"/>
  <c r="I3032" i="50"/>
  <c r="J3032" i="50"/>
  <c r="A3033" i="50"/>
  <c r="B3033" i="50"/>
  <c r="C3033" i="50"/>
  <c r="D3033" i="50"/>
  <c r="E3033" i="50"/>
  <c r="F3033" i="50"/>
  <c r="G3033" i="50"/>
  <c r="H3033" i="50"/>
  <c r="I3033" i="50"/>
  <c r="J3033" i="50"/>
  <c r="A3034" i="50"/>
  <c r="B3034" i="50"/>
  <c r="C3034" i="50"/>
  <c r="D3034" i="50"/>
  <c r="E3034" i="50"/>
  <c r="F3034" i="50"/>
  <c r="G3034" i="50"/>
  <c r="H3034" i="50"/>
  <c r="I3034" i="50"/>
  <c r="J3034" i="50"/>
  <c r="A3035" i="50"/>
  <c r="B3035" i="50"/>
  <c r="C3035" i="50"/>
  <c r="D3035" i="50"/>
  <c r="E3035" i="50"/>
  <c r="F3035" i="50"/>
  <c r="G3035" i="50"/>
  <c r="H3035" i="50"/>
  <c r="I3035" i="50"/>
  <c r="J3035" i="50"/>
  <c r="A3036" i="50"/>
  <c r="B3036" i="50"/>
  <c r="C3036" i="50"/>
  <c r="D3036" i="50"/>
  <c r="E3036" i="50"/>
  <c r="F3036" i="50"/>
  <c r="G3036" i="50"/>
  <c r="H3036" i="50"/>
  <c r="I3036" i="50"/>
  <c r="J3036" i="50"/>
  <c r="A3037" i="50"/>
  <c r="B3037" i="50"/>
  <c r="C3037" i="50"/>
  <c r="D3037" i="50"/>
  <c r="E3037" i="50"/>
  <c r="F3037" i="50"/>
  <c r="G3037" i="50"/>
  <c r="H3037" i="50"/>
  <c r="I3037" i="50"/>
  <c r="J3037" i="50"/>
  <c r="A3038" i="50"/>
  <c r="B3038" i="50"/>
  <c r="C3038" i="50"/>
  <c r="D3038" i="50"/>
  <c r="E3038" i="50"/>
  <c r="F3038" i="50"/>
  <c r="G3038" i="50"/>
  <c r="H3038" i="50"/>
  <c r="I3038" i="50"/>
  <c r="J3038" i="50"/>
  <c r="A3039" i="50"/>
  <c r="B3039" i="50"/>
  <c r="C3039" i="50"/>
  <c r="D3039" i="50"/>
  <c r="E3039" i="50"/>
  <c r="F3039" i="50"/>
  <c r="G3039" i="50"/>
  <c r="H3039" i="50"/>
  <c r="I3039" i="50"/>
  <c r="J3039" i="50"/>
  <c r="A3040" i="50"/>
  <c r="B3040" i="50"/>
  <c r="C3040" i="50"/>
  <c r="D3040" i="50"/>
  <c r="E3040" i="50"/>
  <c r="F3040" i="50"/>
  <c r="G3040" i="50"/>
  <c r="H3040" i="50"/>
  <c r="I3040" i="50"/>
  <c r="J3040" i="50"/>
  <c r="A3041" i="50"/>
  <c r="B3041" i="50"/>
  <c r="C3041" i="50"/>
  <c r="D3041" i="50"/>
  <c r="E3041" i="50"/>
  <c r="F3041" i="50"/>
  <c r="G3041" i="50"/>
  <c r="H3041" i="50"/>
  <c r="I3041" i="50"/>
  <c r="J3041" i="50"/>
  <c r="A3042" i="50"/>
  <c r="B3042" i="50"/>
  <c r="C3042" i="50"/>
  <c r="D3042" i="50"/>
  <c r="E3042" i="50"/>
  <c r="F3042" i="50"/>
  <c r="G3042" i="50"/>
  <c r="H3042" i="50"/>
  <c r="I3042" i="50"/>
  <c r="J3042" i="50"/>
  <c r="A3043" i="50"/>
  <c r="B3043" i="50"/>
  <c r="C3043" i="50"/>
  <c r="D3043" i="50"/>
  <c r="E3043" i="50"/>
  <c r="F3043" i="50"/>
  <c r="G3043" i="50"/>
  <c r="H3043" i="50"/>
  <c r="I3043" i="50"/>
  <c r="J3043" i="50"/>
  <c r="A3044" i="50"/>
  <c r="B3044" i="50"/>
  <c r="C3044" i="50"/>
  <c r="D3044" i="50"/>
  <c r="E3044" i="50"/>
  <c r="F3044" i="50"/>
  <c r="G3044" i="50"/>
  <c r="H3044" i="50"/>
  <c r="I3044" i="50"/>
  <c r="J3044" i="50"/>
  <c r="A3045" i="50"/>
  <c r="B3045" i="50"/>
  <c r="C3045" i="50"/>
  <c r="D3045" i="50"/>
  <c r="E3045" i="50"/>
  <c r="F3045" i="50"/>
  <c r="G3045" i="50"/>
  <c r="H3045" i="50"/>
  <c r="I3045" i="50"/>
  <c r="J3045" i="50"/>
  <c r="A3046" i="50"/>
  <c r="B3046" i="50"/>
  <c r="C3046" i="50"/>
  <c r="D3046" i="50"/>
  <c r="E3046" i="50"/>
  <c r="F3046" i="50"/>
  <c r="G3046" i="50"/>
  <c r="H3046" i="50"/>
  <c r="I3046" i="50"/>
  <c r="J3046" i="50"/>
  <c r="A3047" i="50"/>
  <c r="B3047" i="50"/>
  <c r="C3047" i="50"/>
  <c r="D3047" i="50"/>
  <c r="E3047" i="50"/>
  <c r="F3047" i="50"/>
  <c r="G3047" i="50"/>
  <c r="H3047" i="50"/>
  <c r="I3047" i="50"/>
  <c r="J3047" i="50"/>
  <c r="A3048" i="50"/>
  <c r="B3048" i="50"/>
  <c r="C3048" i="50"/>
  <c r="D3048" i="50"/>
  <c r="E3048" i="50"/>
  <c r="F3048" i="50"/>
  <c r="G3048" i="50"/>
  <c r="H3048" i="50"/>
  <c r="I3048" i="50"/>
  <c r="J3048" i="50"/>
  <c r="A3049" i="50"/>
  <c r="B3049" i="50"/>
  <c r="C3049" i="50"/>
  <c r="D3049" i="50"/>
  <c r="E3049" i="50"/>
  <c r="F3049" i="50"/>
  <c r="G3049" i="50"/>
  <c r="H3049" i="50"/>
  <c r="I3049" i="50"/>
  <c r="J3049" i="50"/>
  <c r="A3050" i="50"/>
  <c r="B3050" i="50"/>
  <c r="C3050" i="50"/>
  <c r="D3050" i="50"/>
  <c r="E3050" i="50"/>
  <c r="F3050" i="50"/>
  <c r="G3050" i="50"/>
  <c r="H3050" i="50"/>
  <c r="I3050" i="50"/>
  <c r="J3050" i="50"/>
  <c r="A3051" i="50"/>
  <c r="B3051" i="50"/>
  <c r="C3051" i="50"/>
  <c r="D3051" i="50"/>
  <c r="E3051" i="50"/>
  <c r="F3051" i="50"/>
  <c r="G3051" i="50"/>
  <c r="H3051" i="50"/>
  <c r="I3051" i="50"/>
  <c r="J3051" i="50"/>
  <c r="A3052" i="50"/>
  <c r="B3052" i="50"/>
  <c r="C3052" i="50"/>
  <c r="D3052" i="50"/>
  <c r="E3052" i="50"/>
  <c r="F3052" i="50"/>
  <c r="G3052" i="50"/>
  <c r="H3052" i="50"/>
  <c r="I3052" i="50"/>
  <c r="J3052" i="50"/>
  <c r="A3053" i="50"/>
  <c r="B3053" i="50"/>
  <c r="C3053" i="50"/>
  <c r="D3053" i="50"/>
  <c r="E3053" i="50"/>
  <c r="F3053" i="50"/>
  <c r="G3053" i="50"/>
  <c r="H3053" i="50"/>
  <c r="I3053" i="50"/>
  <c r="J3053" i="50"/>
  <c r="A3054" i="50"/>
  <c r="B3054" i="50"/>
  <c r="C3054" i="50"/>
  <c r="D3054" i="50"/>
  <c r="E3054" i="50"/>
  <c r="F3054" i="50"/>
  <c r="G3054" i="50"/>
  <c r="H3054" i="50"/>
  <c r="I3054" i="50"/>
  <c r="J3054" i="50"/>
  <c r="A3055" i="50"/>
  <c r="B3055" i="50"/>
  <c r="C3055" i="50"/>
  <c r="D3055" i="50"/>
  <c r="E3055" i="50"/>
  <c r="F3055" i="50"/>
  <c r="G3055" i="50"/>
  <c r="H3055" i="50"/>
  <c r="I3055" i="50"/>
  <c r="J3055" i="50"/>
  <c r="A3056" i="50"/>
  <c r="B3056" i="50"/>
  <c r="C3056" i="50"/>
  <c r="D3056" i="50"/>
  <c r="E3056" i="50"/>
  <c r="F3056" i="50"/>
  <c r="G3056" i="50"/>
  <c r="H3056" i="50"/>
  <c r="I3056" i="50"/>
  <c r="J3056" i="50"/>
  <c r="A3057" i="50"/>
  <c r="B3057" i="50"/>
  <c r="C3057" i="50"/>
  <c r="D3057" i="50"/>
  <c r="E3057" i="50"/>
  <c r="F3057" i="50"/>
  <c r="G3057" i="50"/>
  <c r="H3057" i="50"/>
  <c r="I3057" i="50"/>
  <c r="J3057" i="50"/>
  <c r="A3058" i="50"/>
  <c r="B3058" i="50"/>
  <c r="C3058" i="50"/>
  <c r="D3058" i="50"/>
  <c r="E3058" i="50"/>
  <c r="F3058" i="50"/>
  <c r="G3058" i="50"/>
  <c r="H3058" i="50"/>
  <c r="I3058" i="50"/>
  <c r="J3058" i="50"/>
  <c r="A3059" i="50"/>
  <c r="B3059" i="50"/>
  <c r="C3059" i="50"/>
  <c r="D3059" i="50"/>
  <c r="E3059" i="50"/>
  <c r="F3059" i="50"/>
  <c r="G3059" i="50"/>
  <c r="H3059" i="50"/>
  <c r="I3059" i="50"/>
  <c r="J3059" i="50"/>
  <c r="A3060" i="50"/>
  <c r="B3060" i="50"/>
  <c r="C3060" i="50"/>
  <c r="D3060" i="50"/>
  <c r="E3060" i="50"/>
  <c r="F3060" i="50"/>
  <c r="G3060" i="50"/>
  <c r="H3060" i="50"/>
  <c r="I3060" i="50"/>
  <c r="J3060" i="50"/>
  <c r="A3061" i="50"/>
  <c r="B3061" i="50"/>
  <c r="C3061" i="50"/>
  <c r="D3061" i="50"/>
  <c r="E3061" i="50"/>
  <c r="F3061" i="50"/>
  <c r="G3061" i="50"/>
  <c r="H3061" i="50"/>
  <c r="I3061" i="50"/>
  <c r="J3061" i="50"/>
  <c r="A3062" i="50"/>
  <c r="B3062" i="50"/>
  <c r="C3062" i="50"/>
  <c r="D3062" i="50"/>
  <c r="E3062" i="50"/>
  <c r="F3062" i="50"/>
  <c r="G3062" i="50"/>
  <c r="H3062" i="50"/>
  <c r="I3062" i="50"/>
  <c r="J3062" i="50"/>
  <c r="A3063" i="50"/>
  <c r="B3063" i="50"/>
  <c r="C3063" i="50"/>
  <c r="D3063" i="50"/>
  <c r="E3063" i="50"/>
  <c r="F3063" i="50"/>
  <c r="G3063" i="50"/>
  <c r="H3063" i="50"/>
  <c r="I3063" i="50"/>
  <c r="J3063" i="50"/>
  <c r="A3064" i="50"/>
  <c r="B3064" i="50"/>
  <c r="C3064" i="50"/>
  <c r="D3064" i="50"/>
  <c r="E3064" i="50"/>
  <c r="F3064" i="50"/>
  <c r="G3064" i="50"/>
  <c r="H3064" i="50"/>
  <c r="I3064" i="50"/>
  <c r="J3064" i="50"/>
  <c r="A3065" i="50"/>
  <c r="B3065" i="50"/>
  <c r="C3065" i="50"/>
  <c r="D3065" i="50"/>
  <c r="E3065" i="50"/>
  <c r="F3065" i="50"/>
  <c r="G3065" i="50"/>
  <c r="H3065" i="50"/>
  <c r="I3065" i="50"/>
  <c r="J3065" i="50"/>
  <c r="A3066" i="50"/>
  <c r="B3066" i="50"/>
  <c r="C3066" i="50"/>
  <c r="D3066" i="50"/>
  <c r="E3066" i="50"/>
  <c r="F3066" i="50"/>
  <c r="G3066" i="50"/>
  <c r="H3066" i="50"/>
  <c r="I3066" i="50"/>
  <c r="J3066" i="50"/>
  <c r="A3067" i="50"/>
  <c r="B3067" i="50"/>
  <c r="C3067" i="50"/>
  <c r="D3067" i="50"/>
  <c r="E3067" i="50"/>
  <c r="F3067" i="50"/>
  <c r="G3067" i="50"/>
  <c r="H3067" i="50"/>
  <c r="I3067" i="50"/>
  <c r="J3067" i="50"/>
  <c r="A3068" i="50"/>
  <c r="B3068" i="50"/>
  <c r="C3068" i="50"/>
  <c r="D3068" i="50"/>
  <c r="E3068" i="50"/>
  <c r="F3068" i="50"/>
  <c r="G3068" i="50"/>
  <c r="H3068" i="50"/>
  <c r="I3068" i="50"/>
  <c r="J3068" i="50"/>
  <c r="A3069" i="50"/>
  <c r="B3069" i="50"/>
  <c r="C3069" i="50"/>
  <c r="D3069" i="50"/>
  <c r="E3069" i="50"/>
  <c r="F3069" i="50"/>
  <c r="G3069" i="50"/>
  <c r="H3069" i="50"/>
  <c r="I3069" i="50"/>
  <c r="J3069" i="50"/>
  <c r="A3070" i="50"/>
  <c r="B3070" i="50"/>
  <c r="C3070" i="50"/>
  <c r="D3070" i="50"/>
  <c r="E3070" i="50"/>
  <c r="F3070" i="50"/>
  <c r="G3070" i="50"/>
  <c r="H3070" i="50"/>
  <c r="I3070" i="50"/>
  <c r="J3070" i="50"/>
  <c r="A3071" i="50"/>
  <c r="B3071" i="50"/>
  <c r="C3071" i="50"/>
  <c r="D3071" i="50"/>
  <c r="E3071" i="50"/>
  <c r="F3071" i="50"/>
  <c r="G3071" i="50"/>
  <c r="H3071" i="50"/>
  <c r="I3071" i="50"/>
  <c r="J3071" i="50"/>
  <c r="A3072" i="50"/>
  <c r="B3072" i="50"/>
  <c r="C3072" i="50"/>
  <c r="D3072" i="50"/>
  <c r="E3072" i="50"/>
  <c r="F3072" i="50"/>
  <c r="G3072" i="50"/>
  <c r="H3072" i="50"/>
  <c r="I3072" i="50"/>
  <c r="J3072" i="50"/>
  <c r="A3073" i="50"/>
  <c r="B3073" i="50"/>
  <c r="C3073" i="50"/>
  <c r="D3073" i="50"/>
  <c r="E3073" i="50"/>
  <c r="F3073" i="50"/>
  <c r="G3073" i="50"/>
  <c r="H3073" i="50"/>
  <c r="I3073" i="50"/>
  <c r="J3073" i="50"/>
  <c r="A3074" i="50"/>
  <c r="B3074" i="50"/>
  <c r="C3074" i="50"/>
  <c r="D3074" i="50"/>
  <c r="E3074" i="50"/>
  <c r="F3074" i="50"/>
  <c r="G3074" i="50"/>
  <c r="H3074" i="50"/>
  <c r="I3074" i="50"/>
  <c r="J3074" i="50"/>
  <c r="A3075" i="50"/>
  <c r="B3075" i="50"/>
  <c r="C3075" i="50"/>
  <c r="D3075" i="50"/>
  <c r="E3075" i="50"/>
  <c r="F3075" i="50"/>
  <c r="G3075" i="50"/>
  <c r="H3075" i="50"/>
  <c r="I3075" i="50"/>
  <c r="J3075" i="50"/>
  <c r="A3076" i="50"/>
  <c r="B3076" i="50"/>
  <c r="C3076" i="50"/>
  <c r="D3076" i="50"/>
  <c r="E3076" i="50"/>
  <c r="F3076" i="50"/>
  <c r="G3076" i="50"/>
  <c r="H3076" i="50"/>
  <c r="I3076" i="50"/>
  <c r="J3076" i="50"/>
  <c r="A3077" i="50"/>
  <c r="B3077" i="50"/>
  <c r="C3077" i="50"/>
  <c r="D3077" i="50"/>
  <c r="E3077" i="50"/>
  <c r="F3077" i="50"/>
  <c r="G3077" i="50"/>
  <c r="H3077" i="50"/>
  <c r="I3077" i="50"/>
  <c r="J3077" i="50"/>
  <c r="A3078" i="50"/>
  <c r="B3078" i="50"/>
  <c r="C3078" i="50"/>
  <c r="D3078" i="50"/>
  <c r="E3078" i="50"/>
  <c r="F3078" i="50"/>
  <c r="G3078" i="50"/>
  <c r="H3078" i="50"/>
  <c r="I3078" i="50"/>
  <c r="J3078" i="50"/>
  <c r="A3079" i="50"/>
  <c r="B3079" i="50"/>
  <c r="C3079" i="50"/>
  <c r="D3079" i="50"/>
  <c r="E3079" i="50"/>
  <c r="F3079" i="50"/>
  <c r="G3079" i="50"/>
  <c r="H3079" i="50"/>
  <c r="I3079" i="50"/>
  <c r="J3079" i="50"/>
  <c r="A3080" i="50"/>
  <c r="B3080" i="50"/>
  <c r="C3080" i="50"/>
  <c r="D3080" i="50"/>
  <c r="E3080" i="50"/>
  <c r="F3080" i="50"/>
  <c r="G3080" i="50"/>
  <c r="H3080" i="50"/>
  <c r="I3080" i="50"/>
  <c r="J3080" i="50"/>
  <c r="A3081" i="50"/>
  <c r="B3081" i="50"/>
  <c r="C3081" i="50"/>
  <c r="D3081" i="50"/>
  <c r="E3081" i="50"/>
  <c r="F3081" i="50"/>
  <c r="G3081" i="50"/>
  <c r="H3081" i="50"/>
  <c r="I3081" i="50"/>
  <c r="J3081" i="50"/>
  <c r="A3082" i="50"/>
  <c r="B3082" i="50"/>
  <c r="C3082" i="50"/>
  <c r="D3082" i="50"/>
  <c r="E3082" i="50"/>
  <c r="F3082" i="50"/>
  <c r="G3082" i="50"/>
  <c r="H3082" i="50"/>
  <c r="I3082" i="50"/>
  <c r="J3082" i="50"/>
  <c r="A3083" i="50"/>
  <c r="B3083" i="50"/>
  <c r="C3083" i="50"/>
  <c r="D3083" i="50"/>
  <c r="E3083" i="50"/>
  <c r="F3083" i="50"/>
  <c r="G3083" i="50"/>
  <c r="H3083" i="50"/>
  <c r="I3083" i="50"/>
  <c r="J3083" i="50"/>
  <c r="A3084" i="50"/>
  <c r="B3084" i="50"/>
  <c r="C3084" i="50"/>
  <c r="D3084" i="50"/>
  <c r="E3084" i="50"/>
  <c r="F3084" i="50"/>
  <c r="G3084" i="50"/>
  <c r="H3084" i="50"/>
  <c r="I3084" i="50"/>
  <c r="J3084" i="50"/>
  <c r="A3085" i="50"/>
  <c r="B3085" i="50"/>
  <c r="C3085" i="50"/>
  <c r="D3085" i="50"/>
  <c r="E3085" i="50"/>
  <c r="F3085" i="50"/>
  <c r="G3085" i="50"/>
  <c r="H3085" i="50"/>
  <c r="I3085" i="50"/>
  <c r="J3085" i="50"/>
  <c r="A3086" i="50"/>
  <c r="B3086" i="50"/>
  <c r="C3086" i="50"/>
  <c r="D3086" i="50"/>
  <c r="E3086" i="50"/>
  <c r="F3086" i="50"/>
  <c r="G3086" i="50"/>
  <c r="H3086" i="50"/>
  <c r="I3086" i="50"/>
  <c r="J3086" i="50"/>
  <c r="A3087" i="50"/>
  <c r="B3087" i="50"/>
  <c r="C3087" i="50"/>
  <c r="D3087" i="50"/>
  <c r="E3087" i="50"/>
  <c r="F3087" i="50"/>
  <c r="G3087" i="50"/>
  <c r="H3087" i="50"/>
  <c r="I3087" i="50"/>
  <c r="J3087" i="50"/>
  <c r="A3088" i="50"/>
  <c r="B3088" i="50"/>
  <c r="C3088" i="50"/>
  <c r="D3088" i="50"/>
  <c r="E3088" i="50"/>
  <c r="F3088" i="50"/>
  <c r="G3088" i="50"/>
  <c r="H3088" i="50"/>
  <c r="I3088" i="50"/>
  <c r="J3088" i="50"/>
  <c r="A3089" i="50"/>
  <c r="B3089" i="50"/>
  <c r="C3089" i="50"/>
  <c r="D3089" i="50"/>
  <c r="E3089" i="50"/>
  <c r="F3089" i="50"/>
  <c r="G3089" i="50"/>
  <c r="H3089" i="50"/>
  <c r="I3089" i="50"/>
  <c r="J3089" i="50"/>
  <c r="A3090" i="50"/>
  <c r="B3090" i="50"/>
  <c r="C3090" i="50"/>
  <c r="D3090" i="50"/>
  <c r="E3090" i="50"/>
  <c r="F3090" i="50"/>
  <c r="G3090" i="50"/>
  <c r="H3090" i="50"/>
  <c r="I3090" i="50"/>
  <c r="J3090" i="50"/>
  <c r="A3091" i="50"/>
  <c r="B3091" i="50"/>
  <c r="C3091" i="50"/>
  <c r="D3091" i="50"/>
  <c r="E3091" i="50"/>
  <c r="F3091" i="50"/>
  <c r="G3091" i="50"/>
  <c r="H3091" i="50"/>
  <c r="I3091" i="50"/>
  <c r="J3091" i="50"/>
  <c r="A3092" i="50"/>
  <c r="B3092" i="50"/>
  <c r="C3092" i="50"/>
  <c r="D3092" i="50"/>
  <c r="E3092" i="50"/>
  <c r="F3092" i="50"/>
  <c r="G3092" i="50"/>
  <c r="H3092" i="50"/>
  <c r="I3092" i="50"/>
  <c r="J3092" i="50"/>
  <c r="A3093" i="50"/>
  <c r="B3093" i="50"/>
  <c r="C3093" i="50"/>
  <c r="D3093" i="50"/>
  <c r="E3093" i="50"/>
  <c r="F3093" i="50"/>
  <c r="G3093" i="50"/>
  <c r="H3093" i="50"/>
  <c r="I3093" i="50"/>
  <c r="J3093" i="50"/>
  <c r="A3094" i="50"/>
  <c r="B3094" i="50"/>
  <c r="C3094" i="50"/>
  <c r="D3094" i="50"/>
  <c r="E3094" i="50"/>
  <c r="F3094" i="50"/>
  <c r="G3094" i="50"/>
  <c r="H3094" i="50"/>
  <c r="I3094" i="50"/>
  <c r="J3094" i="50"/>
  <c r="A3095" i="50"/>
  <c r="B3095" i="50"/>
  <c r="C3095" i="50"/>
  <c r="D3095" i="50"/>
  <c r="E3095" i="50"/>
  <c r="F3095" i="50"/>
  <c r="G3095" i="50"/>
  <c r="H3095" i="50"/>
  <c r="I3095" i="50"/>
  <c r="J3095" i="50"/>
  <c r="A3096" i="50"/>
  <c r="B3096" i="50"/>
  <c r="C3096" i="50"/>
  <c r="D3096" i="50"/>
  <c r="E3096" i="50"/>
  <c r="F3096" i="50"/>
  <c r="G3096" i="50"/>
  <c r="H3096" i="50"/>
  <c r="I3096" i="50"/>
  <c r="J3096" i="50"/>
  <c r="A3097" i="50"/>
  <c r="B3097" i="50"/>
  <c r="C3097" i="50"/>
  <c r="D3097" i="50"/>
  <c r="E3097" i="50"/>
  <c r="F3097" i="50"/>
  <c r="G3097" i="50"/>
  <c r="H3097" i="50"/>
  <c r="I3097" i="50"/>
  <c r="J3097" i="50"/>
  <c r="A3098" i="50"/>
  <c r="B3098" i="50"/>
  <c r="C3098" i="50"/>
  <c r="D3098" i="50"/>
  <c r="E3098" i="50"/>
  <c r="F3098" i="50"/>
  <c r="G3098" i="50"/>
  <c r="H3098" i="50"/>
  <c r="I3098" i="50"/>
  <c r="J3098" i="50"/>
  <c r="A3099" i="50"/>
  <c r="B3099" i="50"/>
  <c r="C3099" i="50"/>
  <c r="D3099" i="50"/>
  <c r="E3099" i="50"/>
  <c r="F3099" i="50"/>
  <c r="G3099" i="50"/>
  <c r="H3099" i="50"/>
  <c r="I3099" i="50"/>
  <c r="J3099" i="50"/>
  <c r="A3100" i="50"/>
  <c r="B3100" i="50"/>
  <c r="C3100" i="50"/>
  <c r="D3100" i="50"/>
  <c r="E3100" i="50"/>
  <c r="F3100" i="50"/>
  <c r="G3100" i="50"/>
  <c r="H3100" i="50"/>
  <c r="I3100" i="50"/>
  <c r="J3100" i="50"/>
  <c r="A3101" i="50"/>
  <c r="B3101" i="50"/>
  <c r="C3101" i="50"/>
  <c r="D3101" i="50"/>
  <c r="E3101" i="50"/>
  <c r="F3101" i="50"/>
  <c r="G3101" i="50"/>
  <c r="H3101" i="50"/>
  <c r="I3101" i="50"/>
  <c r="J3101" i="50"/>
  <c r="A3102" i="50"/>
  <c r="B3102" i="50"/>
  <c r="C3102" i="50"/>
  <c r="D3102" i="50"/>
  <c r="E3102" i="50"/>
  <c r="F3102" i="50"/>
  <c r="G3102" i="50"/>
  <c r="H3102" i="50"/>
  <c r="I3102" i="50"/>
  <c r="J3102" i="50"/>
  <c r="A3103" i="50"/>
  <c r="B3103" i="50"/>
  <c r="C3103" i="50"/>
  <c r="D3103" i="50"/>
  <c r="E3103" i="50"/>
  <c r="F3103" i="50"/>
  <c r="G3103" i="50"/>
  <c r="H3103" i="50"/>
  <c r="I3103" i="50"/>
  <c r="J3103" i="50"/>
  <c r="A3104" i="50"/>
  <c r="B3104" i="50"/>
  <c r="C3104" i="50"/>
  <c r="D3104" i="50"/>
  <c r="E3104" i="50"/>
  <c r="F3104" i="50"/>
  <c r="G3104" i="50"/>
  <c r="H3104" i="50"/>
  <c r="I3104" i="50"/>
  <c r="J3104" i="50"/>
  <c r="A3105" i="50"/>
  <c r="B3105" i="50"/>
  <c r="C3105" i="50"/>
  <c r="D3105" i="50"/>
  <c r="E3105" i="50"/>
  <c r="F3105" i="50"/>
  <c r="G3105" i="50"/>
  <c r="H3105" i="50"/>
  <c r="I3105" i="50"/>
  <c r="J3105" i="50"/>
  <c r="A3106" i="50"/>
  <c r="B3106" i="50"/>
  <c r="C3106" i="50"/>
  <c r="D3106" i="50"/>
  <c r="E3106" i="50"/>
  <c r="F3106" i="50"/>
  <c r="G3106" i="50"/>
  <c r="H3106" i="50"/>
  <c r="I3106" i="50"/>
  <c r="J3106" i="50"/>
  <c r="A3107" i="50"/>
  <c r="B3107" i="50"/>
  <c r="C3107" i="50"/>
  <c r="D3107" i="50"/>
  <c r="E3107" i="50"/>
  <c r="F3107" i="50"/>
  <c r="G3107" i="50"/>
  <c r="H3107" i="50"/>
  <c r="I3107" i="50"/>
  <c r="J3107" i="50"/>
  <c r="A3108" i="50"/>
  <c r="B3108" i="50"/>
  <c r="C3108" i="50"/>
  <c r="D3108" i="50"/>
  <c r="E3108" i="50"/>
  <c r="F3108" i="50"/>
  <c r="G3108" i="50"/>
  <c r="H3108" i="50"/>
  <c r="I3108" i="50"/>
  <c r="J3108" i="50"/>
  <c r="A3109" i="50"/>
  <c r="B3109" i="50"/>
  <c r="C3109" i="50"/>
  <c r="D3109" i="50"/>
  <c r="E3109" i="50"/>
  <c r="F3109" i="50"/>
  <c r="G3109" i="50"/>
  <c r="H3109" i="50"/>
  <c r="I3109" i="50"/>
  <c r="J3109" i="50"/>
  <c r="A3110" i="50"/>
  <c r="B3110" i="50"/>
  <c r="C3110" i="50"/>
  <c r="D3110" i="50"/>
  <c r="E3110" i="50"/>
  <c r="F3110" i="50"/>
  <c r="G3110" i="50"/>
  <c r="H3110" i="50"/>
  <c r="I3110" i="50"/>
  <c r="J3110" i="50"/>
  <c r="A3111" i="50"/>
  <c r="B3111" i="50"/>
  <c r="C3111" i="50"/>
  <c r="D3111" i="50"/>
  <c r="E3111" i="50"/>
  <c r="F3111" i="50"/>
  <c r="G3111" i="50"/>
  <c r="H3111" i="50"/>
  <c r="I3111" i="50"/>
  <c r="J3111" i="50"/>
  <c r="A3112" i="50"/>
  <c r="B3112" i="50"/>
  <c r="C3112" i="50"/>
  <c r="D3112" i="50"/>
  <c r="E3112" i="50"/>
  <c r="F3112" i="50"/>
  <c r="G3112" i="50"/>
  <c r="H3112" i="50"/>
  <c r="I3112" i="50"/>
  <c r="J3112" i="50"/>
  <c r="A3113" i="50"/>
  <c r="B3113" i="50"/>
  <c r="C3113" i="50"/>
  <c r="D3113" i="50"/>
  <c r="E3113" i="50"/>
  <c r="F3113" i="50"/>
  <c r="G3113" i="50"/>
  <c r="H3113" i="50"/>
  <c r="I3113" i="50"/>
  <c r="J3113" i="50"/>
  <c r="A3114" i="50"/>
  <c r="B3114" i="50"/>
  <c r="C3114" i="50"/>
  <c r="D3114" i="50"/>
  <c r="E3114" i="50"/>
  <c r="F3114" i="50"/>
  <c r="G3114" i="50"/>
  <c r="H3114" i="50"/>
  <c r="I3114" i="50"/>
  <c r="J3114" i="50"/>
  <c r="A3115" i="50"/>
  <c r="B3115" i="50"/>
  <c r="C3115" i="50"/>
  <c r="D3115" i="50"/>
  <c r="E3115" i="50"/>
  <c r="F3115" i="50"/>
  <c r="G3115" i="50"/>
  <c r="H3115" i="50"/>
  <c r="I3115" i="50"/>
  <c r="J3115" i="50"/>
  <c r="A3116" i="50"/>
  <c r="B3116" i="50"/>
  <c r="C3116" i="50"/>
  <c r="D3116" i="50"/>
  <c r="E3116" i="50"/>
  <c r="F3116" i="50"/>
  <c r="G3116" i="50"/>
  <c r="H3116" i="50"/>
  <c r="I3116" i="50"/>
  <c r="J3116" i="50"/>
  <c r="A3117" i="50"/>
  <c r="B3117" i="50"/>
  <c r="C3117" i="50"/>
  <c r="D3117" i="50"/>
  <c r="E3117" i="50"/>
  <c r="F3117" i="50"/>
  <c r="G3117" i="50"/>
  <c r="H3117" i="50"/>
  <c r="I3117" i="50"/>
  <c r="J3117" i="50"/>
  <c r="A3118" i="50"/>
  <c r="B3118" i="50"/>
  <c r="C3118" i="50"/>
  <c r="D3118" i="50"/>
  <c r="E3118" i="50"/>
  <c r="F3118" i="50"/>
  <c r="G3118" i="50"/>
  <c r="H3118" i="50"/>
  <c r="I3118" i="50"/>
  <c r="J3118" i="50"/>
  <c r="A3119" i="50"/>
  <c r="B3119" i="50"/>
  <c r="C3119" i="50"/>
  <c r="D3119" i="50"/>
  <c r="E3119" i="50"/>
  <c r="F3119" i="50"/>
  <c r="G3119" i="50"/>
  <c r="H3119" i="50"/>
  <c r="I3119" i="50"/>
  <c r="J3119" i="50"/>
  <c r="A3120" i="50"/>
  <c r="B3120" i="50"/>
  <c r="C3120" i="50"/>
  <c r="D3120" i="50"/>
  <c r="E3120" i="50"/>
  <c r="F3120" i="50"/>
  <c r="G3120" i="50"/>
  <c r="H3120" i="50"/>
  <c r="I3120" i="50"/>
  <c r="J3120" i="50"/>
  <c r="A3121" i="50"/>
  <c r="B3121" i="50"/>
  <c r="C3121" i="50"/>
  <c r="D3121" i="50"/>
  <c r="E3121" i="50"/>
  <c r="F3121" i="50"/>
  <c r="G3121" i="50"/>
  <c r="H3121" i="50"/>
  <c r="I3121" i="50"/>
  <c r="J3121" i="50"/>
  <c r="A3122" i="50"/>
  <c r="B3122" i="50"/>
  <c r="C3122" i="50"/>
  <c r="D3122" i="50"/>
  <c r="E3122" i="50"/>
  <c r="F3122" i="50"/>
  <c r="G3122" i="50"/>
  <c r="H3122" i="50"/>
  <c r="I3122" i="50"/>
  <c r="J3122" i="50"/>
  <c r="A3123" i="50"/>
  <c r="B3123" i="50"/>
  <c r="C3123" i="50"/>
  <c r="D3123" i="50"/>
  <c r="E3123" i="50"/>
  <c r="F3123" i="50"/>
  <c r="G3123" i="50"/>
  <c r="H3123" i="50"/>
  <c r="I3123" i="50"/>
  <c r="J3123" i="50"/>
  <c r="A3124" i="50"/>
  <c r="B3124" i="50"/>
  <c r="C3124" i="50"/>
  <c r="D3124" i="50"/>
  <c r="E3124" i="50"/>
  <c r="F3124" i="50"/>
  <c r="G3124" i="50"/>
  <c r="H3124" i="50"/>
  <c r="I3124" i="50"/>
  <c r="J3124" i="50"/>
  <c r="A3125" i="50"/>
  <c r="B3125" i="50"/>
  <c r="C3125" i="50"/>
  <c r="D3125" i="50"/>
  <c r="E3125" i="50"/>
  <c r="F3125" i="50"/>
  <c r="G3125" i="50"/>
  <c r="H3125" i="50"/>
  <c r="I3125" i="50"/>
  <c r="J3125" i="50"/>
  <c r="A3126" i="50"/>
  <c r="B3126" i="50"/>
  <c r="C3126" i="50"/>
  <c r="D3126" i="50"/>
  <c r="E3126" i="50"/>
  <c r="F3126" i="50"/>
  <c r="G3126" i="50"/>
  <c r="H3126" i="50"/>
  <c r="I3126" i="50"/>
  <c r="J3126" i="50"/>
  <c r="A3127" i="50"/>
  <c r="B3127" i="50"/>
  <c r="C3127" i="50"/>
  <c r="D3127" i="50"/>
  <c r="E3127" i="50"/>
  <c r="F3127" i="50"/>
  <c r="G3127" i="50"/>
  <c r="H3127" i="50"/>
  <c r="I3127" i="50"/>
  <c r="J3127" i="50"/>
  <c r="A3128" i="50"/>
  <c r="B3128" i="50"/>
  <c r="C3128" i="50"/>
  <c r="D3128" i="50"/>
  <c r="E3128" i="50"/>
  <c r="F3128" i="50"/>
  <c r="G3128" i="50"/>
  <c r="H3128" i="50"/>
  <c r="I3128" i="50"/>
  <c r="J3128" i="50"/>
  <c r="A3129" i="50"/>
  <c r="B3129" i="50"/>
  <c r="C3129" i="50"/>
  <c r="D3129" i="50"/>
  <c r="E3129" i="50"/>
  <c r="F3129" i="50"/>
  <c r="G3129" i="50"/>
  <c r="H3129" i="50"/>
  <c r="I3129" i="50"/>
  <c r="J3129" i="50"/>
  <c r="A3130" i="50"/>
  <c r="B3130" i="50"/>
  <c r="C3130" i="50"/>
  <c r="D3130" i="50"/>
  <c r="E3130" i="50"/>
  <c r="F3130" i="50"/>
  <c r="G3130" i="50"/>
  <c r="H3130" i="50"/>
  <c r="I3130" i="50"/>
  <c r="J3130" i="50"/>
  <c r="A3131" i="50"/>
  <c r="B3131" i="50"/>
  <c r="C3131" i="50"/>
  <c r="D3131" i="50"/>
  <c r="E3131" i="50"/>
  <c r="F3131" i="50"/>
  <c r="G3131" i="50"/>
  <c r="H3131" i="50"/>
  <c r="I3131" i="50"/>
  <c r="J3131" i="50"/>
  <c r="A3132" i="50"/>
  <c r="B3132" i="50"/>
  <c r="C3132" i="50"/>
  <c r="D3132" i="50"/>
  <c r="E3132" i="50"/>
  <c r="F3132" i="50"/>
  <c r="G3132" i="50"/>
  <c r="H3132" i="50"/>
  <c r="I3132" i="50"/>
  <c r="J3132" i="50"/>
  <c r="A3133" i="50"/>
  <c r="B3133" i="50"/>
  <c r="C3133" i="50"/>
  <c r="D3133" i="50"/>
  <c r="E3133" i="50"/>
  <c r="F3133" i="50"/>
  <c r="G3133" i="50"/>
  <c r="H3133" i="50"/>
  <c r="I3133" i="50"/>
  <c r="J3133" i="50"/>
  <c r="A3134" i="50"/>
  <c r="B3134" i="50"/>
  <c r="C3134" i="50"/>
  <c r="D3134" i="50"/>
  <c r="E3134" i="50"/>
  <c r="F3134" i="50"/>
  <c r="G3134" i="50"/>
  <c r="H3134" i="50"/>
  <c r="I3134" i="50"/>
  <c r="J3134" i="50"/>
  <c r="A3135" i="50"/>
  <c r="B3135" i="50"/>
  <c r="C3135" i="50"/>
  <c r="D3135" i="50"/>
  <c r="E3135" i="50"/>
  <c r="F3135" i="50"/>
  <c r="G3135" i="50"/>
  <c r="H3135" i="50"/>
  <c r="I3135" i="50"/>
  <c r="J3135" i="50"/>
  <c r="A3136" i="50"/>
  <c r="B3136" i="50"/>
  <c r="C3136" i="50"/>
  <c r="D3136" i="50"/>
  <c r="E3136" i="50"/>
  <c r="F3136" i="50"/>
  <c r="G3136" i="50"/>
  <c r="H3136" i="50"/>
  <c r="I3136" i="50"/>
  <c r="J3136" i="50"/>
  <c r="A3137" i="50"/>
  <c r="B3137" i="50"/>
  <c r="C3137" i="50"/>
  <c r="D3137" i="50"/>
  <c r="E3137" i="50"/>
  <c r="F3137" i="50"/>
  <c r="G3137" i="50"/>
  <c r="H3137" i="50"/>
  <c r="I3137" i="50"/>
  <c r="J3137" i="50"/>
  <c r="A3138" i="50"/>
  <c r="B3138" i="50"/>
  <c r="C3138" i="50"/>
  <c r="D3138" i="50"/>
  <c r="E3138" i="50"/>
  <c r="F3138" i="50"/>
  <c r="G3138" i="50"/>
  <c r="H3138" i="50"/>
  <c r="I3138" i="50"/>
  <c r="J3138" i="50"/>
  <c r="A3139" i="50"/>
  <c r="B3139" i="50"/>
  <c r="C3139" i="50"/>
  <c r="D3139" i="50"/>
  <c r="E3139" i="50"/>
  <c r="F3139" i="50"/>
  <c r="G3139" i="50"/>
  <c r="H3139" i="50"/>
  <c r="I3139" i="50"/>
  <c r="J3139" i="50"/>
  <c r="A3140" i="50"/>
  <c r="B3140" i="50"/>
  <c r="C3140" i="50"/>
  <c r="D3140" i="50"/>
  <c r="E3140" i="50"/>
  <c r="F3140" i="50"/>
  <c r="G3140" i="50"/>
  <c r="H3140" i="50"/>
  <c r="I3140" i="50"/>
  <c r="J3140" i="50"/>
  <c r="A3141" i="50"/>
  <c r="B3141" i="50"/>
  <c r="C3141" i="50"/>
  <c r="D3141" i="50"/>
  <c r="E3141" i="50"/>
  <c r="F3141" i="50"/>
  <c r="G3141" i="50"/>
  <c r="H3141" i="50"/>
  <c r="I3141" i="50"/>
  <c r="J3141" i="50"/>
  <c r="A3142" i="50"/>
  <c r="B3142" i="50"/>
  <c r="C3142" i="50"/>
  <c r="D3142" i="50"/>
  <c r="E3142" i="50"/>
  <c r="F3142" i="50"/>
  <c r="G3142" i="50"/>
  <c r="H3142" i="50"/>
  <c r="I3142" i="50"/>
  <c r="J3142" i="50"/>
  <c r="A3143" i="50"/>
  <c r="B3143" i="50"/>
  <c r="C3143" i="50"/>
  <c r="D3143" i="50"/>
  <c r="E3143" i="50"/>
  <c r="F3143" i="50"/>
  <c r="G3143" i="50"/>
  <c r="H3143" i="50"/>
  <c r="I3143" i="50"/>
  <c r="J3143" i="50"/>
  <c r="A3144" i="50"/>
  <c r="B3144" i="50"/>
  <c r="C3144" i="50"/>
  <c r="D3144" i="50"/>
  <c r="E3144" i="50"/>
  <c r="F3144" i="50"/>
  <c r="G3144" i="50"/>
  <c r="H3144" i="50"/>
  <c r="I3144" i="50"/>
  <c r="J3144" i="50"/>
  <c r="A3145" i="50"/>
  <c r="B3145" i="50"/>
  <c r="C3145" i="50"/>
  <c r="D3145" i="50"/>
  <c r="E3145" i="50"/>
  <c r="F3145" i="50"/>
  <c r="G3145" i="50"/>
  <c r="H3145" i="50"/>
  <c r="I3145" i="50"/>
  <c r="J3145" i="50"/>
  <c r="A3146" i="50"/>
  <c r="B3146" i="50"/>
  <c r="C3146" i="50"/>
  <c r="D3146" i="50"/>
  <c r="E3146" i="50"/>
  <c r="F3146" i="50"/>
  <c r="G3146" i="50"/>
  <c r="H3146" i="50"/>
  <c r="I3146" i="50"/>
  <c r="J3146" i="50"/>
  <c r="A3147" i="50"/>
  <c r="B3147" i="50"/>
  <c r="C3147" i="50"/>
  <c r="D3147" i="50"/>
  <c r="E3147" i="50"/>
  <c r="F3147" i="50"/>
  <c r="G3147" i="50"/>
  <c r="H3147" i="50"/>
  <c r="I3147" i="50"/>
  <c r="J3147" i="50"/>
  <c r="A3148" i="50"/>
  <c r="B3148" i="50"/>
  <c r="C3148" i="50"/>
  <c r="D3148" i="50"/>
  <c r="E3148" i="50"/>
  <c r="F3148" i="50"/>
  <c r="G3148" i="50"/>
  <c r="H3148" i="50"/>
  <c r="I3148" i="50"/>
  <c r="J3148" i="50"/>
  <c r="A3149" i="50"/>
  <c r="B3149" i="50"/>
  <c r="C3149" i="50"/>
  <c r="D3149" i="50"/>
  <c r="E3149" i="50"/>
  <c r="F3149" i="50"/>
  <c r="G3149" i="50"/>
  <c r="H3149" i="50"/>
  <c r="I3149" i="50"/>
  <c r="J3149" i="50"/>
  <c r="A3150" i="50"/>
  <c r="B3150" i="50"/>
  <c r="C3150" i="50"/>
  <c r="D3150" i="50"/>
  <c r="E3150" i="50"/>
  <c r="F3150" i="50"/>
  <c r="G3150" i="50"/>
  <c r="H3150" i="50"/>
  <c r="I3150" i="50"/>
  <c r="J3150" i="50"/>
  <c r="A3151" i="50"/>
  <c r="B3151" i="50"/>
  <c r="C3151" i="50"/>
  <c r="D3151" i="50"/>
  <c r="E3151" i="50"/>
  <c r="F3151" i="50"/>
  <c r="G3151" i="50"/>
  <c r="H3151" i="50"/>
  <c r="I3151" i="50"/>
  <c r="J3151" i="50"/>
  <c r="A3152" i="50"/>
  <c r="B3152" i="50"/>
  <c r="C3152" i="50"/>
  <c r="D3152" i="50"/>
  <c r="E3152" i="50"/>
  <c r="F3152" i="50"/>
  <c r="G3152" i="50"/>
  <c r="H3152" i="50"/>
  <c r="I3152" i="50"/>
  <c r="J3152" i="50"/>
  <c r="A3153" i="50"/>
  <c r="B3153" i="50"/>
  <c r="C3153" i="50"/>
  <c r="D3153" i="50"/>
  <c r="E3153" i="50"/>
  <c r="F3153" i="50"/>
  <c r="G3153" i="50"/>
  <c r="H3153" i="50"/>
  <c r="I3153" i="50"/>
  <c r="J3153" i="50"/>
  <c r="A3154" i="50"/>
  <c r="B3154" i="50"/>
  <c r="C3154" i="50"/>
  <c r="D3154" i="50"/>
  <c r="E3154" i="50"/>
  <c r="F3154" i="50"/>
  <c r="G3154" i="50"/>
  <c r="H3154" i="50"/>
  <c r="I3154" i="50"/>
  <c r="J3154" i="50"/>
  <c r="A3155" i="50"/>
  <c r="B3155" i="50"/>
  <c r="C3155" i="50"/>
  <c r="D3155" i="50"/>
  <c r="E3155" i="50"/>
  <c r="F3155" i="50"/>
  <c r="G3155" i="50"/>
  <c r="H3155" i="50"/>
  <c r="I3155" i="50"/>
  <c r="J3155" i="50"/>
  <c r="A3156" i="50"/>
  <c r="B3156" i="50"/>
  <c r="C3156" i="50"/>
  <c r="D3156" i="50"/>
  <c r="E3156" i="50"/>
  <c r="F3156" i="50"/>
  <c r="G3156" i="50"/>
  <c r="H3156" i="50"/>
  <c r="I3156" i="50"/>
  <c r="J3156" i="50"/>
  <c r="A3157" i="50"/>
  <c r="B3157" i="50"/>
  <c r="C3157" i="50"/>
  <c r="D3157" i="50"/>
  <c r="E3157" i="50"/>
  <c r="F3157" i="50"/>
  <c r="G3157" i="50"/>
  <c r="H3157" i="50"/>
  <c r="I3157" i="50"/>
  <c r="J3157" i="50"/>
  <c r="A3158" i="50"/>
  <c r="B3158" i="50"/>
  <c r="C3158" i="50"/>
  <c r="D3158" i="50"/>
  <c r="E3158" i="50"/>
  <c r="F3158" i="50"/>
  <c r="G3158" i="50"/>
  <c r="H3158" i="50"/>
  <c r="I3158" i="50"/>
  <c r="J3158" i="50"/>
  <c r="A3159" i="50"/>
  <c r="B3159" i="50"/>
  <c r="C3159" i="50"/>
  <c r="D3159" i="50"/>
  <c r="E3159" i="50"/>
  <c r="F3159" i="50"/>
  <c r="G3159" i="50"/>
  <c r="H3159" i="50"/>
  <c r="I3159" i="50"/>
  <c r="J3159" i="50"/>
  <c r="A3160" i="50"/>
  <c r="B3160" i="50"/>
  <c r="C3160" i="50"/>
  <c r="D3160" i="50"/>
  <c r="E3160" i="50"/>
  <c r="F3160" i="50"/>
  <c r="G3160" i="50"/>
  <c r="H3160" i="50"/>
  <c r="I3160" i="50"/>
  <c r="J3160" i="50"/>
  <c r="A3161" i="50"/>
  <c r="B3161" i="50"/>
  <c r="C3161" i="50"/>
  <c r="D3161" i="50"/>
  <c r="E3161" i="50"/>
  <c r="F3161" i="50"/>
  <c r="G3161" i="50"/>
  <c r="H3161" i="50"/>
  <c r="I3161" i="50"/>
  <c r="J3161" i="50"/>
  <c r="A3162" i="50"/>
  <c r="B3162" i="50"/>
  <c r="C3162" i="50"/>
  <c r="D3162" i="50"/>
  <c r="E3162" i="50"/>
  <c r="F3162" i="50"/>
  <c r="G3162" i="50"/>
  <c r="H3162" i="50"/>
  <c r="I3162" i="50"/>
  <c r="J3162" i="50"/>
  <c r="A3163" i="50"/>
  <c r="B3163" i="50"/>
  <c r="C3163" i="50"/>
  <c r="D3163" i="50"/>
  <c r="E3163" i="50"/>
  <c r="F3163" i="50"/>
  <c r="G3163" i="50"/>
  <c r="H3163" i="50"/>
  <c r="I3163" i="50"/>
  <c r="J3163" i="50"/>
  <c r="A3164" i="50"/>
  <c r="B3164" i="50"/>
  <c r="C3164" i="50"/>
  <c r="D3164" i="50"/>
  <c r="E3164" i="50"/>
  <c r="F3164" i="50"/>
  <c r="G3164" i="50"/>
  <c r="H3164" i="50"/>
  <c r="I3164" i="50"/>
  <c r="J3164" i="50"/>
  <c r="A3165" i="50"/>
  <c r="B3165" i="50"/>
  <c r="C3165" i="50"/>
  <c r="D3165" i="50"/>
  <c r="E3165" i="50"/>
  <c r="F3165" i="50"/>
  <c r="G3165" i="50"/>
  <c r="H3165" i="50"/>
  <c r="I3165" i="50"/>
  <c r="J3165" i="50"/>
  <c r="A3166" i="50"/>
  <c r="B3166" i="50"/>
  <c r="C3166" i="50"/>
  <c r="D3166" i="50"/>
  <c r="E3166" i="50"/>
  <c r="F3166" i="50"/>
  <c r="G3166" i="50"/>
  <c r="H3166" i="50"/>
  <c r="I3166" i="50"/>
  <c r="J3166" i="50"/>
  <c r="A3167" i="50"/>
  <c r="B3167" i="50"/>
  <c r="C3167" i="50"/>
  <c r="D3167" i="50"/>
  <c r="E3167" i="50"/>
  <c r="F3167" i="50"/>
  <c r="G3167" i="50"/>
  <c r="H3167" i="50"/>
  <c r="I3167" i="50"/>
  <c r="J3167" i="50"/>
  <c r="A3168" i="50"/>
  <c r="B3168" i="50"/>
  <c r="C3168" i="50"/>
  <c r="D3168" i="50"/>
  <c r="E3168" i="50"/>
  <c r="F3168" i="50"/>
  <c r="G3168" i="50"/>
  <c r="H3168" i="50"/>
  <c r="I3168" i="50"/>
  <c r="J3168" i="50"/>
  <c r="A3169" i="50"/>
  <c r="B3169" i="50"/>
  <c r="C3169" i="50"/>
  <c r="D3169" i="50"/>
  <c r="E3169" i="50"/>
  <c r="F3169" i="50"/>
  <c r="G3169" i="50"/>
  <c r="H3169" i="50"/>
  <c r="I3169" i="50"/>
  <c r="J3169" i="50"/>
  <c r="A3170" i="50"/>
  <c r="B3170" i="50"/>
  <c r="C3170" i="50"/>
  <c r="D3170" i="50"/>
  <c r="E3170" i="50"/>
  <c r="F3170" i="50"/>
  <c r="G3170" i="50"/>
  <c r="H3170" i="50"/>
  <c r="I3170" i="50"/>
  <c r="J3170" i="50"/>
  <c r="A3171" i="50"/>
  <c r="B3171" i="50"/>
  <c r="C3171" i="50"/>
  <c r="D3171" i="50"/>
  <c r="E3171" i="50"/>
  <c r="F3171" i="50"/>
  <c r="G3171" i="50"/>
  <c r="H3171" i="50"/>
  <c r="I3171" i="50"/>
  <c r="J3171" i="50"/>
  <c r="A3172" i="50"/>
  <c r="B3172" i="50"/>
  <c r="C3172" i="50"/>
  <c r="D3172" i="50"/>
  <c r="E3172" i="50"/>
  <c r="F3172" i="50"/>
  <c r="G3172" i="50"/>
  <c r="H3172" i="50"/>
  <c r="I3172" i="50"/>
  <c r="J3172" i="50"/>
  <c r="A3173" i="50"/>
  <c r="B3173" i="50"/>
  <c r="C3173" i="50"/>
  <c r="D3173" i="50"/>
  <c r="E3173" i="50"/>
  <c r="F3173" i="50"/>
  <c r="G3173" i="50"/>
  <c r="H3173" i="50"/>
  <c r="I3173" i="50"/>
  <c r="J3173" i="50"/>
  <c r="A3174" i="50"/>
  <c r="B3174" i="50"/>
  <c r="C3174" i="50"/>
  <c r="D3174" i="50"/>
  <c r="E3174" i="50"/>
  <c r="F3174" i="50"/>
  <c r="G3174" i="50"/>
  <c r="H3174" i="50"/>
  <c r="I3174" i="50"/>
  <c r="J3174" i="50"/>
  <c r="A3175" i="50"/>
  <c r="B3175" i="50"/>
  <c r="C3175" i="50"/>
  <c r="D3175" i="50"/>
  <c r="E3175" i="50"/>
  <c r="F3175" i="50"/>
  <c r="G3175" i="50"/>
  <c r="H3175" i="50"/>
  <c r="I3175" i="50"/>
  <c r="J3175" i="50"/>
  <c r="A3176" i="50"/>
  <c r="B3176" i="50"/>
  <c r="C3176" i="50"/>
  <c r="D3176" i="50"/>
  <c r="E3176" i="50"/>
  <c r="F3176" i="50"/>
  <c r="G3176" i="50"/>
  <c r="H3176" i="50"/>
  <c r="I3176" i="50"/>
  <c r="J3176" i="50"/>
  <c r="A3177" i="50"/>
  <c r="B3177" i="50"/>
  <c r="C3177" i="50"/>
  <c r="D3177" i="50"/>
  <c r="E3177" i="50"/>
  <c r="F3177" i="50"/>
  <c r="G3177" i="50"/>
  <c r="H3177" i="50"/>
  <c r="I3177" i="50"/>
  <c r="J3177" i="50"/>
  <c r="A3178" i="50"/>
  <c r="B3178" i="50"/>
  <c r="C3178" i="50"/>
  <c r="D3178" i="50"/>
  <c r="E3178" i="50"/>
  <c r="F3178" i="50"/>
  <c r="G3178" i="50"/>
  <c r="H3178" i="50"/>
  <c r="I3178" i="50"/>
  <c r="J3178" i="50"/>
  <c r="A3179" i="50"/>
  <c r="B3179" i="50"/>
  <c r="C3179" i="50"/>
  <c r="D3179" i="50"/>
  <c r="E3179" i="50"/>
  <c r="F3179" i="50"/>
  <c r="G3179" i="50"/>
  <c r="H3179" i="50"/>
  <c r="I3179" i="50"/>
  <c r="J3179" i="50"/>
  <c r="A3180" i="50"/>
  <c r="B3180" i="50"/>
  <c r="C3180" i="50"/>
  <c r="D3180" i="50"/>
  <c r="E3180" i="50"/>
  <c r="F3180" i="50"/>
  <c r="G3180" i="50"/>
  <c r="H3180" i="50"/>
  <c r="I3180" i="50"/>
  <c r="J3180" i="50"/>
  <c r="A3181" i="50"/>
  <c r="B3181" i="50"/>
  <c r="C3181" i="50"/>
  <c r="D3181" i="50"/>
  <c r="E3181" i="50"/>
  <c r="F3181" i="50"/>
  <c r="G3181" i="50"/>
  <c r="H3181" i="50"/>
  <c r="I3181" i="50"/>
  <c r="J3181" i="50"/>
  <c r="A3182" i="50"/>
  <c r="B3182" i="50"/>
  <c r="C3182" i="50"/>
  <c r="D3182" i="50"/>
  <c r="E3182" i="50"/>
  <c r="F3182" i="50"/>
  <c r="G3182" i="50"/>
  <c r="H3182" i="50"/>
  <c r="I3182" i="50"/>
  <c r="J3182" i="50"/>
  <c r="A3183" i="50"/>
  <c r="B3183" i="50"/>
  <c r="C3183" i="50"/>
  <c r="D3183" i="50"/>
  <c r="E3183" i="50"/>
  <c r="F3183" i="50"/>
  <c r="G3183" i="50"/>
  <c r="H3183" i="50"/>
  <c r="I3183" i="50"/>
  <c r="J3183" i="50"/>
  <c r="A3184" i="50"/>
  <c r="B3184" i="50"/>
  <c r="C3184" i="50"/>
  <c r="D3184" i="50"/>
  <c r="E3184" i="50"/>
  <c r="F3184" i="50"/>
  <c r="G3184" i="50"/>
  <c r="H3184" i="50"/>
  <c r="I3184" i="50"/>
  <c r="J3184" i="50"/>
  <c r="A3185" i="50"/>
  <c r="B3185" i="50"/>
  <c r="C3185" i="50"/>
  <c r="D3185" i="50"/>
  <c r="E3185" i="50"/>
  <c r="F3185" i="50"/>
  <c r="G3185" i="50"/>
  <c r="H3185" i="50"/>
  <c r="I3185" i="50"/>
  <c r="J3185" i="50"/>
  <c r="A3186" i="50"/>
  <c r="B3186" i="50"/>
  <c r="C3186" i="50"/>
  <c r="D3186" i="50"/>
  <c r="E3186" i="50"/>
  <c r="F3186" i="50"/>
  <c r="G3186" i="50"/>
  <c r="H3186" i="50"/>
  <c r="I3186" i="50"/>
  <c r="J3186" i="50"/>
  <c r="A3187" i="50"/>
  <c r="B3187" i="50"/>
  <c r="C3187" i="50"/>
  <c r="D3187" i="50"/>
  <c r="E3187" i="50"/>
  <c r="F3187" i="50"/>
  <c r="G3187" i="50"/>
  <c r="H3187" i="50"/>
  <c r="I3187" i="50"/>
  <c r="J3187" i="50"/>
  <c r="A3188" i="50"/>
  <c r="B3188" i="50"/>
  <c r="C3188" i="50"/>
  <c r="D3188" i="50"/>
  <c r="E3188" i="50"/>
  <c r="F3188" i="50"/>
  <c r="G3188" i="50"/>
  <c r="H3188" i="50"/>
  <c r="I3188" i="50"/>
  <c r="J3188" i="50"/>
  <c r="A3189" i="50"/>
  <c r="B3189" i="50"/>
  <c r="C3189" i="50"/>
  <c r="D3189" i="50"/>
  <c r="E3189" i="50"/>
  <c r="F3189" i="50"/>
  <c r="G3189" i="50"/>
  <c r="H3189" i="50"/>
  <c r="I3189" i="50"/>
  <c r="J3189" i="50"/>
  <c r="A3190" i="50"/>
  <c r="B3190" i="50"/>
  <c r="C3190" i="50"/>
  <c r="D3190" i="50"/>
  <c r="E3190" i="50"/>
  <c r="F3190" i="50"/>
  <c r="G3190" i="50"/>
  <c r="H3190" i="50"/>
  <c r="I3190" i="50"/>
  <c r="J3190" i="50"/>
  <c r="A3191" i="50"/>
  <c r="B3191" i="50"/>
  <c r="C3191" i="50"/>
  <c r="D3191" i="50"/>
  <c r="E3191" i="50"/>
  <c r="F3191" i="50"/>
  <c r="G3191" i="50"/>
  <c r="H3191" i="50"/>
  <c r="I3191" i="50"/>
  <c r="J3191" i="50"/>
  <c r="A3192" i="50"/>
  <c r="B3192" i="50"/>
  <c r="C3192" i="50"/>
  <c r="D3192" i="50"/>
  <c r="E3192" i="50"/>
  <c r="F3192" i="50"/>
  <c r="G3192" i="50"/>
  <c r="H3192" i="50"/>
  <c r="I3192" i="50"/>
  <c r="J3192" i="50"/>
  <c r="A3193" i="50"/>
  <c r="B3193" i="50"/>
  <c r="C3193" i="50"/>
  <c r="D3193" i="50"/>
  <c r="E3193" i="50"/>
  <c r="F3193" i="50"/>
  <c r="G3193" i="50"/>
  <c r="H3193" i="50"/>
  <c r="I3193" i="50"/>
  <c r="J3193" i="50"/>
  <c r="A3194" i="50"/>
  <c r="B3194" i="50"/>
  <c r="C3194" i="50"/>
  <c r="D3194" i="50"/>
  <c r="E3194" i="50"/>
  <c r="F3194" i="50"/>
  <c r="G3194" i="50"/>
  <c r="H3194" i="50"/>
  <c r="I3194" i="50"/>
  <c r="J3194" i="50"/>
  <c r="A3195" i="50"/>
  <c r="B3195" i="50"/>
  <c r="C3195" i="50"/>
  <c r="D3195" i="50"/>
  <c r="E3195" i="50"/>
  <c r="F3195" i="50"/>
  <c r="G3195" i="50"/>
  <c r="H3195" i="50"/>
  <c r="I3195" i="50"/>
  <c r="J3195" i="50"/>
  <c r="A3196" i="50"/>
  <c r="B3196" i="50"/>
  <c r="C3196" i="50"/>
  <c r="D3196" i="50"/>
  <c r="E3196" i="50"/>
  <c r="F3196" i="50"/>
  <c r="G3196" i="50"/>
  <c r="H3196" i="50"/>
  <c r="I3196" i="50"/>
  <c r="J3196" i="50"/>
  <c r="A3197" i="50"/>
  <c r="B3197" i="50"/>
  <c r="C3197" i="50"/>
  <c r="D3197" i="50"/>
  <c r="E3197" i="50"/>
  <c r="F3197" i="50"/>
  <c r="G3197" i="50"/>
  <c r="H3197" i="50"/>
  <c r="I3197" i="50"/>
  <c r="J3197" i="50"/>
  <c r="A3198" i="50"/>
  <c r="B3198" i="50"/>
  <c r="C3198" i="50"/>
  <c r="D3198" i="50"/>
  <c r="E3198" i="50"/>
  <c r="F3198" i="50"/>
  <c r="G3198" i="50"/>
  <c r="H3198" i="50"/>
  <c r="I3198" i="50"/>
  <c r="J3198" i="50"/>
  <c r="A3199" i="50"/>
  <c r="B3199" i="50"/>
  <c r="C3199" i="50"/>
  <c r="D3199" i="50"/>
  <c r="E3199" i="50"/>
  <c r="F3199" i="50"/>
  <c r="G3199" i="50"/>
  <c r="H3199" i="50"/>
  <c r="I3199" i="50"/>
  <c r="J3199" i="50"/>
  <c r="A3200" i="50"/>
  <c r="B3200" i="50"/>
  <c r="C3200" i="50"/>
  <c r="D3200" i="50"/>
  <c r="E3200" i="50"/>
  <c r="F3200" i="50"/>
  <c r="G3200" i="50"/>
  <c r="H3200" i="50"/>
  <c r="I3200" i="50"/>
  <c r="J3200" i="50"/>
  <c r="A3201" i="50"/>
  <c r="B3201" i="50"/>
  <c r="C3201" i="50"/>
  <c r="D3201" i="50"/>
  <c r="E3201" i="50"/>
  <c r="F3201" i="50"/>
  <c r="G3201" i="50"/>
  <c r="H3201" i="50"/>
  <c r="I3201" i="50"/>
  <c r="J3201" i="50"/>
  <c r="A3202" i="50"/>
  <c r="B3202" i="50"/>
  <c r="C3202" i="50"/>
  <c r="D3202" i="50"/>
  <c r="E3202" i="50"/>
  <c r="F3202" i="50"/>
  <c r="G3202" i="50"/>
  <c r="H3202" i="50"/>
  <c r="I3202" i="50"/>
  <c r="J3202" i="50"/>
  <c r="A3203" i="50"/>
  <c r="B3203" i="50"/>
  <c r="C3203" i="50"/>
  <c r="D3203" i="50"/>
  <c r="E3203" i="50"/>
  <c r="F3203" i="50"/>
  <c r="G3203" i="50"/>
  <c r="H3203" i="50"/>
  <c r="I3203" i="50"/>
  <c r="J3203" i="50"/>
  <c r="A3204" i="50"/>
  <c r="B3204" i="50"/>
  <c r="C3204" i="50"/>
  <c r="D3204" i="50"/>
  <c r="E3204" i="50"/>
  <c r="F3204" i="50"/>
  <c r="G3204" i="50"/>
  <c r="H3204" i="50"/>
  <c r="I3204" i="50"/>
  <c r="J3204" i="50"/>
  <c r="A3205" i="50"/>
  <c r="B3205" i="50"/>
  <c r="C3205" i="50"/>
  <c r="D3205" i="50"/>
  <c r="E3205" i="50"/>
  <c r="F3205" i="50"/>
  <c r="G3205" i="50"/>
  <c r="H3205" i="50"/>
  <c r="I3205" i="50"/>
  <c r="J3205" i="50"/>
  <c r="A3206" i="50"/>
  <c r="B3206" i="50"/>
  <c r="C3206" i="50"/>
  <c r="D3206" i="50"/>
  <c r="E3206" i="50"/>
  <c r="F3206" i="50"/>
  <c r="G3206" i="50"/>
  <c r="H3206" i="50"/>
  <c r="I3206" i="50"/>
  <c r="J3206" i="50"/>
  <c r="A3207" i="50"/>
  <c r="B3207" i="50"/>
  <c r="C3207" i="50"/>
  <c r="D3207" i="50"/>
  <c r="E3207" i="50"/>
  <c r="F3207" i="50"/>
  <c r="G3207" i="50"/>
  <c r="H3207" i="50"/>
  <c r="I3207" i="50"/>
  <c r="J3207" i="50"/>
  <c r="A3208" i="50"/>
  <c r="B3208" i="50"/>
  <c r="C3208" i="50"/>
  <c r="D3208" i="50"/>
  <c r="E3208" i="50"/>
  <c r="F3208" i="50"/>
  <c r="G3208" i="50"/>
  <c r="H3208" i="50"/>
  <c r="I3208" i="50"/>
  <c r="J3208" i="50"/>
  <c r="A3209" i="50"/>
  <c r="B3209" i="50"/>
  <c r="C3209" i="50"/>
  <c r="D3209" i="50"/>
  <c r="E3209" i="50"/>
  <c r="F3209" i="50"/>
  <c r="G3209" i="50"/>
  <c r="H3209" i="50"/>
  <c r="I3209" i="50"/>
  <c r="J3209" i="50"/>
  <c r="A3210" i="50"/>
  <c r="B3210" i="50"/>
  <c r="C3210" i="50"/>
  <c r="D3210" i="50"/>
  <c r="E3210" i="50"/>
  <c r="F3210" i="50"/>
  <c r="G3210" i="50"/>
  <c r="H3210" i="50"/>
  <c r="I3210" i="50"/>
  <c r="J3210" i="50"/>
  <c r="A3211" i="50"/>
  <c r="B3211" i="50"/>
  <c r="C3211" i="50"/>
  <c r="D3211" i="50"/>
  <c r="E3211" i="50"/>
  <c r="F3211" i="50"/>
  <c r="G3211" i="50"/>
  <c r="H3211" i="50"/>
  <c r="I3211" i="50"/>
  <c r="J3211" i="50"/>
  <c r="A3212" i="50"/>
  <c r="B3212" i="50"/>
  <c r="C3212" i="50"/>
  <c r="D3212" i="50"/>
  <c r="E3212" i="50"/>
  <c r="F3212" i="50"/>
  <c r="G3212" i="50"/>
  <c r="H3212" i="50"/>
  <c r="I3212" i="50"/>
  <c r="J3212" i="50"/>
  <c r="A3213" i="50"/>
  <c r="B3213" i="50"/>
  <c r="C3213" i="50"/>
  <c r="D3213" i="50"/>
  <c r="E3213" i="50"/>
  <c r="F3213" i="50"/>
  <c r="G3213" i="50"/>
  <c r="H3213" i="50"/>
  <c r="I3213" i="50"/>
  <c r="J3213" i="50"/>
  <c r="A3214" i="50"/>
  <c r="B3214" i="50"/>
  <c r="C3214" i="50"/>
  <c r="D3214" i="50"/>
  <c r="E3214" i="50"/>
  <c r="F3214" i="50"/>
  <c r="G3214" i="50"/>
  <c r="H3214" i="50"/>
  <c r="I3214" i="50"/>
  <c r="J3214" i="50"/>
  <c r="A3215" i="50"/>
  <c r="B3215" i="50"/>
  <c r="C3215" i="50"/>
  <c r="D3215" i="50"/>
  <c r="E3215" i="50"/>
  <c r="F3215" i="50"/>
  <c r="G3215" i="50"/>
  <c r="H3215" i="50"/>
  <c r="I3215" i="50"/>
  <c r="J3215" i="50"/>
  <c r="A3216" i="50"/>
  <c r="B3216" i="50"/>
  <c r="C3216" i="50"/>
  <c r="D3216" i="50"/>
  <c r="E3216" i="50"/>
  <c r="F3216" i="50"/>
  <c r="G3216" i="50"/>
  <c r="H3216" i="50"/>
  <c r="I3216" i="50"/>
  <c r="J3216" i="50"/>
  <c r="A3217" i="50"/>
  <c r="B3217" i="50"/>
  <c r="C3217" i="50"/>
  <c r="D3217" i="50"/>
  <c r="E3217" i="50"/>
  <c r="F3217" i="50"/>
  <c r="G3217" i="50"/>
  <c r="H3217" i="50"/>
  <c r="I3217" i="50"/>
  <c r="J3217" i="50"/>
  <c r="A3218" i="50"/>
  <c r="B3218" i="50"/>
  <c r="C3218" i="50"/>
  <c r="D3218" i="50"/>
  <c r="E3218" i="50"/>
  <c r="F3218" i="50"/>
  <c r="G3218" i="50"/>
  <c r="H3218" i="50"/>
  <c r="I3218" i="50"/>
  <c r="J3218" i="50"/>
  <c r="A3219" i="50"/>
  <c r="B3219" i="50"/>
  <c r="C3219" i="50"/>
  <c r="D3219" i="50"/>
  <c r="E3219" i="50"/>
  <c r="F3219" i="50"/>
  <c r="G3219" i="50"/>
  <c r="H3219" i="50"/>
  <c r="I3219" i="50"/>
  <c r="J3219" i="50"/>
  <c r="A3220" i="50"/>
  <c r="B3220" i="50"/>
  <c r="C3220" i="50"/>
  <c r="D3220" i="50"/>
  <c r="E3220" i="50"/>
  <c r="F3220" i="50"/>
  <c r="G3220" i="50"/>
  <c r="H3220" i="50"/>
  <c r="I3220" i="50"/>
  <c r="J3220" i="50"/>
  <c r="A3221" i="50"/>
  <c r="B3221" i="50"/>
  <c r="C3221" i="50"/>
  <c r="D3221" i="50"/>
  <c r="E3221" i="50"/>
  <c r="F3221" i="50"/>
  <c r="G3221" i="50"/>
  <c r="H3221" i="50"/>
  <c r="I3221" i="50"/>
  <c r="J3221" i="50"/>
  <c r="A3222" i="50"/>
  <c r="B3222" i="50"/>
  <c r="C3222" i="50"/>
  <c r="D3222" i="50"/>
  <c r="E3222" i="50"/>
  <c r="F3222" i="50"/>
  <c r="G3222" i="50"/>
  <c r="H3222" i="50"/>
  <c r="I3222" i="50"/>
  <c r="J3222" i="50"/>
  <c r="A3223" i="50"/>
  <c r="B3223" i="50"/>
  <c r="C3223" i="50"/>
  <c r="D3223" i="50"/>
  <c r="E3223" i="50"/>
  <c r="F3223" i="50"/>
  <c r="G3223" i="50"/>
  <c r="H3223" i="50"/>
  <c r="I3223" i="50"/>
  <c r="J3223" i="50"/>
  <c r="A3224" i="50"/>
  <c r="B3224" i="50"/>
  <c r="C3224" i="50"/>
  <c r="D3224" i="50"/>
  <c r="E3224" i="50"/>
  <c r="F3224" i="50"/>
  <c r="G3224" i="50"/>
  <c r="H3224" i="50"/>
  <c r="I3224" i="50"/>
  <c r="J3224" i="50"/>
  <c r="A3225" i="50"/>
  <c r="B3225" i="50"/>
  <c r="C3225" i="50"/>
  <c r="D3225" i="50"/>
  <c r="E3225" i="50"/>
  <c r="F3225" i="50"/>
  <c r="G3225" i="50"/>
  <c r="H3225" i="50"/>
  <c r="I3225" i="50"/>
  <c r="J3225" i="50"/>
  <c r="A3226" i="50"/>
  <c r="B3226" i="50"/>
  <c r="C3226" i="50"/>
  <c r="D3226" i="50"/>
  <c r="E3226" i="50"/>
  <c r="F3226" i="50"/>
  <c r="G3226" i="50"/>
  <c r="H3226" i="50"/>
  <c r="I3226" i="50"/>
  <c r="J3226" i="50"/>
  <c r="A3227" i="50"/>
  <c r="B3227" i="50"/>
  <c r="C3227" i="50"/>
  <c r="D3227" i="50"/>
  <c r="E3227" i="50"/>
  <c r="F3227" i="50"/>
  <c r="G3227" i="50"/>
  <c r="H3227" i="50"/>
  <c r="I3227" i="50"/>
  <c r="J3227" i="50"/>
  <c r="A3228" i="50"/>
  <c r="B3228" i="50"/>
  <c r="C3228" i="50"/>
  <c r="D3228" i="50"/>
  <c r="E3228" i="50"/>
  <c r="F3228" i="50"/>
  <c r="G3228" i="50"/>
  <c r="H3228" i="50"/>
  <c r="I3228" i="50"/>
  <c r="J3228" i="50"/>
  <c r="A3229" i="50"/>
  <c r="B3229" i="50"/>
  <c r="C3229" i="50"/>
  <c r="D3229" i="50"/>
  <c r="E3229" i="50"/>
  <c r="F3229" i="50"/>
  <c r="G3229" i="50"/>
  <c r="H3229" i="50"/>
  <c r="I3229" i="50"/>
  <c r="J3229" i="50"/>
  <c r="A3230" i="50"/>
  <c r="B3230" i="50"/>
  <c r="C3230" i="50"/>
  <c r="D3230" i="50"/>
  <c r="E3230" i="50"/>
  <c r="F3230" i="50"/>
  <c r="G3230" i="50"/>
  <c r="H3230" i="50"/>
  <c r="I3230" i="50"/>
  <c r="J3230" i="50"/>
  <c r="A3231" i="50"/>
  <c r="B3231" i="50"/>
  <c r="C3231" i="50"/>
  <c r="D3231" i="50"/>
  <c r="E3231" i="50"/>
  <c r="F3231" i="50"/>
  <c r="G3231" i="50"/>
  <c r="H3231" i="50"/>
  <c r="I3231" i="50"/>
  <c r="J3231" i="50"/>
  <c r="A3232" i="50"/>
  <c r="B3232" i="50"/>
  <c r="C3232" i="50"/>
  <c r="D3232" i="50"/>
  <c r="E3232" i="50"/>
  <c r="F3232" i="50"/>
  <c r="G3232" i="50"/>
  <c r="H3232" i="50"/>
  <c r="I3232" i="50"/>
  <c r="J3232" i="50"/>
  <c r="A3233" i="50"/>
  <c r="B3233" i="50"/>
  <c r="C3233" i="50"/>
  <c r="D3233" i="50"/>
  <c r="E3233" i="50"/>
  <c r="F3233" i="50"/>
  <c r="G3233" i="50"/>
  <c r="H3233" i="50"/>
  <c r="I3233" i="50"/>
  <c r="J3233" i="50"/>
  <c r="A3234" i="50"/>
  <c r="B3234" i="50"/>
  <c r="C3234" i="50"/>
  <c r="D3234" i="50"/>
  <c r="E3234" i="50"/>
  <c r="F3234" i="50"/>
  <c r="G3234" i="50"/>
  <c r="H3234" i="50"/>
  <c r="I3234" i="50"/>
  <c r="J3234" i="50"/>
  <c r="A3235" i="50"/>
  <c r="B3235" i="50"/>
  <c r="C3235" i="50"/>
  <c r="D3235" i="50"/>
  <c r="E3235" i="50"/>
  <c r="F3235" i="50"/>
  <c r="G3235" i="50"/>
  <c r="H3235" i="50"/>
  <c r="I3235" i="50"/>
  <c r="J3235" i="50"/>
  <c r="A3236" i="50"/>
  <c r="B3236" i="50"/>
  <c r="C3236" i="50"/>
  <c r="D3236" i="50"/>
  <c r="E3236" i="50"/>
  <c r="F3236" i="50"/>
  <c r="G3236" i="50"/>
  <c r="H3236" i="50"/>
  <c r="I3236" i="50"/>
  <c r="J3236" i="50"/>
  <c r="A3237" i="50"/>
  <c r="B3237" i="50"/>
  <c r="C3237" i="50"/>
  <c r="D3237" i="50"/>
  <c r="E3237" i="50"/>
  <c r="F3237" i="50"/>
  <c r="G3237" i="50"/>
  <c r="H3237" i="50"/>
  <c r="I3237" i="50"/>
  <c r="J3237" i="50"/>
  <c r="A3238" i="50"/>
  <c r="B3238" i="50"/>
  <c r="C3238" i="50"/>
  <c r="D3238" i="50"/>
  <c r="E3238" i="50"/>
  <c r="F3238" i="50"/>
  <c r="G3238" i="50"/>
  <c r="H3238" i="50"/>
  <c r="I3238" i="50"/>
  <c r="J3238" i="50"/>
  <c r="A3239" i="50"/>
  <c r="B3239" i="50"/>
  <c r="C3239" i="50"/>
  <c r="D3239" i="50"/>
  <c r="E3239" i="50"/>
  <c r="F3239" i="50"/>
  <c r="G3239" i="50"/>
  <c r="H3239" i="50"/>
  <c r="I3239" i="50"/>
  <c r="J3239" i="50"/>
  <c r="A3240" i="50"/>
  <c r="B3240" i="50"/>
  <c r="C3240" i="50"/>
  <c r="D3240" i="50"/>
  <c r="E3240" i="50"/>
  <c r="F3240" i="50"/>
  <c r="G3240" i="50"/>
  <c r="H3240" i="50"/>
  <c r="I3240" i="50"/>
  <c r="J3240" i="50"/>
  <c r="A3241" i="50"/>
  <c r="B3241" i="50"/>
  <c r="C3241" i="50"/>
  <c r="D3241" i="50"/>
  <c r="E3241" i="50"/>
  <c r="F3241" i="50"/>
  <c r="G3241" i="50"/>
  <c r="H3241" i="50"/>
  <c r="I3241" i="50"/>
  <c r="J3241" i="50"/>
  <c r="A3242" i="50"/>
  <c r="B3242" i="50"/>
  <c r="C3242" i="50"/>
  <c r="D3242" i="50"/>
  <c r="E3242" i="50"/>
  <c r="F3242" i="50"/>
  <c r="G3242" i="50"/>
  <c r="H3242" i="50"/>
  <c r="I3242" i="50"/>
  <c r="J3242" i="50"/>
  <c r="A3243" i="50"/>
  <c r="B3243" i="50"/>
  <c r="C3243" i="50"/>
  <c r="D3243" i="50"/>
  <c r="E3243" i="50"/>
  <c r="F3243" i="50"/>
  <c r="G3243" i="50"/>
  <c r="H3243" i="50"/>
  <c r="I3243" i="50"/>
  <c r="J3243" i="50"/>
  <c r="A3244" i="50"/>
  <c r="B3244" i="50"/>
  <c r="C3244" i="50"/>
  <c r="D3244" i="50"/>
  <c r="E3244" i="50"/>
  <c r="F3244" i="50"/>
  <c r="G3244" i="50"/>
  <c r="H3244" i="50"/>
  <c r="I3244" i="50"/>
  <c r="J3244" i="50"/>
  <c r="A3245" i="50"/>
  <c r="B3245" i="50"/>
  <c r="C3245" i="50"/>
  <c r="D3245" i="50"/>
  <c r="E3245" i="50"/>
  <c r="F3245" i="50"/>
  <c r="G3245" i="50"/>
  <c r="H3245" i="50"/>
  <c r="I3245" i="50"/>
  <c r="J3245" i="50"/>
  <c r="A3246" i="50"/>
  <c r="B3246" i="50"/>
  <c r="C3246" i="50"/>
  <c r="D3246" i="50"/>
  <c r="E3246" i="50"/>
  <c r="F3246" i="50"/>
  <c r="G3246" i="50"/>
  <c r="H3246" i="50"/>
  <c r="I3246" i="50"/>
  <c r="J3246" i="50"/>
  <c r="A3247" i="50"/>
  <c r="B3247" i="50"/>
  <c r="C3247" i="50"/>
  <c r="D3247" i="50"/>
  <c r="E3247" i="50"/>
  <c r="F3247" i="50"/>
  <c r="G3247" i="50"/>
  <c r="H3247" i="50"/>
  <c r="I3247" i="50"/>
  <c r="J3247" i="50"/>
  <c r="A3248" i="50"/>
  <c r="B3248" i="50"/>
  <c r="C3248" i="50"/>
  <c r="D3248" i="50"/>
  <c r="E3248" i="50"/>
  <c r="F3248" i="50"/>
  <c r="G3248" i="50"/>
  <c r="H3248" i="50"/>
  <c r="I3248" i="50"/>
  <c r="J3248" i="50"/>
  <c r="A3249" i="50"/>
  <c r="B3249" i="50"/>
  <c r="C3249" i="50"/>
  <c r="D3249" i="50"/>
  <c r="E3249" i="50"/>
  <c r="F3249" i="50"/>
  <c r="G3249" i="50"/>
  <c r="H3249" i="50"/>
  <c r="I3249" i="50"/>
  <c r="J3249" i="50"/>
  <c r="A3250" i="50"/>
  <c r="B3250" i="50"/>
  <c r="C3250" i="50"/>
  <c r="D3250" i="50"/>
  <c r="E3250" i="50"/>
  <c r="F3250" i="50"/>
  <c r="G3250" i="50"/>
  <c r="H3250" i="50"/>
  <c r="I3250" i="50"/>
  <c r="J3250" i="50"/>
  <c r="A3251" i="50"/>
  <c r="B3251" i="50"/>
  <c r="C3251" i="50"/>
  <c r="D3251" i="50"/>
  <c r="E3251" i="50"/>
  <c r="F3251" i="50"/>
  <c r="G3251" i="50"/>
  <c r="H3251" i="50"/>
  <c r="I3251" i="50"/>
  <c r="J3251" i="50"/>
  <c r="A3252" i="50"/>
  <c r="B3252" i="50"/>
  <c r="C3252" i="50"/>
  <c r="D3252" i="50"/>
  <c r="E3252" i="50"/>
  <c r="F3252" i="50"/>
  <c r="G3252" i="50"/>
  <c r="H3252" i="50"/>
  <c r="I3252" i="50"/>
  <c r="J3252" i="50"/>
  <c r="A3253" i="50"/>
  <c r="B3253" i="50"/>
  <c r="C3253" i="50"/>
  <c r="D3253" i="50"/>
  <c r="E3253" i="50"/>
  <c r="F3253" i="50"/>
  <c r="G3253" i="50"/>
  <c r="H3253" i="50"/>
  <c r="I3253" i="50"/>
  <c r="J3253" i="50"/>
  <c r="A3254" i="50"/>
  <c r="B3254" i="50"/>
  <c r="C3254" i="50"/>
  <c r="D3254" i="50"/>
  <c r="E3254" i="50"/>
  <c r="F3254" i="50"/>
  <c r="G3254" i="50"/>
  <c r="H3254" i="50"/>
  <c r="I3254" i="50"/>
  <c r="J3254" i="50"/>
  <c r="A3255" i="50"/>
  <c r="B3255" i="50"/>
  <c r="C3255" i="50"/>
  <c r="D3255" i="50"/>
  <c r="E3255" i="50"/>
  <c r="F3255" i="50"/>
  <c r="G3255" i="50"/>
  <c r="H3255" i="50"/>
  <c r="I3255" i="50"/>
  <c r="J3255" i="50"/>
  <c r="A3256" i="50"/>
  <c r="B3256" i="50"/>
  <c r="C3256" i="50"/>
  <c r="D3256" i="50"/>
  <c r="E3256" i="50"/>
  <c r="F3256" i="50"/>
  <c r="G3256" i="50"/>
  <c r="H3256" i="50"/>
  <c r="I3256" i="50"/>
  <c r="J3256" i="50"/>
  <c r="A3257" i="50"/>
  <c r="B3257" i="50"/>
  <c r="C3257" i="50"/>
  <c r="D3257" i="50"/>
  <c r="E3257" i="50"/>
  <c r="F3257" i="50"/>
  <c r="G3257" i="50"/>
  <c r="H3257" i="50"/>
  <c r="I3257" i="50"/>
  <c r="J3257" i="50"/>
  <c r="A3258" i="50"/>
  <c r="B3258" i="50"/>
  <c r="C3258" i="50"/>
  <c r="D3258" i="50"/>
  <c r="E3258" i="50"/>
  <c r="F3258" i="50"/>
  <c r="G3258" i="50"/>
  <c r="H3258" i="50"/>
  <c r="I3258" i="50"/>
  <c r="J3258" i="50"/>
  <c r="A3259" i="50"/>
  <c r="B3259" i="50"/>
  <c r="C3259" i="50"/>
  <c r="D3259" i="50"/>
  <c r="E3259" i="50"/>
  <c r="F3259" i="50"/>
  <c r="G3259" i="50"/>
  <c r="H3259" i="50"/>
  <c r="I3259" i="50"/>
  <c r="J3259" i="50"/>
  <c r="A3260" i="50"/>
  <c r="B3260" i="50"/>
  <c r="C3260" i="50"/>
  <c r="D3260" i="50"/>
  <c r="E3260" i="50"/>
  <c r="F3260" i="50"/>
  <c r="G3260" i="50"/>
  <c r="H3260" i="50"/>
  <c r="I3260" i="50"/>
  <c r="J3260" i="50"/>
  <c r="A3261" i="50"/>
  <c r="B3261" i="50"/>
  <c r="C3261" i="50"/>
  <c r="D3261" i="50"/>
  <c r="E3261" i="50"/>
  <c r="F3261" i="50"/>
  <c r="G3261" i="50"/>
  <c r="H3261" i="50"/>
  <c r="I3261" i="50"/>
  <c r="J3261" i="50"/>
  <c r="A3262" i="50"/>
  <c r="B3262" i="50"/>
  <c r="C3262" i="50"/>
  <c r="D3262" i="50"/>
  <c r="E3262" i="50"/>
  <c r="F3262" i="50"/>
  <c r="G3262" i="50"/>
  <c r="H3262" i="50"/>
  <c r="I3262" i="50"/>
  <c r="J3262" i="50"/>
  <c r="A3263" i="50"/>
  <c r="B3263" i="50"/>
  <c r="C3263" i="50"/>
  <c r="D3263" i="50"/>
  <c r="E3263" i="50"/>
  <c r="F3263" i="50"/>
  <c r="G3263" i="50"/>
  <c r="H3263" i="50"/>
  <c r="I3263" i="50"/>
  <c r="J3263" i="50"/>
  <c r="A3264" i="50"/>
  <c r="B3264" i="50"/>
  <c r="C3264" i="50"/>
  <c r="D3264" i="50"/>
  <c r="E3264" i="50"/>
  <c r="F3264" i="50"/>
  <c r="G3264" i="50"/>
  <c r="H3264" i="50"/>
  <c r="I3264" i="50"/>
  <c r="J3264" i="50"/>
  <c r="A3265" i="50"/>
  <c r="B3265" i="50"/>
  <c r="C3265" i="50"/>
  <c r="D3265" i="50"/>
  <c r="E3265" i="50"/>
  <c r="F3265" i="50"/>
  <c r="G3265" i="50"/>
  <c r="H3265" i="50"/>
  <c r="I3265" i="50"/>
  <c r="J3265" i="50"/>
  <c r="A3266" i="50"/>
  <c r="B3266" i="50"/>
  <c r="C3266" i="50"/>
  <c r="D3266" i="50"/>
  <c r="E3266" i="50"/>
  <c r="F3266" i="50"/>
  <c r="G3266" i="50"/>
  <c r="H3266" i="50"/>
  <c r="I3266" i="50"/>
  <c r="J3266" i="50"/>
  <c r="A3267" i="50"/>
  <c r="B3267" i="50"/>
  <c r="C3267" i="50"/>
  <c r="D3267" i="50"/>
  <c r="E3267" i="50"/>
  <c r="F3267" i="50"/>
  <c r="G3267" i="50"/>
  <c r="H3267" i="50"/>
  <c r="I3267" i="50"/>
  <c r="J3267" i="50"/>
  <c r="A3268" i="50"/>
  <c r="B3268" i="50"/>
  <c r="C3268" i="50"/>
  <c r="D3268" i="50"/>
  <c r="E3268" i="50"/>
  <c r="F3268" i="50"/>
  <c r="G3268" i="50"/>
  <c r="H3268" i="50"/>
  <c r="I3268" i="50"/>
  <c r="J3268" i="50"/>
  <c r="A3269" i="50"/>
  <c r="B3269" i="50"/>
  <c r="C3269" i="50"/>
  <c r="D3269" i="50"/>
  <c r="E3269" i="50"/>
  <c r="F3269" i="50"/>
  <c r="G3269" i="50"/>
  <c r="H3269" i="50"/>
  <c r="I3269" i="50"/>
  <c r="J3269" i="50"/>
  <c r="A3270" i="50"/>
  <c r="B3270" i="50"/>
  <c r="C3270" i="50"/>
  <c r="D3270" i="50"/>
  <c r="E3270" i="50"/>
  <c r="F3270" i="50"/>
  <c r="G3270" i="50"/>
  <c r="H3270" i="50"/>
  <c r="I3270" i="50"/>
  <c r="J3270" i="50"/>
  <c r="A3271" i="50"/>
  <c r="B3271" i="50"/>
  <c r="C3271" i="50"/>
  <c r="D3271" i="50"/>
  <c r="E3271" i="50"/>
  <c r="F3271" i="50"/>
  <c r="G3271" i="50"/>
  <c r="H3271" i="50"/>
  <c r="I3271" i="50"/>
  <c r="J3271" i="50"/>
  <c r="A3272" i="50"/>
  <c r="B3272" i="50"/>
  <c r="C3272" i="50"/>
  <c r="D3272" i="50"/>
  <c r="E3272" i="50"/>
  <c r="F3272" i="50"/>
  <c r="G3272" i="50"/>
  <c r="H3272" i="50"/>
  <c r="I3272" i="50"/>
  <c r="J3272" i="50"/>
  <c r="A3273" i="50"/>
  <c r="B3273" i="50"/>
  <c r="C3273" i="50"/>
  <c r="D3273" i="50"/>
  <c r="E3273" i="50"/>
  <c r="F3273" i="50"/>
  <c r="G3273" i="50"/>
  <c r="H3273" i="50"/>
  <c r="I3273" i="50"/>
  <c r="J3273" i="50"/>
  <c r="A3274" i="50"/>
  <c r="B3274" i="50"/>
  <c r="C3274" i="50"/>
  <c r="D3274" i="50"/>
  <c r="E3274" i="50"/>
  <c r="F3274" i="50"/>
  <c r="G3274" i="50"/>
  <c r="H3274" i="50"/>
  <c r="I3274" i="50"/>
  <c r="J3274" i="50"/>
  <c r="A3275" i="50"/>
  <c r="B3275" i="50"/>
  <c r="C3275" i="50"/>
  <c r="D3275" i="50"/>
  <c r="E3275" i="50"/>
  <c r="F3275" i="50"/>
  <c r="G3275" i="50"/>
  <c r="H3275" i="50"/>
  <c r="I3275" i="50"/>
  <c r="J3275" i="50"/>
  <c r="A3276" i="50"/>
  <c r="B3276" i="50"/>
  <c r="C3276" i="50"/>
  <c r="D3276" i="50"/>
  <c r="E3276" i="50"/>
  <c r="F3276" i="50"/>
  <c r="G3276" i="50"/>
  <c r="H3276" i="50"/>
  <c r="I3276" i="50"/>
  <c r="J3276" i="50"/>
  <c r="A3277" i="50"/>
  <c r="B3277" i="50"/>
  <c r="C3277" i="50"/>
  <c r="D3277" i="50"/>
  <c r="E3277" i="50"/>
  <c r="F3277" i="50"/>
  <c r="G3277" i="50"/>
  <c r="H3277" i="50"/>
  <c r="I3277" i="50"/>
  <c r="J3277" i="50"/>
  <c r="A3278" i="50"/>
  <c r="B3278" i="50"/>
  <c r="C3278" i="50"/>
  <c r="D3278" i="50"/>
  <c r="E3278" i="50"/>
  <c r="F3278" i="50"/>
  <c r="G3278" i="50"/>
  <c r="H3278" i="50"/>
  <c r="I3278" i="50"/>
  <c r="J3278" i="50"/>
  <c r="A3279" i="50"/>
  <c r="B3279" i="50"/>
  <c r="C3279" i="50"/>
  <c r="D3279" i="50"/>
  <c r="E3279" i="50"/>
  <c r="F3279" i="50"/>
  <c r="G3279" i="50"/>
  <c r="H3279" i="50"/>
  <c r="I3279" i="50"/>
  <c r="J3279" i="50"/>
  <c r="A3280" i="50"/>
  <c r="B3280" i="50"/>
  <c r="C3280" i="50"/>
  <c r="D3280" i="50"/>
  <c r="E3280" i="50"/>
  <c r="F3280" i="50"/>
  <c r="G3280" i="50"/>
  <c r="H3280" i="50"/>
  <c r="I3280" i="50"/>
  <c r="J3280" i="50"/>
  <c r="A3281" i="50"/>
  <c r="B3281" i="50"/>
  <c r="C3281" i="50"/>
  <c r="D3281" i="50"/>
  <c r="E3281" i="50"/>
  <c r="F3281" i="50"/>
  <c r="G3281" i="50"/>
  <c r="H3281" i="50"/>
  <c r="I3281" i="50"/>
  <c r="J3281" i="50"/>
  <c r="A3282" i="50"/>
  <c r="B3282" i="50"/>
  <c r="C3282" i="50"/>
  <c r="D3282" i="50"/>
  <c r="E3282" i="50"/>
  <c r="F3282" i="50"/>
  <c r="G3282" i="50"/>
  <c r="H3282" i="50"/>
  <c r="I3282" i="50"/>
  <c r="J3282" i="50"/>
  <c r="A3283" i="50"/>
  <c r="B3283" i="50"/>
  <c r="C3283" i="50"/>
  <c r="D3283" i="50"/>
  <c r="E3283" i="50"/>
  <c r="F3283" i="50"/>
  <c r="G3283" i="50"/>
  <c r="H3283" i="50"/>
  <c r="I3283" i="50"/>
  <c r="J3283" i="50"/>
  <c r="A3284" i="50"/>
  <c r="B3284" i="50"/>
  <c r="C3284" i="50"/>
  <c r="D3284" i="50"/>
  <c r="E3284" i="50"/>
  <c r="F3284" i="50"/>
  <c r="G3284" i="50"/>
  <c r="H3284" i="50"/>
  <c r="I3284" i="50"/>
  <c r="J3284" i="50"/>
  <c r="A3285" i="50"/>
  <c r="B3285" i="50"/>
  <c r="C3285" i="50"/>
  <c r="D3285" i="50"/>
  <c r="E3285" i="50"/>
  <c r="F3285" i="50"/>
  <c r="G3285" i="50"/>
  <c r="H3285" i="50"/>
  <c r="I3285" i="50"/>
  <c r="J3285" i="50"/>
  <c r="A3286" i="50"/>
  <c r="B3286" i="50"/>
  <c r="C3286" i="50"/>
  <c r="D3286" i="50"/>
  <c r="E3286" i="50"/>
  <c r="F3286" i="50"/>
  <c r="G3286" i="50"/>
  <c r="H3286" i="50"/>
  <c r="I3286" i="50"/>
  <c r="J3286" i="50"/>
  <c r="A3287" i="50"/>
  <c r="B3287" i="50"/>
  <c r="C3287" i="50"/>
  <c r="D3287" i="50"/>
  <c r="E3287" i="50"/>
  <c r="F3287" i="50"/>
  <c r="G3287" i="50"/>
  <c r="H3287" i="50"/>
  <c r="I3287" i="50"/>
  <c r="J3287" i="50"/>
  <c r="A3288" i="50"/>
  <c r="B3288" i="50"/>
  <c r="C3288" i="50"/>
  <c r="D3288" i="50"/>
  <c r="E3288" i="50"/>
  <c r="F3288" i="50"/>
  <c r="G3288" i="50"/>
  <c r="H3288" i="50"/>
  <c r="I3288" i="50"/>
  <c r="J3288" i="50"/>
  <c r="A3289" i="50"/>
  <c r="B3289" i="50"/>
  <c r="C3289" i="50"/>
  <c r="D3289" i="50"/>
  <c r="E3289" i="50"/>
  <c r="F3289" i="50"/>
  <c r="G3289" i="50"/>
  <c r="H3289" i="50"/>
  <c r="I3289" i="50"/>
  <c r="J3289" i="50"/>
  <c r="A3290" i="50"/>
  <c r="B3290" i="50"/>
  <c r="C3290" i="50"/>
  <c r="D3290" i="50"/>
  <c r="E3290" i="50"/>
  <c r="F3290" i="50"/>
  <c r="G3290" i="50"/>
  <c r="H3290" i="50"/>
  <c r="I3290" i="50"/>
  <c r="J3290" i="50"/>
  <c r="A3291" i="50"/>
  <c r="B3291" i="50"/>
  <c r="C3291" i="50"/>
  <c r="D3291" i="50"/>
  <c r="E3291" i="50"/>
  <c r="F3291" i="50"/>
  <c r="G3291" i="50"/>
  <c r="H3291" i="50"/>
  <c r="I3291" i="50"/>
  <c r="J3291" i="50"/>
  <c r="A3292" i="50"/>
  <c r="B3292" i="50"/>
  <c r="C3292" i="50"/>
  <c r="D3292" i="50"/>
  <c r="E3292" i="50"/>
  <c r="F3292" i="50"/>
  <c r="G3292" i="50"/>
  <c r="H3292" i="50"/>
  <c r="I3292" i="50"/>
  <c r="J3292" i="50"/>
  <c r="A3293" i="50"/>
  <c r="B3293" i="50"/>
  <c r="C3293" i="50"/>
  <c r="D3293" i="50"/>
  <c r="E3293" i="50"/>
  <c r="F3293" i="50"/>
  <c r="G3293" i="50"/>
  <c r="H3293" i="50"/>
  <c r="I3293" i="50"/>
  <c r="J3293" i="50"/>
  <c r="A3294" i="50"/>
  <c r="B3294" i="50"/>
  <c r="C3294" i="50"/>
  <c r="D3294" i="50"/>
  <c r="E3294" i="50"/>
  <c r="F3294" i="50"/>
  <c r="G3294" i="50"/>
  <c r="H3294" i="50"/>
  <c r="I3294" i="50"/>
  <c r="J3294" i="50"/>
  <c r="A3295" i="50"/>
  <c r="B3295" i="50"/>
  <c r="C3295" i="50"/>
  <c r="D3295" i="50"/>
  <c r="E3295" i="50"/>
  <c r="F3295" i="50"/>
  <c r="G3295" i="50"/>
  <c r="H3295" i="50"/>
  <c r="I3295" i="50"/>
  <c r="J3295" i="50"/>
  <c r="A3296" i="50"/>
  <c r="B3296" i="50"/>
  <c r="C3296" i="50"/>
  <c r="D3296" i="50"/>
  <c r="E3296" i="50"/>
  <c r="F3296" i="50"/>
  <c r="G3296" i="50"/>
  <c r="H3296" i="50"/>
  <c r="I3296" i="50"/>
  <c r="J3296" i="50"/>
  <c r="A3297" i="50"/>
  <c r="B3297" i="50"/>
  <c r="C3297" i="50"/>
  <c r="D3297" i="50"/>
  <c r="E3297" i="50"/>
  <c r="F3297" i="50"/>
  <c r="G3297" i="50"/>
  <c r="H3297" i="50"/>
  <c r="I3297" i="50"/>
  <c r="J3297" i="50"/>
  <c r="A3298" i="50"/>
  <c r="B3298" i="50"/>
  <c r="C3298" i="50"/>
  <c r="D3298" i="50"/>
  <c r="E3298" i="50"/>
  <c r="F3298" i="50"/>
  <c r="G3298" i="50"/>
  <c r="H3298" i="50"/>
  <c r="I3298" i="50"/>
  <c r="J3298" i="50"/>
  <c r="A3299" i="50"/>
  <c r="B3299" i="50"/>
  <c r="C3299" i="50"/>
  <c r="D3299" i="50"/>
  <c r="E3299" i="50"/>
  <c r="F3299" i="50"/>
  <c r="G3299" i="50"/>
  <c r="H3299" i="50"/>
  <c r="I3299" i="50"/>
  <c r="J3299" i="50"/>
  <c r="A3300" i="50"/>
  <c r="B3300" i="50"/>
  <c r="C3300" i="50"/>
  <c r="D3300" i="50"/>
  <c r="E3300" i="50"/>
  <c r="F3300" i="50"/>
  <c r="G3300" i="50"/>
  <c r="H3300" i="50"/>
  <c r="I3300" i="50"/>
  <c r="J3300" i="50"/>
  <c r="A3301" i="50"/>
  <c r="B3301" i="50"/>
  <c r="C3301" i="50"/>
  <c r="D3301" i="50"/>
  <c r="E3301" i="50"/>
  <c r="F3301" i="50"/>
  <c r="G3301" i="50"/>
  <c r="H3301" i="50"/>
  <c r="I3301" i="50"/>
  <c r="J3301" i="50"/>
  <c r="A3302" i="50"/>
  <c r="B3302" i="50"/>
  <c r="C3302" i="50"/>
  <c r="D3302" i="50"/>
  <c r="E3302" i="50"/>
  <c r="F3302" i="50"/>
  <c r="G3302" i="50"/>
  <c r="H3302" i="50"/>
  <c r="I3302" i="50"/>
  <c r="J3302" i="50"/>
  <c r="A3303" i="50"/>
  <c r="B3303" i="50"/>
  <c r="C3303" i="50"/>
  <c r="D3303" i="50"/>
  <c r="E3303" i="50"/>
  <c r="F3303" i="50"/>
  <c r="G3303" i="50"/>
  <c r="H3303" i="50"/>
  <c r="I3303" i="50"/>
  <c r="J3303" i="50"/>
  <c r="A3304" i="50"/>
  <c r="B3304" i="50"/>
  <c r="C3304" i="50"/>
  <c r="D3304" i="50"/>
  <c r="E3304" i="50"/>
  <c r="F3304" i="50"/>
  <c r="G3304" i="50"/>
  <c r="H3304" i="50"/>
  <c r="I3304" i="50"/>
  <c r="J3304" i="50"/>
  <c r="A3305" i="50"/>
  <c r="B3305" i="50"/>
  <c r="C3305" i="50"/>
  <c r="D3305" i="50"/>
  <c r="E3305" i="50"/>
  <c r="F3305" i="50"/>
  <c r="G3305" i="50"/>
  <c r="H3305" i="50"/>
  <c r="I3305" i="50"/>
  <c r="J3305" i="50"/>
  <c r="A3306" i="50"/>
  <c r="B3306" i="50"/>
  <c r="C3306" i="50"/>
  <c r="D3306" i="50"/>
  <c r="E3306" i="50"/>
  <c r="F3306" i="50"/>
  <c r="G3306" i="50"/>
  <c r="H3306" i="50"/>
  <c r="I3306" i="50"/>
  <c r="J3306" i="50"/>
  <c r="A3307" i="50"/>
  <c r="B3307" i="50"/>
  <c r="C3307" i="50"/>
  <c r="D3307" i="50"/>
  <c r="E3307" i="50"/>
  <c r="F3307" i="50"/>
  <c r="G3307" i="50"/>
  <c r="H3307" i="50"/>
  <c r="I3307" i="50"/>
  <c r="J3307" i="50"/>
  <c r="A3308" i="50"/>
  <c r="B3308" i="50"/>
  <c r="C3308" i="50"/>
  <c r="D3308" i="50"/>
  <c r="E3308" i="50"/>
  <c r="F3308" i="50"/>
  <c r="G3308" i="50"/>
  <c r="H3308" i="50"/>
  <c r="I3308" i="50"/>
  <c r="J3308" i="50"/>
  <c r="A3309" i="50"/>
  <c r="B3309" i="50"/>
  <c r="C3309" i="50"/>
  <c r="D3309" i="50"/>
  <c r="E3309" i="50"/>
  <c r="F3309" i="50"/>
  <c r="G3309" i="50"/>
  <c r="H3309" i="50"/>
  <c r="I3309" i="50"/>
  <c r="J3309" i="50"/>
  <c r="A3310" i="50"/>
  <c r="B3310" i="50"/>
  <c r="C3310" i="50"/>
  <c r="D3310" i="50"/>
  <c r="E3310" i="50"/>
  <c r="F3310" i="50"/>
  <c r="G3310" i="50"/>
  <c r="H3310" i="50"/>
  <c r="I3310" i="50"/>
  <c r="J3310" i="50"/>
  <c r="A3311" i="50"/>
  <c r="B3311" i="50"/>
  <c r="C3311" i="50"/>
  <c r="D3311" i="50"/>
  <c r="E3311" i="50"/>
  <c r="F3311" i="50"/>
  <c r="G3311" i="50"/>
  <c r="H3311" i="50"/>
  <c r="I3311" i="50"/>
  <c r="J3311" i="50"/>
  <c r="A3312" i="50"/>
  <c r="B3312" i="50"/>
  <c r="C3312" i="50"/>
  <c r="D3312" i="50"/>
  <c r="E3312" i="50"/>
  <c r="F3312" i="50"/>
  <c r="G3312" i="50"/>
  <c r="H3312" i="50"/>
  <c r="I3312" i="50"/>
  <c r="J3312" i="50"/>
  <c r="A3313" i="50"/>
  <c r="B3313" i="50"/>
  <c r="C3313" i="50"/>
  <c r="D3313" i="50"/>
  <c r="E3313" i="50"/>
  <c r="F3313" i="50"/>
  <c r="G3313" i="50"/>
  <c r="H3313" i="50"/>
  <c r="I3313" i="50"/>
  <c r="J3313" i="50"/>
  <c r="A3314" i="50"/>
  <c r="B3314" i="50"/>
  <c r="C3314" i="50"/>
  <c r="D3314" i="50"/>
  <c r="E3314" i="50"/>
  <c r="F3314" i="50"/>
  <c r="G3314" i="50"/>
  <c r="H3314" i="50"/>
  <c r="I3314" i="50"/>
  <c r="J3314" i="50"/>
  <c r="A3315" i="50"/>
  <c r="B3315" i="50"/>
  <c r="C3315" i="50"/>
  <c r="D3315" i="50"/>
  <c r="E3315" i="50"/>
  <c r="F3315" i="50"/>
  <c r="G3315" i="50"/>
  <c r="H3315" i="50"/>
  <c r="I3315" i="50"/>
  <c r="J3315" i="50"/>
  <c r="A3316" i="50"/>
  <c r="B3316" i="50"/>
  <c r="C3316" i="50"/>
  <c r="D3316" i="50"/>
  <c r="E3316" i="50"/>
  <c r="F3316" i="50"/>
  <c r="G3316" i="50"/>
  <c r="H3316" i="50"/>
  <c r="I3316" i="50"/>
  <c r="J3316" i="50"/>
  <c r="A3317" i="50"/>
  <c r="B3317" i="50"/>
  <c r="C3317" i="50"/>
  <c r="D3317" i="50"/>
  <c r="E3317" i="50"/>
  <c r="F3317" i="50"/>
  <c r="G3317" i="50"/>
  <c r="H3317" i="50"/>
  <c r="I3317" i="50"/>
  <c r="J3317" i="50"/>
  <c r="A3318" i="50"/>
  <c r="B3318" i="50"/>
  <c r="C3318" i="50"/>
  <c r="D3318" i="50"/>
  <c r="E3318" i="50"/>
  <c r="F3318" i="50"/>
  <c r="G3318" i="50"/>
  <c r="H3318" i="50"/>
  <c r="I3318" i="50"/>
  <c r="J3318" i="50"/>
  <c r="A3319" i="50"/>
  <c r="B3319" i="50"/>
  <c r="C3319" i="50"/>
  <c r="D3319" i="50"/>
  <c r="E3319" i="50"/>
  <c r="F3319" i="50"/>
  <c r="G3319" i="50"/>
  <c r="H3319" i="50"/>
  <c r="I3319" i="50"/>
  <c r="J3319" i="50"/>
  <c r="A3320" i="50"/>
  <c r="B3320" i="50"/>
  <c r="C3320" i="50"/>
  <c r="D3320" i="50"/>
  <c r="E3320" i="50"/>
  <c r="F3320" i="50"/>
  <c r="G3320" i="50"/>
  <c r="H3320" i="50"/>
  <c r="I3320" i="50"/>
  <c r="J3320" i="50"/>
  <c r="A3321" i="50"/>
  <c r="B3321" i="50"/>
  <c r="C3321" i="50"/>
  <c r="D3321" i="50"/>
  <c r="E3321" i="50"/>
  <c r="F3321" i="50"/>
  <c r="G3321" i="50"/>
  <c r="H3321" i="50"/>
  <c r="I3321" i="50"/>
  <c r="J3321" i="50"/>
  <c r="A3322" i="50"/>
  <c r="B3322" i="50"/>
  <c r="C3322" i="50"/>
  <c r="D3322" i="50"/>
  <c r="E3322" i="50"/>
  <c r="F3322" i="50"/>
  <c r="G3322" i="50"/>
  <c r="H3322" i="50"/>
  <c r="I3322" i="50"/>
  <c r="J3322" i="50"/>
  <c r="A3323" i="50"/>
  <c r="B3323" i="50"/>
  <c r="C3323" i="50"/>
  <c r="D3323" i="50"/>
  <c r="E3323" i="50"/>
  <c r="F3323" i="50"/>
  <c r="G3323" i="50"/>
  <c r="H3323" i="50"/>
  <c r="I3323" i="50"/>
  <c r="J3323" i="50"/>
  <c r="A3324" i="50"/>
  <c r="B3324" i="50"/>
  <c r="C3324" i="50"/>
  <c r="D3324" i="50"/>
  <c r="E3324" i="50"/>
  <c r="F3324" i="50"/>
  <c r="G3324" i="50"/>
  <c r="H3324" i="50"/>
  <c r="I3324" i="50"/>
  <c r="J3324" i="50"/>
  <c r="A3325" i="50"/>
  <c r="B3325" i="50"/>
  <c r="C3325" i="50"/>
  <c r="D3325" i="50"/>
  <c r="E3325" i="50"/>
  <c r="F3325" i="50"/>
  <c r="G3325" i="50"/>
  <c r="H3325" i="50"/>
  <c r="I3325" i="50"/>
  <c r="J3325" i="50"/>
  <c r="A3326" i="50"/>
  <c r="B3326" i="50"/>
  <c r="C3326" i="50"/>
  <c r="D3326" i="50"/>
  <c r="E3326" i="50"/>
  <c r="F3326" i="50"/>
  <c r="G3326" i="50"/>
  <c r="H3326" i="50"/>
  <c r="I3326" i="50"/>
  <c r="J3326" i="50"/>
  <c r="A3327" i="50"/>
  <c r="B3327" i="50"/>
  <c r="C3327" i="50"/>
  <c r="D3327" i="50"/>
  <c r="E3327" i="50"/>
  <c r="F3327" i="50"/>
  <c r="G3327" i="50"/>
  <c r="H3327" i="50"/>
  <c r="I3327" i="50"/>
  <c r="J3327" i="50"/>
  <c r="A3328" i="50"/>
  <c r="B3328" i="50"/>
  <c r="C3328" i="50"/>
  <c r="D3328" i="50"/>
  <c r="E3328" i="50"/>
  <c r="F3328" i="50"/>
  <c r="G3328" i="50"/>
  <c r="H3328" i="50"/>
  <c r="I3328" i="50"/>
  <c r="J3328" i="50"/>
  <c r="A3329" i="50"/>
  <c r="B3329" i="50"/>
  <c r="C3329" i="50"/>
  <c r="D3329" i="50"/>
  <c r="E3329" i="50"/>
  <c r="F3329" i="50"/>
  <c r="G3329" i="50"/>
  <c r="H3329" i="50"/>
  <c r="I3329" i="50"/>
  <c r="J3329" i="50"/>
  <c r="A3330" i="50"/>
  <c r="B3330" i="50"/>
  <c r="C3330" i="50"/>
  <c r="D3330" i="50"/>
  <c r="E3330" i="50"/>
  <c r="F3330" i="50"/>
  <c r="G3330" i="50"/>
  <c r="H3330" i="50"/>
  <c r="I3330" i="50"/>
  <c r="J3330" i="50"/>
  <c r="A3331" i="50"/>
  <c r="B3331" i="50"/>
  <c r="C3331" i="50"/>
  <c r="D3331" i="50"/>
  <c r="E3331" i="50"/>
  <c r="F3331" i="50"/>
  <c r="G3331" i="50"/>
  <c r="H3331" i="50"/>
  <c r="I3331" i="50"/>
  <c r="J3331" i="50"/>
  <c r="A3332" i="50"/>
  <c r="B3332" i="50"/>
  <c r="C3332" i="50"/>
  <c r="D3332" i="50"/>
  <c r="E3332" i="50"/>
  <c r="F3332" i="50"/>
  <c r="G3332" i="50"/>
  <c r="H3332" i="50"/>
  <c r="I3332" i="50"/>
  <c r="J3332" i="50"/>
  <c r="A3333" i="50"/>
  <c r="B3333" i="50"/>
  <c r="C3333" i="50"/>
  <c r="D3333" i="50"/>
  <c r="E3333" i="50"/>
  <c r="F3333" i="50"/>
  <c r="G3333" i="50"/>
  <c r="H3333" i="50"/>
  <c r="I3333" i="50"/>
  <c r="J3333" i="50"/>
  <c r="A3334" i="50"/>
  <c r="B3334" i="50"/>
  <c r="C3334" i="50"/>
  <c r="D3334" i="50"/>
  <c r="E3334" i="50"/>
  <c r="F3334" i="50"/>
  <c r="G3334" i="50"/>
  <c r="H3334" i="50"/>
  <c r="I3334" i="50"/>
  <c r="J3334" i="50"/>
  <c r="A3335" i="50"/>
  <c r="B3335" i="50"/>
  <c r="C3335" i="50"/>
  <c r="D3335" i="50"/>
  <c r="E3335" i="50"/>
  <c r="F3335" i="50"/>
  <c r="G3335" i="50"/>
  <c r="H3335" i="50"/>
  <c r="I3335" i="50"/>
  <c r="J3335" i="50"/>
  <c r="A3336" i="50"/>
  <c r="B3336" i="50"/>
  <c r="C3336" i="50"/>
  <c r="D3336" i="50"/>
  <c r="E3336" i="50"/>
  <c r="F3336" i="50"/>
  <c r="G3336" i="50"/>
  <c r="H3336" i="50"/>
  <c r="I3336" i="50"/>
  <c r="J3336" i="50"/>
  <c r="A3337" i="50"/>
  <c r="B3337" i="50"/>
  <c r="C3337" i="50"/>
  <c r="D3337" i="50"/>
  <c r="E3337" i="50"/>
  <c r="F3337" i="50"/>
  <c r="G3337" i="50"/>
  <c r="H3337" i="50"/>
  <c r="I3337" i="50"/>
  <c r="J3337" i="50"/>
  <c r="A3338" i="50"/>
  <c r="B3338" i="50"/>
  <c r="C3338" i="50"/>
  <c r="D3338" i="50"/>
  <c r="E3338" i="50"/>
  <c r="F3338" i="50"/>
  <c r="G3338" i="50"/>
  <c r="H3338" i="50"/>
  <c r="I3338" i="50"/>
  <c r="J3338" i="50"/>
  <c r="A3339" i="50"/>
  <c r="B3339" i="50"/>
  <c r="C3339" i="50"/>
  <c r="D3339" i="50"/>
  <c r="E3339" i="50"/>
  <c r="F3339" i="50"/>
  <c r="G3339" i="50"/>
  <c r="H3339" i="50"/>
  <c r="I3339" i="50"/>
  <c r="J3339" i="50"/>
  <c r="A3340" i="50"/>
  <c r="B3340" i="50"/>
  <c r="C3340" i="50"/>
  <c r="D3340" i="50"/>
  <c r="E3340" i="50"/>
  <c r="F3340" i="50"/>
  <c r="G3340" i="50"/>
  <c r="H3340" i="50"/>
  <c r="I3340" i="50"/>
  <c r="J3340" i="50"/>
  <c r="A3341" i="50"/>
  <c r="B3341" i="50"/>
  <c r="C3341" i="50"/>
  <c r="D3341" i="50"/>
  <c r="E3341" i="50"/>
  <c r="F3341" i="50"/>
  <c r="G3341" i="50"/>
  <c r="H3341" i="50"/>
  <c r="I3341" i="50"/>
  <c r="J3341" i="50"/>
  <c r="A3342" i="50"/>
  <c r="B3342" i="50"/>
  <c r="C3342" i="50"/>
  <c r="D3342" i="50"/>
  <c r="E3342" i="50"/>
  <c r="F3342" i="50"/>
  <c r="G3342" i="50"/>
  <c r="H3342" i="50"/>
  <c r="I3342" i="50"/>
  <c r="J3342" i="50"/>
  <c r="A3343" i="50"/>
  <c r="B3343" i="50"/>
  <c r="C3343" i="50"/>
  <c r="D3343" i="50"/>
  <c r="E3343" i="50"/>
  <c r="F3343" i="50"/>
  <c r="G3343" i="50"/>
  <c r="H3343" i="50"/>
  <c r="I3343" i="50"/>
  <c r="J3343" i="50"/>
  <c r="A3344" i="50"/>
  <c r="B3344" i="50"/>
  <c r="C3344" i="50"/>
  <c r="D3344" i="50"/>
  <c r="E3344" i="50"/>
  <c r="F3344" i="50"/>
  <c r="G3344" i="50"/>
  <c r="H3344" i="50"/>
  <c r="I3344" i="50"/>
  <c r="J3344" i="50"/>
  <c r="A3345" i="50"/>
  <c r="B3345" i="50"/>
  <c r="C3345" i="50"/>
  <c r="D3345" i="50"/>
  <c r="E3345" i="50"/>
  <c r="F3345" i="50"/>
  <c r="G3345" i="50"/>
  <c r="H3345" i="50"/>
  <c r="I3345" i="50"/>
  <c r="J3345" i="50"/>
  <c r="A3346" i="50"/>
  <c r="B3346" i="50"/>
  <c r="C3346" i="50"/>
  <c r="D3346" i="50"/>
  <c r="E3346" i="50"/>
  <c r="F3346" i="50"/>
  <c r="G3346" i="50"/>
  <c r="H3346" i="50"/>
  <c r="I3346" i="50"/>
  <c r="J3346" i="50"/>
  <c r="A3347" i="50"/>
  <c r="B3347" i="50"/>
  <c r="C3347" i="50"/>
  <c r="D3347" i="50"/>
  <c r="E3347" i="50"/>
  <c r="F3347" i="50"/>
  <c r="G3347" i="50"/>
  <c r="H3347" i="50"/>
  <c r="I3347" i="50"/>
  <c r="J3347" i="50"/>
  <c r="A3348" i="50"/>
  <c r="B3348" i="50"/>
  <c r="C3348" i="50"/>
  <c r="D3348" i="50"/>
  <c r="E3348" i="50"/>
  <c r="F3348" i="50"/>
  <c r="G3348" i="50"/>
  <c r="H3348" i="50"/>
  <c r="I3348" i="50"/>
  <c r="J3348" i="50"/>
  <c r="A3349" i="50"/>
  <c r="B3349" i="50"/>
  <c r="C3349" i="50"/>
  <c r="D3349" i="50"/>
  <c r="E3349" i="50"/>
  <c r="F3349" i="50"/>
  <c r="G3349" i="50"/>
  <c r="H3349" i="50"/>
  <c r="I3349" i="50"/>
  <c r="J3349" i="50"/>
  <c r="A3350" i="50"/>
  <c r="B3350" i="50"/>
  <c r="C3350" i="50"/>
  <c r="D3350" i="50"/>
  <c r="E3350" i="50"/>
  <c r="F3350" i="50"/>
  <c r="G3350" i="50"/>
  <c r="H3350" i="50"/>
  <c r="I3350" i="50"/>
  <c r="J3350" i="50"/>
  <c r="A3351" i="50"/>
  <c r="B3351" i="50"/>
  <c r="C3351" i="50"/>
  <c r="D3351" i="50"/>
  <c r="E3351" i="50"/>
  <c r="F3351" i="50"/>
  <c r="G3351" i="50"/>
  <c r="H3351" i="50"/>
  <c r="I3351" i="50"/>
  <c r="J3351" i="50"/>
  <c r="A3352" i="50"/>
  <c r="B3352" i="50"/>
  <c r="C3352" i="50"/>
  <c r="D3352" i="50"/>
  <c r="E3352" i="50"/>
  <c r="F3352" i="50"/>
  <c r="G3352" i="50"/>
  <c r="H3352" i="50"/>
  <c r="I3352" i="50"/>
  <c r="J3352" i="50"/>
  <c r="A3353" i="50"/>
  <c r="B3353" i="50"/>
  <c r="C3353" i="50"/>
  <c r="D3353" i="50"/>
  <c r="E3353" i="50"/>
  <c r="F3353" i="50"/>
  <c r="G3353" i="50"/>
  <c r="H3353" i="50"/>
  <c r="I3353" i="50"/>
  <c r="J3353" i="50"/>
  <c r="A3354" i="50"/>
  <c r="B3354" i="50"/>
  <c r="C3354" i="50"/>
  <c r="D3354" i="50"/>
  <c r="E3354" i="50"/>
  <c r="F3354" i="50"/>
  <c r="G3354" i="50"/>
  <c r="H3354" i="50"/>
  <c r="I3354" i="50"/>
  <c r="J3354" i="50"/>
  <c r="A3355" i="50"/>
  <c r="B3355" i="50"/>
  <c r="C3355" i="50"/>
  <c r="D3355" i="50"/>
  <c r="E3355" i="50"/>
  <c r="F3355" i="50"/>
  <c r="G3355" i="50"/>
  <c r="H3355" i="50"/>
  <c r="I3355" i="50"/>
  <c r="J3355" i="50"/>
  <c r="A3356" i="50"/>
  <c r="B3356" i="50"/>
  <c r="C3356" i="50"/>
  <c r="D3356" i="50"/>
  <c r="E3356" i="50"/>
  <c r="F3356" i="50"/>
  <c r="G3356" i="50"/>
  <c r="H3356" i="50"/>
  <c r="I3356" i="50"/>
  <c r="J3356" i="50"/>
  <c r="A3357" i="50"/>
  <c r="B3357" i="50"/>
  <c r="C3357" i="50"/>
  <c r="D3357" i="50"/>
  <c r="E3357" i="50"/>
  <c r="F3357" i="50"/>
  <c r="G3357" i="50"/>
  <c r="H3357" i="50"/>
  <c r="I3357" i="50"/>
  <c r="J3357" i="50"/>
  <c r="A3358" i="50"/>
  <c r="B3358" i="50"/>
  <c r="C3358" i="50"/>
  <c r="D3358" i="50"/>
  <c r="E3358" i="50"/>
  <c r="F3358" i="50"/>
  <c r="G3358" i="50"/>
  <c r="H3358" i="50"/>
  <c r="I3358" i="50"/>
  <c r="J3358" i="50"/>
  <c r="A3359" i="50"/>
  <c r="B3359" i="50"/>
  <c r="C3359" i="50"/>
  <c r="D3359" i="50"/>
  <c r="E3359" i="50"/>
  <c r="F3359" i="50"/>
  <c r="G3359" i="50"/>
  <c r="H3359" i="50"/>
  <c r="I3359" i="50"/>
  <c r="J3359" i="50"/>
  <c r="A3360" i="50"/>
  <c r="B3360" i="50"/>
  <c r="C3360" i="50"/>
  <c r="D3360" i="50"/>
  <c r="E3360" i="50"/>
  <c r="F3360" i="50"/>
  <c r="G3360" i="50"/>
  <c r="H3360" i="50"/>
  <c r="I3360" i="50"/>
  <c r="J3360" i="50"/>
  <c r="A3361" i="50"/>
  <c r="B3361" i="50"/>
  <c r="C3361" i="50"/>
  <c r="D3361" i="50"/>
  <c r="E3361" i="50"/>
  <c r="F3361" i="50"/>
  <c r="G3361" i="50"/>
  <c r="H3361" i="50"/>
  <c r="I3361" i="50"/>
  <c r="J3361" i="50"/>
  <c r="A3362" i="50"/>
  <c r="B3362" i="50"/>
  <c r="C3362" i="50"/>
  <c r="D3362" i="50"/>
  <c r="E3362" i="50"/>
  <c r="F3362" i="50"/>
  <c r="G3362" i="50"/>
  <c r="H3362" i="50"/>
  <c r="I3362" i="50"/>
  <c r="J3362" i="50"/>
  <c r="A3363" i="50"/>
  <c r="B3363" i="50"/>
  <c r="C3363" i="50"/>
  <c r="D3363" i="50"/>
  <c r="E3363" i="50"/>
  <c r="F3363" i="50"/>
  <c r="G3363" i="50"/>
  <c r="H3363" i="50"/>
  <c r="I3363" i="50"/>
  <c r="J3363" i="50"/>
  <c r="A3364" i="50"/>
  <c r="B3364" i="50"/>
  <c r="C3364" i="50"/>
  <c r="D3364" i="50"/>
  <c r="E3364" i="50"/>
  <c r="F3364" i="50"/>
  <c r="G3364" i="50"/>
  <c r="H3364" i="50"/>
  <c r="I3364" i="50"/>
  <c r="J3364" i="50"/>
  <c r="A3365" i="50"/>
  <c r="B3365" i="50"/>
  <c r="C3365" i="50"/>
  <c r="D3365" i="50"/>
  <c r="E3365" i="50"/>
  <c r="F3365" i="50"/>
  <c r="G3365" i="50"/>
  <c r="H3365" i="50"/>
  <c r="I3365" i="50"/>
  <c r="J3365" i="50"/>
  <c r="A3366" i="50"/>
  <c r="B3366" i="50"/>
  <c r="C3366" i="50"/>
  <c r="D3366" i="50"/>
  <c r="E3366" i="50"/>
  <c r="F3366" i="50"/>
  <c r="G3366" i="50"/>
  <c r="H3366" i="50"/>
  <c r="I3366" i="50"/>
  <c r="J3366" i="50"/>
  <c r="A3367" i="50"/>
  <c r="B3367" i="50"/>
  <c r="C3367" i="50"/>
  <c r="D3367" i="50"/>
  <c r="E3367" i="50"/>
  <c r="F3367" i="50"/>
  <c r="G3367" i="50"/>
  <c r="H3367" i="50"/>
  <c r="I3367" i="50"/>
  <c r="J3367" i="50"/>
  <c r="A3368" i="50"/>
  <c r="B3368" i="50"/>
  <c r="C3368" i="50"/>
  <c r="D3368" i="50"/>
  <c r="E3368" i="50"/>
  <c r="F3368" i="50"/>
  <c r="G3368" i="50"/>
  <c r="H3368" i="50"/>
  <c r="I3368" i="50"/>
  <c r="J3368" i="50"/>
  <c r="A3369" i="50"/>
  <c r="B3369" i="50"/>
  <c r="C3369" i="50"/>
  <c r="D3369" i="50"/>
  <c r="E3369" i="50"/>
  <c r="F3369" i="50"/>
  <c r="G3369" i="50"/>
  <c r="H3369" i="50"/>
  <c r="I3369" i="50"/>
  <c r="J3369" i="50"/>
  <c r="A3370" i="50"/>
  <c r="B3370" i="50"/>
  <c r="C3370" i="50"/>
  <c r="D3370" i="50"/>
  <c r="E3370" i="50"/>
  <c r="F3370" i="50"/>
  <c r="G3370" i="50"/>
  <c r="H3370" i="50"/>
  <c r="I3370" i="50"/>
  <c r="J3370" i="50"/>
  <c r="A3371" i="50"/>
  <c r="B3371" i="50"/>
  <c r="C3371" i="50"/>
  <c r="D3371" i="50"/>
  <c r="E3371" i="50"/>
  <c r="F3371" i="50"/>
  <c r="G3371" i="50"/>
  <c r="H3371" i="50"/>
  <c r="I3371" i="50"/>
  <c r="J3371" i="50"/>
  <c r="A3372" i="50"/>
  <c r="B3372" i="50"/>
  <c r="C3372" i="50"/>
  <c r="D3372" i="50"/>
  <c r="E3372" i="50"/>
  <c r="F3372" i="50"/>
  <c r="G3372" i="50"/>
  <c r="H3372" i="50"/>
  <c r="I3372" i="50"/>
  <c r="J3372" i="50"/>
  <c r="A3373" i="50"/>
  <c r="B3373" i="50"/>
  <c r="C3373" i="50"/>
  <c r="D3373" i="50"/>
  <c r="E3373" i="50"/>
  <c r="F3373" i="50"/>
  <c r="G3373" i="50"/>
  <c r="H3373" i="50"/>
  <c r="I3373" i="50"/>
  <c r="J3373" i="50"/>
  <c r="A3374" i="50"/>
  <c r="B3374" i="50"/>
  <c r="C3374" i="50"/>
  <c r="D3374" i="50"/>
  <c r="E3374" i="50"/>
  <c r="F3374" i="50"/>
  <c r="G3374" i="50"/>
  <c r="H3374" i="50"/>
  <c r="I3374" i="50"/>
  <c r="J3374" i="50"/>
  <c r="A3375" i="50"/>
  <c r="B3375" i="50"/>
  <c r="C3375" i="50"/>
  <c r="D3375" i="50"/>
  <c r="E3375" i="50"/>
  <c r="F3375" i="50"/>
  <c r="G3375" i="50"/>
  <c r="H3375" i="50"/>
  <c r="I3375" i="50"/>
  <c r="J3375" i="50"/>
  <c r="A3376" i="50"/>
  <c r="B3376" i="50"/>
  <c r="C3376" i="50"/>
  <c r="D3376" i="50"/>
  <c r="E3376" i="50"/>
  <c r="F3376" i="50"/>
  <c r="G3376" i="50"/>
  <c r="H3376" i="50"/>
  <c r="I3376" i="50"/>
  <c r="J3376" i="50"/>
  <c r="A3377" i="50"/>
  <c r="B3377" i="50"/>
  <c r="C3377" i="50"/>
  <c r="D3377" i="50"/>
  <c r="E3377" i="50"/>
  <c r="F3377" i="50"/>
  <c r="G3377" i="50"/>
  <c r="H3377" i="50"/>
  <c r="I3377" i="50"/>
  <c r="J3377" i="50"/>
  <c r="A3378" i="50"/>
  <c r="B3378" i="50"/>
  <c r="C3378" i="50"/>
  <c r="D3378" i="50"/>
  <c r="E3378" i="50"/>
  <c r="F3378" i="50"/>
  <c r="G3378" i="50"/>
  <c r="H3378" i="50"/>
  <c r="I3378" i="50"/>
  <c r="J3378" i="50"/>
  <c r="A3379" i="50"/>
  <c r="B3379" i="50"/>
  <c r="C3379" i="50"/>
  <c r="D3379" i="50"/>
  <c r="E3379" i="50"/>
  <c r="F3379" i="50"/>
  <c r="G3379" i="50"/>
  <c r="H3379" i="50"/>
  <c r="I3379" i="50"/>
  <c r="J3379" i="50"/>
  <c r="A3380" i="50"/>
  <c r="B3380" i="50"/>
  <c r="C3380" i="50"/>
  <c r="D3380" i="50"/>
  <c r="E3380" i="50"/>
  <c r="F3380" i="50"/>
  <c r="G3380" i="50"/>
  <c r="H3380" i="50"/>
  <c r="I3380" i="50"/>
  <c r="J3380" i="50"/>
  <c r="A3381" i="50"/>
  <c r="B3381" i="50"/>
  <c r="C3381" i="50"/>
  <c r="D3381" i="50"/>
  <c r="E3381" i="50"/>
  <c r="F3381" i="50"/>
  <c r="G3381" i="50"/>
  <c r="H3381" i="50"/>
  <c r="I3381" i="50"/>
  <c r="J3381" i="50"/>
  <c r="A3382" i="50"/>
  <c r="B3382" i="50"/>
  <c r="C3382" i="50"/>
  <c r="D3382" i="50"/>
  <c r="E3382" i="50"/>
  <c r="F3382" i="50"/>
  <c r="G3382" i="50"/>
  <c r="H3382" i="50"/>
  <c r="I3382" i="50"/>
  <c r="J3382" i="50"/>
  <c r="A3383" i="50"/>
  <c r="B3383" i="50"/>
  <c r="C3383" i="50"/>
  <c r="D3383" i="50"/>
  <c r="E3383" i="50"/>
  <c r="F3383" i="50"/>
  <c r="G3383" i="50"/>
  <c r="H3383" i="50"/>
  <c r="I3383" i="50"/>
  <c r="J3383" i="50"/>
  <c r="A3384" i="50"/>
  <c r="B3384" i="50"/>
  <c r="C3384" i="50"/>
  <c r="D3384" i="50"/>
  <c r="E3384" i="50"/>
  <c r="F3384" i="50"/>
  <c r="G3384" i="50"/>
  <c r="H3384" i="50"/>
  <c r="I3384" i="50"/>
  <c r="J3384" i="50"/>
  <c r="A3385" i="50"/>
  <c r="B3385" i="50"/>
  <c r="C3385" i="50"/>
  <c r="D3385" i="50"/>
  <c r="E3385" i="50"/>
  <c r="F3385" i="50"/>
  <c r="G3385" i="50"/>
  <c r="H3385" i="50"/>
  <c r="I3385" i="50"/>
  <c r="J3385" i="50"/>
  <c r="A3386" i="50"/>
  <c r="B3386" i="50"/>
  <c r="C3386" i="50"/>
  <c r="D3386" i="50"/>
  <c r="E3386" i="50"/>
  <c r="F3386" i="50"/>
  <c r="G3386" i="50"/>
  <c r="H3386" i="50"/>
  <c r="I3386" i="50"/>
  <c r="J3386" i="50"/>
  <c r="A3387" i="50"/>
  <c r="B3387" i="50"/>
  <c r="C3387" i="50"/>
  <c r="D3387" i="50"/>
  <c r="E3387" i="50"/>
  <c r="F3387" i="50"/>
  <c r="G3387" i="50"/>
  <c r="H3387" i="50"/>
  <c r="I3387" i="50"/>
  <c r="J3387" i="50"/>
  <c r="A3388" i="50"/>
  <c r="B3388" i="50"/>
  <c r="C3388" i="50"/>
  <c r="D3388" i="50"/>
  <c r="E3388" i="50"/>
  <c r="F3388" i="50"/>
  <c r="G3388" i="50"/>
  <c r="H3388" i="50"/>
  <c r="I3388" i="50"/>
  <c r="J3388" i="50"/>
  <c r="A3389" i="50"/>
  <c r="B3389" i="50"/>
  <c r="C3389" i="50"/>
  <c r="D3389" i="50"/>
  <c r="E3389" i="50"/>
  <c r="F3389" i="50"/>
  <c r="G3389" i="50"/>
  <c r="H3389" i="50"/>
  <c r="I3389" i="50"/>
  <c r="J3389" i="50"/>
  <c r="A3390" i="50"/>
  <c r="B3390" i="50"/>
  <c r="C3390" i="50"/>
  <c r="D3390" i="50"/>
  <c r="E3390" i="50"/>
  <c r="F3390" i="50"/>
  <c r="G3390" i="50"/>
  <c r="H3390" i="50"/>
  <c r="I3390" i="50"/>
  <c r="J3390" i="50"/>
  <c r="A3391" i="50"/>
  <c r="B3391" i="50"/>
  <c r="C3391" i="50"/>
  <c r="D3391" i="50"/>
  <c r="E3391" i="50"/>
  <c r="F3391" i="50"/>
  <c r="G3391" i="50"/>
  <c r="H3391" i="50"/>
  <c r="I3391" i="50"/>
  <c r="J3391" i="50"/>
  <c r="A3392" i="50"/>
  <c r="B3392" i="50"/>
  <c r="C3392" i="50"/>
  <c r="D3392" i="50"/>
  <c r="E3392" i="50"/>
  <c r="F3392" i="50"/>
  <c r="G3392" i="50"/>
  <c r="H3392" i="50"/>
  <c r="I3392" i="50"/>
  <c r="J3392" i="50"/>
  <c r="A3393" i="50"/>
  <c r="B3393" i="50"/>
  <c r="C3393" i="50"/>
  <c r="D3393" i="50"/>
  <c r="E3393" i="50"/>
  <c r="F3393" i="50"/>
  <c r="G3393" i="50"/>
  <c r="H3393" i="50"/>
  <c r="I3393" i="50"/>
  <c r="J3393" i="50"/>
  <c r="A3394" i="50"/>
  <c r="B3394" i="50"/>
  <c r="C3394" i="50"/>
  <c r="D3394" i="50"/>
  <c r="E3394" i="50"/>
  <c r="F3394" i="50"/>
  <c r="G3394" i="50"/>
  <c r="H3394" i="50"/>
  <c r="I3394" i="50"/>
  <c r="J3394" i="50"/>
  <c r="A3395" i="50"/>
  <c r="B3395" i="50"/>
  <c r="C3395" i="50"/>
  <c r="D3395" i="50"/>
  <c r="E3395" i="50"/>
  <c r="F3395" i="50"/>
  <c r="G3395" i="50"/>
  <c r="H3395" i="50"/>
  <c r="I3395" i="50"/>
  <c r="J3395" i="50"/>
  <c r="A3396" i="50"/>
  <c r="B3396" i="50"/>
  <c r="C3396" i="50"/>
  <c r="D3396" i="50"/>
  <c r="E3396" i="50"/>
  <c r="F3396" i="50"/>
  <c r="G3396" i="50"/>
  <c r="H3396" i="50"/>
  <c r="I3396" i="50"/>
  <c r="J3396" i="50"/>
  <c r="A3397" i="50"/>
  <c r="B3397" i="50"/>
  <c r="C3397" i="50"/>
  <c r="D3397" i="50"/>
  <c r="E3397" i="50"/>
  <c r="F3397" i="50"/>
  <c r="G3397" i="50"/>
  <c r="H3397" i="50"/>
  <c r="I3397" i="50"/>
  <c r="J3397" i="50"/>
  <c r="A3398" i="50"/>
  <c r="B3398" i="50"/>
  <c r="C3398" i="50"/>
  <c r="D3398" i="50"/>
  <c r="E3398" i="50"/>
  <c r="F3398" i="50"/>
  <c r="G3398" i="50"/>
  <c r="H3398" i="50"/>
  <c r="I3398" i="50"/>
  <c r="J3398" i="50"/>
  <c r="A3399" i="50"/>
  <c r="B3399" i="50"/>
  <c r="C3399" i="50"/>
  <c r="D3399" i="50"/>
  <c r="E3399" i="50"/>
  <c r="F3399" i="50"/>
  <c r="G3399" i="50"/>
  <c r="H3399" i="50"/>
  <c r="I3399" i="50"/>
  <c r="J3399" i="50"/>
  <c r="A3400" i="50"/>
  <c r="B3400" i="50"/>
  <c r="C3400" i="50"/>
  <c r="D3400" i="50"/>
  <c r="E3400" i="50"/>
  <c r="F3400" i="50"/>
  <c r="G3400" i="50"/>
  <c r="H3400" i="50"/>
  <c r="I3400" i="50"/>
  <c r="J3400" i="50"/>
  <c r="A3401" i="50"/>
  <c r="B3401" i="50"/>
  <c r="C3401" i="50"/>
  <c r="D3401" i="50"/>
  <c r="E3401" i="50"/>
  <c r="F3401" i="50"/>
  <c r="G3401" i="50"/>
  <c r="H3401" i="50"/>
  <c r="I3401" i="50"/>
  <c r="J3401" i="50"/>
  <c r="A3402" i="50"/>
  <c r="B3402" i="50"/>
  <c r="C3402" i="50"/>
  <c r="D3402" i="50"/>
  <c r="E3402" i="50"/>
  <c r="F3402" i="50"/>
  <c r="G3402" i="50"/>
  <c r="H3402" i="50"/>
  <c r="I3402" i="50"/>
  <c r="J3402" i="50"/>
  <c r="A3403" i="50"/>
  <c r="B3403" i="50"/>
  <c r="C3403" i="50"/>
  <c r="D3403" i="50"/>
  <c r="E3403" i="50"/>
  <c r="F3403" i="50"/>
  <c r="G3403" i="50"/>
  <c r="H3403" i="50"/>
  <c r="I3403" i="50"/>
  <c r="J3403" i="50"/>
  <c r="A3404" i="50"/>
  <c r="B3404" i="50"/>
  <c r="C3404" i="50"/>
  <c r="D3404" i="50"/>
  <c r="E3404" i="50"/>
  <c r="F3404" i="50"/>
  <c r="G3404" i="50"/>
  <c r="H3404" i="50"/>
  <c r="I3404" i="50"/>
  <c r="J3404" i="50"/>
  <c r="A3405" i="50"/>
  <c r="B3405" i="50"/>
  <c r="C3405" i="50"/>
  <c r="D3405" i="50"/>
  <c r="E3405" i="50"/>
  <c r="F3405" i="50"/>
  <c r="G3405" i="50"/>
  <c r="H3405" i="50"/>
  <c r="I3405" i="50"/>
  <c r="J3405" i="50"/>
  <c r="A3406" i="50"/>
  <c r="B3406" i="50"/>
  <c r="C3406" i="50"/>
  <c r="D3406" i="50"/>
  <c r="E3406" i="50"/>
  <c r="F3406" i="50"/>
  <c r="G3406" i="50"/>
  <c r="H3406" i="50"/>
  <c r="I3406" i="50"/>
  <c r="J3406" i="50"/>
  <c r="A3407" i="50"/>
  <c r="B3407" i="50"/>
  <c r="C3407" i="50"/>
  <c r="D3407" i="50"/>
  <c r="E3407" i="50"/>
  <c r="F3407" i="50"/>
  <c r="G3407" i="50"/>
  <c r="H3407" i="50"/>
  <c r="I3407" i="50"/>
  <c r="J3407" i="50"/>
  <c r="A3408" i="50"/>
  <c r="B3408" i="50"/>
  <c r="C3408" i="50"/>
  <c r="D3408" i="50"/>
  <c r="E3408" i="50"/>
  <c r="F3408" i="50"/>
  <c r="G3408" i="50"/>
  <c r="H3408" i="50"/>
  <c r="I3408" i="50"/>
  <c r="J3408" i="50"/>
  <c r="A3409" i="50"/>
  <c r="B3409" i="50"/>
  <c r="C3409" i="50"/>
  <c r="D3409" i="50"/>
  <c r="E3409" i="50"/>
  <c r="F3409" i="50"/>
  <c r="G3409" i="50"/>
  <c r="H3409" i="50"/>
  <c r="I3409" i="50"/>
  <c r="J3409" i="50"/>
  <c r="A3410" i="50"/>
  <c r="B3410" i="50"/>
  <c r="C3410" i="50"/>
  <c r="D3410" i="50"/>
  <c r="E3410" i="50"/>
  <c r="F3410" i="50"/>
  <c r="G3410" i="50"/>
  <c r="H3410" i="50"/>
  <c r="I3410" i="50"/>
  <c r="J3410" i="50"/>
  <c r="A3411" i="50"/>
  <c r="B3411" i="50"/>
  <c r="C3411" i="50"/>
  <c r="D3411" i="50"/>
  <c r="E3411" i="50"/>
  <c r="F3411" i="50"/>
  <c r="G3411" i="50"/>
  <c r="H3411" i="50"/>
  <c r="I3411" i="50"/>
  <c r="J3411" i="50"/>
  <c r="A3412" i="50"/>
  <c r="B3412" i="50"/>
  <c r="C3412" i="50"/>
  <c r="D3412" i="50"/>
  <c r="E3412" i="50"/>
  <c r="F3412" i="50"/>
  <c r="G3412" i="50"/>
  <c r="H3412" i="50"/>
  <c r="I3412" i="50"/>
  <c r="J3412" i="50"/>
  <c r="A3413" i="50"/>
  <c r="B3413" i="50"/>
  <c r="C3413" i="50"/>
  <c r="D3413" i="50"/>
  <c r="E3413" i="50"/>
  <c r="F3413" i="50"/>
  <c r="G3413" i="50"/>
  <c r="H3413" i="50"/>
  <c r="I3413" i="50"/>
  <c r="J3413" i="50"/>
  <c r="A3414" i="50"/>
  <c r="B3414" i="50"/>
  <c r="C3414" i="50"/>
  <c r="D3414" i="50"/>
  <c r="E3414" i="50"/>
  <c r="F3414" i="50"/>
  <c r="G3414" i="50"/>
  <c r="H3414" i="50"/>
  <c r="I3414" i="50"/>
  <c r="J3414" i="50"/>
  <c r="A3415" i="50"/>
  <c r="B3415" i="50"/>
  <c r="C3415" i="50"/>
  <c r="D3415" i="50"/>
  <c r="E3415" i="50"/>
  <c r="F3415" i="50"/>
  <c r="G3415" i="50"/>
  <c r="H3415" i="50"/>
  <c r="I3415" i="50"/>
  <c r="J3415" i="50"/>
  <c r="A3416" i="50"/>
  <c r="B3416" i="50"/>
  <c r="C3416" i="50"/>
  <c r="D3416" i="50"/>
  <c r="E3416" i="50"/>
  <c r="F3416" i="50"/>
  <c r="G3416" i="50"/>
  <c r="H3416" i="50"/>
  <c r="I3416" i="50"/>
  <c r="J3416" i="50"/>
  <c r="A3417" i="50"/>
  <c r="B3417" i="50"/>
  <c r="C3417" i="50"/>
  <c r="D3417" i="50"/>
  <c r="E3417" i="50"/>
  <c r="F3417" i="50"/>
  <c r="G3417" i="50"/>
  <c r="H3417" i="50"/>
  <c r="I3417" i="50"/>
  <c r="J3417" i="50"/>
  <c r="A3418" i="50"/>
  <c r="B3418" i="50"/>
  <c r="C3418" i="50"/>
  <c r="D3418" i="50"/>
  <c r="E3418" i="50"/>
  <c r="F3418" i="50"/>
  <c r="G3418" i="50"/>
  <c r="H3418" i="50"/>
  <c r="I3418" i="50"/>
  <c r="J3418" i="50"/>
  <c r="A3419" i="50"/>
  <c r="B3419" i="50"/>
  <c r="C3419" i="50"/>
  <c r="D3419" i="50"/>
  <c r="E3419" i="50"/>
  <c r="F3419" i="50"/>
  <c r="G3419" i="50"/>
  <c r="H3419" i="50"/>
  <c r="I3419" i="50"/>
  <c r="J3419" i="50"/>
  <c r="A3420" i="50"/>
  <c r="B3420" i="50"/>
  <c r="C3420" i="50"/>
  <c r="D3420" i="50"/>
  <c r="E3420" i="50"/>
  <c r="F3420" i="50"/>
  <c r="G3420" i="50"/>
  <c r="H3420" i="50"/>
  <c r="I3420" i="50"/>
  <c r="J3420" i="50"/>
  <c r="A3421" i="50"/>
  <c r="B3421" i="50"/>
  <c r="C3421" i="50"/>
  <c r="D3421" i="50"/>
  <c r="E3421" i="50"/>
  <c r="F3421" i="50"/>
  <c r="G3421" i="50"/>
  <c r="H3421" i="50"/>
  <c r="I3421" i="50"/>
  <c r="J3421" i="50"/>
  <c r="A3422" i="50"/>
  <c r="B3422" i="50"/>
  <c r="C3422" i="50"/>
  <c r="D3422" i="50"/>
  <c r="E3422" i="50"/>
  <c r="F3422" i="50"/>
  <c r="G3422" i="50"/>
  <c r="H3422" i="50"/>
  <c r="I3422" i="50"/>
  <c r="J3422" i="50"/>
  <c r="A3423" i="50"/>
  <c r="B3423" i="50"/>
  <c r="C3423" i="50"/>
  <c r="D3423" i="50"/>
  <c r="E3423" i="50"/>
  <c r="F3423" i="50"/>
  <c r="G3423" i="50"/>
  <c r="H3423" i="50"/>
  <c r="I3423" i="50"/>
  <c r="J3423" i="50"/>
  <c r="A3424" i="50"/>
  <c r="B3424" i="50"/>
  <c r="C3424" i="50"/>
  <c r="D3424" i="50"/>
  <c r="E3424" i="50"/>
  <c r="F3424" i="50"/>
  <c r="G3424" i="50"/>
  <c r="H3424" i="50"/>
  <c r="I3424" i="50"/>
  <c r="J3424" i="50"/>
  <c r="A3425" i="50"/>
  <c r="B3425" i="50"/>
  <c r="C3425" i="50"/>
  <c r="D3425" i="50"/>
  <c r="E3425" i="50"/>
  <c r="F3425" i="50"/>
  <c r="G3425" i="50"/>
  <c r="H3425" i="50"/>
  <c r="I3425" i="50"/>
  <c r="J3425" i="50"/>
  <c r="A3426" i="50"/>
  <c r="B3426" i="50"/>
  <c r="C3426" i="50"/>
  <c r="D3426" i="50"/>
  <c r="E3426" i="50"/>
  <c r="F3426" i="50"/>
  <c r="G3426" i="50"/>
  <c r="H3426" i="50"/>
  <c r="I3426" i="50"/>
  <c r="J3426" i="50"/>
  <c r="A3427" i="50"/>
  <c r="B3427" i="50"/>
  <c r="C3427" i="50"/>
  <c r="D3427" i="50"/>
  <c r="E3427" i="50"/>
  <c r="F3427" i="50"/>
  <c r="G3427" i="50"/>
  <c r="H3427" i="50"/>
  <c r="I3427" i="50"/>
  <c r="J3427" i="50"/>
  <c r="A3428" i="50"/>
  <c r="B3428" i="50"/>
  <c r="C3428" i="50"/>
  <c r="D3428" i="50"/>
  <c r="E3428" i="50"/>
  <c r="F3428" i="50"/>
  <c r="G3428" i="50"/>
  <c r="H3428" i="50"/>
  <c r="I3428" i="50"/>
  <c r="J3428" i="50"/>
  <c r="A3429" i="50"/>
  <c r="B3429" i="50"/>
  <c r="C3429" i="50"/>
  <c r="D3429" i="50"/>
  <c r="E3429" i="50"/>
  <c r="F3429" i="50"/>
  <c r="G3429" i="50"/>
  <c r="H3429" i="50"/>
  <c r="I3429" i="50"/>
  <c r="J3429" i="50"/>
  <c r="A3430" i="50"/>
  <c r="B3430" i="50"/>
  <c r="C3430" i="50"/>
  <c r="D3430" i="50"/>
  <c r="E3430" i="50"/>
  <c r="F3430" i="50"/>
  <c r="G3430" i="50"/>
  <c r="H3430" i="50"/>
  <c r="I3430" i="50"/>
  <c r="J3430" i="50"/>
  <c r="A3431" i="50"/>
  <c r="B3431" i="50"/>
  <c r="C3431" i="50"/>
  <c r="D3431" i="50"/>
  <c r="E3431" i="50"/>
  <c r="F3431" i="50"/>
  <c r="G3431" i="50"/>
  <c r="H3431" i="50"/>
  <c r="I3431" i="50"/>
  <c r="J3431" i="50"/>
  <c r="A3432" i="50"/>
  <c r="B3432" i="50"/>
  <c r="C3432" i="50"/>
  <c r="D3432" i="50"/>
  <c r="E3432" i="50"/>
  <c r="F3432" i="50"/>
  <c r="G3432" i="50"/>
  <c r="H3432" i="50"/>
  <c r="I3432" i="50"/>
  <c r="J3432" i="50"/>
  <c r="A3433" i="50"/>
  <c r="B3433" i="50"/>
  <c r="C3433" i="50"/>
  <c r="D3433" i="50"/>
  <c r="E3433" i="50"/>
  <c r="F3433" i="50"/>
  <c r="G3433" i="50"/>
  <c r="H3433" i="50"/>
  <c r="I3433" i="50"/>
  <c r="J3433" i="50"/>
  <c r="A3434" i="50"/>
  <c r="B3434" i="50"/>
  <c r="C3434" i="50"/>
  <c r="D3434" i="50"/>
  <c r="E3434" i="50"/>
  <c r="F3434" i="50"/>
  <c r="G3434" i="50"/>
  <c r="H3434" i="50"/>
  <c r="I3434" i="50"/>
  <c r="J3434" i="50"/>
  <c r="A3435" i="50"/>
  <c r="B3435" i="50"/>
  <c r="C3435" i="50"/>
  <c r="D3435" i="50"/>
  <c r="E3435" i="50"/>
  <c r="F3435" i="50"/>
  <c r="G3435" i="50"/>
  <c r="H3435" i="50"/>
  <c r="I3435" i="50"/>
  <c r="J3435" i="50"/>
  <c r="A3436" i="50"/>
  <c r="B3436" i="50"/>
  <c r="C3436" i="50"/>
  <c r="D3436" i="50"/>
  <c r="E3436" i="50"/>
  <c r="F3436" i="50"/>
  <c r="G3436" i="50"/>
  <c r="H3436" i="50"/>
  <c r="I3436" i="50"/>
  <c r="J3436" i="50"/>
  <c r="A3437" i="50"/>
  <c r="B3437" i="50"/>
  <c r="C3437" i="50"/>
  <c r="D3437" i="50"/>
  <c r="E3437" i="50"/>
  <c r="F3437" i="50"/>
  <c r="G3437" i="50"/>
  <c r="H3437" i="50"/>
  <c r="I3437" i="50"/>
  <c r="J3437" i="50"/>
  <c r="A3438" i="50"/>
  <c r="B3438" i="50"/>
  <c r="C3438" i="50"/>
  <c r="D3438" i="50"/>
  <c r="E3438" i="50"/>
  <c r="F3438" i="50"/>
  <c r="G3438" i="50"/>
  <c r="H3438" i="50"/>
  <c r="I3438" i="50"/>
  <c r="J3438" i="50"/>
  <c r="A3439" i="50"/>
  <c r="B3439" i="50"/>
  <c r="C3439" i="50"/>
  <c r="D3439" i="50"/>
  <c r="E3439" i="50"/>
  <c r="F3439" i="50"/>
  <c r="G3439" i="50"/>
  <c r="H3439" i="50"/>
  <c r="I3439" i="50"/>
  <c r="J3439" i="50"/>
  <c r="A3440" i="50"/>
  <c r="B3440" i="50"/>
  <c r="C3440" i="50"/>
  <c r="D3440" i="50"/>
  <c r="E3440" i="50"/>
  <c r="F3440" i="50"/>
  <c r="G3440" i="50"/>
  <c r="H3440" i="50"/>
  <c r="I3440" i="50"/>
  <c r="J3440" i="50"/>
  <c r="A3441" i="50"/>
  <c r="B3441" i="50"/>
  <c r="C3441" i="50"/>
  <c r="D3441" i="50"/>
  <c r="E3441" i="50"/>
  <c r="F3441" i="50"/>
  <c r="G3441" i="50"/>
  <c r="H3441" i="50"/>
  <c r="I3441" i="50"/>
  <c r="J3441" i="50"/>
  <c r="A3442" i="50"/>
  <c r="B3442" i="50"/>
  <c r="C3442" i="50"/>
  <c r="D3442" i="50"/>
  <c r="E3442" i="50"/>
  <c r="F3442" i="50"/>
  <c r="G3442" i="50"/>
  <c r="H3442" i="50"/>
  <c r="I3442" i="50"/>
  <c r="J3442" i="50"/>
  <c r="A3443" i="50"/>
  <c r="B3443" i="50"/>
  <c r="C3443" i="50"/>
  <c r="D3443" i="50"/>
  <c r="E3443" i="50"/>
  <c r="F3443" i="50"/>
  <c r="G3443" i="50"/>
  <c r="H3443" i="50"/>
  <c r="I3443" i="50"/>
  <c r="J3443" i="50"/>
  <c r="A3444" i="50"/>
  <c r="B3444" i="50"/>
  <c r="C3444" i="50"/>
  <c r="D3444" i="50"/>
  <c r="E3444" i="50"/>
  <c r="F3444" i="50"/>
  <c r="G3444" i="50"/>
  <c r="H3444" i="50"/>
  <c r="I3444" i="50"/>
  <c r="J3444" i="50"/>
  <c r="A3445" i="50"/>
  <c r="B3445" i="50"/>
  <c r="C3445" i="50"/>
  <c r="D3445" i="50"/>
  <c r="E3445" i="50"/>
  <c r="F3445" i="50"/>
  <c r="G3445" i="50"/>
  <c r="H3445" i="50"/>
  <c r="I3445" i="50"/>
  <c r="J3445" i="50"/>
  <c r="A3446" i="50"/>
  <c r="B3446" i="50"/>
  <c r="C3446" i="50"/>
  <c r="D3446" i="50"/>
  <c r="E3446" i="50"/>
  <c r="F3446" i="50"/>
  <c r="G3446" i="50"/>
  <c r="H3446" i="50"/>
  <c r="I3446" i="50"/>
  <c r="J3446" i="50"/>
  <c r="A3447" i="50"/>
  <c r="B3447" i="50"/>
  <c r="C3447" i="50"/>
  <c r="D3447" i="50"/>
  <c r="E3447" i="50"/>
  <c r="F3447" i="50"/>
  <c r="G3447" i="50"/>
  <c r="H3447" i="50"/>
  <c r="I3447" i="50"/>
  <c r="J3447" i="50"/>
  <c r="A3448" i="50"/>
  <c r="B3448" i="50"/>
  <c r="C3448" i="50"/>
  <c r="D3448" i="50"/>
  <c r="E3448" i="50"/>
  <c r="F3448" i="50"/>
  <c r="G3448" i="50"/>
  <c r="H3448" i="50"/>
  <c r="I3448" i="50"/>
  <c r="J3448" i="50"/>
  <c r="A3449" i="50"/>
  <c r="B3449" i="50"/>
  <c r="C3449" i="50"/>
  <c r="D3449" i="50"/>
  <c r="E3449" i="50"/>
  <c r="F3449" i="50"/>
  <c r="G3449" i="50"/>
  <c r="H3449" i="50"/>
  <c r="I3449" i="50"/>
  <c r="J3449" i="50"/>
  <c r="A3450" i="50"/>
  <c r="B3450" i="50"/>
  <c r="C3450" i="50"/>
  <c r="D3450" i="50"/>
  <c r="E3450" i="50"/>
  <c r="F3450" i="50"/>
  <c r="G3450" i="50"/>
  <c r="H3450" i="50"/>
  <c r="I3450" i="50"/>
  <c r="J3450" i="50"/>
  <c r="A3451" i="50"/>
  <c r="B3451" i="50"/>
  <c r="C3451" i="50"/>
  <c r="D3451" i="50"/>
  <c r="E3451" i="50"/>
  <c r="F3451" i="50"/>
  <c r="G3451" i="50"/>
  <c r="H3451" i="50"/>
  <c r="I3451" i="50"/>
  <c r="J3451" i="50"/>
  <c r="A3452" i="50"/>
  <c r="B3452" i="50"/>
  <c r="C3452" i="50"/>
  <c r="D3452" i="50"/>
  <c r="E3452" i="50"/>
  <c r="F3452" i="50"/>
  <c r="G3452" i="50"/>
  <c r="H3452" i="50"/>
  <c r="I3452" i="50"/>
  <c r="J3452" i="50"/>
  <c r="A3453" i="50"/>
  <c r="B3453" i="50"/>
  <c r="C3453" i="50"/>
  <c r="D3453" i="50"/>
  <c r="E3453" i="50"/>
  <c r="F3453" i="50"/>
  <c r="G3453" i="50"/>
  <c r="H3453" i="50"/>
  <c r="I3453" i="50"/>
  <c r="J3453" i="50"/>
  <c r="A3454" i="50"/>
  <c r="B3454" i="50"/>
  <c r="C3454" i="50"/>
  <c r="D3454" i="50"/>
  <c r="E3454" i="50"/>
  <c r="F3454" i="50"/>
  <c r="G3454" i="50"/>
  <c r="H3454" i="50"/>
  <c r="I3454" i="50"/>
  <c r="J3454" i="50"/>
  <c r="A3455" i="50"/>
  <c r="B3455" i="50"/>
  <c r="C3455" i="50"/>
  <c r="D3455" i="50"/>
  <c r="E3455" i="50"/>
  <c r="F3455" i="50"/>
  <c r="G3455" i="50"/>
  <c r="H3455" i="50"/>
  <c r="I3455" i="50"/>
  <c r="J3455" i="50"/>
  <c r="A3456" i="50"/>
  <c r="B3456" i="50"/>
  <c r="C3456" i="50"/>
  <c r="D3456" i="50"/>
  <c r="E3456" i="50"/>
  <c r="F3456" i="50"/>
  <c r="G3456" i="50"/>
  <c r="H3456" i="50"/>
  <c r="I3456" i="50"/>
  <c r="J3456" i="50"/>
  <c r="A3457" i="50"/>
  <c r="B3457" i="50"/>
  <c r="C3457" i="50"/>
  <c r="D3457" i="50"/>
  <c r="E3457" i="50"/>
  <c r="F3457" i="50"/>
  <c r="G3457" i="50"/>
  <c r="H3457" i="50"/>
  <c r="I3457" i="50"/>
  <c r="J3457" i="50"/>
  <c r="A3458" i="50"/>
  <c r="B3458" i="50"/>
  <c r="C3458" i="50"/>
  <c r="D3458" i="50"/>
  <c r="E3458" i="50"/>
  <c r="F3458" i="50"/>
  <c r="G3458" i="50"/>
  <c r="H3458" i="50"/>
  <c r="I3458" i="50"/>
  <c r="J3458" i="50"/>
  <c r="A3459" i="50"/>
  <c r="B3459" i="50"/>
  <c r="C3459" i="50"/>
  <c r="D3459" i="50"/>
  <c r="E3459" i="50"/>
  <c r="F3459" i="50"/>
  <c r="G3459" i="50"/>
  <c r="H3459" i="50"/>
  <c r="I3459" i="50"/>
  <c r="J3459" i="50"/>
  <c r="A3460" i="50"/>
  <c r="B3460" i="50"/>
  <c r="C3460" i="50"/>
  <c r="D3460" i="50"/>
  <c r="E3460" i="50"/>
  <c r="F3460" i="50"/>
  <c r="G3460" i="50"/>
  <c r="H3460" i="50"/>
  <c r="I3460" i="50"/>
  <c r="J3460" i="50"/>
  <c r="A3461" i="50"/>
  <c r="B3461" i="50"/>
  <c r="C3461" i="50"/>
  <c r="D3461" i="50"/>
  <c r="E3461" i="50"/>
  <c r="F3461" i="50"/>
  <c r="G3461" i="50"/>
  <c r="H3461" i="50"/>
  <c r="I3461" i="50"/>
  <c r="J3461" i="50"/>
  <c r="A3462" i="50"/>
  <c r="B3462" i="50"/>
  <c r="C3462" i="50"/>
  <c r="D3462" i="50"/>
  <c r="E3462" i="50"/>
  <c r="F3462" i="50"/>
  <c r="G3462" i="50"/>
  <c r="H3462" i="50"/>
  <c r="I3462" i="50"/>
  <c r="J3462" i="50"/>
  <c r="A3463" i="50"/>
  <c r="B3463" i="50"/>
  <c r="C3463" i="50"/>
  <c r="D3463" i="50"/>
  <c r="E3463" i="50"/>
  <c r="F3463" i="50"/>
  <c r="G3463" i="50"/>
  <c r="H3463" i="50"/>
  <c r="I3463" i="50"/>
  <c r="J3463" i="50"/>
  <c r="A3464" i="50"/>
  <c r="B3464" i="50"/>
  <c r="C3464" i="50"/>
  <c r="D3464" i="50"/>
  <c r="E3464" i="50"/>
  <c r="F3464" i="50"/>
  <c r="G3464" i="50"/>
  <c r="H3464" i="50"/>
  <c r="I3464" i="50"/>
  <c r="J3464" i="50"/>
  <c r="A3465" i="50"/>
  <c r="B3465" i="50"/>
  <c r="C3465" i="50"/>
  <c r="D3465" i="50"/>
  <c r="E3465" i="50"/>
  <c r="F3465" i="50"/>
  <c r="G3465" i="50"/>
  <c r="H3465" i="50"/>
  <c r="I3465" i="50"/>
  <c r="J3465" i="50"/>
  <c r="A3466" i="50"/>
  <c r="B3466" i="50"/>
  <c r="C3466" i="50"/>
  <c r="D3466" i="50"/>
  <c r="E3466" i="50"/>
  <c r="F3466" i="50"/>
  <c r="G3466" i="50"/>
  <c r="H3466" i="50"/>
  <c r="I3466" i="50"/>
  <c r="J3466" i="50"/>
  <c r="A3467" i="50"/>
  <c r="B3467" i="50"/>
  <c r="C3467" i="50"/>
  <c r="D3467" i="50"/>
  <c r="E3467" i="50"/>
  <c r="F3467" i="50"/>
  <c r="G3467" i="50"/>
  <c r="H3467" i="50"/>
  <c r="I3467" i="50"/>
  <c r="J3467" i="50"/>
  <c r="A3468" i="50"/>
  <c r="B3468" i="50"/>
  <c r="C3468" i="50"/>
  <c r="D3468" i="50"/>
  <c r="E3468" i="50"/>
  <c r="F3468" i="50"/>
  <c r="G3468" i="50"/>
  <c r="H3468" i="50"/>
  <c r="I3468" i="50"/>
  <c r="J3468" i="50"/>
  <c r="A3469" i="50"/>
  <c r="B3469" i="50"/>
  <c r="C3469" i="50"/>
  <c r="D3469" i="50"/>
  <c r="E3469" i="50"/>
  <c r="F3469" i="50"/>
  <c r="G3469" i="50"/>
  <c r="H3469" i="50"/>
  <c r="I3469" i="50"/>
  <c r="J3469" i="50"/>
  <c r="A3470" i="50"/>
  <c r="B3470" i="50"/>
  <c r="C3470" i="50"/>
  <c r="D3470" i="50"/>
  <c r="E3470" i="50"/>
  <c r="F3470" i="50"/>
  <c r="G3470" i="50"/>
  <c r="H3470" i="50"/>
  <c r="I3470" i="50"/>
  <c r="J3470" i="50"/>
  <c r="A3471" i="50"/>
  <c r="B3471" i="50"/>
  <c r="C3471" i="50"/>
  <c r="D3471" i="50"/>
  <c r="E3471" i="50"/>
  <c r="F3471" i="50"/>
  <c r="G3471" i="50"/>
  <c r="H3471" i="50"/>
  <c r="I3471" i="50"/>
  <c r="J3471" i="50"/>
  <c r="A3472" i="50"/>
  <c r="B3472" i="50"/>
  <c r="C3472" i="50"/>
  <c r="D3472" i="50"/>
  <c r="E3472" i="50"/>
  <c r="F3472" i="50"/>
  <c r="G3472" i="50"/>
  <c r="H3472" i="50"/>
  <c r="I3472" i="50"/>
  <c r="J3472" i="50"/>
  <c r="A3473" i="50"/>
  <c r="B3473" i="50"/>
  <c r="C3473" i="50"/>
  <c r="D3473" i="50"/>
  <c r="E3473" i="50"/>
  <c r="F3473" i="50"/>
  <c r="G3473" i="50"/>
  <c r="H3473" i="50"/>
  <c r="I3473" i="50"/>
  <c r="J3473" i="50"/>
  <c r="A3474" i="50"/>
  <c r="B3474" i="50"/>
  <c r="C3474" i="50"/>
  <c r="D3474" i="50"/>
  <c r="E3474" i="50"/>
  <c r="F3474" i="50"/>
  <c r="G3474" i="50"/>
  <c r="H3474" i="50"/>
  <c r="I3474" i="50"/>
  <c r="J3474" i="50"/>
  <c r="A3475" i="50"/>
  <c r="B3475" i="50"/>
  <c r="C3475" i="50"/>
  <c r="D3475" i="50"/>
  <c r="E3475" i="50"/>
  <c r="F3475" i="50"/>
  <c r="G3475" i="50"/>
  <c r="H3475" i="50"/>
  <c r="I3475" i="50"/>
  <c r="J3475" i="50"/>
  <c r="A3476" i="50"/>
  <c r="B3476" i="50"/>
  <c r="C3476" i="50"/>
  <c r="D3476" i="50"/>
  <c r="E3476" i="50"/>
  <c r="F3476" i="50"/>
  <c r="G3476" i="50"/>
  <c r="H3476" i="50"/>
  <c r="I3476" i="50"/>
  <c r="J3476" i="50"/>
  <c r="A3477" i="50"/>
  <c r="B3477" i="50"/>
  <c r="C3477" i="50"/>
  <c r="D3477" i="50"/>
  <c r="E3477" i="50"/>
  <c r="F3477" i="50"/>
  <c r="G3477" i="50"/>
  <c r="H3477" i="50"/>
  <c r="I3477" i="50"/>
  <c r="J3477" i="50"/>
  <c r="A3478" i="50"/>
  <c r="B3478" i="50"/>
  <c r="C3478" i="50"/>
  <c r="D3478" i="50"/>
  <c r="E3478" i="50"/>
  <c r="F3478" i="50"/>
  <c r="G3478" i="50"/>
  <c r="H3478" i="50"/>
  <c r="I3478" i="50"/>
  <c r="J3478" i="50"/>
  <c r="A3479" i="50"/>
  <c r="B3479" i="50"/>
  <c r="C3479" i="50"/>
  <c r="D3479" i="50"/>
  <c r="E3479" i="50"/>
  <c r="F3479" i="50"/>
  <c r="G3479" i="50"/>
  <c r="H3479" i="50"/>
  <c r="I3479" i="50"/>
  <c r="J3479" i="50"/>
  <c r="A3480" i="50"/>
  <c r="B3480" i="50"/>
  <c r="C3480" i="50"/>
  <c r="D3480" i="50"/>
  <c r="E3480" i="50"/>
  <c r="F3480" i="50"/>
  <c r="G3480" i="50"/>
  <c r="H3480" i="50"/>
  <c r="I3480" i="50"/>
  <c r="J3480" i="50"/>
  <c r="A3481" i="50"/>
  <c r="B3481" i="50"/>
  <c r="C3481" i="50"/>
  <c r="D3481" i="50"/>
  <c r="E3481" i="50"/>
  <c r="F3481" i="50"/>
  <c r="G3481" i="50"/>
  <c r="H3481" i="50"/>
  <c r="I3481" i="50"/>
  <c r="J3481" i="50"/>
  <c r="A3482" i="50"/>
  <c r="B3482" i="50"/>
  <c r="C3482" i="50"/>
  <c r="D3482" i="50"/>
  <c r="E3482" i="50"/>
  <c r="F3482" i="50"/>
  <c r="G3482" i="50"/>
  <c r="H3482" i="50"/>
  <c r="I3482" i="50"/>
  <c r="J3482" i="50"/>
  <c r="A3483" i="50"/>
  <c r="B3483" i="50"/>
  <c r="C3483" i="50"/>
  <c r="D3483" i="50"/>
  <c r="E3483" i="50"/>
  <c r="F3483" i="50"/>
  <c r="G3483" i="50"/>
  <c r="H3483" i="50"/>
  <c r="I3483" i="50"/>
  <c r="J3483" i="50"/>
  <c r="A3484" i="50"/>
  <c r="B3484" i="50"/>
  <c r="C3484" i="50"/>
  <c r="D3484" i="50"/>
  <c r="E3484" i="50"/>
  <c r="F3484" i="50"/>
  <c r="G3484" i="50"/>
  <c r="H3484" i="50"/>
  <c r="I3484" i="50"/>
  <c r="J3484" i="50"/>
  <c r="A3485" i="50"/>
  <c r="B3485" i="50"/>
  <c r="C3485" i="50"/>
  <c r="D3485" i="50"/>
  <c r="E3485" i="50"/>
  <c r="F3485" i="50"/>
  <c r="G3485" i="50"/>
  <c r="H3485" i="50"/>
  <c r="I3485" i="50"/>
  <c r="J3485" i="50"/>
  <c r="A3486" i="50"/>
  <c r="B3486" i="50"/>
  <c r="C3486" i="50"/>
  <c r="D3486" i="50"/>
  <c r="E3486" i="50"/>
  <c r="F3486" i="50"/>
  <c r="G3486" i="50"/>
  <c r="H3486" i="50"/>
  <c r="I3486" i="50"/>
  <c r="J3486" i="50"/>
  <c r="A3487" i="50"/>
  <c r="B3487" i="50"/>
  <c r="C3487" i="50"/>
  <c r="D3487" i="50"/>
  <c r="E3487" i="50"/>
  <c r="F3487" i="50"/>
  <c r="G3487" i="50"/>
  <c r="H3487" i="50"/>
  <c r="I3487" i="50"/>
  <c r="J3487" i="50"/>
  <c r="A3488" i="50"/>
  <c r="B3488" i="50"/>
  <c r="C3488" i="50"/>
  <c r="D3488" i="50"/>
  <c r="E3488" i="50"/>
  <c r="F3488" i="50"/>
  <c r="G3488" i="50"/>
  <c r="H3488" i="50"/>
  <c r="I3488" i="50"/>
  <c r="J3488" i="50"/>
  <c r="A3489" i="50"/>
  <c r="B3489" i="50"/>
  <c r="C3489" i="50"/>
  <c r="D3489" i="50"/>
  <c r="E3489" i="50"/>
  <c r="F3489" i="50"/>
  <c r="G3489" i="50"/>
  <c r="H3489" i="50"/>
  <c r="I3489" i="50"/>
  <c r="J3489" i="50"/>
  <c r="A3490" i="50"/>
  <c r="B3490" i="50"/>
  <c r="C3490" i="50"/>
  <c r="D3490" i="50"/>
  <c r="E3490" i="50"/>
  <c r="F3490" i="50"/>
  <c r="G3490" i="50"/>
  <c r="H3490" i="50"/>
  <c r="I3490" i="50"/>
  <c r="J3490" i="50"/>
  <c r="A3491" i="50"/>
  <c r="B3491" i="50"/>
  <c r="C3491" i="50"/>
  <c r="D3491" i="50"/>
  <c r="E3491" i="50"/>
  <c r="F3491" i="50"/>
  <c r="G3491" i="50"/>
  <c r="H3491" i="50"/>
  <c r="I3491" i="50"/>
  <c r="J3491" i="50"/>
  <c r="A3492" i="50"/>
  <c r="B3492" i="50"/>
  <c r="C3492" i="50"/>
  <c r="D3492" i="50"/>
  <c r="E3492" i="50"/>
  <c r="F3492" i="50"/>
  <c r="G3492" i="50"/>
  <c r="H3492" i="50"/>
  <c r="I3492" i="50"/>
  <c r="J3492" i="50"/>
  <c r="A3493" i="50"/>
  <c r="B3493" i="50"/>
  <c r="C3493" i="50"/>
  <c r="D3493" i="50"/>
  <c r="E3493" i="50"/>
  <c r="F3493" i="50"/>
  <c r="G3493" i="50"/>
  <c r="H3493" i="50"/>
  <c r="I3493" i="50"/>
  <c r="J3493" i="50"/>
  <c r="A3494" i="50"/>
  <c r="B3494" i="50"/>
  <c r="C3494" i="50"/>
  <c r="D3494" i="50"/>
  <c r="E3494" i="50"/>
  <c r="F3494" i="50"/>
  <c r="G3494" i="50"/>
  <c r="H3494" i="50"/>
  <c r="I3494" i="50"/>
  <c r="J3494" i="50"/>
  <c r="A3495" i="50"/>
  <c r="B3495" i="50"/>
  <c r="C3495" i="50"/>
  <c r="D3495" i="50"/>
  <c r="E3495" i="50"/>
  <c r="F3495" i="50"/>
  <c r="G3495" i="50"/>
  <c r="H3495" i="50"/>
  <c r="I3495" i="50"/>
  <c r="J3495" i="50"/>
  <c r="A3496" i="50"/>
  <c r="B3496" i="50"/>
  <c r="C3496" i="50"/>
  <c r="D3496" i="50"/>
  <c r="E3496" i="50"/>
  <c r="F3496" i="50"/>
  <c r="G3496" i="50"/>
  <c r="H3496" i="50"/>
  <c r="I3496" i="50"/>
  <c r="J3496" i="50"/>
  <c r="A3497" i="50"/>
  <c r="B3497" i="50"/>
  <c r="C3497" i="50"/>
  <c r="D3497" i="50"/>
  <c r="E3497" i="50"/>
  <c r="F3497" i="50"/>
  <c r="G3497" i="50"/>
  <c r="H3497" i="50"/>
  <c r="I3497" i="50"/>
  <c r="J3497" i="50"/>
  <c r="A3498" i="50"/>
  <c r="B3498" i="50"/>
  <c r="C3498" i="50"/>
  <c r="D3498" i="50"/>
  <c r="E3498" i="50"/>
  <c r="F3498" i="50"/>
  <c r="G3498" i="50"/>
  <c r="H3498" i="50"/>
  <c r="I3498" i="50"/>
  <c r="J3498" i="50"/>
  <c r="A3499" i="50"/>
  <c r="B3499" i="50"/>
  <c r="C3499" i="50"/>
  <c r="D3499" i="50"/>
  <c r="E3499" i="50"/>
  <c r="F3499" i="50"/>
  <c r="G3499" i="50"/>
  <c r="H3499" i="50"/>
  <c r="I3499" i="50"/>
  <c r="J3499" i="50"/>
  <c r="A3500" i="50"/>
  <c r="B3500" i="50"/>
  <c r="C3500" i="50"/>
  <c r="D3500" i="50"/>
  <c r="E3500" i="50"/>
  <c r="F3500" i="50"/>
  <c r="G3500" i="50"/>
  <c r="H3500" i="50"/>
  <c r="I3500" i="50"/>
  <c r="J3500" i="50"/>
  <c r="A3501" i="50"/>
  <c r="B3501" i="50"/>
  <c r="C3501" i="50"/>
  <c r="D3501" i="50"/>
  <c r="E3501" i="50"/>
  <c r="F3501" i="50"/>
  <c r="G3501" i="50"/>
  <c r="H3501" i="50"/>
  <c r="I3501" i="50"/>
  <c r="J3501" i="50"/>
  <c r="A3502" i="50"/>
  <c r="B3502" i="50"/>
  <c r="C3502" i="50"/>
  <c r="D3502" i="50"/>
  <c r="E3502" i="50"/>
  <c r="F3502" i="50"/>
  <c r="G3502" i="50"/>
  <c r="H3502" i="50"/>
  <c r="I3502" i="50"/>
  <c r="J3502" i="50"/>
  <c r="A3503" i="50"/>
  <c r="B3503" i="50"/>
  <c r="C3503" i="50"/>
  <c r="D3503" i="50"/>
  <c r="E3503" i="50"/>
  <c r="F3503" i="50"/>
  <c r="G3503" i="50"/>
  <c r="H3503" i="50"/>
  <c r="I3503" i="50"/>
  <c r="J3503" i="50"/>
  <c r="A3504" i="50"/>
  <c r="B3504" i="50"/>
  <c r="C3504" i="50"/>
  <c r="D3504" i="50"/>
  <c r="E3504" i="50"/>
  <c r="F3504" i="50"/>
  <c r="G3504" i="50"/>
  <c r="H3504" i="50"/>
  <c r="I3504" i="50"/>
  <c r="J3504" i="50"/>
  <c r="A3505" i="50"/>
  <c r="B3505" i="50"/>
  <c r="C3505" i="50"/>
  <c r="D3505" i="50"/>
  <c r="E3505" i="50"/>
  <c r="F3505" i="50"/>
  <c r="G3505" i="50"/>
  <c r="H3505" i="50"/>
  <c r="I3505" i="50"/>
  <c r="J3505" i="50"/>
  <c r="A3506" i="50"/>
  <c r="B3506" i="50"/>
  <c r="C3506" i="50"/>
  <c r="D3506" i="50"/>
  <c r="E3506" i="50"/>
  <c r="F3506" i="50"/>
  <c r="G3506" i="50"/>
  <c r="H3506" i="50"/>
  <c r="I3506" i="50"/>
  <c r="J3506" i="50"/>
  <c r="A3507" i="50"/>
  <c r="B3507" i="50"/>
  <c r="C3507" i="50"/>
  <c r="D3507" i="50"/>
  <c r="E3507" i="50"/>
  <c r="F3507" i="50"/>
  <c r="G3507" i="50"/>
  <c r="H3507" i="50"/>
  <c r="I3507" i="50"/>
  <c r="J3507" i="50"/>
  <c r="A3508" i="50"/>
  <c r="B3508" i="50"/>
  <c r="C3508" i="50"/>
  <c r="D3508" i="50"/>
  <c r="E3508" i="50"/>
  <c r="F3508" i="50"/>
  <c r="G3508" i="50"/>
  <c r="H3508" i="50"/>
  <c r="I3508" i="50"/>
  <c r="J3508" i="50"/>
  <c r="A3509" i="50"/>
  <c r="B3509" i="50"/>
  <c r="C3509" i="50"/>
  <c r="D3509" i="50"/>
  <c r="E3509" i="50"/>
  <c r="F3509" i="50"/>
  <c r="G3509" i="50"/>
  <c r="H3509" i="50"/>
  <c r="I3509" i="50"/>
  <c r="J3509" i="50"/>
  <c r="A3510" i="50"/>
  <c r="B3510" i="50"/>
  <c r="C3510" i="50"/>
  <c r="D3510" i="50"/>
  <c r="E3510" i="50"/>
  <c r="F3510" i="50"/>
  <c r="G3510" i="50"/>
  <c r="H3510" i="50"/>
  <c r="I3510" i="50"/>
  <c r="J3510" i="50"/>
  <c r="A3511" i="50"/>
  <c r="B3511" i="50"/>
  <c r="C3511" i="50"/>
  <c r="D3511" i="50"/>
  <c r="E3511" i="50"/>
  <c r="F3511" i="50"/>
  <c r="G3511" i="50"/>
  <c r="H3511" i="50"/>
  <c r="I3511" i="50"/>
  <c r="J3511" i="50"/>
  <c r="A3512" i="50"/>
  <c r="B3512" i="50"/>
  <c r="C3512" i="50"/>
  <c r="D3512" i="50"/>
  <c r="E3512" i="50"/>
  <c r="F3512" i="50"/>
  <c r="G3512" i="50"/>
  <c r="H3512" i="50"/>
  <c r="I3512" i="50"/>
  <c r="J3512" i="50"/>
  <c r="A3513" i="50"/>
  <c r="B3513" i="50"/>
  <c r="C3513" i="50"/>
  <c r="D3513" i="50"/>
  <c r="E3513" i="50"/>
  <c r="F3513" i="50"/>
  <c r="G3513" i="50"/>
  <c r="H3513" i="50"/>
  <c r="I3513" i="50"/>
  <c r="J3513" i="50"/>
  <c r="A3514" i="50"/>
  <c r="B3514" i="50"/>
  <c r="C3514" i="50"/>
  <c r="D3514" i="50"/>
  <c r="E3514" i="50"/>
  <c r="F3514" i="50"/>
  <c r="G3514" i="50"/>
  <c r="H3514" i="50"/>
  <c r="I3514" i="50"/>
  <c r="J3514" i="50"/>
  <c r="A3515" i="50"/>
  <c r="B3515" i="50"/>
  <c r="C3515" i="50"/>
  <c r="D3515" i="50"/>
  <c r="E3515" i="50"/>
  <c r="F3515" i="50"/>
  <c r="G3515" i="50"/>
  <c r="H3515" i="50"/>
  <c r="I3515" i="50"/>
  <c r="J3515" i="50"/>
  <c r="A3516" i="50"/>
  <c r="B3516" i="50"/>
  <c r="C3516" i="50"/>
  <c r="D3516" i="50"/>
  <c r="E3516" i="50"/>
  <c r="F3516" i="50"/>
  <c r="G3516" i="50"/>
  <c r="H3516" i="50"/>
  <c r="I3516" i="50"/>
  <c r="J3516" i="50"/>
  <c r="A3517" i="50"/>
  <c r="B3517" i="50"/>
  <c r="C3517" i="50"/>
  <c r="D3517" i="50"/>
  <c r="E3517" i="50"/>
  <c r="F3517" i="50"/>
  <c r="G3517" i="50"/>
  <c r="H3517" i="50"/>
  <c r="I3517" i="50"/>
  <c r="J3517" i="50"/>
  <c r="A3518" i="50"/>
  <c r="B3518" i="50"/>
  <c r="C3518" i="50"/>
  <c r="D3518" i="50"/>
  <c r="E3518" i="50"/>
  <c r="F3518" i="50"/>
  <c r="G3518" i="50"/>
  <c r="H3518" i="50"/>
  <c r="I3518" i="50"/>
  <c r="J3518" i="50"/>
  <c r="A3519" i="50"/>
  <c r="B3519" i="50"/>
  <c r="C3519" i="50"/>
  <c r="D3519" i="50"/>
  <c r="E3519" i="50"/>
  <c r="F3519" i="50"/>
  <c r="G3519" i="50"/>
  <c r="H3519" i="50"/>
  <c r="I3519" i="50"/>
  <c r="J3519" i="50"/>
  <c r="A3520" i="50"/>
  <c r="B3520" i="50"/>
  <c r="C3520" i="50"/>
  <c r="D3520" i="50"/>
  <c r="E3520" i="50"/>
  <c r="F3520" i="50"/>
  <c r="G3520" i="50"/>
  <c r="H3520" i="50"/>
  <c r="I3520" i="50"/>
  <c r="J3520" i="50"/>
  <c r="A3521" i="50"/>
  <c r="B3521" i="50"/>
  <c r="C3521" i="50"/>
  <c r="D3521" i="50"/>
  <c r="E3521" i="50"/>
  <c r="F3521" i="50"/>
  <c r="G3521" i="50"/>
  <c r="H3521" i="50"/>
  <c r="I3521" i="50"/>
  <c r="J3521" i="50"/>
  <c r="A3522" i="50"/>
  <c r="B3522" i="50"/>
  <c r="C3522" i="50"/>
  <c r="D3522" i="50"/>
  <c r="E3522" i="50"/>
  <c r="F3522" i="50"/>
  <c r="G3522" i="50"/>
  <c r="H3522" i="50"/>
  <c r="I3522" i="50"/>
  <c r="J3522" i="50"/>
  <c r="A3523" i="50"/>
  <c r="B3523" i="50"/>
  <c r="C3523" i="50"/>
  <c r="D3523" i="50"/>
  <c r="E3523" i="50"/>
  <c r="F3523" i="50"/>
  <c r="G3523" i="50"/>
  <c r="H3523" i="50"/>
  <c r="I3523" i="50"/>
  <c r="J3523" i="50"/>
  <c r="A3524" i="50"/>
  <c r="B3524" i="50"/>
  <c r="C3524" i="50"/>
  <c r="D3524" i="50"/>
  <c r="E3524" i="50"/>
  <c r="F3524" i="50"/>
  <c r="G3524" i="50"/>
  <c r="H3524" i="50"/>
  <c r="I3524" i="50"/>
  <c r="J3524" i="50"/>
  <c r="A3525" i="50"/>
  <c r="B3525" i="50"/>
  <c r="C3525" i="50"/>
  <c r="D3525" i="50"/>
  <c r="E3525" i="50"/>
  <c r="F3525" i="50"/>
  <c r="G3525" i="50"/>
  <c r="H3525" i="50"/>
  <c r="I3525" i="50"/>
  <c r="J3525" i="50"/>
  <c r="A3526" i="50"/>
  <c r="B3526" i="50"/>
  <c r="C3526" i="50"/>
  <c r="D3526" i="50"/>
  <c r="E3526" i="50"/>
  <c r="F3526" i="50"/>
  <c r="G3526" i="50"/>
  <c r="H3526" i="50"/>
  <c r="I3526" i="50"/>
  <c r="J3526" i="50"/>
  <c r="A3527" i="50"/>
  <c r="B3527" i="50"/>
  <c r="C3527" i="50"/>
  <c r="D3527" i="50"/>
  <c r="E3527" i="50"/>
  <c r="F3527" i="50"/>
  <c r="G3527" i="50"/>
  <c r="H3527" i="50"/>
  <c r="I3527" i="50"/>
  <c r="J3527" i="50"/>
  <c r="A3528" i="50"/>
  <c r="B3528" i="50"/>
  <c r="C3528" i="50"/>
  <c r="D3528" i="50"/>
  <c r="E3528" i="50"/>
  <c r="F3528" i="50"/>
  <c r="G3528" i="50"/>
  <c r="H3528" i="50"/>
  <c r="I3528" i="50"/>
  <c r="J3528" i="50"/>
  <c r="A3529" i="50"/>
  <c r="B3529" i="50"/>
  <c r="C3529" i="50"/>
  <c r="D3529" i="50"/>
  <c r="E3529" i="50"/>
  <c r="F3529" i="50"/>
  <c r="G3529" i="50"/>
  <c r="H3529" i="50"/>
  <c r="I3529" i="50"/>
  <c r="J3529" i="50"/>
  <c r="A3530" i="50"/>
  <c r="B3530" i="50"/>
  <c r="C3530" i="50"/>
  <c r="D3530" i="50"/>
  <c r="E3530" i="50"/>
  <c r="F3530" i="50"/>
  <c r="G3530" i="50"/>
  <c r="H3530" i="50"/>
  <c r="I3530" i="50"/>
  <c r="J3530" i="50"/>
  <c r="A3531" i="50"/>
  <c r="B3531" i="50"/>
  <c r="C3531" i="50"/>
  <c r="D3531" i="50"/>
  <c r="E3531" i="50"/>
  <c r="F3531" i="50"/>
  <c r="G3531" i="50"/>
  <c r="H3531" i="50"/>
  <c r="I3531" i="50"/>
  <c r="J3531" i="50"/>
  <c r="A3532" i="50"/>
  <c r="B3532" i="50"/>
  <c r="C3532" i="50"/>
  <c r="D3532" i="50"/>
  <c r="E3532" i="50"/>
  <c r="F3532" i="50"/>
  <c r="G3532" i="50"/>
  <c r="H3532" i="50"/>
  <c r="I3532" i="50"/>
  <c r="J3532" i="50"/>
  <c r="A3533" i="50"/>
  <c r="B3533" i="50"/>
  <c r="C3533" i="50"/>
  <c r="D3533" i="50"/>
  <c r="E3533" i="50"/>
  <c r="F3533" i="50"/>
  <c r="G3533" i="50"/>
  <c r="H3533" i="50"/>
  <c r="I3533" i="50"/>
  <c r="J3533" i="50"/>
  <c r="A3534" i="50"/>
  <c r="B3534" i="50"/>
  <c r="C3534" i="50"/>
  <c r="D3534" i="50"/>
  <c r="E3534" i="50"/>
  <c r="F3534" i="50"/>
  <c r="G3534" i="50"/>
  <c r="H3534" i="50"/>
  <c r="I3534" i="50"/>
  <c r="J3534" i="50"/>
  <c r="A3535" i="50"/>
  <c r="B3535" i="50"/>
  <c r="C3535" i="50"/>
  <c r="D3535" i="50"/>
  <c r="E3535" i="50"/>
  <c r="F3535" i="50"/>
  <c r="G3535" i="50"/>
  <c r="H3535" i="50"/>
  <c r="I3535" i="50"/>
  <c r="J3535" i="50"/>
  <c r="A3536" i="50"/>
  <c r="B3536" i="50"/>
  <c r="C3536" i="50"/>
  <c r="D3536" i="50"/>
  <c r="E3536" i="50"/>
  <c r="F3536" i="50"/>
  <c r="G3536" i="50"/>
  <c r="H3536" i="50"/>
  <c r="I3536" i="50"/>
  <c r="J3536" i="50"/>
  <c r="A3537" i="50"/>
  <c r="B3537" i="50"/>
  <c r="C3537" i="50"/>
  <c r="D3537" i="50"/>
  <c r="E3537" i="50"/>
  <c r="F3537" i="50"/>
  <c r="G3537" i="50"/>
  <c r="H3537" i="50"/>
  <c r="I3537" i="50"/>
  <c r="J3537" i="50"/>
  <c r="A3538" i="50"/>
  <c r="B3538" i="50"/>
  <c r="C3538" i="50"/>
  <c r="D3538" i="50"/>
  <c r="E3538" i="50"/>
  <c r="F3538" i="50"/>
  <c r="G3538" i="50"/>
  <c r="H3538" i="50"/>
  <c r="I3538" i="50"/>
  <c r="J3538" i="50"/>
  <c r="A3539" i="50"/>
  <c r="B3539" i="50"/>
  <c r="C3539" i="50"/>
  <c r="D3539" i="50"/>
  <c r="E3539" i="50"/>
  <c r="F3539" i="50"/>
  <c r="G3539" i="50"/>
  <c r="H3539" i="50"/>
  <c r="I3539" i="50"/>
  <c r="J3539" i="50"/>
  <c r="A3540" i="50"/>
  <c r="B3540" i="50"/>
  <c r="C3540" i="50"/>
  <c r="D3540" i="50"/>
  <c r="E3540" i="50"/>
  <c r="F3540" i="50"/>
  <c r="G3540" i="50"/>
  <c r="H3540" i="50"/>
  <c r="I3540" i="50"/>
  <c r="J3540" i="50"/>
  <c r="A3541" i="50"/>
  <c r="B3541" i="50"/>
  <c r="C3541" i="50"/>
  <c r="D3541" i="50"/>
  <c r="E3541" i="50"/>
  <c r="F3541" i="50"/>
  <c r="G3541" i="50"/>
  <c r="H3541" i="50"/>
  <c r="I3541" i="50"/>
  <c r="J3541" i="50"/>
  <c r="A3542" i="50"/>
  <c r="B3542" i="50"/>
  <c r="C3542" i="50"/>
  <c r="D3542" i="50"/>
  <c r="E3542" i="50"/>
  <c r="F3542" i="50"/>
  <c r="G3542" i="50"/>
  <c r="H3542" i="50"/>
  <c r="I3542" i="50"/>
  <c r="J3542" i="50"/>
  <c r="A3543" i="50"/>
  <c r="B3543" i="50"/>
  <c r="C3543" i="50"/>
  <c r="D3543" i="50"/>
  <c r="E3543" i="50"/>
  <c r="F3543" i="50"/>
  <c r="G3543" i="50"/>
  <c r="H3543" i="50"/>
  <c r="I3543" i="50"/>
  <c r="J3543" i="50"/>
  <c r="A3544" i="50"/>
  <c r="B3544" i="50"/>
  <c r="C3544" i="50"/>
  <c r="D3544" i="50"/>
  <c r="E3544" i="50"/>
  <c r="F3544" i="50"/>
  <c r="G3544" i="50"/>
  <c r="H3544" i="50"/>
  <c r="I3544" i="50"/>
  <c r="J3544" i="50"/>
  <c r="A3545" i="50"/>
  <c r="B3545" i="50"/>
  <c r="C3545" i="50"/>
  <c r="D3545" i="50"/>
  <c r="E3545" i="50"/>
  <c r="F3545" i="50"/>
  <c r="G3545" i="50"/>
  <c r="H3545" i="50"/>
  <c r="I3545" i="50"/>
  <c r="J3545" i="50"/>
  <c r="A3546" i="50"/>
  <c r="B3546" i="50"/>
  <c r="C3546" i="50"/>
  <c r="D3546" i="50"/>
  <c r="E3546" i="50"/>
  <c r="F3546" i="50"/>
  <c r="G3546" i="50"/>
  <c r="H3546" i="50"/>
  <c r="I3546" i="50"/>
  <c r="J3546" i="50"/>
  <c r="A3547" i="50"/>
  <c r="B3547" i="50"/>
  <c r="C3547" i="50"/>
  <c r="D3547" i="50"/>
  <c r="E3547" i="50"/>
  <c r="F3547" i="50"/>
  <c r="G3547" i="50"/>
  <c r="H3547" i="50"/>
  <c r="I3547" i="50"/>
  <c r="J3547" i="50"/>
  <c r="A3548" i="50"/>
  <c r="B3548" i="50"/>
  <c r="C3548" i="50"/>
  <c r="D3548" i="50"/>
  <c r="E3548" i="50"/>
  <c r="F3548" i="50"/>
  <c r="G3548" i="50"/>
  <c r="H3548" i="50"/>
  <c r="I3548" i="50"/>
  <c r="J3548" i="50"/>
  <c r="A3549" i="50"/>
  <c r="B3549" i="50"/>
  <c r="C3549" i="50"/>
  <c r="D3549" i="50"/>
  <c r="E3549" i="50"/>
  <c r="F3549" i="50"/>
  <c r="G3549" i="50"/>
  <c r="H3549" i="50"/>
  <c r="I3549" i="50"/>
  <c r="J3549" i="50"/>
  <c r="A3550" i="50"/>
  <c r="B3550" i="50"/>
  <c r="C3550" i="50"/>
  <c r="D3550" i="50"/>
  <c r="E3550" i="50"/>
  <c r="F3550" i="50"/>
  <c r="G3550" i="50"/>
  <c r="H3550" i="50"/>
  <c r="I3550" i="50"/>
  <c r="J3550" i="50"/>
  <c r="A3551" i="50"/>
  <c r="B3551" i="50"/>
  <c r="C3551" i="50"/>
  <c r="D3551" i="50"/>
  <c r="E3551" i="50"/>
  <c r="F3551" i="50"/>
  <c r="G3551" i="50"/>
  <c r="H3551" i="50"/>
  <c r="I3551" i="50"/>
  <c r="J3551" i="50"/>
  <c r="A3552" i="50"/>
  <c r="B3552" i="50"/>
  <c r="C3552" i="50"/>
  <c r="D3552" i="50"/>
  <c r="E3552" i="50"/>
  <c r="F3552" i="50"/>
  <c r="G3552" i="50"/>
  <c r="H3552" i="50"/>
  <c r="I3552" i="50"/>
  <c r="J3552" i="50"/>
  <c r="A3553" i="50"/>
  <c r="B3553" i="50"/>
  <c r="C3553" i="50"/>
  <c r="D3553" i="50"/>
  <c r="E3553" i="50"/>
  <c r="F3553" i="50"/>
  <c r="G3553" i="50"/>
  <c r="H3553" i="50"/>
  <c r="I3553" i="50"/>
  <c r="J3553" i="50"/>
  <c r="A3554" i="50"/>
  <c r="B3554" i="50"/>
  <c r="C3554" i="50"/>
  <c r="D3554" i="50"/>
  <c r="E3554" i="50"/>
  <c r="F3554" i="50"/>
  <c r="G3554" i="50"/>
  <c r="H3554" i="50"/>
  <c r="I3554" i="50"/>
  <c r="J3554" i="50"/>
  <c r="A3555" i="50"/>
  <c r="B3555" i="50"/>
  <c r="C3555" i="50"/>
  <c r="D3555" i="50"/>
  <c r="E3555" i="50"/>
  <c r="F3555" i="50"/>
  <c r="G3555" i="50"/>
  <c r="H3555" i="50"/>
  <c r="I3555" i="50"/>
  <c r="J3555" i="50"/>
  <c r="A3556" i="50"/>
  <c r="B3556" i="50"/>
  <c r="C3556" i="50"/>
  <c r="D3556" i="50"/>
  <c r="E3556" i="50"/>
  <c r="F3556" i="50"/>
  <c r="G3556" i="50"/>
  <c r="H3556" i="50"/>
  <c r="I3556" i="50"/>
  <c r="J3556" i="50"/>
  <c r="A3557" i="50"/>
  <c r="B3557" i="50"/>
  <c r="C3557" i="50"/>
  <c r="D3557" i="50"/>
  <c r="E3557" i="50"/>
  <c r="F3557" i="50"/>
  <c r="G3557" i="50"/>
  <c r="H3557" i="50"/>
  <c r="I3557" i="50"/>
  <c r="J3557" i="50"/>
  <c r="A3558" i="50"/>
  <c r="B3558" i="50"/>
  <c r="C3558" i="50"/>
  <c r="D3558" i="50"/>
  <c r="E3558" i="50"/>
  <c r="F3558" i="50"/>
  <c r="G3558" i="50"/>
  <c r="H3558" i="50"/>
  <c r="I3558" i="50"/>
  <c r="J3558" i="50"/>
  <c r="A3559" i="50"/>
  <c r="B3559" i="50"/>
  <c r="C3559" i="50"/>
  <c r="D3559" i="50"/>
  <c r="E3559" i="50"/>
  <c r="F3559" i="50"/>
  <c r="G3559" i="50"/>
  <c r="H3559" i="50"/>
  <c r="I3559" i="50"/>
  <c r="J3559" i="50"/>
  <c r="A3560" i="50"/>
  <c r="B3560" i="50"/>
  <c r="C3560" i="50"/>
  <c r="D3560" i="50"/>
  <c r="E3560" i="50"/>
  <c r="F3560" i="50"/>
  <c r="G3560" i="50"/>
  <c r="H3560" i="50"/>
  <c r="I3560" i="50"/>
  <c r="J3560" i="50"/>
  <c r="A3561" i="50"/>
  <c r="B3561" i="50"/>
  <c r="C3561" i="50"/>
  <c r="D3561" i="50"/>
  <c r="E3561" i="50"/>
  <c r="F3561" i="50"/>
  <c r="G3561" i="50"/>
  <c r="H3561" i="50"/>
  <c r="I3561" i="50"/>
  <c r="J3561" i="50"/>
  <c r="A3562" i="50"/>
  <c r="B3562" i="50"/>
  <c r="C3562" i="50"/>
  <c r="D3562" i="50"/>
  <c r="E3562" i="50"/>
  <c r="F3562" i="50"/>
  <c r="G3562" i="50"/>
  <c r="H3562" i="50"/>
  <c r="I3562" i="50"/>
  <c r="J3562" i="50"/>
  <c r="A3563" i="50"/>
  <c r="B3563" i="50"/>
  <c r="C3563" i="50"/>
  <c r="D3563" i="50"/>
  <c r="E3563" i="50"/>
  <c r="F3563" i="50"/>
  <c r="G3563" i="50"/>
  <c r="H3563" i="50"/>
  <c r="I3563" i="50"/>
  <c r="J3563" i="50"/>
  <c r="A3564" i="50"/>
  <c r="B3564" i="50"/>
  <c r="C3564" i="50"/>
  <c r="D3564" i="50"/>
  <c r="E3564" i="50"/>
  <c r="F3564" i="50"/>
  <c r="G3564" i="50"/>
  <c r="H3564" i="50"/>
  <c r="I3564" i="50"/>
  <c r="J3564" i="50"/>
  <c r="A3565" i="50"/>
  <c r="B3565" i="50"/>
  <c r="C3565" i="50"/>
  <c r="D3565" i="50"/>
  <c r="E3565" i="50"/>
  <c r="F3565" i="50"/>
  <c r="G3565" i="50"/>
  <c r="H3565" i="50"/>
  <c r="I3565" i="50"/>
  <c r="J3565" i="50"/>
  <c r="A3566" i="50"/>
  <c r="B3566" i="50"/>
  <c r="C3566" i="50"/>
  <c r="D3566" i="50"/>
  <c r="E3566" i="50"/>
  <c r="F3566" i="50"/>
  <c r="G3566" i="50"/>
  <c r="H3566" i="50"/>
  <c r="I3566" i="50"/>
  <c r="J3566" i="50"/>
  <c r="A3567" i="50"/>
  <c r="B3567" i="50"/>
  <c r="C3567" i="50"/>
  <c r="D3567" i="50"/>
  <c r="E3567" i="50"/>
  <c r="F3567" i="50"/>
  <c r="G3567" i="50"/>
  <c r="H3567" i="50"/>
  <c r="I3567" i="50"/>
  <c r="J3567" i="50"/>
  <c r="A3568" i="50"/>
  <c r="B3568" i="50"/>
  <c r="C3568" i="50"/>
  <c r="D3568" i="50"/>
  <c r="E3568" i="50"/>
  <c r="F3568" i="50"/>
  <c r="G3568" i="50"/>
  <c r="H3568" i="50"/>
  <c r="I3568" i="50"/>
  <c r="J3568" i="50"/>
  <c r="A3569" i="50"/>
  <c r="B3569" i="50"/>
  <c r="C3569" i="50"/>
  <c r="D3569" i="50"/>
  <c r="E3569" i="50"/>
  <c r="F3569" i="50"/>
  <c r="G3569" i="50"/>
  <c r="H3569" i="50"/>
  <c r="I3569" i="50"/>
  <c r="J3569" i="50"/>
  <c r="A3570" i="50"/>
  <c r="B3570" i="50"/>
  <c r="C3570" i="50"/>
  <c r="D3570" i="50"/>
  <c r="E3570" i="50"/>
  <c r="F3570" i="50"/>
  <c r="G3570" i="50"/>
  <c r="H3570" i="50"/>
  <c r="I3570" i="50"/>
  <c r="J3570" i="50"/>
  <c r="A3571" i="50"/>
  <c r="B3571" i="50"/>
  <c r="C3571" i="50"/>
  <c r="D3571" i="50"/>
  <c r="E3571" i="50"/>
  <c r="F3571" i="50"/>
  <c r="G3571" i="50"/>
  <c r="H3571" i="50"/>
  <c r="I3571" i="50"/>
  <c r="J3571" i="50"/>
  <c r="A3572" i="50"/>
  <c r="B3572" i="50"/>
  <c r="C3572" i="50"/>
  <c r="D3572" i="50"/>
  <c r="E3572" i="50"/>
  <c r="F3572" i="50"/>
  <c r="G3572" i="50"/>
  <c r="H3572" i="50"/>
  <c r="I3572" i="50"/>
  <c r="J3572" i="50"/>
  <c r="A3573" i="50"/>
  <c r="B3573" i="50"/>
  <c r="C3573" i="50"/>
  <c r="D3573" i="50"/>
  <c r="E3573" i="50"/>
  <c r="F3573" i="50"/>
  <c r="G3573" i="50"/>
  <c r="H3573" i="50"/>
  <c r="I3573" i="50"/>
  <c r="J3573" i="50"/>
  <c r="A3574" i="50"/>
  <c r="B3574" i="50"/>
  <c r="C3574" i="50"/>
  <c r="D3574" i="50"/>
  <c r="E3574" i="50"/>
  <c r="F3574" i="50"/>
  <c r="G3574" i="50"/>
  <c r="H3574" i="50"/>
  <c r="I3574" i="50"/>
  <c r="J3574" i="50"/>
  <c r="A3575" i="50"/>
  <c r="B3575" i="50"/>
  <c r="C3575" i="50"/>
  <c r="D3575" i="50"/>
  <c r="E3575" i="50"/>
  <c r="F3575" i="50"/>
  <c r="G3575" i="50"/>
  <c r="H3575" i="50"/>
  <c r="I3575" i="50"/>
  <c r="J3575" i="50"/>
  <c r="A3576" i="50"/>
  <c r="B3576" i="50"/>
  <c r="C3576" i="50"/>
  <c r="D3576" i="50"/>
  <c r="E3576" i="50"/>
  <c r="F3576" i="50"/>
  <c r="G3576" i="50"/>
  <c r="H3576" i="50"/>
  <c r="I3576" i="50"/>
  <c r="J3576" i="50"/>
  <c r="A3577" i="50"/>
  <c r="B3577" i="50"/>
  <c r="C3577" i="50"/>
  <c r="D3577" i="50"/>
  <c r="E3577" i="50"/>
  <c r="F3577" i="50"/>
  <c r="G3577" i="50"/>
  <c r="H3577" i="50"/>
  <c r="I3577" i="50"/>
  <c r="J3577" i="50"/>
  <c r="A3578" i="50"/>
  <c r="B3578" i="50"/>
  <c r="C3578" i="50"/>
  <c r="D3578" i="50"/>
  <c r="E3578" i="50"/>
  <c r="F3578" i="50"/>
  <c r="G3578" i="50"/>
  <c r="H3578" i="50"/>
  <c r="I3578" i="50"/>
  <c r="J3578" i="50"/>
  <c r="A3579" i="50"/>
  <c r="B3579" i="50"/>
  <c r="C3579" i="50"/>
  <c r="D3579" i="50"/>
  <c r="E3579" i="50"/>
  <c r="F3579" i="50"/>
  <c r="G3579" i="50"/>
  <c r="H3579" i="50"/>
  <c r="I3579" i="50"/>
  <c r="J3579" i="50"/>
  <c r="A3580" i="50"/>
  <c r="B3580" i="50"/>
  <c r="C3580" i="50"/>
  <c r="D3580" i="50"/>
  <c r="E3580" i="50"/>
  <c r="F3580" i="50"/>
  <c r="G3580" i="50"/>
  <c r="H3580" i="50"/>
  <c r="I3580" i="50"/>
  <c r="J3580" i="50"/>
  <c r="A3581" i="50"/>
  <c r="B3581" i="50"/>
  <c r="C3581" i="50"/>
  <c r="D3581" i="50"/>
  <c r="E3581" i="50"/>
  <c r="F3581" i="50"/>
  <c r="G3581" i="50"/>
  <c r="H3581" i="50"/>
  <c r="I3581" i="50"/>
  <c r="J3581" i="50"/>
  <c r="A3582" i="50"/>
  <c r="B3582" i="50"/>
  <c r="C3582" i="50"/>
  <c r="D3582" i="50"/>
  <c r="E3582" i="50"/>
  <c r="F3582" i="50"/>
  <c r="G3582" i="50"/>
  <c r="H3582" i="50"/>
  <c r="I3582" i="50"/>
  <c r="J3582" i="50"/>
  <c r="A3583" i="50"/>
  <c r="B3583" i="50"/>
  <c r="C3583" i="50"/>
  <c r="D3583" i="50"/>
  <c r="E3583" i="50"/>
  <c r="F3583" i="50"/>
  <c r="G3583" i="50"/>
  <c r="H3583" i="50"/>
  <c r="I3583" i="50"/>
  <c r="J3583" i="50"/>
  <c r="A3584" i="50"/>
  <c r="B3584" i="50"/>
  <c r="C3584" i="50"/>
  <c r="D3584" i="50"/>
  <c r="E3584" i="50"/>
  <c r="F3584" i="50"/>
  <c r="G3584" i="50"/>
  <c r="H3584" i="50"/>
  <c r="I3584" i="50"/>
  <c r="J3584" i="50"/>
  <c r="A3585" i="50"/>
  <c r="B3585" i="50"/>
  <c r="C3585" i="50"/>
  <c r="D3585" i="50"/>
  <c r="E3585" i="50"/>
  <c r="F3585" i="50"/>
  <c r="G3585" i="50"/>
  <c r="H3585" i="50"/>
  <c r="I3585" i="50"/>
  <c r="J3585" i="50"/>
  <c r="A3586" i="50"/>
  <c r="B3586" i="50"/>
  <c r="C3586" i="50"/>
  <c r="D3586" i="50"/>
  <c r="E3586" i="50"/>
  <c r="F3586" i="50"/>
  <c r="G3586" i="50"/>
  <c r="H3586" i="50"/>
  <c r="I3586" i="50"/>
  <c r="J3586" i="50"/>
  <c r="A3587" i="50"/>
  <c r="B3587" i="50"/>
  <c r="C3587" i="50"/>
  <c r="D3587" i="50"/>
  <c r="E3587" i="50"/>
  <c r="F3587" i="50"/>
  <c r="G3587" i="50"/>
  <c r="H3587" i="50"/>
  <c r="I3587" i="50"/>
  <c r="J3587" i="50"/>
  <c r="A3588" i="50"/>
  <c r="B3588" i="50"/>
  <c r="C3588" i="50"/>
  <c r="D3588" i="50"/>
  <c r="E3588" i="50"/>
  <c r="F3588" i="50"/>
  <c r="G3588" i="50"/>
  <c r="H3588" i="50"/>
  <c r="I3588" i="50"/>
  <c r="J3588" i="50"/>
  <c r="A3589" i="50"/>
  <c r="B3589" i="50"/>
  <c r="C3589" i="50"/>
  <c r="D3589" i="50"/>
  <c r="E3589" i="50"/>
  <c r="F3589" i="50"/>
  <c r="G3589" i="50"/>
  <c r="H3589" i="50"/>
  <c r="I3589" i="50"/>
  <c r="J3589" i="50"/>
  <c r="A3590" i="50"/>
  <c r="B3590" i="50"/>
  <c r="C3590" i="50"/>
  <c r="D3590" i="50"/>
  <c r="E3590" i="50"/>
  <c r="F3590" i="50"/>
  <c r="G3590" i="50"/>
  <c r="H3590" i="50"/>
  <c r="I3590" i="50"/>
  <c r="J3590" i="50"/>
  <c r="A3591" i="50"/>
  <c r="B3591" i="50"/>
  <c r="C3591" i="50"/>
  <c r="D3591" i="50"/>
  <c r="E3591" i="50"/>
  <c r="F3591" i="50"/>
  <c r="G3591" i="50"/>
  <c r="H3591" i="50"/>
  <c r="I3591" i="50"/>
  <c r="J3591" i="50"/>
  <c r="A3592" i="50"/>
  <c r="B3592" i="50"/>
  <c r="C3592" i="50"/>
  <c r="D3592" i="50"/>
  <c r="E3592" i="50"/>
  <c r="F3592" i="50"/>
  <c r="G3592" i="50"/>
  <c r="H3592" i="50"/>
  <c r="I3592" i="50"/>
  <c r="J3592" i="50"/>
  <c r="A3593" i="50"/>
  <c r="B3593" i="50"/>
  <c r="C3593" i="50"/>
  <c r="D3593" i="50"/>
  <c r="E3593" i="50"/>
  <c r="F3593" i="50"/>
  <c r="G3593" i="50"/>
  <c r="H3593" i="50"/>
  <c r="I3593" i="50"/>
  <c r="J3593" i="50"/>
  <c r="A3594" i="50"/>
  <c r="B3594" i="50"/>
  <c r="C3594" i="50"/>
  <c r="D3594" i="50"/>
  <c r="E3594" i="50"/>
  <c r="F3594" i="50"/>
  <c r="G3594" i="50"/>
  <c r="H3594" i="50"/>
  <c r="I3594" i="50"/>
  <c r="J3594" i="50"/>
  <c r="A3595" i="50"/>
  <c r="B3595" i="50"/>
  <c r="C3595" i="50"/>
  <c r="D3595" i="50"/>
  <c r="E3595" i="50"/>
  <c r="F3595" i="50"/>
  <c r="G3595" i="50"/>
  <c r="H3595" i="50"/>
  <c r="I3595" i="50"/>
  <c r="J3595" i="50"/>
  <c r="A3596" i="50"/>
  <c r="B3596" i="50"/>
  <c r="C3596" i="50"/>
  <c r="D3596" i="50"/>
  <c r="E3596" i="50"/>
  <c r="F3596" i="50"/>
  <c r="G3596" i="50"/>
  <c r="H3596" i="50"/>
  <c r="I3596" i="50"/>
  <c r="J3596" i="50"/>
  <c r="A3597" i="50"/>
  <c r="B3597" i="50"/>
  <c r="C3597" i="50"/>
  <c r="D3597" i="50"/>
  <c r="E3597" i="50"/>
  <c r="F3597" i="50"/>
  <c r="G3597" i="50"/>
  <c r="H3597" i="50"/>
  <c r="I3597" i="50"/>
  <c r="J3597" i="50"/>
  <c r="A3598" i="50"/>
  <c r="B3598" i="50"/>
  <c r="C3598" i="50"/>
  <c r="D3598" i="50"/>
  <c r="E3598" i="50"/>
  <c r="F3598" i="50"/>
  <c r="G3598" i="50"/>
  <c r="H3598" i="50"/>
  <c r="I3598" i="50"/>
  <c r="J3598" i="50"/>
  <c r="A3599" i="50"/>
  <c r="B3599" i="50"/>
  <c r="C3599" i="50"/>
  <c r="D3599" i="50"/>
  <c r="E3599" i="50"/>
  <c r="F3599" i="50"/>
  <c r="G3599" i="50"/>
  <c r="H3599" i="50"/>
  <c r="I3599" i="50"/>
  <c r="J3599" i="50"/>
  <c r="A3600" i="50"/>
  <c r="B3600" i="50"/>
  <c r="C3600" i="50"/>
  <c r="D3600" i="50"/>
  <c r="E3600" i="50"/>
  <c r="F3600" i="50"/>
  <c r="G3600" i="50"/>
  <c r="H3600" i="50"/>
  <c r="I3600" i="50"/>
  <c r="J3600" i="50"/>
  <c r="A3601" i="50"/>
  <c r="B3601" i="50"/>
  <c r="C3601" i="50"/>
  <c r="D3601" i="50"/>
  <c r="E3601" i="50"/>
  <c r="F3601" i="50"/>
  <c r="G3601" i="50"/>
  <c r="H3601" i="50"/>
  <c r="I3601" i="50"/>
  <c r="J3601" i="50"/>
  <c r="A3602" i="50"/>
  <c r="B3602" i="50"/>
  <c r="C3602" i="50"/>
  <c r="D3602" i="50"/>
  <c r="E3602" i="50"/>
  <c r="F3602" i="50"/>
  <c r="G3602" i="50"/>
  <c r="H3602" i="50"/>
  <c r="I3602" i="50"/>
  <c r="J3602" i="50"/>
  <c r="A3603" i="50"/>
  <c r="B3603" i="50"/>
  <c r="C3603" i="50"/>
  <c r="D3603" i="50"/>
  <c r="E3603" i="50"/>
  <c r="F3603" i="50"/>
  <c r="G3603" i="50"/>
  <c r="H3603" i="50"/>
  <c r="I3603" i="50"/>
  <c r="J3603" i="50"/>
  <c r="A3604" i="50"/>
  <c r="B3604" i="50"/>
  <c r="C3604" i="50"/>
  <c r="D3604" i="50"/>
  <c r="E3604" i="50"/>
  <c r="F3604" i="50"/>
  <c r="G3604" i="50"/>
  <c r="H3604" i="50"/>
  <c r="I3604" i="50"/>
  <c r="J3604" i="50"/>
  <c r="A3605" i="50"/>
  <c r="B3605" i="50"/>
  <c r="C3605" i="50"/>
  <c r="D3605" i="50"/>
  <c r="E3605" i="50"/>
  <c r="F3605" i="50"/>
  <c r="G3605" i="50"/>
  <c r="H3605" i="50"/>
  <c r="I3605" i="50"/>
  <c r="J3605" i="50"/>
  <c r="A3606" i="50"/>
  <c r="B3606" i="50"/>
  <c r="C3606" i="50"/>
  <c r="D3606" i="50"/>
  <c r="E3606" i="50"/>
  <c r="F3606" i="50"/>
  <c r="G3606" i="50"/>
  <c r="H3606" i="50"/>
  <c r="I3606" i="50"/>
  <c r="J3606" i="50"/>
  <c r="A3607" i="50"/>
  <c r="B3607" i="50"/>
  <c r="C3607" i="50"/>
  <c r="D3607" i="50"/>
  <c r="E3607" i="50"/>
  <c r="F3607" i="50"/>
  <c r="G3607" i="50"/>
  <c r="H3607" i="50"/>
  <c r="I3607" i="50"/>
  <c r="J3607" i="50"/>
  <c r="A3608" i="50"/>
  <c r="B3608" i="50"/>
  <c r="C3608" i="50"/>
  <c r="D3608" i="50"/>
  <c r="E3608" i="50"/>
  <c r="F3608" i="50"/>
  <c r="G3608" i="50"/>
  <c r="H3608" i="50"/>
  <c r="I3608" i="50"/>
  <c r="J3608" i="50"/>
  <c r="A3609" i="50"/>
  <c r="B3609" i="50"/>
  <c r="C3609" i="50"/>
  <c r="D3609" i="50"/>
  <c r="E3609" i="50"/>
  <c r="F3609" i="50"/>
  <c r="G3609" i="50"/>
  <c r="H3609" i="50"/>
  <c r="I3609" i="50"/>
  <c r="J3609" i="50"/>
  <c r="A3610" i="50"/>
  <c r="B3610" i="50"/>
  <c r="C3610" i="50"/>
  <c r="D3610" i="50"/>
  <c r="E3610" i="50"/>
  <c r="F3610" i="50"/>
  <c r="G3610" i="50"/>
  <c r="H3610" i="50"/>
  <c r="I3610" i="50"/>
  <c r="J3610" i="50"/>
  <c r="A3611" i="50"/>
  <c r="B3611" i="50"/>
  <c r="C3611" i="50"/>
  <c r="D3611" i="50"/>
  <c r="E3611" i="50"/>
  <c r="F3611" i="50"/>
  <c r="G3611" i="50"/>
  <c r="H3611" i="50"/>
  <c r="I3611" i="50"/>
  <c r="J3611" i="50"/>
  <c r="A3612" i="50"/>
  <c r="B3612" i="50"/>
  <c r="C3612" i="50"/>
  <c r="D3612" i="50"/>
  <c r="E3612" i="50"/>
  <c r="F3612" i="50"/>
  <c r="G3612" i="50"/>
  <c r="H3612" i="50"/>
  <c r="I3612" i="50"/>
  <c r="J3612" i="50"/>
  <c r="A3613" i="50"/>
  <c r="B3613" i="50"/>
  <c r="C3613" i="50"/>
  <c r="D3613" i="50"/>
  <c r="E3613" i="50"/>
  <c r="F3613" i="50"/>
  <c r="G3613" i="50"/>
  <c r="H3613" i="50"/>
  <c r="I3613" i="50"/>
  <c r="J3613" i="50"/>
  <c r="A3614" i="50"/>
  <c r="B3614" i="50"/>
  <c r="C3614" i="50"/>
  <c r="D3614" i="50"/>
  <c r="E3614" i="50"/>
  <c r="F3614" i="50"/>
  <c r="G3614" i="50"/>
  <c r="H3614" i="50"/>
  <c r="I3614" i="50"/>
  <c r="J3614" i="50"/>
  <c r="A3615" i="50"/>
  <c r="B3615" i="50"/>
  <c r="C3615" i="50"/>
  <c r="D3615" i="50"/>
  <c r="E3615" i="50"/>
  <c r="F3615" i="50"/>
  <c r="G3615" i="50"/>
  <c r="H3615" i="50"/>
  <c r="I3615" i="50"/>
  <c r="J3615" i="50"/>
  <c r="A3616" i="50"/>
  <c r="B3616" i="50"/>
  <c r="C3616" i="50"/>
  <c r="D3616" i="50"/>
  <c r="E3616" i="50"/>
  <c r="F3616" i="50"/>
  <c r="G3616" i="50"/>
  <c r="H3616" i="50"/>
  <c r="I3616" i="50"/>
  <c r="J3616" i="50"/>
  <c r="A3617" i="50"/>
  <c r="B3617" i="50"/>
  <c r="C3617" i="50"/>
  <c r="D3617" i="50"/>
  <c r="E3617" i="50"/>
  <c r="F3617" i="50"/>
  <c r="G3617" i="50"/>
  <c r="H3617" i="50"/>
  <c r="I3617" i="50"/>
  <c r="J3617" i="50"/>
  <c r="A3618" i="50"/>
  <c r="B3618" i="50"/>
  <c r="C3618" i="50"/>
  <c r="D3618" i="50"/>
  <c r="E3618" i="50"/>
  <c r="F3618" i="50"/>
  <c r="G3618" i="50"/>
  <c r="H3618" i="50"/>
  <c r="I3618" i="50"/>
  <c r="J3618" i="50"/>
  <c r="A3619" i="50"/>
  <c r="B3619" i="50"/>
  <c r="C3619" i="50"/>
  <c r="D3619" i="50"/>
  <c r="E3619" i="50"/>
  <c r="F3619" i="50"/>
  <c r="G3619" i="50"/>
  <c r="H3619" i="50"/>
  <c r="I3619" i="50"/>
  <c r="J3619" i="50"/>
  <c r="A3620" i="50"/>
  <c r="B3620" i="50"/>
  <c r="C3620" i="50"/>
  <c r="D3620" i="50"/>
  <c r="E3620" i="50"/>
  <c r="F3620" i="50"/>
  <c r="G3620" i="50"/>
  <c r="H3620" i="50"/>
  <c r="I3620" i="50"/>
  <c r="J3620" i="50"/>
  <c r="A3621" i="50"/>
  <c r="B3621" i="50"/>
  <c r="C3621" i="50"/>
  <c r="D3621" i="50"/>
  <c r="E3621" i="50"/>
  <c r="F3621" i="50"/>
  <c r="G3621" i="50"/>
  <c r="H3621" i="50"/>
  <c r="I3621" i="50"/>
  <c r="J3621" i="50"/>
  <c r="A3622" i="50"/>
  <c r="B3622" i="50"/>
  <c r="C3622" i="50"/>
  <c r="D3622" i="50"/>
  <c r="E3622" i="50"/>
  <c r="F3622" i="50"/>
  <c r="G3622" i="50"/>
  <c r="H3622" i="50"/>
  <c r="I3622" i="50"/>
  <c r="J3622" i="50"/>
  <c r="A3623" i="50"/>
  <c r="B3623" i="50"/>
  <c r="C3623" i="50"/>
  <c r="D3623" i="50"/>
  <c r="E3623" i="50"/>
  <c r="F3623" i="50"/>
  <c r="G3623" i="50"/>
  <c r="H3623" i="50"/>
  <c r="I3623" i="50"/>
  <c r="J3623" i="50"/>
  <c r="A3624" i="50"/>
  <c r="B3624" i="50"/>
  <c r="C3624" i="50"/>
  <c r="D3624" i="50"/>
  <c r="E3624" i="50"/>
  <c r="F3624" i="50"/>
  <c r="G3624" i="50"/>
  <c r="H3624" i="50"/>
  <c r="I3624" i="50"/>
  <c r="J3624" i="50"/>
  <c r="A3625" i="50"/>
  <c r="B3625" i="50"/>
  <c r="C3625" i="50"/>
  <c r="D3625" i="50"/>
  <c r="E3625" i="50"/>
  <c r="F3625" i="50"/>
  <c r="G3625" i="50"/>
  <c r="H3625" i="50"/>
  <c r="I3625" i="50"/>
  <c r="J3625" i="50"/>
  <c r="A3626" i="50"/>
  <c r="B3626" i="50"/>
  <c r="C3626" i="50"/>
  <c r="D3626" i="50"/>
  <c r="E3626" i="50"/>
  <c r="F3626" i="50"/>
  <c r="G3626" i="50"/>
  <c r="H3626" i="50"/>
  <c r="I3626" i="50"/>
  <c r="J3626" i="50"/>
  <c r="A3627" i="50"/>
  <c r="B3627" i="50"/>
  <c r="C3627" i="50"/>
  <c r="D3627" i="50"/>
  <c r="E3627" i="50"/>
  <c r="F3627" i="50"/>
  <c r="G3627" i="50"/>
  <c r="H3627" i="50"/>
  <c r="I3627" i="50"/>
  <c r="J3627" i="50"/>
  <c r="A3628" i="50"/>
  <c r="B3628" i="50"/>
  <c r="C3628" i="50"/>
  <c r="D3628" i="50"/>
  <c r="E3628" i="50"/>
  <c r="F3628" i="50"/>
  <c r="G3628" i="50"/>
  <c r="H3628" i="50"/>
  <c r="I3628" i="50"/>
  <c r="J3628" i="50"/>
  <c r="A3629" i="50"/>
  <c r="B3629" i="50"/>
  <c r="C3629" i="50"/>
  <c r="D3629" i="50"/>
  <c r="E3629" i="50"/>
  <c r="F3629" i="50"/>
  <c r="G3629" i="50"/>
  <c r="H3629" i="50"/>
  <c r="I3629" i="50"/>
  <c r="J3629" i="50"/>
  <c r="A3630" i="50"/>
  <c r="B3630" i="50"/>
  <c r="C3630" i="50"/>
  <c r="D3630" i="50"/>
  <c r="E3630" i="50"/>
  <c r="F3630" i="50"/>
  <c r="G3630" i="50"/>
  <c r="H3630" i="50"/>
  <c r="I3630" i="50"/>
  <c r="J3630" i="50"/>
  <c r="A3631" i="50"/>
  <c r="B3631" i="50"/>
  <c r="C3631" i="50"/>
  <c r="D3631" i="50"/>
  <c r="E3631" i="50"/>
  <c r="F3631" i="50"/>
  <c r="G3631" i="50"/>
  <c r="H3631" i="50"/>
  <c r="I3631" i="50"/>
  <c r="J3631" i="50"/>
  <c r="A3632" i="50"/>
  <c r="B3632" i="50"/>
  <c r="C3632" i="50"/>
  <c r="D3632" i="50"/>
  <c r="E3632" i="50"/>
  <c r="F3632" i="50"/>
  <c r="G3632" i="50"/>
  <c r="H3632" i="50"/>
  <c r="I3632" i="50"/>
  <c r="J3632" i="50"/>
  <c r="A3633" i="50"/>
  <c r="B3633" i="50"/>
  <c r="C3633" i="50"/>
  <c r="D3633" i="50"/>
  <c r="E3633" i="50"/>
  <c r="F3633" i="50"/>
  <c r="G3633" i="50"/>
  <c r="H3633" i="50"/>
  <c r="I3633" i="50"/>
  <c r="J3633" i="50"/>
  <c r="A3634" i="50"/>
  <c r="B3634" i="50"/>
  <c r="C3634" i="50"/>
  <c r="D3634" i="50"/>
  <c r="E3634" i="50"/>
  <c r="F3634" i="50"/>
  <c r="G3634" i="50"/>
  <c r="H3634" i="50"/>
  <c r="I3634" i="50"/>
  <c r="J3634" i="50"/>
  <c r="A3635" i="50"/>
  <c r="B3635" i="50"/>
  <c r="C3635" i="50"/>
  <c r="D3635" i="50"/>
  <c r="E3635" i="50"/>
  <c r="F3635" i="50"/>
  <c r="G3635" i="50"/>
  <c r="H3635" i="50"/>
  <c r="I3635" i="50"/>
  <c r="J3635" i="50"/>
  <c r="A3636" i="50"/>
  <c r="B3636" i="50"/>
  <c r="C3636" i="50"/>
  <c r="D3636" i="50"/>
  <c r="E3636" i="50"/>
  <c r="F3636" i="50"/>
  <c r="G3636" i="50"/>
  <c r="H3636" i="50"/>
  <c r="I3636" i="50"/>
  <c r="J3636" i="50"/>
  <c r="A3637" i="50"/>
  <c r="B3637" i="50"/>
  <c r="C3637" i="50"/>
  <c r="D3637" i="50"/>
  <c r="E3637" i="50"/>
  <c r="F3637" i="50"/>
  <c r="G3637" i="50"/>
  <c r="H3637" i="50"/>
  <c r="I3637" i="50"/>
  <c r="J3637" i="50"/>
  <c r="A3638" i="50"/>
  <c r="B3638" i="50"/>
  <c r="C3638" i="50"/>
  <c r="D3638" i="50"/>
  <c r="E3638" i="50"/>
  <c r="F3638" i="50"/>
  <c r="G3638" i="50"/>
  <c r="H3638" i="50"/>
  <c r="I3638" i="50"/>
  <c r="J3638" i="50"/>
  <c r="A3639" i="50"/>
  <c r="B3639" i="50"/>
  <c r="C3639" i="50"/>
  <c r="D3639" i="50"/>
  <c r="E3639" i="50"/>
  <c r="F3639" i="50"/>
  <c r="G3639" i="50"/>
  <c r="H3639" i="50"/>
  <c r="I3639" i="50"/>
  <c r="J3639" i="50"/>
  <c r="A3640" i="50"/>
  <c r="B3640" i="50"/>
  <c r="C3640" i="50"/>
  <c r="D3640" i="50"/>
  <c r="E3640" i="50"/>
  <c r="F3640" i="50"/>
  <c r="G3640" i="50"/>
  <c r="H3640" i="50"/>
  <c r="I3640" i="50"/>
  <c r="J3640" i="50"/>
  <c r="A3641" i="50"/>
  <c r="B3641" i="50"/>
  <c r="C3641" i="50"/>
  <c r="D3641" i="50"/>
  <c r="E3641" i="50"/>
  <c r="F3641" i="50"/>
  <c r="G3641" i="50"/>
  <c r="H3641" i="50"/>
  <c r="I3641" i="50"/>
  <c r="J3641" i="50"/>
  <c r="A3642" i="50"/>
  <c r="B3642" i="50"/>
  <c r="C3642" i="50"/>
  <c r="D3642" i="50"/>
  <c r="E3642" i="50"/>
  <c r="F3642" i="50"/>
  <c r="G3642" i="50"/>
  <c r="H3642" i="50"/>
  <c r="I3642" i="50"/>
  <c r="J3642" i="50"/>
  <c r="A3643" i="50"/>
  <c r="B3643" i="50"/>
  <c r="C3643" i="50"/>
  <c r="D3643" i="50"/>
  <c r="E3643" i="50"/>
  <c r="F3643" i="50"/>
  <c r="G3643" i="50"/>
  <c r="H3643" i="50"/>
  <c r="I3643" i="50"/>
  <c r="J3643" i="50"/>
  <c r="A3644" i="50"/>
  <c r="B3644" i="50"/>
  <c r="C3644" i="50"/>
  <c r="D3644" i="50"/>
  <c r="E3644" i="50"/>
  <c r="F3644" i="50"/>
  <c r="G3644" i="50"/>
  <c r="H3644" i="50"/>
  <c r="I3644" i="50"/>
  <c r="J3644" i="50"/>
  <c r="A3645" i="50"/>
  <c r="B3645" i="50"/>
  <c r="C3645" i="50"/>
  <c r="D3645" i="50"/>
  <c r="E3645" i="50"/>
  <c r="F3645" i="50"/>
  <c r="G3645" i="50"/>
  <c r="H3645" i="50"/>
  <c r="I3645" i="50"/>
  <c r="J3645" i="50"/>
  <c r="A3646" i="50"/>
  <c r="B3646" i="50"/>
  <c r="C3646" i="50"/>
  <c r="D3646" i="50"/>
  <c r="E3646" i="50"/>
  <c r="F3646" i="50"/>
  <c r="G3646" i="50"/>
  <c r="H3646" i="50"/>
  <c r="I3646" i="50"/>
  <c r="J3646" i="50"/>
  <c r="A3647" i="50"/>
  <c r="B3647" i="50"/>
  <c r="C3647" i="50"/>
  <c r="D3647" i="50"/>
  <c r="E3647" i="50"/>
  <c r="F3647" i="50"/>
  <c r="G3647" i="50"/>
  <c r="H3647" i="50"/>
  <c r="I3647" i="50"/>
  <c r="J3647" i="50"/>
  <c r="A3648" i="50"/>
  <c r="B3648" i="50"/>
  <c r="C3648" i="50"/>
  <c r="D3648" i="50"/>
  <c r="E3648" i="50"/>
  <c r="F3648" i="50"/>
  <c r="G3648" i="50"/>
  <c r="H3648" i="50"/>
  <c r="I3648" i="50"/>
  <c r="J3648" i="50"/>
  <c r="A3649" i="50"/>
  <c r="B3649" i="50"/>
  <c r="C3649" i="50"/>
  <c r="D3649" i="50"/>
  <c r="E3649" i="50"/>
  <c r="F3649" i="50"/>
  <c r="G3649" i="50"/>
  <c r="H3649" i="50"/>
  <c r="I3649" i="50"/>
  <c r="J3649" i="50"/>
  <c r="A3650" i="50"/>
  <c r="B3650" i="50"/>
  <c r="C3650" i="50"/>
  <c r="D3650" i="50"/>
  <c r="E3650" i="50"/>
  <c r="F3650" i="50"/>
  <c r="G3650" i="50"/>
  <c r="H3650" i="50"/>
  <c r="I3650" i="50"/>
  <c r="J3650" i="50"/>
  <c r="A3651" i="50"/>
  <c r="B3651" i="50"/>
  <c r="C3651" i="50"/>
  <c r="D3651" i="50"/>
  <c r="E3651" i="50"/>
  <c r="F3651" i="50"/>
  <c r="G3651" i="50"/>
  <c r="H3651" i="50"/>
  <c r="I3651" i="50"/>
  <c r="J3651" i="50"/>
  <c r="A3652" i="50"/>
  <c r="B3652" i="50"/>
  <c r="C3652" i="50"/>
  <c r="D3652" i="50"/>
  <c r="E3652" i="50"/>
  <c r="F3652" i="50"/>
  <c r="G3652" i="50"/>
  <c r="H3652" i="50"/>
  <c r="I3652" i="50"/>
  <c r="J3652" i="50"/>
  <c r="A3653" i="50"/>
  <c r="B3653" i="50"/>
  <c r="C3653" i="50"/>
  <c r="D3653" i="50"/>
  <c r="E3653" i="50"/>
  <c r="F3653" i="50"/>
  <c r="G3653" i="50"/>
  <c r="H3653" i="50"/>
  <c r="I3653" i="50"/>
  <c r="J3653" i="50"/>
  <c r="A3654" i="50"/>
  <c r="B3654" i="50"/>
  <c r="C3654" i="50"/>
  <c r="D3654" i="50"/>
  <c r="E3654" i="50"/>
  <c r="F3654" i="50"/>
  <c r="G3654" i="50"/>
  <c r="H3654" i="50"/>
  <c r="I3654" i="50"/>
  <c r="J3654" i="50"/>
  <c r="A3655" i="50"/>
  <c r="B3655" i="50"/>
  <c r="C3655" i="50"/>
  <c r="D3655" i="50"/>
  <c r="E3655" i="50"/>
  <c r="F3655" i="50"/>
  <c r="G3655" i="50"/>
  <c r="H3655" i="50"/>
  <c r="I3655" i="50"/>
  <c r="J3655" i="50"/>
  <c r="A3656" i="50"/>
  <c r="B3656" i="50"/>
  <c r="C3656" i="50"/>
  <c r="D3656" i="50"/>
  <c r="E3656" i="50"/>
  <c r="F3656" i="50"/>
  <c r="G3656" i="50"/>
  <c r="H3656" i="50"/>
  <c r="I3656" i="50"/>
  <c r="J3656" i="50"/>
  <c r="A3657" i="50"/>
  <c r="B3657" i="50"/>
  <c r="C3657" i="50"/>
  <c r="D3657" i="50"/>
  <c r="E3657" i="50"/>
  <c r="F3657" i="50"/>
  <c r="G3657" i="50"/>
  <c r="H3657" i="50"/>
  <c r="I3657" i="50"/>
  <c r="J3657" i="50"/>
  <c r="A3658" i="50"/>
  <c r="B3658" i="50"/>
  <c r="C3658" i="50"/>
  <c r="D3658" i="50"/>
  <c r="E3658" i="50"/>
  <c r="F3658" i="50"/>
  <c r="G3658" i="50"/>
  <c r="H3658" i="50"/>
  <c r="I3658" i="50"/>
  <c r="J3658" i="50"/>
  <c r="A3659" i="50"/>
  <c r="B3659" i="50"/>
  <c r="C3659" i="50"/>
  <c r="D3659" i="50"/>
  <c r="E3659" i="50"/>
  <c r="F3659" i="50"/>
  <c r="G3659" i="50"/>
  <c r="H3659" i="50"/>
  <c r="I3659" i="50"/>
  <c r="J3659" i="50"/>
  <c r="A3660" i="50"/>
  <c r="B3660" i="50"/>
  <c r="C3660" i="50"/>
  <c r="D3660" i="50"/>
  <c r="E3660" i="50"/>
  <c r="F3660" i="50"/>
  <c r="G3660" i="50"/>
  <c r="H3660" i="50"/>
  <c r="I3660" i="50"/>
  <c r="J3660" i="50"/>
  <c r="A3661" i="50"/>
  <c r="B3661" i="50"/>
  <c r="C3661" i="50"/>
  <c r="D3661" i="50"/>
  <c r="E3661" i="50"/>
  <c r="F3661" i="50"/>
  <c r="G3661" i="50"/>
  <c r="H3661" i="50"/>
  <c r="I3661" i="50"/>
  <c r="J3661" i="50"/>
  <c r="A3662" i="50"/>
  <c r="B3662" i="50"/>
  <c r="C3662" i="50"/>
  <c r="D3662" i="50"/>
  <c r="E3662" i="50"/>
  <c r="F3662" i="50"/>
  <c r="G3662" i="50"/>
  <c r="H3662" i="50"/>
  <c r="I3662" i="50"/>
  <c r="J3662" i="50"/>
  <c r="A3663" i="50"/>
  <c r="B3663" i="50"/>
  <c r="C3663" i="50"/>
  <c r="D3663" i="50"/>
  <c r="E3663" i="50"/>
  <c r="F3663" i="50"/>
  <c r="G3663" i="50"/>
  <c r="H3663" i="50"/>
  <c r="I3663" i="50"/>
  <c r="J3663" i="50"/>
  <c r="A3664" i="50"/>
  <c r="B3664" i="50"/>
  <c r="C3664" i="50"/>
  <c r="D3664" i="50"/>
  <c r="E3664" i="50"/>
  <c r="F3664" i="50"/>
  <c r="G3664" i="50"/>
  <c r="H3664" i="50"/>
  <c r="I3664" i="50"/>
  <c r="J3664" i="50"/>
  <c r="A3665" i="50"/>
  <c r="B3665" i="50"/>
  <c r="C3665" i="50"/>
  <c r="D3665" i="50"/>
  <c r="E3665" i="50"/>
  <c r="F3665" i="50"/>
  <c r="G3665" i="50"/>
  <c r="H3665" i="50"/>
  <c r="I3665" i="50"/>
  <c r="J3665" i="50"/>
  <c r="A3666" i="50"/>
  <c r="B3666" i="50"/>
  <c r="C3666" i="50"/>
  <c r="D3666" i="50"/>
  <c r="E3666" i="50"/>
  <c r="F3666" i="50"/>
  <c r="G3666" i="50"/>
  <c r="H3666" i="50"/>
  <c r="I3666" i="50"/>
  <c r="J3666" i="50"/>
  <c r="A3667" i="50"/>
  <c r="B3667" i="50"/>
  <c r="C3667" i="50"/>
  <c r="D3667" i="50"/>
  <c r="E3667" i="50"/>
  <c r="F3667" i="50"/>
  <c r="G3667" i="50"/>
  <c r="H3667" i="50"/>
  <c r="I3667" i="50"/>
  <c r="J3667" i="50"/>
  <c r="A3668" i="50"/>
  <c r="B3668" i="50"/>
  <c r="C3668" i="50"/>
  <c r="D3668" i="50"/>
  <c r="E3668" i="50"/>
  <c r="F3668" i="50"/>
  <c r="G3668" i="50"/>
  <c r="H3668" i="50"/>
  <c r="I3668" i="50"/>
  <c r="J3668" i="50"/>
  <c r="A3669" i="50"/>
  <c r="B3669" i="50"/>
  <c r="C3669" i="50"/>
  <c r="D3669" i="50"/>
  <c r="E3669" i="50"/>
  <c r="F3669" i="50"/>
  <c r="G3669" i="50"/>
  <c r="H3669" i="50"/>
  <c r="I3669" i="50"/>
  <c r="J3669" i="50"/>
  <c r="A3670" i="50"/>
  <c r="B3670" i="50"/>
  <c r="C3670" i="50"/>
  <c r="D3670" i="50"/>
  <c r="E3670" i="50"/>
  <c r="F3670" i="50"/>
  <c r="G3670" i="50"/>
  <c r="H3670" i="50"/>
  <c r="I3670" i="50"/>
  <c r="J3670" i="50"/>
  <c r="A3671" i="50"/>
  <c r="B3671" i="50"/>
  <c r="C3671" i="50"/>
  <c r="D3671" i="50"/>
  <c r="E3671" i="50"/>
  <c r="F3671" i="50"/>
  <c r="G3671" i="50"/>
  <c r="H3671" i="50"/>
  <c r="I3671" i="50"/>
  <c r="J3671" i="50"/>
  <c r="A3672" i="50"/>
  <c r="B3672" i="50"/>
  <c r="C3672" i="50"/>
  <c r="D3672" i="50"/>
  <c r="E3672" i="50"/>
  <c r="F3672" i="50"/>
  <c r="G3672" i="50"/>
  <c r="H3672" i="50"/>
  <c r="I3672" i="50"/>
  <c r="J3672" i="50"/>
  <c r="A3673" i="50"/>
  <c r="B3673" i="50"/>
  <c r="C3673" i="50"/>
  <c r="D3673" i="50"/>
  <c r="E3673" i="50"/>
  <c r="F3673" i="50"/>
  <c r="G3673" i="50"/>
  <c r="H3673" i="50"/>
  <c r="I3673" i="50"/>
  <c r="J3673" i="50"/>
  <c r="A3674" i="50"/>
  <c r="B3674" i="50"/>
  <c r="C3674" i="50"/>
  <c r="D3674" i="50"/>
  <c r="E3674" i="50"/>
  <c r="F3674" i="50"/>
  <c r="G3674" i="50"/>
  <c r="H3674" i="50"/>
  <c r="I3674" i="50"/>
  <c r="J3674" i="50"/>
  <c r="A3675" i="50"/>
  <c r="B3675" i="50"/>
  <c r="C3675" i="50"/>
  <c r="D3675" i="50"/>
  <c r="E3675" i="50"/>
  <c r="F3675" i="50"/>
  <c r="G3675" i="50"/>
  <c r="H3675" i="50"/>
  <c r="I3675" i="50"/>
  <c r="J3675" i="50"/>
  <c r="A3676" i="50"/>
  <c r="B3676" i="50"/>
  <c r="C3676" i="50"/>
  <c r="D3676" i="50"/>
  <c r="E3676" i="50"/>
  <c r="F3676" i="50"/>
  <c r="G3676" i="50"/>
  <c r="H3676" i="50"/>
  <c r="I3676" i="50"/>
  <c r="J3676" i="50"/>
  <c r="A3677" i="50"/>
  <c r="B3677" i="50"/>
  <c r="C3677" i="50"/>
  <c r="D3677" i="50"/>
  <c r="E3677" i="50"/>
  <c r="F3677" i="50"/>
  <c r="G3677" i="50"/>
  <c r="H3677" i="50"/>
  <c r="I3677" i="50"/>
  <c r="J3677" i="50"/>
  <c r="A3678" i="50"/>
  <c r="B3678" i="50"/>
  <c r="C3678" i="50"/>
  <c r="D3678" i="50"/>
  <c r="E3678" i="50"/>
  <c r="F3678" i="50"/>
  <c r="G3678" i="50"/>
  <c r="H3678" i="50"/>
  <c r="I3678" i="50"/>
  <c r="J3678" i="50"/>
  <c r="A3679" i="50"/>
  <c r="B3679" i="50"/>
  <c r="C3679" i="50"/>
  <c r="D3679" i="50"/>
  <c r="E3679" i="50"/>
  <c r="F3679" i="50"/>
  <c r="G3679" i="50"/>
  <c r="H3679" i="50"/>
  <c r="I3679" i="50"/>
  <c r="J3679" i="50"/>
  <c r="A3680" i="50"/>
  <c r="B3680" i="50"/>
  <c r="C3680" i="50"/>
  <c r="D3680" i="50"/>
  <c r="E3680" i="50"/>
  <c r="F3680" i="50"/>
  <c r="G3680" i="50"/>
  <c r="H3680" i="50"/>
  <c r="I3680" i="50"/>
  <c r="J3680" i="50"/>
  <c r="A3681" i="50"/>
  <c r="B3681" i="50"/>
  <c r="C3681" i="50"/>
  <c r="D3681" i="50"/>
  <c r="E3681" i="50"/>
  <c r="F3681" i="50"/>
  <c r="G3681" i="50"/>
  <c r="H3681" i="50"/>
  <c r="I3681" i="50"/>
  <c r="J3681" i="50"/>
  <c r="A3682" i="50"/>
  <c r="B3682" i="50"/>
  <c r="C3682" i="50"/>
  <c r="D3682" i="50"/>
  <c r="E3682" i="50"/>
  <c r="F3682" i="50"/>
  <c r="G3682" i="50"/>
  <c r="H3682" i="50"/>
  <c r="I3682" i="50"/>
  <c r="J3682" i="50"/>
  <c r="A3683" i="50"/>
  <c r="B3683" i="50"/>
  <c r="C3683" i="50"/>
  <c r="D3683" i="50"/>
  <c r="E3683" i="50"/>
  <c r="F3683" i="50"/>
  <c r="G3683" i="50"/>
  <c r="H3683" i="50"/>
  <c r="I3683" i="50"/>
  <c r="J3683" i="50"/>
  <c r="A3684" i="50"/>
  <c r="B3684" i="50"/>
  <c r="C3684" i="50"/>
  <c r="D3684" i="50"/>
  <c r="E3684" i="50"/>
  <c r="F3684" i="50"/>
  <c r="G3684" i="50"/>
  <c r="H3684" i="50"/>
  <c r="I3684" i="50"/>
  <c r="J3684" i="50"/>
  <c r="A3685" i="50"/>
  <c r="B3685" i="50"/>
  <c r="C3685" i="50"/>
  <c r="D3685" i="50"/>
  <c r="E3685" i="50"/>
  <c r="F3685" i="50"/>
  <c r="G3685" i="50"/>
  <c r="H3685" i="50"/>
  <c r="I3685" i="50"/>
  <c r="J3685" i="50"/>
  <c r="A3686" i="50"/>
  <c r="B3686" i="50"/>
  <c r="C3686" i="50"/>
  <c r="D3686" i="50"/>
  <c r="E3686" i="50"/>
  <c r="F3686" i="50"/>
  <c r="G3686" i="50"/>
  <c r="H3686" i="50"/>
  <c r="I3686" i="50"/>
  <c r="J3686" i="50"/>
  <c r="A3687" i="50"/>
  <c r="B3687" i="50"/>
  <c r="C3687" i="50"/>
  <c r="D3687" i="50"/>
  <c r="E3687" i="50"/>
  <c r="F3687" i="50"/>
  <c r="G3687" i="50"/>
  <c r="H3687" i="50"/>
  <c r="I3687" i="50"/>
  <c r="J3687" i="50"/>
  <c r="A3688" i="50"/>
  <c r="B3688" i="50"/>
  <c r="C3688" i="50"/>
  <c r="D3688" i="50"/>
  <c r="E3688" i="50"/>
  <c r="F3688" i="50"/>
  <c r="G3688" i="50"/>
  <c r="H3688" i="50"/>
  <c r="I3688" i="50"/>
  <c r="J3688" i="50"/>
  <c r="A3689" i="50"/>
  <c r="B3689" i="50"/>
  <c r="C3689" i="50"/>
  <c r="D3689" i="50"/>
  <c r="E3689" i="50"/>
  <c r="F3689" i="50"/>
  <c r="G3689" i="50"/>
  <c r="H3689" i="50"/>
  <c r="I3689" i="50"/>
  <c r="J3689" i="50"/>
  <c r="A3690" i="50"/>
  <c r="B3690" i="50"/>
  <c r="C3690" i="50"/>
  <c r="D3690" i="50"/>
  <c r="E3690" i="50"/>
  <c r="F3690" i="50"/>
  <c r="G3690" i="50"/>
  <c r="H3690" i="50"/>
  <c r="I3690" i="50"/>
  <c r="J3690" i="50"/>
  <c r="A3691" i="50"/>
  <c r="B3691" i="50"/>
  <c r="C3691" i="50"/>
  <c r="D3691" i="50"/>
  <c r="E3691" i="50"/>
  <c r="F3691" i="50"/>
  <c r="G3691" i="50"/>
  <c r="H3691" i="50"/>
  <c r="I3691" i="50"/>
  <c r="J3691" i="50"/>
  <c r="A3692" i="50"/>
  <c r="B3692" i="50"/>
  <c r="C3692" i="50"/>
  <c r="D3692" i="50"/>
  <c r="E3692" i="50"/>
  <c r="F3692" i="50"/>
  <c r="G3692" i="50"/>
  <c r="H3692" i="50"/>
  <c r="I3692" i="50"/>
  <c r="J3692" i="50"/>
  <c r="A3693" i="50"/>
  <c r="B3693" i="50"/>
  <c r="C3693" i="50"/>
  <c r="D3693" i="50"/>
  <c r="E3693" i="50"/>
  <c r="F3693" i="50"/>
  <c r="G3693" i="50"/>
  <c r="H3693" i="50"/>
  <c r="I3693" i="50"/>
  <c r="J3693" i="50"/>
  <c r="A3694" i="50"/>
  <c r="B3694" i="50"/>
  <c r="C3694" i="50"/>
  <c r="D3694" i="50"/>
  <c r="E3694" i="50"/>
  <c r="F3694" i="50"/>
  <c r="G3694" i="50"/>
  <c r="H3694" i="50"/>
  <c r="I3694" i="50"/>
  <c r="J3694" i="50"/>
  <c r="A3695" i="50"/>
  <c r="B3695" i="50"/>
  <c r="C3695" i="50"/>
  <c r="D3695" i="50"/>
  <c r="E3695" i="50"/>
  <c r="F3695" i="50"/>
  <c r="G3695" i="50"/>
  <c r="H3695" i="50"/>
  <c r="I3695" i="50"/>
  <c r="J3695" i="50"/>
  <c r="A3696" i="50"/>
  <c r="B3696" i="50"/>
  <c r="C3696" i="50"/>
  <c r="D3696" i="50"/>
  <c r="E3696" i="50"/>
  <c r="F3696" i="50"/>
  <c r="G3696" i="50"/>
  <c r="H3696" i="50"/>
  <c r="I3696" i="50"/>
  <c r="J3696" i="50"/>
  <c r="A3697" i="50"/>
  <c r="B3697" i="50"/>
  <c r="C3697" i="50"/>
  <c r="D3697" i="50"/>
  <c r="E3697" i="50"/>
  <c r="F3697" i="50"/>
  <c r="G3697" i="50"/>
  <c r="H3697" i="50"/>
  <c r="I3697" i="50"/>
  <c r="J3697" i="50"/>
  <c r="A3698" i="50"/>
  <c r="B3698" i="50"/>
  <c r="C3698" i="50"/>
  <c r="D3698" i="50"/>
  <c r="E3698" i="50"/>
  <c r="F3698" i="50"/>
  <c r="G3698" i="50"/>
  <c r="H3698" i="50"/>
  <c r="I3698" i="50"/>
  <c r="J3698" i="50"/>
  <c r="A3699" i="50"/>
  <c r="B3699" i="50"/>
  <c r="C3699" i="50"/>
  <c r="D3699" i="50"/>
  <c r="E3699" i="50"/>
  <c r="F3699" i="50"/>
  <c r="G3699" i="50"/>
  <c r="H3699" i="50"/>
  <c r="I3699" i="50"/>
  <c r="J3699" i="50"/>
  <c r="A3700" i="50"/>
  <c r="B3700" i="50"/>
  <c r="C3700" i="50"/>
  <c r="D3700" i="50"/>
  <c r="E3700" i="50"/>
  <c r="F3700" i="50"/>
  <c r="G3700" i="50"/>
  <c r="H3700" i="50"/>
  <c r="I3700" i="50"/>
  <c r="J3700" i="50"/>
  <c r="A3701" i="50"/>
  <c r="B3701" i="50"/>
  <c r="C3701" i="50"/>
  <c r="D3701" i="50"/>
  <c r="E3701" i="50"/>
  <c r="F3701" i="50"/>
  <c r="G3701" i="50"/>
  <c r="H3701" i="50"/>
  <c r="I3701" i="50"/>
  <c r="J3701" i="50"/>
  <c r="A3702" i="50"/>
  <c r="B3702" i="50"/>
  <c r="C3702" i="50"/>
  <c r="D3702" i="50"/>
  <c r="E3702" i="50"/>
  <c r="F3702" i="50"/>
  <c r="G3702" i="50"/>
  <c r="H3702" i="50"/>
  <c r="I3702" i="50"/>
  <c r="J3702" i="50"/>
  <c r="A3703" i="50"/>
  <c r="B3703" i="50"/>
  <c r="C3703" i="50"/>
  <c r="D3703" i="50"/>
  <c r="E3703" i="50"/>
  <c r="F3703" i="50"/>
  <c r="G3703" i="50"/>
  <c r="H3703" i="50"/>
  <c r="I3703" i="50"/>
  <c r="J3703" i="50"/>
  <c r="A3704" i="50"/>
  <c r="B3704" i="50"/>
  <c r="C3704" i="50"/>
  <c r="D3704" i="50"/>
  <c r="E3704" i="50"/>
  <c r="F3704" i="50"/>
  <c r="G3704" i="50"/>
  <c r="H3704" i="50"/>
  <c r="I3704" i="50"/>
  <c r="J3704" i="50"/>
  <c r="A3705" i="50"/>
  <c r="B3705" i="50"/>
  <c r="C3705" i="50"/>
  <c r="D3705" i="50"/>
  <c r="E3705" i="50"/>
  <c r="F3705" i="50"/>
  <c r="G3705" i="50"/>
  <c r="H3705" i="50"/>
  <c r="I3705" i="50"/>
  <c r="J3705" i="50"/>
  <c r="A3706" i="50"/>
  <c r="B3706" i="50"/>
  <c r="C3706" i="50"/>
  <c r="D3706" i="50"/>
  <c r="E3706" i="50"/>
  <c r="F3706" i="50"/>
  <c r="G3706" i="50"/>
  <c r="H3706" i="50"/>
  <c r="I3706" i="50"/>
  <c r="J3706" i="50"/>
  <c r="A3707" i="50"/>
  <c r="B3707" i="50"/>
  <c r="C3707" i="50"/>
  <c r="D3707" i="50"/>
  <c r="E3707" i="50"/>
  <c r="F3707" i="50"/>
  <c r="G3707" i="50"/>
  <c r="H3707" i="50"/>
  <c r="I3707" i="50"/>
  <c r="J3707" i="50"/>
  <c r="A3708" i="50"/>
  <c r="B3708" i="50"/>
  <c r="C3708" i="50"/>
  <c r="D3708" i="50"/>
  <c r="E3708" i="50"/>
  <c r="F3708" i="50"/>
  <c r="G3708" i="50"/>
  <c r="H3708" i="50"/>
  <c r="I3708" i="50"/>
  <c r="J3708" i="50"/>
  <c r="A3709" i="50"/>
  <c r="B3709" i="50"/>
  <c r="C3709" i="50"/>
  <c r="D3709" i="50"/>
  <c r="E3709" i="50"/>
  <c r="F3709" i="50"/>
  <c r="G3709" i="50"/>
  <c r="H3709" i="50"/>
  <c r="I3709" i="50"/>
  <c r="J3709" i="50"/>
  <c r="A3710" i="50"/>
  <c r="B3710" i="50"/>
  <c r="C3710" i="50"/>
  <c r="D3710" i="50"/>
  <c r="E3710" i="50"/>
  <c r="F3710" i="50"/>
  <c r="G3710" i="50"/>
  <c r="H3710" i="50"/>
  <c r="I3710" i="50"/>
  <c r="J3710" i="50"/>
  <c r="A3711" i="50"/>
  <c r="B3711" i="50"/>
  <c r="C3711" i="50"/>
  <c r="D3711" i="50"/>
  <c r="E3711" i="50"/>
  <c r="F3711" i="50"/>
  <c r="G3711" i="50"/>
  <c r="H3711" i="50"/>
  <c r="I3711" i="50"/>
  <c r="J3711" i="50"/>
  <c r="A3712" i="50"/>
  <c r="B3712" i="50"/>
  <c r="C3712" i="50"/>
  <c r="D3712" i="50"/>
  <c r="E3712" i="50"/>
  <c r="F3712" i="50"/>
  <c r="G3712" i="50"/>
  <c r="H3712" i="50"/>
  <c r="I3712" i="50"/>
  <c r="J3712" i="50"/>
  <c r="A3713" i="50"/>
  <c r="B3713" i="50"/>
  <c r="C3713" i="50"/>
  <c r="D3713" i="50"/>
  <c r="E3713" i="50"/>
  <c r="F3713" i="50"/>
  <c r="G3713" i="50"/>
  <c r="H3713" i="50"/>
  <c r="I3713" i="50"/>
  <c r="J3713" i="50"/>
  <c r="A3714" i="50"/>
  <c r="B3714" i="50"/>
  <c r="C3714" i="50"/>
  <c r="D3714" i="50"/>
  <c r="E3714" i="50"/>
  <c r="F3714" i="50"/>
  <c r="G3714" i="50"/>
  <c r="H3714" i="50"/>
  <c r="I3714" i="50"/>
  <c r="J3714" i="50"/>
  <c r="A3715" i="50"/>
  <c r="B3715" i="50"/>
  <c r="C3715" i="50"/>
  <c r="D3715" i="50"/>
  <c r="E3715" i="50"/>
  <c r="F3715" i="50"/>
  <c r="G3715" i="50"/>
  <c r="H3715" i="50"/>
  <c r="I3715" i="50"/>
  <c r="J3715" i="50"/>
  <c r="A3716" i="50"/>
  <c r="B3716" i="50"/>
  <c r="C3716" i="50"/>
  <c r="D3716" i="50"/>
  <c r="E3716" i="50"/>
  <c r="F3716" i="50"/>
  <c r="G3716" i="50"/>
  <c r="H3716" i="50"/>
  <c r="I3716" i="50"/>
  <c r="J3716" i="50"/>
  <c r="A3717" i="50"/>
  <c r="B3717" i="50"/>
  <c r="C3717" i="50"/>
  <c r="D3717" i="50"/>
  <c r="E3717" i="50"/>
  <c r="F3717" i="50"/>
  <c r="G3717" i="50"/>
  <c r="H3717" i="50"/>
  <c r="I3717" i="50"/>
  <c r="J3717" i="50"/>
  <c r="A3718" i="50"/>
  <c r="B3718" i="50"/>
  <c r="C3718" i="50"/>
  <c r="D3718" i="50"/>
  <c r="E3718" i="50"/>
  <c r="F3718" i="50"/>
  <c r="G3718" i="50"/>
  <c r="H3718" i="50"/>
  <c r="I3718" i="50"/>
  <c r="J3718" i="50"/>
  <c r="A3719" i="50"/>
  <c r="B3719" i="50"/>
  <c r="C3719" i="50"/>
  <c r="D3719" i="50"/>
  <c r="E3719" i="50"/>
  <c r="F3719" i="50"/>
  <c r="G3719" i="50"/>
  <c r="H3719" i="50"/>
  <c r="I3719" i="50"/>
  <c r="J3719" i="50"/>
  <c r="A3720" i="50"/>
  <c r="B3720" i="50"/>
  <c r="C3720" i="50"/>
  <c r="D3720" i="50"/>
  <c r="E3720" i="50"/>
  <c r="F3720" i="50"/>
  <c r="G3720" i="50"/>
  <c r="H3720" i="50"/>
  <c r="I3720" i="50"/>
  <c r="J3720" i="50"/>
  <c r="A3721" i="50"/>
  <c r="B3721" i="50"/>
  <c r="C3721" i="50"/>
  <c r="D3721" i="50"/>
  <c r="E3721" i="50"/>
  <c r="F3721" i="50"/>
  <c r="G3721" i="50"/>
  <c r="H3721" i="50"/>
  <c r="I3721" i="50"/>
  <c r="J3721" i="50"/>
  <c r="A3722" i="50"/>
  <c r="B3722" i="50"/>
  <c r="C3722" i="50"/>
  <c r="D3722" i="50"/>
  <c r="E3722" i="50"/>
  <c r="F3722" i="50"/>
  <c r="G3722" i="50"/>
  <c r="H3722" i="50"/>
  <c r="I3722" i="50"/>
  <c r="J3722" i="50"/>
  <c r="A3723" i="50"/>
  <c r="B3723" i="50"/>
  <c r="C3723" i="50"/>
  <c r="D3723" i="50"/>
  <c r="E3723" i="50"/>
  <c r="F3723" i="50"/>
  <c r="G3723" i="50"/>
  <c r="H3723" i="50"/>
  <c r="I3723" i="50"/>
  <c r="J3723" i="50"/>
  <c r="A3724" i="50"/>
  <c r="B3724" i="50"/>
  <c r="C3724" i="50"/>
  <c r="D3724" i="50"/>
  <c r="E3724" i="50"/>
  <c r="F3724" i="50"/>
  <c r="G3724" i="50"/>
  <c r="H3724" i="50"/>
  <c r="I3724" i="50"/>
  <c r="J3724" i="50"/>
  <c r="A3725" i="50"/>
  <c r="B3725" i="50"/>
  <c r="C3725" i="50"/>
  <c r="D3725" i="50"/>
  <c r="E3725" i="50"/>
  <c r="F3725" i="50"/>
  <c r="G3725" i="50"/>
  <c r="H3725" i="50"/>
  <c r="I3725" i="50"/>
  <c r="J3725" i="50"/>
  <c r="A3726" i="50"/>
  <c r="B3726" i="50"/>
  <c r="C3726" i="50"/>
  <c r="D3726" i="50"/>
  <c r="E3726" i="50"/>
  <c r="F3726" i="50"/>
  <c r="G3726" i="50"/>
  <c r="H3726" i="50"/>
  <c r="I3726" i="50"/>
  <c r="J3726" i="50"/>
  <c r="A3727" i="50"/>
  <c r="B3727" i="50"/>
  <c r="C3727" i="50"/>
  <c r="D3727" i="50"/>
  <c r="E3727" i="50"/>
  <c r="F3727" i="50"/>
  <c r="G3727" i="50"/>
  <c r="H3727" i="50"/>
  <c r="I3727" i="50"/>
  <c r="J3727" i="50"/>
  <c r="A3728" i="50"/>
  <c r="B3728" i="50"/>
  <c r="C3728" i="50"/>
  <c r="D3728" i="50"/>
  <c r="E3728" i="50"/>
  <c r="F3728" i="50"/>
  <c r="G3728" i="50"/>
  <c r="H3728" i="50"/>
  <c r="I3728" i="50"/>
  <c r="J3728" i="50"/>
  <c r="A3729" i="50"/>
  <c r="B3729" i="50"/>
  <c r="C3729" i="50"/>
  <c r="D3729" i="50"/>
  <c r="E3729" i="50"/>
  <c r="F3729" i="50"/>
  <c r="G3729" i="50"/>
  <c r="H3729" i="50"/>
  <c r="I3729" i="50"/>
  <c r="J3729" i="50"/>
  <c r="A3730" i="50"/>
  <c r="B3730" i="50"/>
  <c r="C3730" i="50"/>
  <c r="D3730" i="50"/>
  <c r="E3730" i="50"/>
  <c r="F3730" i="50"/>
  <c r="G3730" i="50"/>
  <c r="H3730" i="50"/>
  <c r="I3730" i="50"/>
  <c r="J3730" i="50"/>
  <c r="A3731" i="50"/>
  <c r="B3731" i="50"/>
  <c r="C3731" i="50"/>
  <c r="D3731" i="50"/>
  <c r="E3731" i="50"/>
  <c r="F3731" i="50"/>
  <c r="G3731" i="50"/>
  <c r="H3731" i="50"/>
  <c r="I3731" i="50"/>
  <c r="J3731" i="50"/>
  <c r="A3732" i="50"/>
  <c r="B3732" i="50"/>
  <c r="C3732" i="50"/>
  <c r="D3732" i="50"/>
  <c r="E3732" i="50"/>
  <c r="F3732" i="50"/>
  <c r="G3732" i="50"/>
  <c r="H3732" i="50"/>
  <c r="I3732" i="50"/>
  <c r="J3732" i="50"/>
  <c r="A3733" i="50"/>
  <c r="B3733" i="50"/>
  <c r="C3733" i="50"/>
  <c r="D3733" i="50"/>
  <c r="E3733" i="50"/>
  <c r="F3733" i="50"/>
  <c r="G3733" i="50"/>
  <c r="H3733" i="50"/>
  <c r="I3733" i="50"/>
  <c r="J3733" i="50"/>
  <c r="A3734" i="50"/>
  <c r="B3734" i="50"/>
  <c r="C3734" i="50"/>
  <c r="D3734" i="50"/>
  <c r="E3734" i="50"/>
  <c r="F3734" i="50"/>
  <c r="G3734" i="50"/>
  <c r="H3734" i="50"/>
  <c r="I3734" i="50"/>
  <c r="J3734" i="50"/>
  <c r="A3735" i="50"/>
  <c r="B3735" i="50"/>
  <c r="C3735" i="50"/>
  <c r="D3735" i="50"/>
  <c r="E3735" i="50"/>
  <c r="F3735" i="50"/>
  <c r="G3735" i="50"/>
  <c r="H3735" i="50"/>
  <c r="I3735" i="50"/>
  <c r="J3735" i="50"/>
  <c r="A3736" i="50"/>
  <c r="B3736" i="50"/>
  <c r="C3736" i="50"/>
  <c r="D3736" i="50"/>
  <c r="E3736" i="50"/>
  <c r="F3736" i="50"/>
  <c r="G3736" i="50"/>
  <c r="H3736" i="50"/>
  <c r="I3736" i="50"/>
  <c r="J3736" i="50"/>
  <c r="A3737" i="50"/>
  <c r="B3737" i="50"/>
  <c r="C3737" i="50"/>
  <c r="D3737" i="50"/>
  <c r="E3737" i="50"/>
  <c r="F3737" i="50"/>
  <c r="G3737" i="50"/>
  <c r="H3737" i="50"/>
  <c r="I3737" i="50"/>
  <c r="J3737" i="50"/>
  <c r="A3738" i="50"/>
  <c r="B3738" i="50"/>
  <c r="C3738" i="50"/>
  <c r="D3738" i="50"/>
  <c r="E3738" i="50"/>
  <c r="F3738" i="50"/>
  <c r="G3738" i="50"/>
  <c r="H3738" i="50"/>
  <c r="I3738" i="50"/>
  <c r="J3738" i="50"/>
  <c r="A3739" i="50"/>
  <c r="B3739" i="50"/>
  <c r="C3739" i="50"/>
  <c r="D3739" i="50"/>
  <c r="E3739" i="50"/>
  <c r="F3739" i="50"/>
  <c r="G3739" i="50"/>
  <c r="H3739" i="50"/>
  <c r="I3739" i="50"/>
  <c r="J3739" i="50"/>
  <c r="A3740" i="50"/>
  <c r="B3740" i="50"/>
  <c r="C3740" i="50"/>
  <c r="D3740" i="50"/>
  <c r="E3740" i="50"/>
  <c r="F3740" i="50"/>
  <c r="G3740" i="50"/>
  <c r="H3740" i="50"/>
  <c r="I3740" i="50"/>
  <c r="J3740" i="50"/>
  <c r="A3741" i="50"/>
  <c r="B3741" i="50"/>
  <c r="C3741" i="50"/>
  <c r="D3741" i="50"/>
  <c r="E3741" i="50"/>
  <c r="F3741" i="50"/>
  <c r="G3741" i="50"/>
  <c r="H3741" i="50"/>
  <c r="I3741" i="50"/>
  <c r="J3741" i="50"/>
  <c r="A3742" i="50"/>
  <c r="B3742" i="50"/>
  <c r="C3742" i="50"/>
  <c r="D3742" i="50"/>
  <c r="E3742" i="50"/>
  <c r="F3742" i="50"/>
  <c r="G3742" i="50"/>
  <c r="H3742" i="50"/>
  <c r="I3742" i="50"/>
  <c r="J3742" i="50"/>
  <c r="A3743" i="50"/>
  <c r="B3743" i="50"/>
  <c r="C3743" i="50"/>
  <c r="D3743" i="50"/>
  <c r="E3743" i="50"/>
  <c r="F3743" i="50"/>
  <c r="G3743" i="50"/>
  <c r="H3743" i="50"/>
  <c r="I3743" i="50"/>
  <c r="J3743" i="50"/>
  <c r="A3744" i="50"/>
  <c r="B3744" i="50"/>
  <c r="C3744" i="50"/>
  <c r="D3744" i="50"/>
  <c r="E3744" i="50"/>
  <c r="F3744" i="50"/>
  <c r="G3744" i="50"/>
  <c r="H3744" i="50"/>
  <c r="I3744" i="50"/>
  <c r="J3744" i="50"/>
  <c r="A3745" i="50"/>
  <c r="B3745" i="50"/>
  <c r="C3745" i="50"/>
  <c r="D3745" i="50"/>
  <c r="E3745" i="50"/>
  <c r="F3745" i="50"/>
  <c r="G3745" i="50"/>
  <c r="H3745" i="50"/>
  <c r="I3745" i="50"/>
  <c r="J3745" i="50"/>
  <c r="A3746" i="50"/>
  <c r="B3746" i="50"/>
  <c r="C3746" i="50"/>
  <c r="D3746" i="50"/>
  <c r="E3746" i="50"/>
  <c r="F3746" i="50"/>
  <c r="G3746" i="50"/>
  <c r="H3746" i="50"/>
  <c r="I3746" i="50"/>
  <c r="J3746" i="50"/>
  <c r="A3747" i="50"/>
  <c r="B3747" i="50"/>
  <c r="C3747" i="50"/>
  <c r="D3747" i="50"/>
  <c r="E3747" i="50"/>
  <c r="F3747" i="50"/>
  <c r="G3747" i="50"/>
  <c r="H3747" i="50"/>
  <c r="I3747" i="50"/>
  <c r="J3747" i="50"/>
  <c r="A3748" i="50"/>
  <c r="B3748" i="50"/>
  <c r="C3748" i="50"/>
  <c r="D3748" i="50"/>
  <c r="E3748" i="50"/>
  <c r="F3748" i="50"/>
  <c r="G3748" i="50"/>
  <c r="H3748" i="50"/>
  <c r="I3748" i="50"/>
  <c r="J3748" i="50"/>
  <c r="A3749" i="50"/>
  <c r="B3749" i="50"/>
  <c r="C3749" i="50"/>
  <c r="D3749" i="50"/>
  <c r="E3749" i="50"/>
  <c r="F3749" i="50"/>
  <c r="G3749" i="50"/>
  <c r="H3749" i="50"/>
  <c r="I3749" i="50"/>
  <c r="J3749" i="50"/>
  <c r="A3750" i="50"/>
  <c r="B3750" i="50"/>
  <c r="C3750" i="50"/>
  <c r="D3750" i="50"/>
  <c r="E3750" i="50"/>
  <c r="F3750" i="50"/>
  <c r="G3750" i="50"/>
  <c r="H3750" i="50"/>
  <c r="I3750" i="50"/>
  <c r="J3750" i="50"/>
  <c r="A3751" i="50"/>
  <c r="B3751" i="50"/>
  <c r="C3751" i="50"/>
  <c r="D3751" i="50"/>
  <c r="E3751" i="50"/>
  <c r="F3751" i="50"/>
  <c r="G3751" i="50"/>
  <c r="H3751" i="50"/>
  <c r="I3751" i="50"/>
  <c r="J3751" i="50"/>
  <c r="A3752" i="50"/>
  <c r="B3752" i="50"/>
  <c r="C3752" i="50"/>
  <c r="D3752" i="50"/>
  <c r="E3752" i="50"/>
  <c r="F3752" i="50"/>
  <c r="G3752" i="50"/>
  <c r="H3752" i="50"/>
  <c r="I3752" i="50"/>
  <c r="J3752" i="50"/>
  <c r="A3753" i="50"/>
  <c r="B3753" i="50"/>
  <c r="C3753" i="50"/>
  <c r="D3753" i="50"/>
  <c r="E3753" i="50"/>
  <c r="F3753" i="50"/>
  <c r="G3753" i="50"/>
  <c r="H3753" i="50"/>
  <c r="I3753" i="50"/>
  <c r="J3753" i="50"/>
  <c r="A3754" i="50"/>
  <c r="B3754" i="50"/>
  <c r="C3754" i="50"/>
  <c r="D3754" i="50"/>
  <c r="E3754" i="50"/>
  <c r="F3754" i="50"/>
  <c r="G3754" i="50"/>
  <c r="H3754" i="50"/>
  <c r="I3754" i="50"/>
  <c r="J3754" i="50"/>
  <c r="A3755" i="50"/>
  <c r="B3755" i="50"/>
  <c r="C3755" i="50"/>
  <c r="D3755" i="50"/>
  <c r="E3755" i="50"/>
  <c r="F3755" i="50"/>
  <c r="G3755" i="50"/>
  <c r="H3755" i="50"/>
  <c r="I3755" i="50"/>
  <c r="J3755" i="50"/>
  <c r="A3756" i="50"/>
  <c r="B3756" i="50"/>
  <c r="C3756" i="50"/>
  <c r="D3756" i="50"/>
  <c r="E3756" i="50"/>
  <c r="F3756" i="50"/>
  <c r="G3756" i="50"/>
  <c r="H3756" i="50"/>
  <c r="I3756" i="50"/>
  <c r="J3756" i="50"/>
  <c r="A3757" i="50"/>
  <c r="B3757" i="50"/>
  <c r="C3757" i="50"/>
  <c r="D3757" i="50"/>
  <c r="E3757" i="50"/>
  <c r="F3757" i="50"/>
  <c r="G3757" i="50"/>
  <c r="H3757" i="50"/>
  <c r="I3757" i="50"/>
  <c r="J3757" i="50"/>
  <c r="A3758" i="50"/>
  <c r="B3758" i="50"/>
  <c r="C3758" i="50"/>
  <c r="D3758" i="50"/>
  <c r="E3758" i="50"/>
  <c r="F3758" i="50"/>
  <c r="G3758" i="50"/>
  <c r="H3758" i="50"/>
  <c r="I3758" i="50"/>
  <c r="J3758" i="50"/>
  <c r="A3759" i="50"/>
  <c r="B3759" i="50"/>
  <c r="C3759" i="50"/>
  <c r="D3759" i="50"/>
  <c r="E3759" i="50"/>
  <c r="F3759" i="50"/>
  <c r="G3759" i="50"/>
  <c r="H3759" i="50"/>
  <c r="I3759" i="50"/>
  <c r="J3759" i="50"/>
  <c r="A3760" i="50"/>
  <c r="B3760" i="50"/>
  <c r="C3760" i="50"/>
  <c r="D3760" i="50"/>
  <c r="E3760" i="50"/>
  <c r="F3760" i="50"/>
  <c r="G3760" i="50"/>
  <c r="H3760" i="50"/>
  <c r="I3760" i="50"/>
  <c r="J3760" i="50"/>
  <c r="A3761" i="50"/>
  <c r="B3761" i="50"/>
  <c r="C3761" i="50"/>
  <c r="D3761" i="50"/>
  <c r="E3761" i="50"/>
  <c r="F3761" i="50"/>
  <c r="G3761" i="50"/>
  <c r="H3761" i="50"/>
  <c r="I3761" i="50"/>
  <c r="J3761" i="50"/>
  <c r="A3762" i="50"/>
  <c r="B3762" i="50"/>
  <c r="C3762" i="50"/>
  <c r="D3762" i="50"/>
  <c r="E3762" i="50"/>
  <c r="F3762" i="50"/>
  <c r="G3762" i="50"/>
  <c r="H3762" i="50"/>
  <c r="I3762" i="50"/>
  <c r="J3762" i="50"/>
  <c r="A3763" i="50"/>
  <c r="B3763" i="50"/>
  <c r="C3763" i="50"/>
  <c r="D3763" i="50"/>
  <c r="E3763" i="50"/>
  <c r="F3763" i="50"/>
  <c r="G3763" i="50"/>
  <c r="H3763" i="50"/>
  <c r="I3763" i="50"/>
  <c r="J3763" i="50"/>
  <c r="A3764" i="50"/>
  <c r="B3764" i="50"/>
  <c r="C3764" i="50"/>
  <c r="D3764" i="50"/>
  <c r="E3764" i="50"/>
  <c r="F3764" i="50"/>
  <c r="G3764" i="50"/>
  <c r="H3764" i="50"/>
  <c r="I3764" i="50"/>
  <c r="J3764" i="50"/>
  <c r="A3765" i="50"/>
  <c r="B3765" i="50"/>
  <c r="C3765" i="50"/>
  <c r="D3765" i="50"/>
  <c r="E3765" i="50"/>
  <c r="F3765" i="50"/>
  <c r="G3765" i="50"/>
  <c r="H3765" i="50"/>
  <c r="I3765" i="50"/>
  <c r="J3765" i="50"/>
  <c r="A3766" i="50"/>
  <c r="B3766" i="50"/>
  <c r="C3766" i="50"/>
  <c r="D3766" i="50"/>
  <c r="E3766" i="50"/>
  <c r="F3766" i="50"/>
  <c r="G3766" i="50"/>
  <c r="H3766" i="50"/>
  <c r="I3766" i="50"/>
  <c r="J3766" i="50"/>
  <c r="A3767" i="50"/>
  <c r="B3767" i="50"/>
  <c r="C3767" i="50"/>
  <c r="D3767" i="50"/>
  <c r="E3767" i="50"/>
  <c r="F3767" i="50"/>
  <c r="G3767" i="50"/>
  <c r="H3767" i="50"/>
  <c r="I3767" i="50"/>
  <c r="J3767" i="50"/>
  <c r="A3768" i="50"/>
  <c r="B3768" i="50"/>
  <c r="C3768" i="50"/>
  <c r="D3768" i="50"/>
  <c r="E3768" i="50"/>
  <c r="F3768" i="50"/>
  <c r="G3768" i="50"/>
  <c r="H3768" i="50"/>
  <c r="I3768" i="50"/>
  <c r="J3768" i="50"/>
  <c r="A3769" i="50"/>
  <c r="B3769" i="50"/>
  <c r="C3769" i="50"/>
  <c r="D3769" i="50"/>
  <c r="E3769" i="50"/>
  <c r="F3769" i="50"/>
  <c r="G3769" i="50"/>
  <c r="H3769" i="50"/>
  <c r="I3769" i="50"/>
  <c r="J3769" i="50"/>
  <c r="A3770" i="50"/>
  <c r="B3770" i="50"/>
  <c r="C3770" i="50"/>
  <c r="D3770" i="50"/>
  <c r="E3770" i="50"/>
  <c r="F3770" i="50"/>
  <c r="G3770" i="50"/>
  <c r="H3770" i="50"/>
  <c r="I3770" i="50"/>
  <c r="J3770" i="50"/>
  <c r="A3771" i="50"/>
  <c r="B3771" i="50"/>
  <c r="C3771" i="50"/>
  <c r="D3771" i="50"/>
  <c r="E3771" i="50"/>
  <c r="F3771" i="50"/>
  <c r="G3771" i="50"/>
  <c r="H3771" i="50"/>
  <c r="I3771" i="50"/>
  <c r="J3771" i="50"/>
  <c r="A3772" i="50"/>
  <c r="B3772" i="50"/>
  <c r="C3772" i="50"/>
  <c r="D3772" i="50"/>
  <c r="E3772" i="50"/>
  <c r="F3772" i="50"/>
  <c r="G3772" i="50"/>
  <c r="H3772" i="50"/>
  <c r="I3772" i="50"/>
  <c r="J3772" i="50"/>
  <c r="A3773" i="50"/>
  <c r="B3773" i="50"/>
  <c r="C3773" i="50"/>
  <c r="D3773" i="50"/>
  <c r="E3773" i="50"/>
  <c r="F3773" i="50"/>
  <c r="G3773" i="50"/>
  <c r="H3773" i="50"/>
  <c r="I3773" i="50"/>
  <c r="J3773" i="50"/>
  <c r="A3774" i="50"/>
  <c r="B3774" i="50"/>
  <c r="C3774" i="50"/>
  <c r="D3774" i="50"/>
  <c r="E3774" i="50"/>
  <c r="F3774" i="50"/>
  <c r="G3774" i="50"/>
  <c r="H3774" i="50"/>
  <c r="I3774" i="50"/>
  <c r="J3774" i="50"/>
  <c r="A3775" i="50"/>
  <c r="B3775" i="50"/>
  <c r="C3775" i="50"/>
  <c r="D3775" i="50"/>
  <c r="E3775" i="50"/>
  <c r="F3775" i="50"/>
  <c r="G3775" i="50"/>
  <c r="H3775" i="50"/>
  <c r="I3775" i="50"/>
  <c r="J3775" i="50"/>
  <c r="A3776" i="50"/>
  <c r="B3776" i="50"/>
  <c r="C3776" i="50"/>
  <c r="D3776" i="50"/>
  <c r="E3776" i="50"/>
  <c r="F3776" i="50"/>
  <c r="G3776" i="50"/>
  <c r="H3776" i="50"/>
  <c r="I3776" i="50"/>
  <c r="J3776" i="50"/>
  <c r="A3777" i="50"/>
  <c r="B3777" i="50"/>
  <c r="C3777" i="50"/>
  <c r="D3777" i="50"/>
  <c r="E3777" i="50"/>
  <c r="F3777" i="50"/>
  <c r="G3777" i="50"/>
  <c r="H3777" i="50"/>
  <c r="I3777" i="50"/>
  <c r="J3777" i="50"/>
  <c r="A3778" i="50"/>
  <c r="B3778" i="50"/>
  <c r="C3778" i="50"/>
  <c r="D3778" i="50"/>
  <c r="E3778" i="50"/>
  <c r="F3778" i="50"/>
  <c r="G3778" i="50"/>
  <c r="H3778" i="50"/>
  <c r="I3778" i="50"/>
  <c r="J3778" i="50"/>
  <c r="A3779" i="50"/>
  <c r="B3779" i="50"/>
  <c r="C3779" i="50"/>
  <c r="D3779" i="50"/>
  <c r="E3779" i="50"/>
  <c r="F3779" i="50"/>
  <c r="G3779" i="50"/>
  <c r="H3779" i="50"/>
  <c r="I3779" i="50"/>
  <c r="J3779" i="50"/>
  <c r="A3780" i="50"/>
  <c r="B3780" i="50"/>
  <c r="C3780" i="50"/>
  <c r="D3780" i="50"/>
  <c r="E3780" i="50"/>
  <c r="F3780" i="50"/>
  <c r="G3780" i="50"/>
  <c r="H3780" i="50"/>
  <c r="I3780" i="50"/>
  <c r="J3780" i="50"/>
  <c r="A3781" i="50"/>
  <c r="B3781" i="50"/>
  <c r="C3781" i="50"/>
  <c r="D3781" i="50"/>
  <c r="E3781" i="50"/>
  <c r="F3781" i="50"/>
  <c r="G3781" i="50"/>
  <c r="H3781" i="50"/>
  <c r="I3781" i="50"/>
  <c r="J3781" i="50"/>
  <c r="A3782" i="50"/>
  <c r="B3782" i="50"/>
  <c r="C3782" i="50"/>
  <c r="D3782" i="50"/>
  <c r="E3782" i="50"/>
  <c r="F3782" i="50"/>
  <c r="G3782" i="50"/>
  <c r="H3782" i="50"/>
  <c r="I3782" i="50"/>
  <c r="J3782" i="50"/>
  <c r="A3783" i="50"/>
  <c r="B3783" i="50"/>
  <c r="C3783" i="50"/>
  <c r="D3783" i="50"/>
  <c r="E3783" i="50"/>
  <c r="F3783" i="50"/>
  <c r="G3783" i="50"/>
  <c r="H3783" i="50"/>
  <c r="I3783" i="50"/>
  <c r="J3783" i="50"/>
  <c r="A3784" i="50"/>
  <c r="B3784" i="50"/>
  <c r="C3784" i="50"/>
  <c r="D3784" i="50"/>
  <c r="E3784" i="50"/>
  <c r="F3784" i="50"/>
  <c r="G3784" i="50"/>
  <c r="H3784" i="50"/>
  <c r="I3784" i="50"/>
  <c r="J3784" i="50"/>
  <c r="A3785" i="50"/>
  <c r="B3785" i="50"/>
  <c r="C3785" i="50"/>
  <c r="D3785" i="50"/>
  <c r="E3785" i="50"/>
  <c r="F3785" i="50"/>
  <c r="G3785" i="50"/>
  <c r="H3785" i="50"/>
  <c r="I3785" i="50"/>
  <c r="J3785" i="50"/>
  <c r="A3786" i="50"/>
  <c r="B3786" i="50"/>
  <c r="C3786" i="50"/>
  <c r="D3786" i="50"/>
  <c r="E3786" i="50"/>
  <c r="F3786" i="50"/>
  <c r="G3786" i="50"/>
  <c r="H3786" i="50"/>
  <c r="I3786" i="50"/>
  <c r="J3786" i="50"/>
  <c r="A3787" i="50"/>
  <c r="B3787" i="50"/>
  <c r="C3787" i="50"/>
  <c r="D3787" i="50"/>
  <c r="E3787" i="50"/>
  <c r="F3787" i="50"/>
  <c r="G3787" i="50"/>
  <c r="H3787" i="50"/>
  <c r="I3787" i="50"/>
  <c r="J3787" i="50"/>
  <c r="A3788" i="50"/>
  <c r="B3788" i="50"/>
  <c r="C3788" i="50"/>
  <c r="D3788" i="50"/>
  <c r="E3788" i="50"/>
  <c r="F3788" i="50"/>
  <c r="G3788" i="50"/>
  <c r="H3788" i="50"/>
  <c r="I3788" i="50"/>
  <c r="J3788" i="50"/>
  <c r="A3789" i="50"/>
  <c r="B3789" i="50"/>
  <c r="C3789" i="50"/>
  <c r="D3789" i="50"/>
  <c r="E3789" i="50"/>
  <c r="F3789" i="50"/>
  <c r="G3789" i="50"/>
  <c r="H3789" i="50"/>
  <c r="I3789" i="50"/>
  <c r="J3789" i="50"/>
  <c r="A3790" i="50"/>
  <c r="B3790" i="50"/>
  <c r="C3790" i="50"/>
  <c r="D3790" i="50"/>
  <c r="E3790" i="50"/>
  <c r="F3790" i="50"/>
  <c r="G3790" i="50"/>
  <c r="H3790" i="50"/>
  <c r="I3790" i="50"/>
  <c r="J3790" i="50"/>
  <c r="A3791" i="50"/>
  <c r="B3791" i="50"/>
  <c r="C3791" i="50"/>
  <c r="D3791" i="50"/>
  <c r="E3791" i="50"/>
  <c r="F3791" i="50"/>
  <c r="G3791" i="50"/>
  <c r="H3791" i="50"/>
  <c r="I3791" i="50"/>
  <c r="J3791" i="50"/>
  <c r="A3792" i="50"/>
  <c r="B3792" i="50"/>
  <c r="C3792" i="50"/>
  <c r="D3792" i="50"/>
  <c r="E3792" i="50"/>
  <c r="F3792" i="50"/>
  <c r="G3792" i="50"/>
  <c r="H3792" i="50"/>
  <c r="I3792" i="50"/>
  <c r="J3792" i="50"/>
  <c r="A3793" i="50"/>
  <c r="B3793" i="50"/>
  <c r="C3793" i="50"/>
  <c r="D3793" i="50"/>
  <c r="E3793" i="50"/>
  <c r="F3793" i="50"/>
  <c r="G3793" i="50"/>
  <c r="H3793" i="50"/>
  <c r="I3793" i="50"/>
  <c r="J3793" i="50"/>
  <c r="A3794" i="50"/>
  <c r="B3794" i="50"/>
  <c r="C3794" i="50"/>
  <c r="D3794" i="50"/>
  <c r="E3794" i="50"/>
  <c r="F3794" i="50"/>
  <c r="G3794" i="50"/>
  <c r="H3794" i="50"/>
  <c r="I3794" i="50"/>
  <c r="J3794" i="50"/>
  <c r="A3795" i="50"/>
  <c r="B3795" i="50"/>
  <c r="C3795" i="50"/>
  <c r="D3795" i="50"/>
  <c r="E3795" i="50"/>
  <c r="F3795" i="50"/>
  <c r="G3795" i="50"/>
  <c r="H3795" i="50"/>
  <c r="I3795" i="50"/>
  <c r="J3795" i="50"/>
  <c r="A3796" i="50"/>
  <c r="B3796" i="50"/>
  <c r="C3796" i="50"/>
  <c r="D3796" i="50"/>
  <c r="E3796" i="50"/>
  <c r="F3796" i="50"/>
  <c r="G3796" i="50"/>
  <c r="H3796" i="50"/>
  <c r="I3796" i="50"/>
  <c r="J3796" i="50"/>
  <c r="A3797" i="50"/>
  <c r="B3797" i="50"/>
  <c r="C3797" i="50"/>
  <c r="D3797" i="50"/>
  <c r="E3797" i="50"/>
  <c r="F3797" i="50"/>
  <c r="G3797" i="50"/>
  <c r="H3797" i="50"/>
  <c r="I3797" i="50"/>
  <c r="J3797" i="50"/>
  <c r="A3798" i="50"/>
  <c r="B3798" i="50"/>
  <c r="C3798" i="50"/>
  <c r="D3798" i="50"/>
  <c r="E3798" i="50"/>
  <c r="F3798" i="50"/>
  <c r="G3798" i="50"/>
  <c r="H3798" i="50"/>
  <c r="I3798" i="50"/>
  <c r="J3798" i="50"/>
  <c r="A3799" i="50"/>
  <c r="B3799" i="50"/>
  <c r="C3799" i="50"/>
  <c r="D3799" i="50"/>
  <c r="E3799" i="50"/>
  <c r="F3799" i="50"/>
  <c r="G3799" i="50"/>
  <c r="H3799" i="50"/>
  <c r="I3799" i="50"/>
  <c r="J3799" i="50"/>
  <c r="A3800" i="50"/>
  <c r="B3800" i="50"/>
  <c r="C3800" i="50"/>
  <c r="D3800" i="50"/>
  <c r="E3800" i="50"/>
  <c r="F3800" i="50"/>
  <c r="G3800" i="50"/>
  <c r="H3800" i="50"/>
  <c r="I3800" i="50"/>
  <c r="J3800" i="50"/>
  <c r="A3801" i="50"/>
  <c r="B3801" i="50"/>
  <c r="C3801" i="50"/>
  <c r="D3801" i="50"/>
  <c r="E3801" i="50"/>
  <c r="F3801" i="50"/>
  <c r="G3801" i="50"/>
  <c r="H3801" i="50"/>
  <c r="I3801" i="50"/>
  <c r="J3801" i="50"/>
  <c r="A3802" i="50"/>
  <c r="B3802" i="50"/>
  <c r="C3802" i="50"/>
  <c r="D3802" i="50"/>
  <c r="E3802" i="50"/>
  <c r="F3802" i="50"/>
  <c r="G3802" i="50"/>
  <c r="H3802" i="50"/>
  <c r="I3802" i="50"/>
  <c r="J3802" i="50"/>
  <c r="A3803" i="50"/>
  <c r="B3803" i="50"/>
  <c r="C3803" i="50"/>
  <c r="D3803" i="50"/>
  <c r="E3803" i="50"/>
  <c r="F3803" i="50"/>
  <c r="G3803" i="50"/>
  <c r="H3803" i="50"/>
  <c r="I3803" i="50"/>
  <c r="J3803" i="50"/>
  <c r="A3804" i="50"/>
  <c r="B3804" i="50"/>
  <c r="C3804" i="50"/>
  <c r="D3804" i="50"/>
  <c r="E3804" i="50"/>
  <c r="F3804" i="50"/>
  <c r="G3804" i="50"/>
  <c r="H3804" i="50"/>
  <c r="I3804" i="50"/>
  <c r="J3804" i="50"/>
  <c r="A3805" i="50"/>
  <c r="B3805" i="50"/>
  <c r="C3805" i="50"/>
  <c r="D3805" i="50"/>
  <c r="E3805" i="50"/>
  <c r="F3805" i="50"/>
  <c r="G3805" i="50"/>
  <c r="H3805" i="50"/>
  <c r="I3805" i="50"/>
  <c r="J3805" i="50"/>
  <c r="A3806" i="50"/>
  <c r="B3806" i="50"/>
  <c r="C3806" i="50"/>
  <c r="D3806" i="50"/>
  <c r="E3806" i="50"/>
  <c r="F3806" i="50"/>
  <c r="G3806" i="50"/>
  <c r="H3806" i="50"/>
  <c r="I3806" i="50"/>
  <c r="J3806" i="50"/>
  <c r="A3807" i="50"/>
  <c r="B3807" i="50"/>
  <c r="C3807" i="50"/>
  <c r="D3807" i="50"/>
  <c r="E3807" i="50"/>
  <c r="F3807" i="50"/>
  <c r="G3807" i="50"/>
  <c r="H3807" i="50"/>
  <c r="I3807" i="50"/>
  <c r="J3807" i="50"/>
  <c r="A3808" i="50"/>
  <c r="B3808" i="50"/>
  <c r="C3808" i="50"/>
  <c r="D3808" i="50"/>
  <c r="E3808" i="50"/>
  <c r="F3808" i="50"/>
  <c r="G3808" i="50"/>
  <c r="H3808" i="50"/>
  <c r="I3808" i="50"/>
  <c r="J3808" i="50"/>
  <c r="A3809" i="50"/>
  <c r="B3809" i="50"/>
  <c r="C3809" i="50"/>
  <c r="D3809" i="50"/>
  <c r="E3809" i="50"/>
  <c r="F3809" i="50"/>
  <c r="G3809" i="50"/>
  <c r="H3809" i="50"/>
  <c r="I3809" i="50"/>
  <c r="J3809" i="50"/>
  <c r="A3810" i="50"/>
  <c r="B3810" i="50"/>
  <c r="C3810" i="50"/>
  <c r="D3810" i="50"/>
  <c r="E3810" i="50"/>
  <c r="F3810" i="50"/>
  <c r="G3810" i="50"/>
  <c r="H3810" i="50"/>
  <c r="I3810" i="50"/>
  <c r="J3810" i="50"/>
  <c r="A3811" i="50"/>
  <c r="B3811" i="50"/>
  <c r="C3811" i="50"/>
  <c r="D3811" i="50"/>
  <c r="E3811" i="50"/>
  <c r="F3811" i="50"/>
  <c r="G3811" i="50"/>
  <c r="H3811" i="50"/>
  <c r="I3811" i="50"/>
  <c r="J3811" i="50"/>
  <c r="A3812" i="50"/>
  <c r="B3812" i="50"/>
  <c r="C3812" i="50"/>
  <c r="D3812" i="50"/>
  <c r="E3812" i="50"/>
  <c r="F3812" i="50"/>
  <c r="G3812" i="50"/>
  <c r="H3812" i="50"/>
  <c r="I3812" i="50"/>
  <c r="J3812" i="50"/>
  <c r="A3813" i="50"/>
  <c r="B3813" i="50"/>
  <c r="C3813" i="50"/>
  <c r="D3813" i="50"/>
  <c r="E3813" i="50"/>
  <c r="F3813" i="50"/>
  <c r="G3813" i="50"/>
  <c r="H3813" i="50"/>
  <c r="I3813" i="50"/>
  <c r="J3813" i="50"/>
  <c r="A3814" i="50"/>
  <c r="B3814" i="50"/>
  <c r="C3814" i="50"/>
  <c r="D3814" i="50"/>
  <c r="E3814" i="50"/>
  <c r="F3814" i="50"/>
  <c r="G3814" i="50"/>
  <c r="H3814" i="50"/>
  <c r="I3814" i="50"/>
  <c r="J3814" i="50"/>
  <c r="A3815" i="50"/>
  <c r="B3815" i="50"/>
  <c r="C3815" i="50"/>
  <c r="D3815" i="50"/>
  <c r="E3815" i="50"/>
  <c r="F3815" i="50"/>
  <c r="G3815" i="50"/>
  <c r="H3815" i="50"/>
  <c r="I3815" i="50"/>
  <c r="J3815" i="50"/>
  <c r="A3816" i="50"/>
  <c r="B3816" i="50"/>
  <c r="C3816" i="50"/>
  <c r="D3816" i="50"/>
  <c r="E3816" i="50"/>
  <c r="F3816" i="50"/>
  <c r="G3816" i="50"/>
  <c r="H3816" i="50"/>
  <c r="I3816" i="50"/>
  <c r="J3816" i="50"/>
  <c r="A3817" i="50"/>
  <c r="B3817" i="50"/>
  <c r="C3817" i="50"/>
  <c r="D3817" i="50"/>
  <c r="E3817" i="50"/>
  <c r="F3817" i="50"/>
  <c r="G3817" i="50"/>
  <c r="H3817" i="50"/>
  <c r="I3817" i="50"/>
  <c r="J3817" i="50"/>
  <c r="A3818" i="50"/>
  <c r="B3818" i="50"/>
  <c r="C3818" i="50"/>
  <c r="D3818" i="50"/>
  <c r="E3818" i="50"/>
  <c r="F3818" i="50"/>
  <c r="G3818" i="50"/>
  <c r="H3818" i="50"/>
  <c r="I3818" i="50"/>
  <c r="J3818" i="50"/>
  <c r="A3819" i="50"/>
  <c r="B3819" i="50"/>
  <c r="C3819" i="50"/>
  <c r="D3819" i="50"/>
  <c r="E3819" i="50"/>
  <c r="F3819" i="50"/>
  <c r="G3819" i="50"/>
  <c r="H3819" i="50"/>
  <c r="I3819" i="50"/>
  <c r="J3819" i="50"/>
  <c r="A3820" i="50"/>
  <c r="B3820" i="50"/>
  <c r="C3820" i="50"/>
  <c r="D3820" i="50"/>
  <c r="E3820" i="50"/>
  <c r="F3820" i="50"/>
  <c r="G3820" i="50"/>
  <c r="H3820" i="50"/>
  <c r="I3820" i="50"/>
  <c r="J3820" i="50"/>
  <c r="A3821" i="50"/>
  <c r="B3821" i="50"/>
  <c r="C3821" i="50"/>
  <c r="D3821" i="50"/>
  <c r="E3821" i="50"/>
  <c r="F3821" i="50"/>
  <c r="G3821" i="50"/>
  <c r="H3821" i="50"/>
  <c r="I3821" i="50"/>
  <c r="J3821" i="50"/>
  <c r="A3822" i="50"/>
  <c r="B3822" i="50"/>
  <c r="C3822" i="50"/>
  <c r="D3822" i="50"/>
  <c r="E3822" i="50"/>
  <c r="F3822" i="50"/>
  <c r="G3822" i="50"/>
  <c r="H3822" i="50"/>
  <c r="I3822" i="50"/>
  <c r="J3822" i="50"/>
  <c r="A3823" i="50"/>
  <c r="B3823" i="50"/>
  <c r="C3823" i="50"/>
  <c r="D3823" i="50"/>
  <c r="E3823" i="50"/>
  <c r="F3823" i="50"/>
  <c r="G3823" i="50"/>
  <c r="H3823" i="50"/>
  <c r="I3823" i="50"/>
  <c r="J3823" i="50"/>
  <c r="A3824" i="50"/>
  <c r="B3824" i="50"/>
  <c r="C3824" i="50"/>
  <c r="D3824" i="50"/>
  <c r="E3824" i="50"/>
  <c r="F3824" i="50"/>
  <c r="G3824" i="50"/>
  <c r="H3824" i="50"/>
  <c r="I3824" i="50"/>
  <c r="J3824" i="50"/>
  <c r="A3825" i="50"/>
  <c r="B3825" i="50"/>
  <c r="C3825" i="50"/>
  <c r="D3825" i="50"/>
  <c r="E3825" i="50"/>
  <c r="F3825" i="50"/>
  <c r="G3825" i="50"/>
  <c r="H3825" i="50"/>
  <c r="I3825" i="50"/>
  <c r="J3825" i="50"/>
  <c r="A3826" i="50"/>
  <c r="B3826" i="50"/>
  <c r="C3826" i="50"/>
  <c r="D3826" i="50"/>
  <c r="E3826" i="50"/>
  <c r="F3826" i="50"/>
  <c r="G3826" i="50"/>
  <c r="H3826" i="50"/>
  <c r="I3826" i="50"/>
  <c r="J3826" i="50"/>
  <c r="A3827" i="50"/>
  <c r="B3827" i="50"/>
  <c r="C3827" i="50"/>
  <c r="D3827" i="50"/>
  <c r="E3827" i="50"/>
  <c r="F3827" i="50"/>
  <c r="G3827" i="50"/>
  <c r="H3827" i="50"/>
  <c r="I3827" i="50"/>
  <c r="J3827" i="50"/>
  <c r="A3828" i="50"/>
  <c r="B3828" i="50"/>
  <c r="C3828" i="50"/>
  <c r="D3828" i="50"/>
  <c r="E3828" i="50"/>
  <c r="F3828" i="50"/>
  <c r="G3828" i="50"/>
  <c r="H3828" i="50"/>
  <c r="I3828" i="50"/>
  <c r="J3828" i="50"/>
  <c r="A3829" i="50"/>
  <c r="B3829" i="50"/>
  <c r="C3829" i="50"/>
  <c r="D3829" i="50"/>
  <c r="E3829" i="50"/>
  <c r="F3829" i="50"/>
  <c r="G3829" i="50"/>
  <c r="H3829" i="50"/>
  <c r="I3829" i="50"/>
  <c r="J3829" i="50"/>
  <c r="A3830" i="50"/>
  <c r="B3830" i="50"/>
  <c r="C3830" i="50"/>
  <c r="D3830" i="50"/>
  <c r="E3830" i="50"/>
  <c r="F3830" i="50"/>
  <c r="G3830" i="50"/>
  <c r="H3830" i="50"/>
  <c r="I3830" i="50"/>
  <c r="J3830" i="50"/>
  <c r="A3831" i="50"/>
  <c r="B3831" i="50"/>
  <c r="C3831" i="50"/>
  <c r="D3831" i="50"/>
  <c r="E3831" i="50"/>
  <c r="F3831" i="50"/>
  <c r="G3831" i="50"/>
  <c r="H3831" i="50"/>
  <c r="I3831" i="50"/>
  <c r="J3831" i="50"/>
  <c r="A3832" i="50"/>
  <c r="B3832" i="50"/>
  <c r="C3832" i="50"/>
  <c r="D3832" i="50"/>
  <c r="E3832" i="50"/>
  <c r="F3832" i="50"/>
  <c r="G3832" i="50"/>
  <c r="H3832" i="50"/>
  <c r="I3832" i="50"/>
  <c r="J3832" i="50"/>
  <c r="A3833" i="50"/>
  <c r="B3833" i="50"/>
  <c r="C3833" i="50"/>
  <c r="D3833" i="50"/>
  <c r="E3833" i="50"/>
  <c r="F3833" i="50"/>
  <c r="G3833" i="50"/>
  <c r="H3833" i="50"/>
  <c r="I3833" i="50"/>
  <c r="J3833" i="50"/>
  <c r="A3834" i="50"/>
  <c r="B3834" i="50"/>
  <c r="C3834" i="50"/>
  <c r="D3834" i="50"/>
  <c r="E3834" i="50"/>
  <c r="F3834" i="50"/>
  <c r="G3834" i="50"/>
  <c r="H3834" i="50"/>
  <c r="I3834" i="50"/>
  <c r="J3834" i="50"/>
  <c r="A3835" i="50"/>
  <c r="B3835" i="50"/>
  <c r="C3835" i="50"/>
  <c r="D3835" i="50"/>
  <c r="E3835" i="50"/>
  <c r="F3835" i="50"/>
  <c r="G3835" i="50"/>
  <c r="H3835" i="50"/>
  <c r="I3835" i="50"/>
  <c r="J3835" i="50"/>
  <c r="A3836" i="50"/>
  <c r="B3836" i="50"/>
  <c r="C3836" i="50"/>
  <c r="D3836" i="50"/>
  <c r="E3836" i="50"/>
  <c r="F3836" i="50"/>
  <c r="G3836" i="50"/>
  <c r="H3836" i="50"/>
  <c r="I3836" i="50"/>
  <c r="J3836" i="50"/>
  <c r="A3837" i="50"/>
  <c r="B3837" i="50"/>
  <c r="C3837" i="50"/>
  <c r="D3837" i="50"/>
  <c r="E3837" i="50"/>
  <c r="F3837" i="50"/>
  <c r="G3837" i="50"/>
  <c r="H3837" i="50"/>
  <c r="I3837" i="50"/>
  <c r="J3837" i="50"/>
  <c r="A3838" i="50"/>
  <c r="B3838" i="50"/>
  <c r="C3838" i="50"/>
  <c r="D3838" i="50"/>
  <c r="E3838" i="50"/>
  <c r="F3838" i="50"/>
  <c r="G3838" i="50"/>
  <c r="H3838" i="50"/>
  <c r="I3838" i="50"/>
  <c r="J3838" i="50"/>
  <c r="A3839" i="50"/>
  <c r="B3839" i="50"/>
  <c r="C3839" i="50"/>
  <c r="D3839" i="50"/>
  <c r="E3839" i="50"/>
  <c r="F3839" i="50"/>
  <c r="G3839" i="50"/>
  <c r="H3839" i="50"/>
  <c r="I3839" i="50"/>
  <c r="J3839" i="50"/>
  <c r="A3840" i="50"/>
  <c r="B3840" i="50"/>
  <c r="C3840" i="50"/>
  <c r="D3840" i="50"/>
  <c r="E3840" i="50"/>
  <c r="F3840" i="50"/>
  <c r="G3840" i="50"/>
  <c r="H3840" i="50"/>
  <c r="I3840" i="50"/>
  <c r="J3840" i="50"/>
  <c r="A3841" i="50"/>
  <c r="B3841" i="50"/>
  <c r="C3841" i="50"/>
  <c r="D3841" i="50"/>
  <c r="E3841" i="50"/>
  <c r="F3841" i="50"/>
  <c r="G3841" i="50"/>
  <c r="H3841" i="50"/>
  <c r="I3841" i="50"/>
  <c r="J3841" i="50"/>
  <c r="A3842" i="50"/>
  <c r="B3842" i="50"/>
  <c r="C3842" i="50"/>
  <c r="D3842" i="50"/>
  <c r="E3842" i="50"/>
  <c r="F3842" i="50"/>
  <c r="G3842" i="50"/>
  <c r="H3842" i="50"/>
  <c r="I3842" i="50"/>
  <c r="J3842" i="50"/>
  <c r="A3843" i="50"/>
  <c r="B3843" i="50"/>
  <c r="C3843" i="50"/>
  <c r="D3843" i="50"/>
  <c r="E3843" i="50"/>
  <c r="F3843" i="50"/>
  <c r="G3843" i="50"/>
  <c r="H3843" i="50"/>
  <c r="I3843" i="50"/>
  <c r="J3843" i="50"/>
  <c r="A3844" i="50"/>
  <c r="B3844" i="50"/>
  <c r="C3844" i="50"/>
  <c r="D3844" i="50"/>
  <c r="E3844" i="50"/>
  <c r="F3844" i="50"/>
  <c r="G3844" i="50"/>
  <c r="H3844" i="50"/>
  <c r="I3844" i="50"/>
  <c r="J3844" i="50"/>
  <c r="A3845" i="50"/>
  <c r="B3845" i="50"/>
  <c r="C3845" i="50"/>
  <c r="D3845" i="50"/>
  <c r="E3845" i="50"/>
  <c r="F3845" i="50"/>
  <c r="G3845" i="50"/>
  <c r="H3845" i="50"/>
  <c r="I3845" i="50"/>
  <c r="J3845" i="50"/>
  <c r="A3846" i="50"/>
  <c r="B3846" i="50"/>
  <c r="C3846" i="50"/>
  <c r="D3846" i="50"/>
  <c r="E3846" i="50"/>
  <c r="F3846" i="50"/>
  <c r="G3846" i="50"/>
  <c r="H3846" i="50"/>
  <c r="I3846" i="50"/>
  <c r="J3846" i="50"/>
  <c r="A3847" i="50"/>
  <c r="B3847" i="50"/>
  <c r="C3847" i="50"/>
  <c r="D3847" i="50"/>
  <c r="E3847" i="50"/>
  <c r="F3847" i="50"/>
  <c r="G3847" i="50"/>
  <c r="H3847" i="50"/>
  <c r="I3847" i="50"/>
  <c r="J3847" i="50"/>
  <c r="A3848" i="50"/>
  <c r="B3848" i="50"/>
  <c r="C3848" i="50"/>
  <c r="D3848" i="50"/>
  <c r="E3848" i="50"/>
  <c r="F3848" i="50"/>
  <c r="G3848" i="50"/>
  <c r="H3848" i="50"/>
  <c r="I3848" i="50"/>
  <c r="J3848" i="50"/>
  <c r="A3849" i="50"/>
  <c r="B3849" i="50"/>
  <c r="C3849" i="50"/>
  <c r="D3849" i="50"/>
  <c r="E3849" i="50"/>
  <c r="F3849" i="50"/>
  <c r="G3849" i="50"/>
  <c r="H3849" i="50"/>
  <c r="I3849" i="50"/>
  <c r="J3849" i="50"/>
  <c r="A3850" i="50"/>
  <c r="B3850" i="50"/>
  <c r="C3850" i="50"/>
  <c r="D3850" i="50"/>
  <c r="E3850" i="50"/>
  <c r="F3850" i="50"/>
  <c r="G3850" i="50"/>
  <c r="H3850" i="50"/>
  <c r="I3850" i="50"/>
  <c r="J3850" i="50"/>
  <c r="A3851" i="50"/>
  <c r="B3851" i="50"/>
  <c r="C3851" i="50"/>
  <c r="D3851" i="50"/>
  <c r="E3851" i="50"/>
  <c r="F3851" i="50"/>
  <c r="G3851" i="50"/>
  <c r="H3851" i="50"/>
  <c r="I3851" i="50"/>
  <c r="J3851" i="50"/>
  <c r="A3852" i="50"/>
  <c r="B3852" i="50"/>
  <c r="C3852" i="50"/>
  <c r="D3852" i="50"/>
  <c r="E3852" i="50"/>
  <c r="F3852" i="50"/>
  <c r="G3852" i="50"/>
  <c r="H3852" i="50"/>
  <c r="I3852" i="50"/>
  <c r="J3852" i="50"/>
  <c r="A3853" i="50"/>
  <c r="B3853" i="50"/>
  <c r="C3853" i="50"/>
  <c r="D3853" i="50"/>
  <c r="E3853" i="50"/>
  <c r="F3853" i="50"/>
  <c r="G3853" i="50"/>
  <c r="H3853" i="50"/>
  <c r="I3853" i="50"/>
  <c r="J3853" i="50"/>
  <c r="A3854" i="50"/>
  <c r="B3854" i="50"/>
  <c r="C3854" i="50"/>
  <c r="D3854" i="50"/>
  <c r="E3854" i="50"/>
  <c r="F3854" i="50"/>
  <c r="G3854" i="50"/>
  <c r="H3854" i="50"/>
  <c r="I3854" i="50"/>
  <c r="J3854" i="50"/>
  <c r="A3855" i="50"/>
  <c r="B3855" i="50"/>
  <c r="C3855" i="50"/>
  <c r="D3855" i="50"/>
  <c r="E3855" i="50"/>
  <c r="F3855" i="50"/>
  <c r="G3855" i="50"/>
  <c r="H3855" i="50"/>
  <c r="I3855" i="50"/>
  <c r="J3855" i="50"/>
  <c r="A3856" i="50"/>
  <c r="B3856" i="50"/>
  <c r="C3856" i="50"/>
  <c r="D3856" i="50"/>
  <c r="E3856" i="50"/>
  <c r="F3856" i="50"/>
  <c r="G3856" i="50"/>
  <c r="H3856" i="50"/>
  <c r="I3856" i="50"/>
  <c r="J3856" i="50"/>
  <c r="A3857" i="50"/>
  <c r="B3857" i="50"/>
  <c r="C3857" i="50"/>
  <c r="D3857" i="50"/>
  <c r="E3857" i="50"/>
  <c r="F3857" i="50"/>
  <c r="G3857" i="50"/>
  <c r="H3857" i="50"/>
  <c r="I3857" i="50"/>
  <c r="J3857" i="50"/>
  <c r="A3858" i="50"/>
  <c r="B3858" i="50"/>
  <c r="C3858" i="50"/>
  <c r="D3858" i="50"/>
  <c r="E3858" i="50"/>
  <c r="F3858" i="50"/>
  <c r="G3858" i="50"/>
  <c r="H3858" i="50"/>
  <c r="I3858" i="50"/>
  <c r="J3858" i="50"/>
  <c r="A3859" i="50"/>
  <c r="B3859" i="50"/>
  <c r="C3859" i="50"/>
  <c r="D3859" i="50"/>
  <c r="E3859" i="50"/>
  <c r="F3859" i="50"/>
  <c r="G3859" i="50"/>
  <c r="H3859" i="50"/>
  <c r="I3859" i="50"/>
  <c r="J3859" i="50"/>
  <c r="A3860" i="50"/>
  <c r="B3860" i="50"/>
  <c r="C3860" i="50"/>
  <c r="D3860" i="50"/>
  <c r="E3860" i="50"/>
  <c r="F3860" i="50"/>
  <c r="G3860" i="50"/>
  <c r="H3860" i="50"/>
  <c r="I3860" i="50"/>
  <c r="J3860" i="50"/>
  <c r="A3861" i="50"/>
  <c r="B3861" i="50"/>
  <c r="C3861" i="50"/>
  <c r="D3861" i="50"/>
  <c r="E3861" i="50"/>
  <c r="F3861" i="50"/>
  <c r="G3861" i="50"/>
  <c r="H3861" i="50"/>
  <c r="I3861" i="50"/>
  <c r="J3861" i="50"/>
  <c r="A3862" i="50"/>
  <c r="B3862" i="50"/>
  <c r="C3862" i="50"/>
  <c r="D3862" i="50"/>
  <c r="E3862" i="50"/>
  <c r="F3862" i="50"/>
  <c r="G3862" i="50"/>
  <c r="H3862" i="50"/>
  <c r="I3862" i="50"/>
  <c r="J3862" i="50"/>
  <c r="A3863" i="50"/>
  <c r="B3863" i="50"/>
  <c r="C3863" i="50"/>
  <c r="D3863" i="50"/>
  <c r="E3863" i="50"/>
  <c r="F3863" i="50"/>
  <c r="G3863" i="50"/>
  <c r="H3863" i="50"/>
  <c r="I3863" i="50"/>
  <c r="J3863" i="50"/>
  <c r="A3864" i="50"/>
  <c r="B3864" i="50"/>
  <c r="C3864" i="50"/>
  <c r="D3864" i="50"/>
  <c r="E3864" i="50"/>
  <c r="F3864" i="50"/>
  <c r="G3864" i="50"/>
  <c r="H3864" i="50"/>
  <c r="I3864" i="50"/>
  <c r="J3864" i="50"/>
  <c r="A3865" i="50"/>
  <c r="B3865" i="50"/>
  <c r="C3865" i="50"/>
  <c r="D3865" i="50"/>
  <c r="E3865" i="50"/>
  <c r="F3865" i="50"/>
  <c r="G3865" i="50"/>
  <c r="H3865" i="50"/>
  <c r="I3865" i="50"/>
  <c r="J3865" i="50"/>
  <c r="A3866" i="50"/>
  <c r="B3866" i="50"/>
  <c r="C3866" i="50"/>
  <c r="D3866" i="50"/>
  <c r="E3866" i="50"/>
  <c r="F3866" i="50"/>
  <c r="G3866" i="50"/>
  <c r="H3866" i="50"/>
  <c r="I3866" i="50"/>
  <c r="J3866" i="50"/>
  <c r="A3867" i="50"/>
  <c r="B3867" i="50"/>
  <c r="C3867" i="50"/>
  <c r="D3867" i="50"/>
  <c r="E3867" i="50"/>
  <c r="F3867" i="50"/>
  <c r="G3867" i="50"/>
  <c r="H3867" i="50"/>
  <c r="I3867" i="50"/>
  <c r="J3867" i="50"/>
  <c r="A3868" i="50"/>
  <c r="B3868" i="50"/>
  <c r="C3868" i="50"/>
  <c r="D3868" i="50"/>
  <c r="E3868" i="50"/>
  <c r="F3868" i="50"/>
  <c r="G3868" i="50"/>
  <c r="H3868" i="50"/>
  <c r="I3868" i="50"/>
  <c r="J3868" i="50"/>
  <c r="A3869" i="50"/>
  <c r="B3869" i="50"/>
  <c r="C3869" i="50"/>
  <c r="D3869" i="50"/>
  <c r="E3869" i="50"/>
  <c r="F3869" i="50"/>
  <c r="G3869" i="50"/>
  <c r="H3869" i="50"/>
  <c r="I3869" i="50"/>
  <c r="J3869" i="50"/>
  <c r="A3870" i="50"/>
  <c r="B3870" i="50"/>
  <c r="C3870" i="50"/>
  <c r="D3870" i="50"/>
  <c r="E3870" i="50"/>
  <c r="F3870" i="50"/>
  <c r="G3870" i="50"/>
  <c r="H3870" i="50"/>
  <c r="I3870" i="50"/>
  <c r="J3870" i="50"/>
  <c r="A3871" i="50"/>
  <c r="B3871" i="50"/>
  <c r="C3871" i="50"/>
  <c r="D3871" i="50"/>
  <c r="E3871" i="50"/>
  <c r="F3871" i="50"/>
  <c r="G3871" i="50"/>
  <c r="H3871" i="50"/>
  <c r="I3871" i="50"/>
  <c r="J3871" i="50"/>
  <c r="A3872" i="50"/>
  <c r="B3872" i="50"/>
  <c r="C3872" i="50"/>
  <c r="D3872" i="50"/>
  <c r="E3872" i="50"/>
  <c r="F3872" i="50"/>
  <c r="G3872" i="50"/>
  <c r="H3872" i="50"/>
  <c r="I3872" i="50"/>
  <c r="J3872" i="50"/>
  <c r="A3873" i="50"/>
  <c r="B3873" i="50"/>
  <c r="C3873" i="50"/>
  <c r="D3873" i="50"/>
  <c r="E3873" i="50"/>
  <c r="F3873" i="50"/>
  <c r="G3873" i="50"/>
  <c r="H3873" i="50"/>
  <c r="I3873" i="50"/>
  <c r="J3873" i="50"/>
  <c r="A3874" i="50"/>
  <c r="B3874" i="50"/>
  <c r="C3874" i="50"/>
  <c r="D3874" i="50"/>
  <c r="E3874" i="50"/>
  <c r="F3874" i="50"/>
  <c r="G3874" i="50"/>
  <c r="H3874" i="50"/>
  <c r="I3874" i="50"/>
  <c r="J3874" i="50"/>
  <c r="A3875" i="50"/>
  <c r="B3875" i="50"/>
  <c r="C3875" i="50"/>
  <c r="D3875" i="50"/>
  <c r="E3875" i="50"/>
  <c r="F3875" i="50"/>
  <c r="G3875" i="50"/>
  <c r="H3875" i="50"/>
  <c r="I3875" i="50"/>
  <c r="J3875" i="50"/>
  <c r="A3876" i="50"/>
  <c r="B3876" i="50"/>
  <c r="C3876" i="50"/>
  <c r="D3876" i="50"/>
  <c r="E3876" i="50"/>
  <c r="F3876" i="50"/>
  <c r="G3876" i="50"/>
  <c r="H3876" i="50"/>
  <c r="I3876" i="50"/>
  <c r="J3876" i="50"/>
  <c r="A3877" i="50"/>
  <c r="B3877" i="50"/>
  <c r="C3877" i="50"/>
  <c r="D3877" i="50"/>
  <c r="E3877" i="50"/>
  <c r="F3877" i="50"/>
  <c r="G3877" i="50"/>
  <c r="H3877" i="50"/>
  <c r="I3877" i="50"/>
  <c r="J3877" i="50"/>
  <c r="A3878" i="50"/>
  <c r="B3878" i="50"/>
  <c r="C3878" i="50"/>
  <c r="D3878" i="50"/>
  <c r="E3878" i="50"/>
  <c r="F3878" i="50"/>
  <c r="G3878" i="50"/>
  <c r="H3878" i="50"/>
  <c r="I3878" i="50"/>
  <c r="J3878" i="50"/>
  <c r="A3879" i="50"/>
  <c r="B3879" i="50"/>
  <c r="C3879" i="50"/>
  <c r="D3879" i="50"/>
  <c r="E3879" i="50"/>
  <c r="F3879" i="50"/>
  <c r="G3879" i="50"/>
  <c r="H3879" i="50"/>
  <c r="I3879" i="50"/>
  <c r="J3879" i="50"/>
  <c r="A3880" i="50"/>
  <c r="B3880" i="50"/>
  <c r="C3880" i="50"/>
  <c r="D3880" i="50"/>
  <c r="E3880" i="50"/>
  <c r="F3880" i="50"/>
  <c r="G3880" i="50"/>
  <c r="H3880" i="50"/>
  <c r="I3880" i="50"/>
  <c r="J3880" i="50"/>
  <c r="A3881" i="50"/>
  <c r="B3881" i="50"/>
  <c r="C3881" i="50"/>
  <c r="D3881" i="50"/>
  <c r="E3881" i="50"/>
  <c r="F3881" i="50"/>
  <c r="G3881" i="50"/>
  <c r="H3881" i="50"/>
  <c r="I3881" i="50"/>
  <c r="J3881" i="50"/>
  <c r="A3882" i="50"/>
  <c r="B3882" i="50"/>
  <c r="C3882" i="50"/>
  <c r="D3882" i="50"/>
  <c r="E3882" i="50"/>
  <c r="F3882" i="50"/>
  <c r="G3882" i="50"/>
  <c r="H3882" i="50"/>
  <c r="I3882" i="50"/>
  <c r="J3882" i="50"/>
  <c r="A3883" i="50"/>
  <c r="B3883" i="50"/>
  <c r="C3883" i="50"/>
  <c r="D3883" i="50"/>
  <c r="E3883" i="50"/>
  <c r="F3883" i="50"/>
  <c r="G3883" i="50"/>
  <c r="H3883" i="50"/>
  <c r="I3883" i="50"/>
  <c r="J3883" i="50"/>
  <c r="A3884" i="50"/>
  <c r="B3884" i="50"/>
  <c r="C3884" i="50"/>
  <c r="D3884" i="50"/>
  <c r="E3884" i="50"/>
  <c r="F3884" i="50"/>
  <c r="G3884" i="50"/>
  <c r="H3884" i="50"/>
  <c r="I3884" i="50"/>
  <c r="J3884" i="50"/>
  <c r="A3885" i="50"/>
  <c r="B3885" i="50"/>
  <c r="C3885" i="50"/>
  <c r="D3885" i="50"/>
  <c r="E3885" i="50"/>
  <c r="F3885" i="50"/>
  <c r="G3885" i="50"/>
  <c r="H3885" i="50"/>
  <c r="I3885" i="50"/>
  <c r="J3885" i="50"/>
  <c r="A3886" i="50"/>
  <c r="B3886" i="50"/>
  <c r="C3886" i="50"/>
  <c r="D3886" i="50"/>
  <c r="E3886" i="50"/>
  <c r="F3886" i="50"/>
  <c r="G3886" i="50"/>
  <c r="H3886" i="50"/>
  <c r="I3886" i="50"/>
  <c r="J3886" i="50"/>
  <c r="A3887" i="50"/>
  <c r="B3887" i="50"/>
  <c r="C3887" i="50"/>
  <c r="D3887" i="50"/>
  <c r="E3887" i="50"/>
  <c r="F3887" i="50"/>
  <c r="G3887" i="50"/>
  <c r="H3887" i="50"/>
  <c r="I3887" i="50"/>
  <c r="J3887" i="50"/>
  <c r="A3888" i="50"/>
  <c r="B3888" i="50"/>
  <c r="C3888" i="50"/>
  <c r="D3888" i="50"/>
  <c r="E3888" i="50"/>
  <c r="F3888" i="50"/>
  <c r="G3888" i="50"/>
  <c r="H3888" i="50"/>
  <c r="I3888" i="50"/>
  <c r="J3888" i="50"/>
  <c r="A3889" i="50"/>
  <c r="B3889" i="50"/>
  <c r="C3889" i="50"/>
  <c r="D3889" i="50"/>
  <c r="E3889" i="50"/>
  <c r="F3889" i="50"/>
  <c r="G3889" i="50"/>
  <c r="H3889" i="50"/>
  <c r="I3889" i="50"/>
  <c r="J3889" i="50"/>
  <c r="A3890" i="50"/>
  <c r="B3890" i="50"/>
  <c r="C3890" i="50"/>
  <c r="D3890" i="50"/>
  <c r="E3890" i="50"/>
  <c r="F3890" i="50"/>
  <c r="G3890" i="50"/>
  <c r="H3890" i="50"/>
  <c r="I3890" i="50"/>
  <c r="J3890" i="50"/>
  <c r="A3891" i="50"/>
  <c r="B3891" i="50"/>
  <c r="C3891" i="50"/>
  <c r="D3891" i="50"/>
  <c r="E3891" i="50"/>
  <c r="F3891" i="50"/>
  <c r="G3891" i="50"/>
  <c r="H3891" i="50"/>
  <c r="I3891" i="50"/>
  <c r="J3891" i="50"/>
  <c r="A3892" i="50"/>
  <c r="B3892" i="50"/>
  <c r="C3892" i="50"/>
  <c r="D3892" i="50"/>
  <c r="E3892" i="50"/>
  <c r="F3892" i="50"/>
  <c r="G3892" i="50"/>
  <c r="H3892" i="50"/>
  <c r="I3892" i="50"/>
  <c r="J3892" i="50"/>
  <c r="A3893" i="50"/>
  <c r="B3893" i="50"/>
  <c r="C3893" i="50"/>
  <c r="D3893" i="50"/>
  <c r="E3893" i="50"/>
  <c r="F3893" i="50"/>
  <c r="G3893" i="50"/>
  <c r="H3893" i="50"/>
  <c r="I3893" i="50"/>
  <c r="J3893" i="50"/>
  <c r="A3894" i="50"/>
  <c r="B3894" i="50"/>
  <c r="C3894" i="50"/>
  <c r="D3894" i="50"/>
  <c r="E3894" i="50"/>
  <c r="F3894" i="50"/>
  <c r="G3894" i="50"/>
  <c r="H3894" i="50"/>
  <c r="I3894" i="50"/>
  <c r="J3894" i="50"/>
  <c r="A3895" i="50"/>
  <c r="B3895" i="50"/>
  <c r="C3895" i="50"/>
  <c r="D3895" i="50"/>
  <c r="E3895" i="50"/>
  <c r="F3895" i="50"/>
  <c r="G3895" i="50"/>
  <c r="H3895" i="50"/>
  <c r="I3895" i="50"/>
  <c r="J3895" i="50"/>
  <c r="A3896" i="50"/>
  <c r="B3896" i="50"/>
  <c r="C3896" i="50"/>
  <c r="D3896" i="50"/>
  <c r="E3896" i="50"/>
  <c r="F3896" i="50"/>
  <c r="G3896" i="50"/>
  <c r="H3896" i="50"/>
  <c r="I3896" i="50"/>
  <c r="J3896" i="50"/>
  <c r="A3897" i="50"/>
  <c r="B3897" i="50"/>
  <c r="C3897" i="50"/>
  <c r="D3897" i="50"/>
  <c r="E3897" i="50"/>
  <c r="F3897" i="50"/>
  <c r="G3897" i="50"/>
  <c r="H3897" i="50"/>
  <c r="I3897" i="50"/>
  <c r="J3897" i="50"/>
  <c r="A3898" i="50"/>
  <c r="B3898" i="50"/>
  <c r="C3898" i="50"/>
  <c r="D3898" i="50"/>
  <c r="E3898" i="50"/>
  <c r="F3898" i="50"/>
  <c r="G3898" i="50"/>
  <c r="H3898" i="50"/>
  <c r="I3898" i="50"/>
  <c r="J3898" i="50"/>
  <c r="A3899" i="50"/>
  <c r="B3899" i="50"/>
  <c r="C3899" i="50"/>
  <c r="D3899" i="50"/>
  <c r="E3899" i="50"/>
  <c r="F3899" i="50"/>
  <c r="G3899" i="50"/>
  <c r="H3899" i="50"/>
  <c r="I3899" i="50"/>
  <c r="J3899" i="50"/>
  <c r="A3900" i="50"/>
  <c r="B3900" i="50"/>
  <c r="C3900" i="50"/>
  <c r="D3900" i="50"/>
  <c r="E3900" i="50"/>
  <c r="F3900" i="50"/>
  <c r="G3900" i="50"/>
  <c r="H3900" i="50"/>
  <c r="I3900" i="50"/>
  <c r="J3900" i="50"/>
  <c r="A3901" i="50"/>
  <c r="B3901" i="50"/>
  <c r="C3901" i="50"/>
  <c r="D3901" i="50"/>
  <c r="E3901" i="50"/>
  <c r="F3901" i="50"/>
  <c r="G3901" i="50"/>
  <c r="H3901" i="50"/>
  <c r="I3901" i="50"/>
  <c r="J3901" i="50"/>
  <c r="A3902" i="50"/>
  <c r="B3902" i="50"/>
  <c r="C3902" i="50"/>
  <c r="D3902" i="50"/>
  <c r="E3902" i="50"/>
  <c r="F3902" i="50"/>
  <c r="G3902" i="50"/>
  <c r="H3902" i="50"/>
  <c r="I3902" i="50"/>
  <c r="J3902" i="50"/>
  <c r="A3903" i="50"/>
  <c r="B3903" i="50"/>
  <c r="C3903" i="50"/>
  <c r="D3903" i="50"/>
  <c r="E3903" i="50"/>
  <c r="F3903" i="50"/>
  <c r="G3903" i="50"/>
  <c r="H3903" i="50"/>
  <c r="I3903" i="50"/>
  <c r="J3903" i="50"/>
  <c r="A3904" i="50"/>
  <c r="B3904" i="50"/>
  <c r="C3904" i="50"/>
  <c r="D3904" i="50"/>
  <c r="E3904" i="50"/>
  <c r="F3904" i="50"/>
  <c r="G3904" i="50"/>
  <c r="H3904" i="50"/>
  <c r="I3904" i="50"/>
  <c r="J3904" i="50"/>
  <c r="A3905" i="50"/>
  <c r="B3905" i="50"/>
  <c r="C3905" i="50"/>
  <c r="D3905" i="50"/>
  <c r="E3905" i="50"/>
  <c r="F3905" i="50"/>
  <c r="G3905" i="50"/>
  <c r="H3905" i="50"/>
  <c r="I3905" i="50"/>
  <c r="J3905" i="50"/>
  <c r="A3906" i="50"/>
  <c r="B3906" i="50"/>
  <c r="C3906" i="50"/>
  <c r="D3906" i="50"/>
  <c r="E3906" i="50"/>
  <c r="F3906" i="50"/>
  <c r="G3906" i="50"/>
  <c r="H3906" i="50"/>
  <c r="I3906" i="50"/>
  <c r="J3906" i="50"/>
  <c r="A3907" i="50"/>
  <c r="B3907" i="50"/>
  <c r="C3907" i="50"/>
  <c r="D3907" i="50"/>
  <c r="E3907" i="50"/>
  <c r="F3907" i="50"/>
  <c r="G3907" i="50"/>
  <c r="H3907" i="50"/>
  <c r="I3907" i="50"/>
  <c r="J3907" i="50"/>
  <c r="A3908" i="50"/>
  <c r="B3908" i="50"/>
  <c r="C3908" i="50"/>
  <c r="D3908" i="50"/>
  <c r="E3908" i="50"/>
  <c r="F3908" i="50"/>
  <c r="G3908" i="50"/>
  <c r="H3908" i="50"/>
  <c r="I3908" i="50"/>
  <c r="J3908" i="50"/>
  <c r="A3909" i="50"/>
  <c r="B3909" i="50"/>
  <c r="C3909" i="50"/>
  <c r="D3909" i="50"/>
  <c r="E3909" i="50"/>
  <c r="F3909" i="50"/>
  <c r="G3909" i="50"/>
  <c r="H3909" i="50"/>
  <c r="I3909" i="50"/>
  <c r="J3909" i="50"/>
  <c r="A3910" i="50"/>
  <c r="B3910" i="50"/>
  <c r="C3910" i="50"/>
  <c r="D3910" i="50"/>
  <c r="E3910" i="50"/>
  <c r="F3910" i="50"/>
  <c r="G3910" i="50"/>
  <c r="H3910" i="50"/>
  <c r="I3910" i="50"/>
  <c r="J3910" i="50"/>
  <c r="A3911" i="50"/>
  <c r="B3911" i="50"/>
  <c r="C3911" i="50"/>
  <c r="D3911" i="50"/>
  <c r="E3911" i="50"/>
  <c r="F3911" i="50"/>
  <c r="G3911" i="50"/>
  <c r="H3911" i="50"/>
  <c r="I3911" i="50"/>
  <c r="J3911" i="50"/>
  <c r="A3912" i="50"/>
  <c r="B3912" i="50"/>
  <c r="C3912" i="50"/>
  <c r="D3912" i="50"/>
  <c r="E3912" i="50"/>
  <c r="F3912" i="50"/>
  <c r="G3912" i="50"/>
  <c r="H3912" i="50"/>
  <c r="I3912" i="50"/>
  <c r="J3912" i="50"/>
  <c r="A3913" i="50"/>
  <c r="B3913" i="50"/>
  <c r="C3913" i="50"/>
  <c r="D3913" i="50"/>
  <c r="E3913" i="50"/>
  <c r="F3913" i="50"/>
  <c r="G3913" i="50"/>
  <c r="H3913" i="50"/>
  <c r="I3913" i="50"/>
  <c r="J3913" i="50"/>
  <c r="A3914" i="50"/>
  <c r="B3914" i="50"/>
  <c r="C3914" i="50"/>
  <c r="D3914" i="50"/>
  <c r="E3914" i="50"/>
  <c r="F3914" i="50"/>
  <c r="G3914" i="50"/>
  <c r="H3914" i="50"/>
  <c r="I3914" i="50"/>
  <c r="J3914" i="50"/>
  <c r="A3915" i="50"/>
  <c r="B3915" i="50"/>
  <c r="C3915" i="50"/>
  <c r="D3915" i="50"/>
  <c r="E3915" i="50"/>
  <c r="F3915" i="50"/>
  <c r="G3915" i="50"/>
  <c r="H3915" i="50"/>
  <c r="I3915" i="50"/>
  <c r="J3915" i="50"/>
  <c r="A3916" i="50"/>
  <c r="B3916" i="50"/>
  <c r="C3916" i="50"/>
  <c r="D3916" i="50"/>
  <c r="E3916" i="50"/>
  <c r="F3916" i="50"/>
  <c r="G3916" i="50"/>
  <c r="H3916" i="50"/>
  <c r="I3916" i="50"/>
  <c r="J3916" i="50"/>
  <c r="A3917" i="50"/>
  <c r="B3917" i="50"/>
  <c r="C3917" i="50"/>
  <c r="D3917" i="50"/>
  <c r="E3917" i="50"/>
  <c r="F3917" i="50"/>
  <c r="G3917" i="50"/>
  <c r="H3917" i="50"/>
  <c r="I3917" i="50"/>
  <c r="J3917" i="50"/>
  <c r="A3918" i="50"/>
  <c r="B3918" i="50"/>
  <c r="C3918" i="50"/>
  <c r="D3918" i="50"/>
  <c r="E3918" i="50"/>
  <c r="F3918" i="50"/>
  <c r="G3918" i="50"/>
  <c r="H3918" i="50"/>
  <c r="I3918" i="50"/>
  <c r="J3918" i="50"/>
  <c r="A3919" i="50"/>
  <c r="B3919" i="50"/>
  <c r="C3919" i="50"/>
  <c r="D3919" i="50"/>
  <c r="E3919" i="50"/>
  <c r="F3919" i="50"/>
  <c r="G3919" i="50"/>
  <c r="H3919" i="50"/>
  <c r="I3919" i="50"/>
  <c r="J3919" i="50"/>
  <c r="A3920" i="50"/>
  <c r="B3920" i="50"/>
  <c r="C3920" i="50"/>
  <c r="D3920" i="50"/>
  <c r="E3920" i="50"/>
  <c r="F3920" i="50"/>
  <c r="G3920" i="50"/>
  <c r="H3920" i="50"/>
  <c r="I3920" i="50"/>
  <c r="J3920" i="50"/>
  <c r="A3921" i="50"/>
  <c r="B3921" i="50"/>
  <c r="C3921" i="50"/>
  <c r="D3921" i="50"/>
  <c r="E3921" i="50"/>
  <c r="F3921" i="50"/>
  <c r="G3921" i="50"/>
  <c r="H3921" i="50"/>
  <c r="I3921" i="50"/>
  <c r="J3921" i="50"/>
  <c r="A3922" i="50"/>
  <c r="B3922" i="50"/>
  <c r="C3922" i="50"/>
  <c r="D3922" i="50"/>
  <c r="E3922" i="50"/>
  <c r="F3922" i="50"/>
  <c r="G3922" i="50"/>
  <c r="H3922" i="50"/>
  <c r="I3922" i="50"/>
  <c r="J3922" i="50"/>
  <c r="A3923" i="50"/>
  <c r="B3923" i="50"/>
  <c r="C3923" i="50"/>
  <c r="D3923" i="50"/>
  <c r="E3923" i="50"/>
  <c r="F3923" i="50"/>
  <c r="G3923" i="50"/>
  <c r="H3923" i="50"/>
  <c r="I3923" i="50"/>
  <c r="J3923" i="50"/>
  <c r="A3924" i="50"/>
  <c r="B3924" i="50"/>
  <c r="C3924" i="50"/>
  <c r="D3924" i="50"/>
  <c r="E3924" i="50"/>
  <c r="F3924" i="50"/>
  <c r="G3924" i="50"/>
  <c r="H3924" i="50"/>
  <c r="I3924" i="50"/>
  <c r="J3924" i="50"/>
  <c r="A3925" i="50"/>
  <c r="B3925" i="50"/>
  <c r="C3925" i="50"/>
  <c r="D3925" i="50"/>
  <c r="E3925" i="50"/>
  <c r="F3925" i="50"/>
  <c r="G3925" i="50"/>
  <c r="H3925" i="50"/>
  <c r="I3925" i="50"/>
  <c r="J3925" i="50"/>
  <c r="A3926" i="50"/>
  <c r="B3926" i="50"/>
  <c r="C3926" i="50"/>
  <c r="D3926" i="50"/>
  <c r="E3926" i="50"/>
  <c r="F3926" i="50"/>
  <c r="G3926" i="50"/>
  <c r="H3926" i="50"/>
  <c r="I3926" i="50"/>
  <c r="J3926" i="50"/>
  <c r="A3927" i="50"/>
  <c r="B3927" i="50"/>
  <c r="C3927" i="50"/>
  <c r="D3927" i="50"/>
  <c r="E3927" i="50"/>
  <c r="F3927" i="50"/>
  <c r="G3927" i="50"/>
  <c r="H3927" i="50"/>
  <c r="I3927" i="50"/>
  <c r="J3927" i="50"/>
  <c r="A3928" i="50"/>
  <c r="B3928" i="50"/>
  <c r="C3928" i="50"/>
  <c r="D3928" i="50"/>
  <c r="E3928" i="50"/>
  <c r="F3928" i="50"/>
  <c r="G3928" i="50"/>
  <c r="H3928" i="50"/>
  <c r="I3928" i="50"/>
  <c r="J3928" i="50"/>
  <c r="A3929" i="50"/>
  <c r="B3929" i="50"/>
  <c r="C3929" i="50"/>
  <c r="D3929" i="50"/>
  <c r="E3929" i="50"/>
  <c r="F3929" i="50"/>
  <c r="G3929" i="50"/>
  <c r="H3929" i="50"/>
  <c r="I3929" i="50"/>
  <c r="J3929" i="50"/>
  <c r="A3930" i="50"/>
  <c r="B3930" i="50"/>
  <c r="C3930" i="50"/>
  <c r="D3930" i="50"/>
  <c r="E3930" i="50"/>
  <c r="F3930" i="50"/>
  <c r="G3930" i="50"/>
  <c r="H3930" i="50"/>
  <c r="I3930" i="50"/>
  <c r="J3930" i="50"/>
  <c r="A3931" i="50"/>
  <c r="B3931" i="50"/>
  <c r="C3931" i="50"/>
  <c r="D3931" i="50"/>
  <c r="E3931" i="50"/>
  <c r="F3931" i="50"/>
  <c r="G3931" i="50"/>
  <c r="H3931" i="50"/>
  <c r="I3931" i="50"/>
  <c r="J3931" i="50"/>
  <c r="A3932" i="50"/>
  <c r="B3932" i="50"/>
  <c r="C3932" i="50"/>
  <c r="D3932" i="50"/>
  <c r="E3932" i="50"/>
  <c r="F3932" i="50"/>
  <c r="G3932" i="50"/>
  <c r="H3932" i="50"/>
  <c r="I3932" i="50"/>
  <c r="J3932" i="50"/>
  <c r="A3933" i="50"/>
  <c r="B3933" i="50"/>
  <c r="C3933" i="50"/>
  <c r="D3933" i="50"/>
  <c r="E3933" i="50"/>
  <c r="F3933" i="50"/>
  <c r="G3933" i="50"/>
  <c r="H3933" i="50"/>
  <c r="I3933" i="50"/>
  <c r="J3933" i="50"/>
  <c r="A3934" i="50"/>
  <c r="B3934" i="50"/>
  <c r="C3934" i="50"/>
  <c r="D3934" i="50"/>
  <c r="E3934" i="50"/>
  <c r="F3934" i="50"/>
  <c r="G3934" i="50"/>
  <c r="H3934" i="50"/>
  <c r="I3934" i="50"/>
  <c r="J3934" i="50"/>
  <c r="A3935" i="50"/>
  <c r="B3935" i="50"/>
  <c r="C3935" i="50"/>
  <c r="D3935" i="50"/>
  <c r="E3935" i="50"/>
  <c r="F3935" i="50"/>
  <c r="G3935" i="50"/>
  <c r="H3935" i="50"/>
  <c r="I3935" i="50"/>
  <c r="J3935" i="50"/>
  <c r="A3936" i="50"/>
  <c r="B3936" i="50"/>
  <c r="C3936" i="50"/>
  <c r="D3936" i="50"/>
  <c r="E3936" i="50"/>
  <c r="F3936" i="50"/>
  <c r="G3936" i="50"/>
  <c r="H3936" i="50"/>
  <c r="I3936" i="50"/>
  <c r="J3936" i="50"/>
  <c r="A3937" i="50"/>
  <c r="B3937" i="50"/>
  <c r="C3937" i="50"/>
  <c r="D3937" i="50"/>
  <c r="E3937" i="50"/>
  <c r="F3937" i="50"/>
  <c r="G3937" i="50"/>
  <c r="H3937" i="50"/>
  <c r="I3937" i="50"/>
  <c r="J3937" i="50"/>
  <c r="A3938" i="50"/>
  <c r="B3938" i="50"/>
  <c r="C3938" i="50"/>
  <c r="D3938" i="50"/>
  <c r="E3938" i="50"/>
  <c r="F3938" i="50"/>
  <c r="G3938" i="50"/>
  <c r="H3938" i="50"/>
  <c r="I3938" i="50"/>
  <c r="J3938" i="50"/>
  <c r="A3939" i="50"/>
  <c r="B3939" i="50"/>
  <c r="C3939" i="50"/>
  <c r="D3939" i="50"/>
  <c r="E3939" i="50"/>
  <c r="F3939" i="50"/>
  <c r="G3939" i="50"/>
  <c r="H3939" i="50"/>
  <c r="I3939" i="50"/>
  <c r="J3939" i="50"/>
  <c r="A3940" i="50"/>
  <c r="B3940" i="50"/>
  <c r="C3940" i="50"/>
  <c r="D3940" i="50"/>
  <c r="E3940" i="50"/>
  <c r="F3940" i="50"/>
  <c r="G3940" i="50"/>
  <c r="H3940" i="50"/>
  <c r="I3940" i="50"/>
  <c r="J3940" i="50"/>
  <c r="A3941" i="50"/>
  <c r="B3941" i="50"/>
  <c r="C3941" i="50"/>
  <c r="D3941" i="50"/>
  <c r="E3941" i="50"/>
  <c r="F3941" i="50"/>
  <c r="G3941" i="50"/>
  <c r="H3941" i="50"/>
  <c r="I3941" i="50"/>
  <c r="J3941" i="50"/>
  <c r="A3942" i="50"/>
  <c r="B3942" i="50"/>
  <c r="C3942" i="50"/>
  <c r="D3942" i="50"/>
  <c r="E3942" i="50"/>
  <c r="F3942" i="50"/>
  <c r="G3942" i="50"/>
  <c r="H3942" i="50"/>
  <c r="I3942" i="50"/>
  <c r="J3942" i="50"/>
  <c r="A3943" i="50"/>
  <c r="B3943" i="50"/>
  <c r="C3943" i="50"/>
  <c r="D3943" i="50"/>
  <c r="E3943" i="50"/>
  <c r="F3943" i="50"/>
  <c r="G3943" i="50"/>
  <c r="H3943" i="50"/>
  <c r="I3943" i="50"/>
  <c r="J3943" i="50"/>
  <c r="A3944" i="50"/>
  <c r="B3944" i="50"/>
  <c r="C3944" i="50"/>
  <c r="D3944" i="50"/>
  <c r="E3944" i="50"/>
  <c r="F3944" i="50"/>
  <c r="G3944" i="50"/>
  <c r="H3944" i="50"/>
  <c r="I3944" i="50"/>
  <c r="J3944" i="50"/>
  <c r="A3945" i="50"/>
  <c r="B3945" i="50"/>
  <c r="C3945" i="50"/>
  <c r="D3945" i="50"/>
  <c r="E3945" i="50"/>
  <c r="F3945" i="50"/>
  <c r="G3945" i="50"/>
  <c r="H3945" i="50"/>
  <c r="I3945" i="50"/>
  <c r="J3945" i="50"/>
  <c r="A3946" i="50"/>
  <c r="B3946" i="50"/>
  <c r="C3946" i="50"/>
  <c r="D3946" i="50"/>
  <c r="E3946" i="50"/>
  <c r="F3946" i="50"/>
  <c r="G3946" i="50"/>
  <c r="H3946" i="50"/>
  <c r="I3946" i="50"/>
  <c r="J3946" i="50"/>
  <c r="A3947" i="50"/>
  <c r="B3947" i="50"/>
  <c r="C3947" i="50"/>
  <c r="D3947" i="50"/>
  <c r="E3947" i="50"/>
  <c r="F3947" i="50"/>
  <c r="G3947" i="50"/>
  <c r="H3947" i="50"/>
  <c r="I3947" i="50"/>
  <c r="J3947" i="50"/>
  <c r="A3948" i="50"/>
  <c r="B3948" i="50"/>
  <c r="C3948" i="50"/>
  <c r="D3948" i="50"/>
  <c r="E3948" i="50"/>
  <c r="F3948" i="50"/>
  <c r="G3948" i="50"/>
  <c r="H3948" i="50"/>
  <c r="I3948" i="50"/>
  <c r="J3948" i="50"/>
  <c r="A3949" i="50"/>
  <c r="B3949" i="50"/>
  <c r="C3949" i="50"/>
  <c r="D3949" i="50"/>
  <c r="E3949" i="50"/>
  <c r="F3949" i="50"/>
  <c r="G3949" i="50"/>
  <c r="H3949" i="50"/>
  <c r="I3949" i="50"/>
  <c r="J3949" i="50"/>
  <c r="A3950" i="50"/>
  <c r="B3950" i="50"/>
  <c r="C3950" i="50"/>
  <c r="D3950" i="50"/>
  <c r="E3950" i="50"/>
  <c r="F3950" i="50"/>
  <c r="G3950" i="50"/>
  <c r="H3950" i="50"/>
  <c r="I3950" i="50"/>
  <c r="J3950" i="50"/>
  <c r="A3951" i="50"/>
  <c r="B3951" i="50"/>
  <c r="C3951" i="50"/>
  <c r="D3951" i="50"/>
  <c r="E3951" i="50"/>
  <c r="F3951" i="50"/>
  <c r="G3951" i="50"/>
  <c r="H3951" i="50"/>
  <c r="I3951" i="50"/>
  <c r="J3951" i="50"/>
  <c r="A3952" i="50"/>
  <c r="B3952" i="50"/>
  <c r="C3952" i="50"/>
  <c r="D3952" i="50"/>
  <c r="E3952" i="50"/>
  <c r="F3952" i="50"/>
  <c r="G3952" i="50"/>
  <c r="H3952" i="50"/>
  <c r="I3952" i="50"/>
  <c r="J3952" i="50"/>
  <c r="A3953" i="50"/>
  <c r="B3953" i="50"/>
  <c r="C3953" i="50"/>
  <c r="D3953" i="50"/>
  <c r="E3953" i="50"/>
  <c r="F3953" i="50"/>
  <c r="G3953" i="50"/>
  <c r="H3953" i="50"/>
  <c r="I3953" i="50"/>
  <c r="J3953" i="50"/>
  <c r="A3954" i="50"/>
  <c r="B3954" i="50"/>
  <c r="C3954" i="50"/>
  <c r="D3954" i="50"/>
  <c r="E3954" i="50"/>
  <c r="F3954" i="50"/>
  <c r="G3954" i="50"/>
  <c r="H3954" i="50"/>
  <c r="I3954" i="50"/>
  <c r="J3954" i="50"/>
  <c r="A3955" i="50"/>
  <c r="B3955" i="50"/>
  <c r="C3955" i="50"/>
  <c r="D3955" i="50"/>
  <c r="E3955" i="50"/>
  <c r="F3955" i="50"/>
  <c r="G3955" i="50"/>
  <c r="H3955" i="50"/>
  <c r="I3955" i="50"/>
  <c r="J3955" i="50"/>
  <c r="A3956" i="50"/>
  <c r="B3956" i="50"/>
  <c r="C3956" i="50"/>
  <c r="D3956" i="50"/>
  <c r="E3956" i="50"/>
  <c r="F3956" i="50"/>
  <c r="G3956" i="50"/>
  <c r="H3956" i="50"/>
  <c r="I3956" i="50"/>
  <c r="J3956" i="50"/>
  <c r="A3957" i="50"/>
  <c r="B3957" i="50"/>
  <c r="C3957" i="50"/>
  <c r="D3957" i="50"/>
  <c r="E3957" i="50"/>
  <c r="F3957" i="50"/>
  <c r="G3957" i="50"/>
  <c r="H3957" i="50"/>
  <c r="I3957" i="50"/>
  <c r="J3957" i="50"/>
  <c r="A3958" i="50"/>
  <c r="B3958" i="50"/>
  <c r="C3958" i="50"/>
  <c r="D3958" i="50"/>
  <c r="E3958" i="50"/>
  <c r="F3958" i="50"/>
  <c r="G3958" i="50"/>
  <c r="H3958" i="50"/>
  <c r="I3958" i="50"/>
  <c r="J3958" i="50"/>
  <c r="A3959" i="50"/>
  <c r="B3959" i="50"/>
  <c r="C3959" i="50"/>
  <c r="D3959" i="50"/>
  <c r="E3959" i="50"/>
  <c r="F3959" i="50"/>
  <c r="G3959" i="50"/>
  <c r="H3959" i="50"/>
  <c r="I3959" i="50"/>
  <c r="J3959" i="50"/>
  <c r="A3960" i="50"/>
  <c r="B3960" i="50"/>
  <c r="C3960" i="50"/>
  <c r="D3960" i="50"/>
  <c r="E3960" i="50"/>
  <c r="F3960" i="50"/>
  <c r="G3960" i="50"/>
  <c r="H3960" i="50"/>
  <c r="I3960" i="50"/>
  <c r="J3960" i="50"/>
  <c r="A3961" i="50"/>
  <c r="B3961" i="50"/>
  <c r="C3961" i="50"/>
  <c r="D3961" i="50"/>
  <c r="E3961" i="50"/>
  <c r="F3961" i="50"/>
  <c r="G3961" i="50"/>
  <c r="H3961" i="50"/>
  <c r="I3961" i="50"/>
  <c r="J3961" i="50"/>
  <c r="A3962" i="50"/>
  <c r="B3962" i="50"/>
  <c r="C3962" i="50"/>
  <c r="D3962" i="50"/>
  <c r="E3962" i="50"/>
  <c r="F3962" i="50"/>
  <c r="G3962" i="50"/>
  <c r="H3962" i="50"/>
  <c r="I3962" i="50"/>
  <c r="J3962" i="50"/>
  <c r="A3963" i="50"/>
  <c r="B3963" i="50"/>
  <c r="C3963" i="50"/>
  <c r="D3963" i="50"/>
  <c r="E3963" i="50"/>
  <c r="F3963" i="50"/>
  <c r="G3963" i="50"/>
  <c r="H3963" i="50"/>
  <c r="I3963" i="50"/>
  <c r="J3963" i="50"/>
  <c r="A3964" i="50"/>
  <c r="B3964" i="50"/>
  <c r="C3964" i="50"/>
  <c r="D3964" i="50"/>
  <c r="E3964" i="50"/>
  <c r="F3964" i="50"/>
  <c r="G3964" i="50"/>
  <c r="H3964" i="50"/>
  <c r="I3964" i="50"/>
  <c r="J3964" i="50"/>
  <c r="A3965" i="50"/>
  <c r="B3965" i="50"/>
  <c r="C3965" i="50"/>
  <c r="D3965" i="50"/>
  <c r="E3965" i="50"/>
  <c r="F3965" i="50"/>
  <c r="G3965" i="50"/>
  <c r="H3965" i="50"/>
  <c r="I3965" i="50"/>
  <c r="J3965" i="50"/>
  <c r="A3966" i="50"/>
  <c r="B3966" i="50"/>
  <c r="C3966" i="50"/>
  <c r="D3966" i="50"/>
  <c r="E3966" i="50"/>
  <c r="F3966" i="50"/>
  <c r="G3966" i="50"/>
  <c r="H3966" i="50"/>
  <c r="I3966" i="50"/>
  <c r="J3966" i="50"/>
  <c r="A3967" i="50"/>
  <c r="B3967" i="50"/>
  <c r="C3967" i="50"/>
  <c r="D3967" i="50"/>
  <c r="E3967" i="50"/>
  <c r="F3967" i="50"/>
  <c r="G3967" i="50"/>
  <c r="H3967" i="50"/>
  <c r="I3967" i="50"/>
  <c r="J3967" i="50"/>
  <c r="A3968" i="50"/>
  <c r="B3968" i="50"/>
  <c r="C3968" i="50"/>
  <c r="D3968" i="50"/>
  <c r="E3968" i="50"/>
  <c r="F3968" i="50"/>
  <c r="G3968" i="50"/>
  <c r="H3968" i="50"/>
  <c r="I3968" i="50"/>
  <c r="J3968" i="50"/>
  <c r="A3969" i="50"/>
  <c r="B3969" i="50"/>
  <c r="C3969" i="50"/>
  <c r="D3969" i="50"/>
  <c r="E3969" i="50"/>
  <c r="F3969" i="50"/>
  <c r="G3969" i="50"/>
  <c r="H3969" i="50"/>
  <c r="I3969" i="50"/>
  <c r="J3969" i="50"/>
  <c r="A3970" i="50"/>
  <c r="B3970" i="50"/>
  <c r="C3970" i="50"/>
  <c r="D3970" i="50"/>
  <c r="E3970" i="50"/>
  <c r="F3970" i="50"/>
  <c r="G3970" i="50"/>
  <c r="H3970" i="50"/>
  <c r="I3970" i="50"/>
  <c r="J3970" i="50"/>
  <c r="A3971" i="50"/>
  <c r="B3971" i="50"/>
  <c r="C3971" i="50"/>
  <c r="D3971" i="50"/>
  <c r="E3971" i="50"/>
  <c r="F3971" i="50"/>
  <c r="G3971" i="50"/>
  <c r="H3971" i="50"/>
  <c r="I3971" i="50"/>
  <c r="J3971" i="50"/>
  <c r="A3972" i="50"/>
  <c r="B3972" i="50"/>
  <c r="C3972" i="50"/>
  <c r="D3972" i="50"/>
  <c r="E3972" i="50"/>
  <c r="F3972" i="50"/>
  <c r="G3972" i="50"/>
  <c r="H3972" i="50"/>
  <c r="I3972" i="50"/>
  <c r="J3972" i="50"/>
  <c r="A3973" i="50"/>
  <c r="B3973" i="50"/>
  <c r="C3973" i="50"/>
  <c r="D3973" i="50"/>
  <c r="E3973" i="50"/>
  <c r="F3973" i="50"/>
  <c r="G3973" i="50"/>
  <c r="H3973" i="50"/>
  <c r="I3973" i="50"/>
  <c r="J3973" i="50"/>
  <c r="A3974" i="50"/>
  <c r="B3974" i="50"/>
  <c r="C3974" i="50"/>
  <c r="D3974" i="50"/>
  <c r="E3974" i="50"/>
  <c r="F3974" i="50"/>
  <c r="G3974" i="50"/>
  <c r="H3974" i="50"/>
  <c r="I3974" i="50"/>
  <c r="J3974" i="50"/>
  <c r="A3975" i="50"/>
  <c r="B3975" i="50"/>
  <c r="C3975" i="50"/>
  <c r="D3975" i="50"/>
  <c r="E3975" i="50"/>
  <c r="F3975" i="50"/>
  <c r="G3975" i="50"/>
  <c r="H3975" i="50"/>
  <c r="I3975" i="50"/>
  <c r="J3975" i="50"/>
  <c r="A3976" i="50"/>
  <c r="B3976" i="50"/>
  <c r="C3976" i="50"/>
  <c r="D3976" i="50"/>
  <c r="E3976" i="50"/>
  <c r="F3976" i="50"/>
  <c r="G3976" i="50"/>
  <c r="H3976" i="50"/>
  <c r="I3976" i="50"/>
  <c r="J3976" i="50"/>
  <c r="A3977" i="50"/>
  <c r="B3977" i="50"/>
  <c r="C3977" i="50"/>
  <c r="D3977" i="50"/>
  <c r="E3977" i="50"/>
  <c r="F3977" i="50"/>
  <c r="G3977" i="50"/>
  <c r="H3977" i="50"/>
  <c r="I3977" i="50"/>
  <c r="J3977" i="50"/>
  <c r="A3978" i="50"/>
  <c r="B3978" i="50"/>
  <c r="C3978" i="50"/>
  <c r="D3978" i="50"/>
  <c r="E3978" i="50"/>
  <c r="F3978" i="50"/>
  <c r="G3978" i="50"/>
  <c r="H3978" i="50"/>
  <c r="I3978" i="50"/>
  <c r="J3978" i="50"/>
  <c r="A3979" i="50"/>
  <c r="B3979" i="50"/>
  <c r="C3979" i="50"/>
  <c r="D3979" i="50"/>
  <c r="E3979" i="50"/>
  <c r="F3979" i="50"/>
  <c r="G3979" i="50"/>
  <c r="H3979" i="50"/>
  <c r="I3979" i="50"/>
  <c r="J3979" i="50"/>
  <c r="A3980" i="50"/>
  <c r="B3980" i="50"/>
  <c r="C3980" i="50"/>
  <c r="D3980" i="50"/>
  <c r="E3980" i="50"/>
  <c r="F3980" i="50"/>
  <c r="G3980" i="50"/>
  <c r="H3980" i="50"/>
  <c r="I3980" i="50"/>
  <c r="J3980" i="50"/>
  <c r="A3981" i="50"/>
  <c r="B3981" i="50"/>
  <c r="C3981" i="50"/>
  <c r="D3981" i="50"/>
  <c r="E3981" i="50"/>
  <c r="F3981" i="50"/>
  <c r="G3981" i="50"/>
  <c r="H3981" i="50"/>
  <c r="I3981" i="50"/>
  <c r="J3981" i="50"/>
  <c r="A3982" i="50"/>
  <c r="B3982" i="50"/>
  <c r="C3982" i="50"/>
  <c r="D3982" i="50"/>
  <c r="E3982" i="50"/>
  <c r="F3982" i="50"/>
  <c r="G3982" i="50"/>
  <c r="H3982" i="50"/>
  <c r="I3982" i="50"/>
  <c r="J3982" i="50"/>
  <c r="A3983" i="50"/>
  <c r="B3983" i="50"/>
  <c r="C3983" i="50"/>
  <c r="D3983" i="50"/>
  <c r="E3983" i="50"/>
  <c r="F3983" i="50"/>
  <c r="G3983" i="50"/>
  <c r="H3983" i="50"/>
  <c r="I3983" i="50"/>
  <c r="J3983" i="50"/>
  <c r="A3984" i="50"/>
  <c r="B3984" i="50"/>
  <c r="C3984" i="50"/>
  <c r="D3984" i="50"/>
  <c r="E3984" i="50"/>
  <c r="F3984" i="50"/>
  <c r="G3984" i="50"/>
  <c r="H3984" i="50"/>
  <c r="I3984" i="50"/>
  <c r="J3984" i="50"/>
  <c r="A3985" i="50"/>
  <c r="B3985" i="50"/>
  <c r="C3985" i="50"/>
  <c r="D3985" i="50"/>
  <c r="E3985" i="50"/>
  <c r="F3985" i="50"/>
  <c r="G3985" i="50"/>
  <c r="H3985" i="50"/>
  <c r="I3985" i="50"/>
  <c r="J3985" i="50"/>
  <c r="A3986" i="50"/>
  <c r="B3986" i="50"/>
  <c r="C3986" i="50"/>
  <c r="D3986" i="50"/>
  <c r="E3986" i="50"/>
  <c r="F3986" i="50"/>
  <c r="G3986" i="50"/>
  <c r="H3986" i="50"/>
  <c r="I3986" i="50"/>
  <c r="J3986" i="50"/>
  <c r="A3987" i="50"/>
  <c r="B3987" i="50"/>
  <c r="C3987" i="50"/>
  <c r="D3987" i="50"/>
  <c r="E3987" i="50"/>
  <c r="F3987" i="50"/>
  <c r="G3987" i="50"/>
  <c r="H3987" i="50"/>
  <c r="I3987" i="50"/>
  <c r="J3987" i="50"/>
  <c r="A3988" i="50"/>
  <c r="B3988" i="50"/>
  <c r="C3988" i="50"/>
  <c r="D3988" i="50"/>
  <c r="E3988" i="50"/>
  <c r="F3988" i="50"/>
  <c r="G3988" i="50"/>
  <c r="H3988" i="50"/>
  <c r="I3988" i="50"/>
  <c r="J3988" i="50"/>
  <c r="A3989" i="50"/>
  <c r="B3989" i="50"/>
  <c r="C3989" i="50"/>
  <c r="D3989" i="50"/>
  <c r="E3989" i="50"/>
  <c r="F3989" i="50"/>
  <c r="G3989" i="50"/>
  <c r="H3989" i="50"/>
  <c r="I3989" i="50"/>
  <c r="J3989" i="50"/>
  <c r="A3990" i="50"/>
  <c r="B3990" i="50"/>
  <c r="C3990" i="50"/>
  <c r="D3990" i="50"/>
  <c r="E3990" i="50"/>
  <c r="F3990" i="50"/>
  <c r="G3990" i="50"/>
  <c r="H3990" i="50"/>
  <c r="I3990" i="50"/>
  <c r="J3990" i="50"/>
  <c r="A3991" i="50"/>
  <c r="B3991" i="50"/>
  <c r="C3991" i="50"/>
  <c r="D3991" i="50"/>
  <c r="E3991" i="50"/>
  <c r="F3991" i="50"/>
  <c r="G3991" i="50"/>
  <c r="H3991" i="50"/>
  <c r="I3991" i="50"/>
  <c r="J3991" i="50"/>
  <c r="A3992" i="50"/>
  <c r="B3992" i="50"/>
  <c r="C3992" i="50"/>
  <c r="D3992" i="50"/>
  <c r="E3992" i="50"/>
  <c r="F3992" i="50"/>
  <c r="G3992" i="50"/>
  <c r="H3992" i="50"/>
  <c r="I3992" i="50"/>
  <c r="J3992" i="50"/>
  <c r="A3993" i="50"/>
  <c r="B3993" i="50"/>
  <c r="C3993" i="50"/>
  <c r="D3993" i="50"/>
  <c r="E3993" i="50"/>
  <c r="F3993" i="50"/>
  <c r="G3993" i="50"/>
  <c r="H3993" i="50"/>
  <c r="I3993" i="50"/>
  <c r="J3993" i="50"/>
  <c r="A3994" i="50"/>
  <c r="B3994" i="50"/>
  <c r="C3994" i="50"/>
  <c r="D3994" i="50"/>
  <c r="E3994" i="50"/>
  <c r="F3994" i="50"/>
  <c r="G3994" i="50"/>
  <c r="H3994" i="50"/>
  <c r="I3994" i="50"/>
  <c r="J3994" i="50"/>
  <c r="A3995" i="50"/>
  <c r="B3995" i="50"/>
  <c r="C3995" i="50"/>
  <c r="D3995" i="50"/>
  <c r="E3995" i="50"/>
  <c r="F3995" i="50"/>
  <c r="G3995" i="50"/>
  <c r="H3995" i="50"/>
  <c r="I3995" i="50"/>
  <c r="J3995" i="50"/>
  <c r="A3996" i="50"/>
  <c r="B3996" i="50"/>
  <c r="C3996" i="50"/>
  <c r="D3996" i="50"/>
  <c r="E3996" i="50"/>
  <c r="F3996" i="50"/>
  <c r="G3996" i="50"/>
  <c r="H3996" i="50"/>
  <c r="I3996" i="50"/>
  <c r="J3996" i="50"/>
  <c r="A3997" i="50"/>
  <c r="B3997" i="50"/>
  <c r="C3997" i="50"/>
  <c r="D3997" i="50"/>
  <c r="E3997" i="50"/>
  <c r="F3997" i="50"/>
  <c r="G3997" i="50"/>
  <c r="H3997" i="50"/>
  <c r="I3997" i="50"/>
  <c r="J3997" i="50"/>
  <c r="A3998" i="50"/>
  <c r="B3998" i="50"/>
  <c r="C3998" i="50"/>
  <c r="D3998" i="50"/>
  <c r="E3998" i="50"/>
  <c r="F3998" i="50"/>
  <c r="G3998" i="50"/>
  <c r="H3998" i="50"/>
  <c r="I3998" i="50"/>
  <c r="J3998" i="50"/>
  <c r="A3999" i="50"/>
  <c r="B3999" i="50"/>
  <c r="C3999" i="50"/>
  <c r="D3999" i="50"/>
  <c r="E3999" i="50"/>
  <c r="F3999" i="50"/>
  <c r="G3999" i="50"/>
  <c r="H3999" i="50"/>
  <c r="I3999" i="50"/>
  <c r="J3999" i="50"/>
  <c r="A4000" i="50"/>
  <c r="B4000" i="50"/>
  <c r="C4000" i="50"/>
  <c r="D4000" i="50"/>
  <c r="E4000" i="50"/>
  <c r="F4000" i="50"/>
  <c r="G4000" i="50"/>
  <c r="H4000" i="50"/>
  <c r="I4000" i="50"/>
  <c r="J4000" i="50"/>
  <c r="A4001" i="50"/>
  <c r="B4001" i="50"/>
  <c r="C4001" i="50"/>
  <c r="D4001" i="50"/>
  <c r="E4001" i="50"/>
  <c r="F4001" i="50"/>
  <c r="G4001" i="50"/>
  <c r="H4001" i="50"/>
  <c r="I4001" i="50"/>
  <c r="J4001" i="50"/>
  <c r="A4002" i="50"/>
  <c r="B4002" i="50"/>
  <c r="C4002" i="50"/>
  <c r="D4002" i="50"/>
  <c r="E4002" i="50"/>
  <c r="F4002" i="50"/>
  <c r="G4002" i="50"/>
  <c r="H4002" i="50"/>
  <c r="I4002" i="50"/>
  <c r="J4002" i="50"/>
  <c r="A4003" i="50"/>
  <c r="B4003" i="50"/>
  <c r="C4003" i="50"/>
  <c r="D4003" i="50"/>
  <c r="E4003" i="50"/>
  <c r="F4003" i="50"/>
  <c r="G4003" i="50"/>
  <c r="H4003" i="50"/>
  <c r="I4003" i="50"/>
  <c r="J4003" i="50"/>
  <c r="A4004" i="50"/>
  <c r="B4004" i="50"/>
  <c r="C4004" i="50"/>
  <c r="D4004" i="50"/>
  <c r="E4004" i="50"/>
  <c r="F4004" i="50"/>
  <c r="G4004" i="50"/>
  <c r="H4004" i="50"/>
  <c r="I4004" i="50"/>
  <c r="J4004" i="50"/>
  <c r="A4005" i="50"/>
  <c r="B4005" i="50"/>
  <c r="C4005" i="50"/>
  <c r="D4005" i="50"/>
  <c r="E4005" i="50"/>
  <c r="F4005" i="50"/>
  <c r="G4005" i="50"/>
  <c r="H4005" i="50"/>
  <c r="I4005" i="50"/>
  <c r="J4005" i="50"/>
  <c r="A4006" i="50"/>
  <c r="B4006" i="50"/>
  <c r="C4006" i="50"/>
  <c r="D4006" i="50"/>
  <c r="E4006" i="50"/>
  <c r="F4006" i="50"/>
  <c r="G4006" i="50"/>
  <c r="H4006" i="50"/>
  <c r="I4006" i="50"/>
  <c r="J4006" i="50"/>
  <c r="A4007" i="50"/>
  <c r="B4007" i="50"/>
  <c r="C4007" i="50"/>
  <c r="D4007" i="50"/>
  <c r="E4007" i="50"/>
  <c r="F4007" i="50"/>
  <c r="G4007" i="50"/>
  <c r="H4007" i="50"/>
  <c r="I4007" i="50"/>
  <c r="J4007" i="50"/>
  <c r="A4008" i="50"/>
  <c r="B4008" i="50"/>
  <c r="C4008" i="50"/>
  <c r="D4008" i="50"/>
  <c r="E4008" i="50"/>
  <c r="F4008" i="50"/>
  <c r="G4008" i="50"/>
  <c r="H4008" i="50"/>
  <c r="I4008" i="50"/>
  <c r="J4008" i="50"/>
  <c r="A4009" i="50"/>
  <c r="B4009" i="50"/>
  <c r="C4009" i="50"/>
  <c r="D4009" i="50"/>
  <c r="E4009" i="50"/>
  <c r="F4009" i="50"/>
  <c r="G4009" i="50"/>
  <c r="H4009" i="50"/>
  <c r="I4009" i="50"/>
  <c r="J4009" i="50"/>
  <c r="A4010" i="50"/>
  <c r="B4010" i="50"/>
  <c r="C4010" i="50"/>
  <c r="D4010" i="50"/>
  <c r="E4010" i="50"/>
  <c r="F4010" i="50"/>
  <c r="G4010" i="50"/>
  <c r="H4010" i="50"/>
  <c r="I4010" i="50"/>
  <c r="J4010" i="50"/>
  <c r="A4011" i="50"/>
  <c r="B4011" i="50"/>
  <c r="C4011" i="50"/>
  <c r="D4011" i="50"/>
  <c r="E4011" i="50"/>
  <c r="F4011" i="50"/>
  <c r="G4011" i="50"/>
  <c r="H4011" i="50"/>
  <c r="I4011" i="50"/>
  <c r="J4011" i="50"/>
  <c r="A4012" i="50"/>
  <c r="B4012" i="50"/>
  <c r="C4012" i="50"/>
  <c r="D4012" i="50"/>
  <c r="E4012" i="50"/>
  <c r="F4012" i="50"/>
  <c r="G4012" i="50"/>
  <c r="H4012" i="50"/>
  <c r="I4012" i="50"/>
  <c r="J4012" i="50"/>
  <c r="A4013" i="50"/>
  <c r="B4013" i="50"/>
  <c r="C4013" i="50"/>
  <c r="D4013" i="50"/>
  <c r="E4013" i="50"/>
  <c r="F4013" i="50"/>
  <c r="G4013" i="50"/>
  <c r="H4013" i="50"/>
  <c r="I4013" i="50"/>
  <c r="J4013" i="50"/>
  <c r="A4014" i="50"/>
  <c r="B4014" i="50"/>
  <c r="C4014" i="50"/>
  <c r="D4014" i="50"/>
  <c r="E4014" i="50"/>
  <c r="F4014" i="50"/>
  <c r="G4014" i="50"/>
  <c r="H4014" i="50"/>
  <c r="I4014" i="50"/>
  <c r="J4014" i="50"/>
  <c r="A4015" i="50"/>
  <c r="B4015" i="50"/>
  <c r="C4015" i="50"/>
  <c r="D4015" i="50"/>
  <c r="E4015" i="50"/>
  <c r="F4015" i="50"/>
  <c r="G4015" i="50"/>
  <c r="H4015" i="50"/>
  <c r="I4015" i="50"/>
  <c r="J4015" i="50"/>
  <c r="A4016" i="50"/>
  <c r="B4016" i="50"/>
  <c r="C4016" i="50"/>
  <c r="D4016" i="50"/>
  <c r="E4016" i="50"/>
  <c r="F4016" i="50"/>
  <c r="G4016" i="50"/>
  <c r="H4016" i="50"/>
  <c r="I4016" i="50"/>
  <c r="J4016" i="50"/>
  <c r="A4017" i="50"/>
  <c r="B4017" i="50"/>
  <c r="C4017" i="50"/>
  <c r="D4017" i="50"/>
  <c r="E4017" i="50"/>
  <c r="F4017" i="50"/>
  <c r="G4017" i="50"/>
  <c r="H4017" i="50"/>
  <c r="I4017" i="50"/>
  <c r="J4017" i="50"/>
  <c r="A4018" i="50"/>
  <c r="B4018" i="50"/>
  <c r="C4018" i="50"/>
  <c r="D4018" i="50"/>
  <c r="E4018" i="50"/>
  <c r="F4018" i="50"/>
  <c r="G4018" i="50"/>
  <c r="H4018" i="50"/>
  <c r="I4018" i="50"/>
  <c r="J4018" i="50"/>
  <c r="A4019" i="50"/>
  <c r="B4019" i="50"/>
  <c r="C4019" i="50"/>
  <c r="D4019" i="50"/>
  <c r="E4019" i="50"/>
  <c r="F4019" i="50"/>
  <c r="G4019" i="50"/>
  <c r="H4019" i="50"/>
  <c r="I4019" i="50"/>
  <c r="J4019" i="50"/>
  <c r="A4020" i="50"/>
  <c r="B4020" i="50"/>
  <c r="C4020" i="50"/>
  <c r="D4020" i="50"/>
  <c r="E4020" i="50"/>
  <c r="F4020" i="50"/>
  <c r="G4020" i="50"/>
  <c r="H4020" i="50"/>
  <c r="I4020" i="50"/>
  <c r="J4020" i="50"/>
  <c r="A4021" i="50"/>
  <c r="B4021" i="50"/>
  <c r="C4021" i="50"/>
  <c r="D4021" i="50"/>
  <c r="E4021" i="50"/>
  <c r="F4021" i="50"/>
  <c r="G4021" i="50"/>
  <c r="H4021" i="50"/>
  <c r="I4021" i="50"/>
  <c r="J4021" i="50"/>
  <c r="A4022" i="50"/>
  <c r="B4022" i="50"/>
  <c r="C4022" i="50"/>
  <c r="D4022" i="50"/>
  <c r="E4022" i="50"/>
  <c r="F4022" i="50"/>
  <c r="G4022" i="50"/>
  <c r="H4022" i="50"/>
  <c r="I4022" i="50"/>
  <c r="J4022" i="50"/>
  <c r="A4023" i="50"/>
  <c r="B4023" i="50"/>
  <c r="C4023" i="50"/>
  <c r="D4023" i="50"/>
  <c r="E4023" i="50"/>
  <c r="F4023" i="50"/>
  <c r="G4023" i="50"/>
  <c r="H4023" i="50"/>
  <c r="I4023" i="50"/>
  <c r="J4023" i="50"/>
  <c r="A4024" i="50"/>
  <c r="B4024" i="50"/>
  <c r="C4024" i="50"/>
  <c r="D4024" i="50"/>
  <c r="E4024" i="50"/>
  <c r="F4024" i="50"/>
  <c r="G4024" i="50"/>
  <c r="H4024" i="50"/>
  <c r="I4024" i="50"/>
  <c r="J4024" i="50"/>
  <c r="A4025" i="50"/>
  <c r="B4025" i="50"/>
  <c r="C4025" i="50"/>
  <c r="D4025" i="50"/>
  <c r="E4025" i="50"/>
  <c r="F4025" i="50"/>
  <c r="G4025" i="50"/>
  <c r="H4025" i="50"/>
  <c r="I4025" i="50"/>
  <c r="J4025" i="50"/>
  <c r="A4026" i="50"/>
  <c r="B4026" i="50"/>
  <c r="C4026" i="50"/>
  <c r="D4026" i="50"/>
  <c r="E4026" i="50"/>
  <c r="F4026" i="50"/>
  <c r="G4026" i="50"/>
  <c r="H4026" i="50"/>
  <c r="I4026" i="50"/>
  <c r="J4026" i="50"/>
  <c r="A4027" i="50"/>
  <c r="B4027" i="50"/>
  <c r="C4027" i="50"/>
  <c r="D4027" i="50"/>
  <c r="E4027" i="50"/>
  <c r="F4027" i="50"/>
  <c r="G4027" i="50"/>
  <c r="H4027" i="50"/>
  <c r="I4027" i="50"/>
  <c r="J4027" i="50"/>
  <c r="A4028" i="50"/>
  <c r="B4028" i="50"/>
  <c r="C4028" i="50"/>
  <c r="D4028" i="50"/>
  <c r="E4028" i="50"/>
  <c r="F4028" i="50"/>
  <c r="G4028" i="50"/>
  <c r="H4028" i="50"/>
  <c r="I4028" i="50"/>
  <c r="J4028" i="50"/>
  <c r="A4029" i="50"/>
  <c r="B4029" i="50"/>
  <c r="C4029" i="50"/>
  <c r="D4029" i="50"/>
  <c r="E4029" i="50"/>
  <c r="F4029" i="50"/>
  <c r="G4029" i="50"/>
  <c r="H4029" i="50"/>
  <c r="I4029" i="50"/>
  <c r="J4029" i="50"/>
  <c r="A4030" i="50"/>
  <c r="B4030" i="50"/>
  <c r="C4030" i="50"/>
  <c r="D4030" i="50"/>
  <c r="E4030" i="50"/>
  <c r="F4030" i="50"/>
  <c r="G4030" i="50"/>
  <c r="H4030" i="50"/>
  <c r="I4030" i="50"/>
  <c r="J4030" i="50"/>
  <c r="A4031" i="50"/>
  <c r="B4031" i="50"/>
  <c r="C4031" i="50"/>
  <c r="D4031" i="50"/>
  <c r="E4031" i="50"/>
  <c r="F4031" i="50"/>
  <c r="G4031" i="50"/>
  <c r="H4031" i="50"/>
  <c r="I4031" i="50"/>
  <c r="J4031" i="50"/>
  <c r="A4032" i="50"/>
  <c r="B4032" i="50"/>
  <c r="C4032" i="50"/>
  <c r="D4032" i="50"/>
  <c r="E4032" i="50"/>
  <c r="F4032" i="50"/>
  <c r="G4032" i="50"/>
  <c r="H4032" i="50"/>
  <c r="I4032" i="50"/>
  <c r="J4032" i="50"/>
  <c r="A4033" i="50"/>
  <c r="B4033" i="50"/>
  <c r="C4033" i="50"/>
  <c r="D4033" i="50"/>
  <c r="E4033" i="50"/>
  <c r="F4033" i="50"/>
  <c r="G4033" i="50"/>
  <c r="H4033" i="50"/>
  <c r="I4033" i="50"/>
  <c r="J4033" i="50"/>
  <c r="A4034" i="50"/>
  <c r="B4034" i="50"/>
  <c r="C4034" i="50"/>
  <c r="D4034" i="50"/>
  <c r="E4034" i="50"/>
  <c r="F4034" i="50"/>
  <c r="G4034" i="50"/>
  <c r="H4034" i="50"/>
  <c r="I4034" i="50"/>
  <c r="J4034" i="50"/>
  <c r="A4035" i="50"/>
  <c r="B4035" i="50"/>
  <c r="C4035" i="50"/>
  <c r="D4035" i="50"/>
  <c r="E4035" i="50"/>
  <c r="F4035" i="50"/>
  <c r="G4035" i="50"/>
  <c r="H4035" i="50"/>
  <c r="I4035" i="50"/>
  <c r="J4035" i="50"/>
  <c r="A4036" i="50"/>
  <c r="B4036" i="50"/>
  <c r="C4036" i="50"/>
  <c r="D4036" i="50"/>
  <c r="E4036" i="50"/>
  <c r="F4036" i="50"/>
  <c r="G4036" i="50"/>
  <c r="H4036" i="50"/>
  <c r="I4036" i="50"/>
  <c r="J4036" i="50"/>
  <c r="A4037" i="50"/>
  <c r="B4037" i="50"/>
  <c r="C4037" i="50"/>
  <c r="D4037" i="50"/>
  <c r="E4037" i="50"/>
  <c r="F4037" i="50"/>
  <c r="G4037" i="50"/>
  <c r="H4037" i="50"/>
  <c r="I4037" i="50"/>
  <c r="J4037" i="50"/>
  <c r="A4038" i="50"/>
  <c r="B4038" i="50"/>
  <c r="C4038" i="50"/>
  <c r="D4038" i="50"/>
  <c r="E4038" i="50"/>
  <c r="F4038" i="50"/>
  <c r="G4038" i="50"/>
  <c r="H4038" i="50"/>
  <c r="I4038" i="50"/>
  <c r="J4038" i="50"/>
  <c r="A4039" i="50"/>
  <c r="B4039" i="50"/>
  <c r="C4039" i="50"/>
  <c r="D4039" i="50"/>
  <c r="E4039" i="50"/>
  <c r="F4039" i="50"/>
  <c r="G4039" i="50"/>
  <c r="H4039" i="50"/>
  <c r="I4039" i="50"/>
  <c r="J4039" i="50"/>
  <c r="A4040" i="50"/>
  <c r="B4040" i="50"/>
  <c r="C4040" i="50"/>
  <c r="D4040" i="50"/>
  <c r="E4040" i="50"/>
  <c r="F4040" i="50"/>
  <c r="G4040" i="50"/>
  <c r="H4040" i="50"/>
  <c r="I4040" i="50"/>
  <c r="J4040" i="50"/>
  <c r="A4041" i="50"/>
  <c r="B4041" i="50"/>
  <c r="C4041" i="50"/>
  <c r="D4041" i="50"/>
  <c r="E4041" i="50"/>
  <c r="F4041" i="50"/>
  <c r="G4041" i="50"/>
  <c r="H4041" i="50"/>
  <c r="I4041" i="50"/>
  <c r="J4041" i="50"/>
  <c r="A4042" i="50"/>
  <c r="B4042" i="50"/>
  <c r="C4042" i="50"/>
  <c r="D4042" i="50"/>
  <c r="E4042" i="50"/>
  <c r="F4042" i="50"/>
  <c r="G4042" i="50"/>
  <c r="H4042" i="50"/>
  <c r="I4042" i="50"/>
  <c r="J4042" i="50"/>
  <c r="A4043" i="50"/>
  <c r="B4043" i="50"/>
  <c r="C4043" i="50"/>
  <c r="D4043" i="50"/>
  <c r="E4043" i="50"/>
  <c r="F4043" i="50"/>
  <c r="G4043" i="50"/>
  <c r="H4043" i="50"/>
  <c r="I4043" i="50"/>
  <c r="J4043" i="50"/>
  <c r="A4044" i="50"/>
  <c r="B4044" i="50"/>
  <c r="C4044" i="50"/>
  <c r="D4044" i="50"/>
  <c r="E4044" i="50"/>
  <c r="F4044" i="50"/>
  <c r="G4044" i="50"/>
  <c r="H4044" i="50"/>
  <c r="I4044" i="50"/>
  <c r="J4044" i="50"/>
  <c r="A4045" i="50"/>
  <c r="B4045" i="50"/>
  <c r="C4045" i="50"/>
  <c r="D4045" i="50"/>
  <c r="E4045" i="50"/>
  <c r="F4045" i="50"/>
  <c r="G4045" i="50"/>
  <c r="H4045" i="50"/>
  <c r="I4045" i="50"/>
  <c r="J4045" i="50"/>
  <c r="A4046" i="50"/>
  <c r="B4046" i="50"/>
  <c r="C4046" i="50"/>
  <c r="D4046" i="50"/>
  <c r="E4046" i="50"/>
  <c r="F4046" i="50"/>
  <c r="G4046" i="50"/>
  <c r="H4046" i="50"/>
  <c r="I4046" i="50"/>
  <c r="J4046" i="50"/>
  <c r="A4047" i="50"/>
  <c r="B4047" i="50"/>
  <c r="C4047" i="50"/>
  <c r="D4047" i="50"/>
  <c r="E4047" i="50"/>
  <c r="F4047" i="50"/>
  <c r="G4047" i="50"/>
  <c r="H4047" i="50"/>
  <c r="I4047" i="50"/>
  <c r="J4047" i="50"/>
  <c r="A4048" i="50"/>
  <c r="B4048" i="50"/>
  <c r="C4048" i="50"/>
  <c r="D4048" i="50"/>
  <c r="E4048" i="50"/>
  <c r="F4048" i="50"/>
  <c r="G4048" i="50"/>
  <c r="H4048" i="50"/>
  <c r="I4048" i="50"/>
  <c r="J4048" i="50"/>
  <c r="A4049" i="50"/>
  <c r="B4049" i="50"/>
  <c r="C4049" i="50"/>
  <c r="D4049" i="50"/>
  <c r="E4049" i="50"/>
  <c r="F4049" i="50"/>
  <c r="G4049" i="50"/>
  <c r="H4049" i="50"/>
  <c r="I4049" i="50"/>
  <c r="J4049" i="50"/>
  <c r="A4050" i="50"/>
  <c r="B4050" i="50"/>
  <c r="C4050" i="50"/>
  <c r="D4050" i="50"/>
  <c r="E4050" i="50"/>
  <c r="F4050" i="50"/>
  <c r="G4050" i="50"/>
  <c r="H4050" i="50"/>
  <c r="I4050" i="50"/>
  <c r="J4050" i="50"/>
  <c r="A4051" i="50"/>
  <c r="B4051" i="50"/>
  <c r="C4051" i="50"/>
  <c r="D4051" i="50"/>
  <c r="E4051" i="50"/>
  <c r="F4051" i="50"/>
  <c r="G4051" i="50"/>
  <c r="H4051" i="50"/>
  <c r="I4051" i="50"/>
  <c r="J4051" i="50"/>
  <c r="A4052" i="50"/>
  <c r="B4052" i="50"/>
  <c r="C4052" i="50"/>
  <c r="D4052" i="50"/>
  <c r="E4052" i="50"/>
  <c r="F4052" i="50"/>
  <c r="G4052" i="50"/>
  <c r="H4052" i="50"/>
  <c r="I4052" i="50"/>
  <c r="J4052" i="50"/>
  <c r="A4053" i="50"/>
  <c r="B4053" i="50"/>
  <c r="C4053" i="50"/>
  <c r="D4053" i="50"/>
  <c r="E4053" i="50"/>
  <c r="F4053" i="50"/>
  <c r="G4053" i="50"/>
  <c r="H4053" i="50"/>
  <c r="I4053" i="50"/>
  <c r="J4053" i="50"/>
  <c r="A4054" i="50"/>
  <c r="B4054" i="50"/>
  <c r="C4054" i="50"/>
  <c r="D4054" i="50"/>
  <c r="E4054" i="50"/>
  <c r="F4054" i="50"/>
  <c r="G4054" i="50"/>
  <c r="H4054" i="50"/>
  <c r="I4054" i="50"/>
  <c r="J4054" i="50"/>
  <c r="A4055" i="50"/>
  <c r="B4055" i="50"/>
  <c r="C4055" i="50"/>
  <c r="D4055" i="50"/>
  <c r="E4055" i="50"/>
  <c r="F4055" i="50"/>
  <c r="G4055" i="50"/>
  <c r="H4055" i="50"/>
  <c r="I4055" i="50"/>
  <c r="J4055" i="50"/>
  <c r="A4056" i="50"/>
  <c r="B4056" i="50"/>
  <c r="C4056" i="50"/>
  <c r="D4056" i="50"/>
  <c r="E4056" i="50"/>
  <c r="F4056" i="50"/>
  <c r="G4056" i="50"/>
  <c r="H4056" i="50"/>
  <c r="I4056" i="50"/>
  <c r="J4056" i="50"/>
  <c r="A4057" i="50"/>
  <c r="B4057" i="50"/>
  <c r="C4057" i="50"/>
  <c r="D4057" i="50"/>
  <c r="E4057" i="50"/>
  <c r="F4057" i="50"/>
  <c r="G4057" i="50"/>
  <c r="H4057" i="50"/>
  <c r="I4057" i="50"/>
  <c r="J4057" i="50"/>
  <c r="A4058" i="50"/>
  <c r="B4058" i="50"/>
  <c r="C4058" i="50"/>
  <c r="D4058" i="50"/>
  <c r="E4058" i="50"/>
  <c r="F4058" i="50"/>
  <c r="G4058" i="50"/>
  <c r="H4058" i="50"/>
  <c r="I4058" i="50"/>
  <c r="J4058" i="50"/>
  <c r="A4059" i="50"/>
  <c r="B4059" i="50"/>
  <c r="C4059" i="50"/>
  <c r="D4059" i="50"/>
  <c r="E4059" i="50"/>
  <c r="F4059" i="50"/>
  <c r="G4059" i="50"/>
  <c r="H4059" i="50"/>
  <c r="I4059" i="50"/>
  <c r="J4059" i="50"/>
  <c r="A4060" i="50"/>
  <c r="B4060" i="50"/>
  <c r="C4060" i="50"/>
  <c r="D4060" i="50"/>
  <c r="E4060" i="50"/>
  <c r="F4060" i="50"/>
  <c r="G4060" i="50"/>
  <c r="H4060" i="50"/>
  <c r="I4060" i="50"/>
  <c r="J4060" i="50"/>
  <c r="A4061" i="50"/>
  <c r="B4061" i="50"/>
  <c r="C4061" i="50"/>
  <c r="D4061" i="50"/>
  <c r="E4061" i="50"/>
  <c r="F4061" i="50"/>
  <c r="G4061" i="50"/>
  <c r="H4061" i="50"/>
  <c r="I4061" i="50"/>
  <c r="J4061" i="50"/>
  <c r="A4062" i="50"/>
  <c r="B4062" i="50"/>
  <c r="C4062" i="50"/>
  <c r="D4062" i="50"/>
  <c r="E4062" i="50"/>
  <c r="F4062" i="50"/>
  <c r="G4062" i="50"/>
  <c r="H4062" i="50"/>
  <c r="I4062" i="50"/>
  <c r="J4062" i="50"/>
  <c r="A4063" i="50"/>
  <c r="B4063" i="50"/>
  <c r="C4063" i="50"/>
  <c r="D4063" i="50"/>
  <c r="E4063" i="50"/>
  <c r="F4063" i="50"/>
  <c r="G4063" i="50"/>
  <c r="H4063" i="50"/>
  <c r="I4063" i="50"/>
  <c r="J4063" i="50"/>
  <c r="A4064" i="50"/>
  <c r="B4064" i="50"/>
  <c r="C4064" i="50"/>
  <c r="D4064" i="50"/>
  <c r="E4064" i="50"/>
  <c r="F4064" i="50"/>
  <c r="G4064" i="50"/>
  <c r="H4064" i="50"/>
  <c r="I4064" i="50"/>
  <c r="J4064" i="50"/>
  <c r="A4065" i="50"/>
  <c r="B4065" i="50"/>
  <c r="C4065" i="50"/>
  <c r="D4065" i="50"/>
  <c r="E4065" i="50"/>
  <c r="F4065" i="50"/>
  <c r="G4065" i="50"/>
  <c r="H4065" i="50"/>
  <c r="I4065" i="50"/>
  <c r="J4065" i="50"/>
  <c r="A4066" i="50"/>
  <c r="B4066" i="50"/>
  <c r="C4066" i="50"/>
  <c r="D4066" i="50"/>
  <c r="E4066" i="50"/>
  <c r="F4066" i="50"/>
  <c r="G4066" i="50"/>
  <c r="H4066" i="50"/>
  <c r="I4066" i="50"/>
  <c r="J4066" i="50"/>
  <c r="A4067" i="50"/>
  <c r="B4067" i="50"/>
  <c r="C4067" i="50"/>
  <c r="D4067" i="50"/>
  <c r="E4067" i="50"/>
  <c r="F4067" i="50"/>
  <c r="G4067" i="50"/>
  <c r="H4067" i="50"/>
  <c r="I4067" i="50"/>
  <c r="J4067" i="50"/>
  <c r="A4068" i="50"/>
  <c r="B4068" i="50"/>
  <c r="C4068" i="50"/>
  <c r="D4068" i="50"/>
  <c r="E4068" i="50"/>
  <c r="F4068" i="50"/>
  <c r="G4068" i="50"/>
  <c r="H4068" i="50"/>
  <c r="I4068" i="50"/>
  <c r="J4068" i="50"/>
  <c r="A4069" i="50"/>
  <c r="B4069" i="50"/>
  <c r="C4069" i="50"/>
  <c r="D4069" i="50"/>
  <c r="E4069" i="50"/>
  <c r="F4069" i="50"/>
  <c r="G4069" i="50"/>
  <c r="H4069" i="50"/>
  <c r="I4069" i="50"/>
  <c r="J4069" i="50"/>
  <c r="A4070" i="50"/>
  <c r="B4070" i="50"/>
  <c r="C4070" i="50"/>
  <c r="D4070" i="50"/>
  <c r="E4070" i="50"/>
  <c r="F4070" i="50"/>
  <c r="G4070" i="50"/>
  <c r="H4070" i="50"/>
  <c r="I4070" i="50"/>
  <c r="J4070" i="50"/>
  <c r="A4071" i="50"/>
  <c r="B4071" i="50"/>
  <c r="C4071" i="50"/>
  <c r="D4071" i="50"/>
  <c r="E4071" i="50"/>
  <c r="F4071" i="50"/>
  <c r="G4071" i="50"/>
  <c r="H4071" i="50"/>
  <c r="I4071" i="50"/>
  <c r="J4071" i="50"/>
  <c r="A4072" i="50"/>
  <c r="B4072" i="50"/>
  <c r="C4072" i="50"/>
  <c r="D4072" i="50"/>
  <c r="E4072" i="50"/>
  <c r="F4072" i="50"/>
  <c r="G4072" i="50"/>
  <c r="H4072" i="50"/>
  <c r="I4072" i="50"/>
  <c r="J4072" i="50"/>
  <c r="A4073" i="50"/>
  <c r="B4073" i="50"/>
  <c r="C4073" i="50"/>
  <c r="D4073" i="50"/>
  <c r="E4073" i="50"/>
  <c r="F4073" i="50"/>
  <c r="G4073" i="50"/>
  <c r="H4073" i="50"/>
  <c r="I4073" i="50"/>
  <c r="J4073" i="50"/>
  <c r="A4074" i="50"/>
  <c r="B4074" i="50"/>
  <c r="C4074" i="50"/>
  <c r="D4074" i="50"/>
  <c r="E4074" i="50"/>
  <c r="F4074" i="50"/>
  <c r="G4074" i="50"/>
  <c r="H4074" i="50"/>
  <c r="I4074" i="50"/>
  <c r="J4074" i="50"/>
  <c r="A4075" i="50"/>
  <c r="B4075" i="50"/>
  <c r="C4075" i="50"/>
  <c r="D4075" i="50"/>
  <c r="E4075" i="50"/>
  <c r="F4075" i="50"/>
  <c r="G4075" i="50"/>
  <c r="H4075" i="50"/>
  <c r="I4075" i="50"/>
  <c r="J4075" i="50"/>
  <c r="A4076" i="50"/>
  <c r="B4076" i="50"/>
  <c r="C4076" i="50"/>
  <c r="D4076" i="50"/>
  <c r="E4076" i="50"/>
  <c r="F4076" i="50"/>
  <c r="G4076" i="50"/>
  <c r="H4076" i="50"/>
  <c r="I4076" i="50"/>
  <c r="J4076" i="50"/>
  <c r="A4077" i="50"/>
  <c r="B4077" i="50"/>
  <c r="C4077" i="50"/>
  <c r="D4077" i="50"/>
  <c r="E4077" i="50"/>
  <c r="F4077" i="50"/>
  <c r="G4077" i="50"/>
  <c r="H4077" i="50"/>
  <c r="I4077" i="50"/>
  <c r="J4077" i="50"/>
  <c r="A4078" i="50"/>
  <c r="B4078" i="50"/>
  <c r="C4078" i="50"/>
  <c r="D4078" i="50"/>
  <c r="E4078" i="50"/>
  <c r="F4078" i="50"/>
  <c r="G4078" i="50"/>
  <c r="H4078" i="50"/>
  <c r="I4078" i="50"/>
  <c r="J4078" i="50"/>
  <c r="A4079" i="50"/>
  <c r="B4079" i="50"/>
  <c r="C4079" i="50"/>
  <c r="D4079" i="50"/>
  <c r="E4079" i="50"/>
  <c r="F4079" i="50"/>
  <c r="G4079" i="50"/>
  <c r="H4079" i="50"/>
  <c r="I4079" i="50"/>
  <c r="J4079" i="50"/>
  <c r="A4080" i="50"/>
  <c r="B4080" i="50"/>
  <c r="C4080" i="50"/>
  <c r="D4080" i="50"/>
  <c r="E4080" i="50"/>
  <c r="F4080" i="50"/>
  <c r="G4080" i="50"/>
  <c r="H4080" i="50"/>
  <c r="I4080" i="50"/>
  <c r="J4080" i="50"/>
  <c r="A4081" i="50"/>
  <c r="B4081" i="50"/>
  <c r="C4081" i="50"/>
  <c r="D4081" i="50"/>
  <c r="E4081" i="50"/>
  <c r="F4081" i="50"/>
  <c r="G4081" i="50"/>
  <c r="H4081" i="50"/>
  <c r="I4081" i="50"/>
  <c r="J4081" i="50"/>
  <c r="A4082" i="50"/>
  <c r="B4082" i="50"/>
  <c r="C4082" i="50"/>
  <c r="D4082" i="50"/>
  <c r="E4082" i="50"/>
  <c r="F4082" i="50"/>
  <c r="G4082" i="50"/>
  <c r="H4082" i="50"/>
  <c r="I4082" i="50"/>
  <c r="J4082" i="50"/>
  <c r="A4083" i="50"/>
  <c r="B4083" i="50"/>
  <c r="C4083" i="50"/>
  <c r="D4083" i="50"/>
  <c r="E4083" i="50"/>
  <c r="F4083" i="50"/>
  <c r="G4083" i="50"/>
  <c r="H4083" i="50"/>
  <c r="I4083" i="50"/>
  <c r="J4083" i="50"/>
  <c r="A4084" i="50"/>
  <c r="B4084" i="50"/>
  <c r="C4084" i="50"/>
  <c r="D4084" i="50"/>
  <c r="E4084" i="50"/>
  <c r="F4084" i="50"/>
  <c r="G4084" i="50"/>
  <c r="H4084" i="50"/>
  <c r="I4084" i="50"/>
  <c r="J4084" i="50"/>
  <c r="A4085" i="50"/>
  <c r="B4085" i="50"/>
  <c r="C4085" i="50"/>
  <c r="D4085" i="50"/>
  <c r="E4085" i="50"/>
  <c r="F4085" i="50"/>
  <c r="G4085" i="50"/>
  <c r="H4085" i="50"/>
  <c r="I4085" i="50"/>
  <c r="J4085" i="50"/>
  <c r="A4086" i="50"/>
  <c r="B4086" i="50"/>
  <c r="C4086" i="50"/>
  <c r="D4086" i="50"/>
  <c r="E4086" i="50"/>
  <c r="F4086" i="50"/>
  <c r="G4086" i="50"/>
  <c r="H4086" i="50"/>
  <c r="I4086" i="50"/>
  <c r="J4086" i="50"/>
  <c r="A4087" i="50"/>
  <c r="B4087" i="50"/>
  <c r="C4087" i="50"/>
  <c r="D4087" i="50"/>
  <c r="E4087" i="50"/>
  <c r="F4087" i="50"/>
  <c r="G4087" i="50"/>
  <c r="H4087" i="50"/>
  <c r="I4087" i="50"/>
  <c r="J4087" i="50"/>
  <c r="A4088" i="50"/>
  <c r="B4088" i="50"/>
  <c r="C4088" i="50"/>
  <c r="D4088" i="50"/>
  <c r="E4088" i="50"/>
  <c r="F4088" i="50"/>
  <c r="G4088" i="50"/>
  <c r="H4088" i="50"/>
  <c r="I4088" i="50"/>
  <c r="J4088" i="50"/>
  <c r="A4089" i="50"/>
  <c r="B4089" i="50"/>
  <c r="C4089" i="50"/>
  <c r="D4089" i="50"/>
  <c r="E4089" i="50"/>
  <c r="F4089" i="50"/>
  <c r="G4089" i="50"/>
  <c r="H4089" i="50"/>
  <c r="I4089" i="50"/>
  <c r="J4089" i="50"/>
  <c r="A4090" i="50"/>
  <c r="B4090" i="50"/>
  <c r="C4090" i="50"/>
  <c r="D4090" i="50"/>
  <c r="E4090" i="50"/>
  <c r="F4090" i="50"/>
  <c r="G4090" i="50"/>
  <c r="H4090" i="50"/>
  <c r="I4090" i="50"/>
  <c r="J4090" i="50"/>
  <c r="A4091" i="50"/>
  <c r="B4091" i="50"/>
  <c r="C4091" i="50"/>
  <c r="D4091" i="50"/>
  <c r="E4091" i="50"/>
  <c r="F4091" i="50"/>
  <c r="G4091" i="50"/>
  <c r="H4091" i="50"/>
  <c r="I4091" i="50"/>
  <c r="J4091" i="50"/>
  <c r="A4092" i="50"/>
  <c r="B4092" i="50"/>
  <c r="C4092" i="50"/>
  <c r="D4092" i="50"/>
  <c r="E4092" i="50"/>
  <c r="F4092" i="50"/>
  <c r="G4092" i="50"/>
  <c r="H4092" i="50"/>
  <c r="I4092" i="50"/>
  <c r="J4092" i="50"/>
  <c r="A4093" i="50"/>
  <c r="B4093" i="50"/>
  <c r="C4093" i="50"/>
  <c r="D4093" i="50"/>
  <c r="E4093" i="50"/>
  <c r="F4093" i="50"/>
  <c r="G4093" i="50"/>
  <c r="H4093" i="50"/>
  <c r="I4093" i="50"/>
  <c r="J4093" i="50"/>
  <c r="A4094" i="50"/>
  <c r="B4094" i="50"/>
  <c r="C4094" i="50"/>
  <c r="D4094" i="50"/>
  <c r="E4094" i="50"/>
  <c r="F4094" i="50"/>
  <c r="G4094" i="50"/>
  <c r="H4094" i="50"/>
  <c r="I4094" i="50"/>
  <c r="J4094" i="50"/>
  <c r="A4095" i="50"/>
  <c r="B4095" i="50"/>
  <c r="C4095" i="50"/>
  <c r="D4095" i="50"/>
  <c r="E4095" i="50"/>
  <c r="F4095" i="50"/>
  <c r="G4095" i="50"/>
  <c r="H4095" i="50"/>
  <c r="I4095" i="50"/>
  <c r="J4095" i="50"/>
  <c r="A4096" i="50"/>
  <c r="B4096" i="50"/>
  <c r="C4096" i="50"/>
  <c r="D4096" i="50"/>
  <c r="E4096" i="50"/>
  <c r="F4096" i="50"/>
  <c r="G4096" i="50"/>
  <c r="H4096" i="50"/>
  <c r="I4096" i="50"/>
  <c r="J4096" i="50"/>
  <c r="A4097" i="50"/>
  <c r="B4097" i="50"/>
  <c r="C4097" i="50"/>
  <c r="D4097" i="50"/>
  <c r="E4097" i="50"/>
  <c r="F4097" i="50"/>
  <c r="G4097" i="50"/>
  <c r="H4097" i="50"/>
  <c r="I4097" i="50"/>
  <c r="J4097" i="50"/>
  <c r="A4098" i="50"/>
  <c r="B4098" i="50"/>
  <c r="C4098" i="50"/>
  <c r="D4098" i="50"/>
  <c r="E4098" i="50"/>
  <c r="F4098" i="50"/>
  <c r="G4098" i="50"/>
  <c r="H4098" i="50"/>
  <c r="I4098" i="50"/>
  <c r="J4098" i="50"/>
  <c r="A4099" i="50"/>
  <c r="B4099" i="50"/>
  <c r="C4099" i="50"/>
  <c r="D4099" i="50"/>
  <c r="E4099" i="50"/>
  <c r="F4099" i="50"/>
  <c r="G4099" i="50"/>
  <c r="H4099" i="50"/>
  <c r="I4099" i="50"/>
  <c r="J4099" i="50"/>
  <c r="A4100" i="50"/>
  <c r="B4100" i="50"/>
  <c r="C4100" i="50"/>
  <c r="D4100" i="50"/>
  <c r="E4100" i="50"/>
  <c r="F4100" i="50"/>
  <c r="G4100" i="50"/>
  <c r="H4100" i="50"/>
  <c r="I4100" i="50"/>
  <c r="J4100" i="50"/>
  <c r="A4101" i="50"/>
  <c r="B4101" i="50"/>
  <c r="C4101" i="50"/>
  <c r="D4101" i="50"/>
  <c r="E4101" i="50"/>
  <c r="F4101" i="50"/>
  <c r="G4101" i="50"/>
  <c r="H4101" i="50"/>
  <c r="I4101" i="50"/>
  <c r="J4101" i="50"/>
  <c r="A4102" i="50"/>
  <c r="B4102" i="50"/>
  <c r="C4102" i="50"/>
  <c r="D4102" i="50"/>
  <c r="E4102" i="50"/>
  <c r="F4102" i="50"/>
  <c r="G4102" i="50"/>
  <c r="H4102" i="50"/>
  <c r="I4102" i="50"/>
  <c r="J4102" i="50"/>
  <c r="A4103" i="50"/>
  <c r="B4103" i="50"/>
  <c r="C4103" i="50"/>
  <c r="D4103" i="50"/>
  <c r="E4103" i="50"/>
  <c r="F4103" i="50"/>
  <c r="G4103" i="50"/>
  <c r="H4103" i="50"/>
  <c r="I4103" i="50"/>
  <c r="J4103" i="50"/>
  <c r="A4104" i="50"/>
  <c r="B4104" i="50"/>
  <c r="C4104" i="50"/>
  <c r="D4104" i="50"/>
  <c r="E4104" i="50"/>
  <c r="F4104" i="50"/>
  <c r="G4104" i="50"/>
  <c r="H4104" i="50"/>
  <c r="I4104" i="50"/>
  <c r="J4104" i="50"/>
  <c r="A4105" i="50"/>
  <c r="B4105" i="50"/>
  <c r="C4105" i="50"/>
  <c r="D4105" i="50"/>
  <c r="E4105" i="50"/>
  <c r="F4105" i="50"/>
  <c r="G4105" i="50"/>
  <c r="H4105" i="50"/>
  <c r="I4105" i="50"/>
  <c r="J4105" i="50"/>
  <c r="A4106" i="50"/>
  <c r="B4106" i="50"/>
  <c r="C4106" i="50"/>
  <c r="D4106" i="50"/>
  <c r="E4106" i="50"/>
  <c r="F4106" i="50"/>
  <c r="G4106" i="50"/>
  <c r="H4106" i="50"/>
  <c r="I4106" i="50"/>
  <c r="J4106" i="50"/>
  <c r="A4107" i="50"/>
  <c r="B4107" i="50"/>
  <c r="C4107" i="50"/>
  <c r="D4107" i="50"/>
  <c r="E4107" i="50"/>
  <c r="F4107" i="50"/>
  <c r="G4107" i="50"/>
  <c r="H4107" i="50"/>
  <c r="I4107" i="50"/>
  <c r="J4107" i="50"/>
  <c r="A4108" i="50"/>
  <c r="B4108" i="50"/>
  <c r="C4108" i="50"/>
  <c r="D4108" i="50"/>
  <c r="E4108" i="50"/>
  <c r="F4108" i="50"/>
  <c r="G4108" i="50"/>
  <c r="H4108" i="50"/>
  <c r="I4108" i="50"/>
  <c r="J4108" i="50"/>
  <c r="A4109" i="50"/>
  <c r="B4109" i="50"/>
  <c r="C4109" i="50"/>
  <c r="D4109" i="50"/>
  <c r="E4109" i="50"/>
  <c r="F4109" i="50"/>
  <c r="G4109" i="50"/>
  <c r="H4109" i="50"/>
  <c r="I4109" i="50"/>
  <c r="J4109" i="50"/>
  <c r="A4110" i="50"/>
  <c r="B4110" i="50"/>
  <c r="C4110" i="50"/>
  <c r="D4110" i="50"/>
  <c r="E4110" i="50"/>
  <c r="F4110" i="50"/>
  <c r="G4110" i="50"/>
  <c r="H4110" i="50"/>
  <c r="I4110" i="50"/>
  <c r="J4110" i="50"/>
  <c r="A4111" i="50"/>
  <c r="B4111" i="50"/>
  <c r="C4111" i="50"/>
  <c r="D4111" i="50"/>
  <c r="E4111" i="50"/>
  <c r="F4111" i="50"/>
  <c r="G4111" i="50"/>
  <c r="H4111" i="50"/>
  <c r="I4111" i="50"/>
  <c r="J4111" i="50"/>
  <c r="A4112" i="50"/>
  <c r="B4112" i="50"/>
  <c r="C4112" i="50"/>
  <c r="D4112" i="50"/>
  <c r="E4112" i="50"/>
  <c r="F4112" i="50"/>
  <c r="G4112" i="50"/>
  <c r="H4112" i="50"/>
  <c r="I4112" i="50"/>
  <c r="J4112" i="50"/>
  <c r="A4113" i="50"/>
  <c r="B4113" i="50"/>
  <c r="C4113" i="50"/>
  <c r="D4113" i="50"/>
  <c r="E4113" i="50"/>
  <c r="F4113" i="50"/>
  <c r="G4113" i="50"/>
  <c r="H4113" i="50"/>
  <c r="I4113" i="50"/>
  <c r="J4113" i="50"/>
  <c r="A4114" i="50"/>
  <c r="B4114" i="50"/>
  <c r="C4114" i="50"/>
  <c r="D4114" i="50"/>
  <c r="E4114" i="50"/>
  <c r="F4114" i="50"/>
  <c r="G4114" i="50"/>
  <c r="H4114" i="50"/>
  <c r="I4114" i="50"/>
  <c r="J4114" i="50"/>
  <c r="A4115" i="50"/>
  <c r="B4115" i="50"/>
  <c r="C4115" i="50"/>
  <c r="D4115" i="50"/>
  <c r="E4115" i="50"/>
  <c r="F4115" i="50"/>
  <c r="G4115" i="50"/>
  <c r="H4115" i="50"/>
  <c r="I4115" i="50"/>
  <c r="J4115" i="50"/>
  <c r="A4116" i="50"/>
  <c r="B4116" i="50"/>
  <c r="C4116" i="50"/>
  <c r="D4116" i="50"/>
  <c r="E4116" i="50"/>
  <c r="F4116" i="50"/>
  <c r="G4116" i="50"/>
  <c r="H4116" i="50"/>
  <c r="I4116" i="50"/>
  <c r="J4116" i="50"/>
  <c r="A4117" i="50"/>
  <c r="B4117" i="50"/>
  <c r="C4117" i="50"/>
  <c r="D4117" i="50"/>
  <c r="E4117" i="50"/>
  <c r="F4117" i="50"/>
  <c r="G4117" i="50"/>
  <c r="H4117" i="50"/>
  <c r="I4117" i="50"/>
  <c r="J4117" i="50"/>
  <c r="A4118" i="50"/>
  <c r="B4118" i="50"/>
  <c r="C4118" i="50"/>
  <c r="D4118" i="50"/>
  <c r="E4118" i="50"/>
  <c r="F4118" i="50"/>
  <c r="G4118" i="50"/>
  <c r="H4118" i="50"/>
  <c r="I4118" i="50"/>
  <c r="J4118" i="50"/>
  <c r="A4119" i="50"/>
  <c r="B4119" i="50"/>
  <c r="C4119" i="50"/>
  <c r="D4119" i="50"/>
  <c r="E4119" i="50"/>
  <c r="F4119" i="50"/>
  <c r="G4119" i="50"/>
  <c r="H4119" i="50"/>
  <c r="I4119" i="50"/>
  <c r="J4119" i="50"/>
  <c r="A4120" i="50"/>
  <c r="B4120" i="50"/>
  <c r="C4120" i="50"/>
  <c r="D4120" i="50"/>
  <c r="E4120" i="50"/>
  <c r="F4120" i="50"/>
  <c r="G4120" i="50"/>
  <c r="H4120" i="50"/>
  <c r="I4120" i="50"/>
  <c r="J4120" i="50"/>
  <c r="A4121" i="50"/>
  <c r="B4121" i="50"/>
  <c r="C4121" i="50"/>
  <c r="D4121" i="50"/>
  <c r="E4121" i="50"/>
  <c r="F4121" i="50"/>
  <c r="G4121" i="50"/>
  <c r="H4121" i="50"/>
  <c r="I4121" i="50"/>
  <c r="J4121" i="50"/>
  <c r="A4122" i="50"/>
  <c r="B4122" i="50"/>
  <c r="C4122" i="50"/>
  <c r="D4122" i="50"/>
  <c r="E4122" i="50"/>
  <c r="F4122" i="50"/>
  <c r="G4122" i="50"/>
  <c r="H4122" i="50"/>
  <c r="I4122" i="50"/>
  <c r="J4122" i="50"/>
  <c r="A4123" i="50"/>
  <c r="B4123" i="50"/>
  <c r="C4123" i="50"/>
  <c r="D4123" i="50"/>
  <c r="E4123" i="50"/>
  <c r="F4123" i="50"/>
  <c r="G4123" i="50"/>
  <c r="H4123" i="50"/>
  <c r="I4123" i="50"/>
  <c r="J4123" i="50"/>
  <c r="A4124" i="50"/>
  <c r="B4124" i="50"/>
  <c r="C4124" i="50"/>
  <c r="D4124" i="50"/>
  <c r="E4124" i="50"/>
  <c r="F4124" i="50"/>
  <c r="G4124" i="50"/>
  <c r="H4124" i="50"/>
  <c r="I4124" i="50"/>
  <c r="J4124" i="50"/>
  <c r="A4125" i="50"/>
  <c r="B4125" i="50"/>
  <c r="C4125" i="50"/>
  <c r="D4125" i="50"/>
  <c r="E4125" i="50"/>
  <c r="F4125" i="50"/>
  <c r="G4125" i="50"/>
  <c r="H4125" i="50"/>
  <c r="I4125" i="50"/>
  <c r="J4125" i="50"/>
  <c r="A4126" i="50"/>
  <c r="B4126" i="50"/>
  <c r="C4126" i="50"/>
  <c r="D4126" i="50"/>
  <c r="E4126" i="50"/>
  <c r="F4126" i="50"/>
  <c r="G4126" i="50"/>
  <c r="H4126" i="50"/>
  <c r="I4126" i="50"/>
  <c r="J4126" i="50"/>
  <c r="A4127" i="50"/>
  <c r="B4127" i="50"/>
  <c r="C4127" i="50"/>
  <c r="D4127" i="50"/>
  <c r="E4127" i="50"/>
  <c r="F4127" i="50"/>
  <c r="G4127" i="50"/>
  <c r="H4127" i="50"/>
  <c r="I4127" i="50"/>
  <c r="J4127" i="50"/>
  <c r="A4128" i="50"/>
  <c r="B4128" i="50"/>
  <c r="C4128" i="50"/>
  <c r="D4128" i="50"/>
  <c r="E4128" i="50"/>
  <c r="F4128" i="50"/>
  <c r="G4128" i="50"/>
  <c r="H4128" i="50"/>
  <c r="I4128" i="50"/>
  <c r="J4128" i="50"/>
  <c r="A4129" i="50"/>
  <c r="B4129" i="50"/>
  <c r="C4129" i="50"/>
  <c r="D4129" i="50"/>
  <c r="E4129" i="50"/>
  <c r="F4129" i="50"/>
  <c r="G4129" i="50"/>
  <c r="H4129" i="50"/>
  <c r="I4129" i="50"/>
  <c r="J4129" i="50"/>
  <c r="A4130" i="50"/>
  <c r="B4130" i="50"/>
  <c r="C4130" i="50"/>
  <c r="D4130" i="50"/>
  <c r="E4130" i="50"/>
  <c r="F4130" i="50"/>
  <c r="G4130" i="50"/>
  <c r="H4130" i="50"/>
  <c r="I4130" i="50"/>
  <c r="J4130" i="50"/>
  <c r="A4131" i="50"/>
  <c r="B4131" i="50"/>
  <c r="C4131" i="50"/>
  <c r="D4131" i="50"/>
  <c r="E4131" i="50"/>
  <c r="F4131" i="50"/>
  <c r="G4131" i="50"/>
  <c r="H4131" i="50"/>
  <c r="I4131" i="50"/>
  <c r="J4131" i="50"/>
  <c r="A4132" i="50"/>
  <c r="B4132" i="50"/>
  <c r="C4132" i="50"/>
  <c r="D4132" i="50"/>
  <c r="E4132" i="50"/>
  <c r="F4132" i="50"/>
  <c r="G4132" i="50"/>
  <c r="H4132" i="50"/>
  <c r="I4132" i="50"/>
  <c r="J4132" i="50"/>
  <c r="A4133" i="50"/>
  <c r="B4133" i="50"/>
  <c r="C4133" i="50"/>
  <c r="D4133" i="50"/>
  <c r="E4133" i="50"/>
  <c r="F4133" i="50"/>
  <c r="G4133" i="50"/>
  <c r="H4133" i="50"/>
  <c r="I4133" i="50"/>
  <c r="J4133" i="50"/>
  <c r="A4134" i="50"/>
  <c r="B4134" i="50"/>
  <c r="C4134" i="50"/>
  <c r="D4134" i="50"/>
  <c r="E4134" i="50"/>
  <c r="F4134" i="50"/>
  <c r="G4134" i="50"/>
  <c r="H4134" i="50"/>
  <c r="I4134" i="50"/>
  <c r="J4134" i="50"/>
  <c r="A4135" i="50"/>
  <c r="B4135" i="50"/>
  <c r="C4135" i="50"/>
  <c r="D4135" i="50"/>
  <c r="E4135" i="50"/>
  <c r="F4135" i="50"/>
  <c r="G4135" i="50"/>
  <c r="H4135" i="50"/>
  <c r="I4135" i="50"/>
  <c r="J4135" i="50"/>
  <c r="A4136" i="50"/>
  <c r="B4136" i="50"/>
  <c r="C4136" i="50"/>
  <c r="D4136" i="50"/>
  <c r="E4136" i="50"/>
  <c r="F4136" i="50"/>
  <c r="G4136" i="50"/>
  <c r="H4136" i="50"/>
  <c r="I4136" i="50"/>
  <c r="J4136" i="50"/>
  <c r="A4137" i="50"/>
  <c r="B4137" i="50"/>
  <c r="C4137" i="50"/>
  <c r="D4137" i="50"/>
  <c r="E4137" i="50"/>
  <c r="F4137" i="50"/>
  <c r="G4137" i="50"/>
  <c r="H4137" i="50"/>
  <c r="I4137" i="50"/>
  <c r="J4137" i="50"/>
  <c r="A4138" i="50"/>
  <c r="B4138" i="50"/>
  <c r="C4138" i="50"/>
  <c r="D4138" i="50"/>
  <c r="E4138" i="50"/>
  <c r="F4138" i="50"/>
  <c r="G4138" i="50"/>
  <c r="H4138" i="50"/>
  <c r="I4138" i="50"/>
  <c r="J4138" i="50"/>
  <c r="A4139" i="50"/>
  <c r="B4139" i="50"/>
  <c r="C4139" i="50"/>
  <c r="D4139" i="50"/>
  <c r="E4139" i="50"/>
  <c r="F4139" i="50"/>
  <c r="G4139" i="50"/>
  <c r="H4139" i="50"/>
  <c r="I4139" i="50"/>
  <c r="J4139" i="50"/>
  <c r="A4140" i="50"/>
  <c r="B4140" i="50"/>
  <c r="C4140" i="50"/>
  <c r="D4140" i="50"/>
  <c r="E4140" i="50"/>
  <c r="F4140" i="50"/>
  <c r="G4140" i="50"/>
  <c r="H4140" i="50"/>
  <c r="I4140" i="50"/>
  <c r="J4140" i="50"/>
  <c r="A4141" i="50"/>
  <c r="B4141" i="50"/>
  <c r="C4141" i="50"/>
  <c r="D4141" i="50"/>
  <c r="E4141" i="50"/>
  <c r="F4141" i="50"/>
  <c r="G4141" i="50"/>
  <c r="H4141" i="50"/>
  <c r="I4141" i="50"/>
  <c r="J4141" i="50"/>
  <c r="A4142" i="50"/>
  <c r="B4142" i="50"/>
  <c r="C4142" i="50"/>
  <c r="D4142" i="50"/>
  <c r="E4142" i="50"/>
  <c r="F4142" i="50"/>
  <c r="G4142" i="50"/>
  <c r="H4142" i="50"/>
  <c r="I4142" i="50"/>
  <c r="J4142" i="50"/>
  <c r="A4143" i="50"/>
  <c r="B4143" i="50"/>
  <c r="C4143" i="50"/>
  <c r="D4143" i="50"/>
  <c r="E4143" i="50"/>
  <c r="F4143" i="50"/>
  <c r="G4143" i="50"/>
  <c r="H4143" i="50"/>
  <c r="I4143" i="50"/>
  <c r="J4143" i="50"/>
  <c r="A4144" i="50"/>
  <c r="B4144" i="50"/>
  <c r="C4144" i="50"/>
  <c r="D4144" i="50"/>
  <c r="E4144" i="50"/>
  <c r="F4144" i="50"/>
  <c r="G4144" i="50"/>
  <c r="H4144" i="50"/>
  <c r="I4144" i="50"/>
  <c r="J4144" i="50"/>
  <c r="A4145" i="50"/>
  <c r="B4145" i="50"/>
  <c r="C4145" i="50"/>
  <c r="D4145" i="50"/>
  <c r="E4145" i="50"/>
  <c r="F4145" i="50"/>
  <c r="G4145" i="50"/>
  <c r="H4145" i="50"/>
  <c r="I4145" i="50"/>
  <c r="J4145" i="50"/>
  <c r="A4146" i="50"/>
  <c r="B4146" i="50"/>
  <c r="C4146" i="50"/>
  <c r="D4146" i="50"/>
  <c r="E4146" i="50"/>
  <c r="F4146" i="50"/>
  <c r="G4146" i="50"/>
  <c r="H4146" i="50"/>
  <c r="I4146" i="50"/>
  <c r="J4146" i="50"/>
  <c r="A4147" i="50"/>
  <c r="B4147" i="50"/>
  <c r="C4147" i="50"/>
  <c r="D4147" i="50"/>
  <c r="E4147" i="50"/>
  <c r="F4147" i="50"/>
  <c r="G4147" i="50"/>
  <c r="H4147" i="50"/>
  <c r="I4147" i="50"/>
  <c r="J4147" i="50"/>
  <c r="A4148" i="50"/>
  <c r="B4148" i="50"/>
  <c r="C4148" i="50"/>
  <c r="D4148" i="50"/>
  <c r="E4148" i="50"/>
  <c r="F4148" i="50"/>
  <c r="G4148" i="50"/>
  <c r="H4148" i="50"/>
  <c r="I4148" i="50"/>
  <c r="J4148" i="50"/>
  <c r="A4149" i="50"/>
  <c r="B4149" i="50"/>
  <c r="C4149" i="50"/>
  <c r="D4149" i="50"/>
  <c r="E4149" i="50"/>
  <c r="F4149" i="50"/>
  <c r="G4149" i="50"/>
  <c r="H4149" i="50"/>
  <c r="I4149" i="50"/>
  <c r="J4149" i="50"/>
  <c r="A4150" i="50"/>
  <c r="B4150" i="50"/>
  <c r="C4150" i="50"/>
  <c r="D4150" i="50"/>
  <c r="E4150" i="50"/>
  <c r="F4150" i="50"/>
  <c r="G4150" i="50"/>
  <c r="H4150" i="50"/>
  <c r="I4150" i="50"/>
  <c r="J4150" i="50"/>
  <c r="A4151" i="50"/>
  <c r="B4151" i="50"/>
  <c r="C4151" i="50"/>
  <c r="D4151" i="50"/>
  <c r="E4151" i="50"/>
  <c r="F4151" i="50"/>
  <c r="G4151" i="50"/>
  <c r="H4151" i="50"/>
  <c r="I4151" i="50"/>
  <c r="J4151" i="50"/>
  <c r="A4152" i="50"/>
  <c r="B4152" i="50"/>
  <c r="C4152" i="50"/>
  <c r="D4152" i="50"/>
  <c r="E4152" i="50"/>
  <c r="F4152" i="50"/>
  <c r="G4152" i="50"/>
  <c r="H4152" i="50"/>
  <c r="I4152" i="50"/>
  <c r="J4152" i="50"/>
  <c r="A4153" i="50"/>
  <c r="B4153" i="50"/>
  <c r="C4153" i="50"/>
  <c r="D4153" i="50"/>
  <c r="E4153" i="50"/>
  <c r="F4153" i="50"/>
  <c r="G4153" i="50"/>
  <c r="H4153" i="50"/>
  <c r="I4153" i="50"/>
  <c r="J4153" i="50"/>
  <c r="A4154" i="50"/>
  <c r="B4154" i="50"/>
  <c r="C4154" i="50"/>
  <c r="D4154" i="50"/>
  <c r="E4154" i="50"/>
  <c r="F4154" i="50"/>
  <c r="G4154" i="50"/>
  <c r="H4154" i="50"/>
  <c r="I4154" i="50"/>
  <c r="J4154" i="50"/>
  <c r="A4155" i="50"/>
  <c r="B4155" i="50"/>
  <c r="C4155" i="50"/>
  <c r="D4155" i="50"/>
  <c r="E4155" i="50"/>
  <c r="F4155" i="50"/>
  <c r="G4155" i="50"/>
  <c r="H4155" i="50"/>
  <c r="I4155" i="50"/>
  <c r="J4155" i="50"/>
  <c r="A4156" i="50"/>
  <c r="B4156" i="50"/>
  <c r="C4156" i="50"/>
  <c r="D4156" i="50"/>
  <c r="E4156" i="50"/>
  <c r="F4156" i="50"/>
  <c r="G4156" i="50"/>
  <c r="H4156" i="50"/>
  <c r="I4156" i="50"/>
  <c r="J4156" i="50"/>
  <c r="A4157" i="50"/>
  <c r="B4157" i="50"/>
  <c r="C4157" i="50"/>
  <c r="D4157" i="50"/>
  <c r="E4157" i="50"/>
  <c r="F4157" i="50"/>
  <c r="G4157" i="50"/>
  <c r="H4157" i="50"/>
  <c r="I4157" i="50"/>
  <c r="J4157" i="50"/>
  <c r="A4158" i="50"/>
  <c r="B4158" i="50"/>
  <c r="C4158" i="50"/>
  <c r="D4158" i="50"/>
  <c r="E4158" i="50"/>
  <c r="F4158" i="50"/>
  <c r="G4158" i="50"/>
  <c r="H4158" i="50"/>
  <c r="I4158" i="50"/>
  <c r="J4158" i="50"/>
  <c r="A4159" i="50"/>
  <c r="B4159" i="50"/>
  <c r="C4159" i="50"/>
  <c r="D4159" i="50"/>
  <c r="E4159" i="50"/>
  <c r="F4159" i="50"/>
  <c r="G4159" i="50"/>
  <c r="H4159" i="50"/>
  <c r="I4159" i="50"/>
  <c r="J4159" i="50"/>
  <c r="A4160" i="50"/>
  <c r="B4160" i="50"/>
  <c r="C4160" i="50"/>
  <c r="D4160" i="50"/>
  <c r="E4160" i="50"/>
  <c r="F4160" i="50"/>
  <c r="G4160" i="50"/>
  <c r="H4160" i="50"/>
  <c r="I4160" i="50"/>
  <c r="J4160" i="50"/>
  <c r="A4161" i="50"/>
  <c r="B4161" i="50"/>
  <c r="C4161" i="50"/>
  <c r="D4161" i="50"/>
  <c r="E4161" i="50"/>
  <c r="F4161" i="50"/>
  <c r="G4161" i="50"/>
  <c r="H4161" i="50"/>
  <c r="I4161" i="50"/>
  <c r="J4161" i="50"/>
  <c r="A4162" i="50"/>
  <c r="B4162" i="50"/>
  <c r="C4162" i="50"/>
  <c r="D4162" i="50"/>
  <c r="E4162" i="50"/>
  <c r="F4162" i="50"/>
  <c r="G4162" i="50"/>
  <c r="H4162" i="50"/>
  <c r="I4162" i="50"/>
  <c r="J4162" i="50"/>
  <c r="A4163" i="50"/>
  <c r="B4163" i="50"/>
  <c r="C4163" i="50"/>
  <c r="D4163" i="50"/>
  <c r="E4163" i="50"/>
  <c r="F4163" i="50"/>
  <c r="G4163" i="50"/>
  <c r="H4163" i="50"/>
  <c r="I4163" i="50"/>
  <c r="J4163" i="50"/>
  <c r="A4164" i="50"/>
  <c r="B4164" i="50"/>
  <c r="C4164" i="50"/>
  <c r="D4164" i="50"/>
  <c r="E4164" i="50"/>
  <c r="F4164" i="50"/>
  <c r="G4164" i="50"/>
  <c r="H4164" i="50"/>
  <c r="I4164" i="50"/>
  <c r="J4164" i="50"/>
  <c r="A4165" i="50"/>
  <c r="B4165" i="50"/>
  <c r="C4165" i="50"/>
  <c r="D4165" i="50"/>
  <c r="E4165" i="50"/>
  <c r="F4165" i="50"/>
  <c r="G4165" i="50"/>
  <c r="H4165" i="50"/>
  <c r="I4165" i="50"/>
  <c r="J4165" i="50"/>
  <c r="A4166" i="50"/>
  <c r="B4166" i="50"/>
  <c r="C4166" i="50"/>
  <c r="D4166" i="50"/>
  <c r="E4166" i="50"/>
  <c r="F4166" i="50"/>
  <c r="G4166" i="50"/>
  <c r="H4166" i="50"/>
  <c r="I4166" i="50"/>
  <c r="J4166" i="50"/>
  <c r="A4167" i="50"/>
  <c r="B4167" i="50"/>
  <c r="C4167" i="50"/>
  <c r="D4167" i="50"/>
  <c r="E4167" i="50"/>
  <c r="F4167" i="50"/>
  <c r="G4167" i="50"/>
  <c r="H4167" i="50"/>
  <c r="I4167" i="50"/>
  <c r="J4167" i="50"/>
  <c r="A4168" i="50"/>
  <c r="B4168" i="50"/>
  <c r="C4168" i="50"/>
  <c r="D4168" i="50"/>
  <c r="E4168" i="50"/>
  <c r="F4168" i="50"/>
  <c r="G4168" i="50"/>
  <c r="H4168" i="50"/>
  <c r="I4168" i="50"/>
  <c r="J4168" i="50"/>
  <c r="A4169" i="50"/>
  <c r="B4169" i="50"/>
  <c r="C4169" i="50"/>
  <c r="D4169" i="50"/>
  <c r="E4169" i="50"/>
  <c r="F4169" i="50"/>
  <c r="G4169" i="50"/>
  <c r="H4169" i="50"/>
  <c r="I4169" i="50"/>
  <c r="J4169" i="50"/>
  <c r="A4170" i="50"/>
  <c r="B4170" i="50"/>
  <c r="C4170" i="50"/>
  <c r="D4170" i="50"/>
  <c r="E4170" i="50"/>
  <c r="F4170" i="50"/>
  <c r="G4170" i="50"/>
  <c r="H4170" i="50"/>
  <c r="I4170" i="50"/>
  <c r="J4170" i="50"/>
  <c r="A4171" i="50"/>
  <c r="B4171" i="50"/>
  <c r="C4171" i="50"/>
  <c r="D4171" i="50"/>
  <c r="E4171" i="50"/>
  <c r="F4171" i="50"/>
  <c r="G4171" i="50"/>
  <c r="H4171" i="50"/>
  <c r="I4171" i="50"/>
  <c r="J4171" i="50"/>
  <c r="A4172" i="50"/>
  <c r="B4172" i="50"/>
  <c r="C4172" i="50"/>
  <c r="D4172" i="50"/>
  <c r="E4172" i="50"/>
  <c r="F4172" i="50"/>
  <c r="G4172" i="50"/>
  <c r="H4172" i="50"/>
  <c r="I4172" i="50"/>
  <c r="J4172" i="50"/>
  <c r="A4173" i="50"/>
  <c r="B4173" i="50"/>
  <c r="C4173" i="50"/>
  <c r="D4173" i="50"/>
  <c r="E4173" i="50"/>
  <c r="F4173" i="50"/>
  <c r="G4173" i="50"/>
  <c r="H4173" i="50"/>
  <c r="I4173" i="50"/>
  <c r="J4173" i="50"/>
  <c r="A4174" i="50"/>
  <c r="B4174" i="50"/>
  <c r="C4174" i="50"/>
  <c r="D4174" i="50"/>
  <c r="E4174" i="50"/>
  <c r="F4174" i="50"/>
  <c r="G4174" i="50"/>
  <c r="H4174" i="50"/>
  <c r="I4174" i="50"/>
  <c r="J4174" i="50"/>
  <c r="A4175" i="50"/>
  <c r="B4175" i="50"/>
  <c r="C4175" i="50"/>
  <c r="D4175" i="50"/>
  <c r="E4175" i="50"/>
  <c r="F4175" i="50"/>
  <c r="G4175" i="50"/>
  <c r="H4175" i="50"/>
  <c r="I4175" i="50"/>
  <c r="J4175" i="50"/>
  <c r="A4176" i="50"/>
  <c r="B4176" i="50"/>
  <c r="C4176" i="50"/>
  <c r="D4176" i="50"/>
  <c r="E4176" i="50"/>
  <c r="F4176" i="50"/>
  <c r="G4176" i="50"/>
  <c r="H4176" i="50"/>
  <c r="I4176" i="50"/>
  <c r="J4176" i="50"/>
  <c r="A4177" i="50"/>
  <c r="B4177" i="50"/>
  <c r="C4177" i="50"/>
  <c r="D4177" i="50"/>
  <c r="E4177" i="50"/>
  <c r="F4177" i="50"/>
  <c r="G4177" i="50"/>
  <c r="H4177" i="50"/>
  <c r="I4177" i="50"/>
  <c r="J4177" i="50"/>
  <c r="A4178" i="50"/>
  <c r="B4178" i="50"/>
  <c r="C4178" i="50"/>
  <c r="D4178" i="50"/>
  <c r="E4178" i="50"/>
  <c r="F4178" i="50"/>
  <c r="G4178" i="50"/>
  <c r="H4178" i="50"/>
  <c r="I4178" i="50"/>
  <c r="J4178" i="50"/>
  <c r="A4179" i="50"/>
  <c r="B4179" i="50"/>
  <c r="C4179" i="50"/>
  <c r="D4179" i="50"/>
  <c r="E4179" i="50"/>
  <c r="F4179" i="50"/>
  <c r="G4179" i="50"/>
  <c r="H4179" i="50"/>
  <c r="I4179" i="50"/>
  <c r="J4179" i="50"/>
  <c r="A4180" i="50"/>
  <c r="B4180" i="50"/>
  <c r="C4180" i="50"/>
  <c r="D4180" i="50"/>
  <c r="E4180" i="50"/>
  <c r="F4180" i="50"/>
  <c r="G4180" i="50"/>
  <c r="H4180" i="50"/>
  <c r="I4180" i="50"/>
  <c r="J4180" i="50"/>
  <c r="A4181" i="50"/>
  <c r="B4181" i="50"/>
  <c r="C4181" i="50"/>
  <c r="D4181" i="50"/>
  <c r="E4181" i="50"/>
  <c r="F4181" i="50"/>
  <c r="G4181" i="50"/>
  <c r="H4181" i="50"/>
  <c r="I4181" i="50"/>
  <c r="J4181" i="50"/>
  <c r="A4182" i="50"/>
  <c r="B4182" i="50"/>
  <c r="C4182" i="50"/>
  <c r="D4182" i="50"/>
  <c r="E4182" i="50"/>
  <c r="F4182" i="50"/>
  <c r="G4182" i="50"/>
  <c r="H4182" i="50"/>
  <c r="I4182" i="50"/>
  <c r="J4182" i="50"/>
  <c r="A4183" i="50"/>
  <c r="B4183" i="50"/>
  <c r="C4183" i="50"/>
  <c r="D4183" i="50"/>
  <c r="E4183" i="50"/>
  <c r="F4183" i="50"/>
  <c r="G4183" i="50"/>
  <c r="H4183" i="50"/>
  <c r="I4183" i="50"/>
  <c r="J4183" i="50"/>
  <c r="A4184" i="50"/>
  <c r="B4184" i="50"/>
  <c r="C4184" i="50"/>
  <c r="D4184" i="50"/>
  <c r="E4184" i="50"/>
  <c r="F4184" i="50"/>
  <c r="G4184" i="50"/>
  <c r="H4184" i="50"/>
  <c r="I4184" i="50"/>
  <c r="J4184" i="50"/>
  <c r="A4185" i="50"/>
  <c r="B4185" i="50"/>
  <c r="C4185" i="50"/>
  <c r="D4185" i="50"/>
  <c r="E4185" i="50"/>
  <c r="F4185" i="50"/>
  <c r="G4185" i="50"/>
  <c r="H4185" i="50"/>
  <c r="I4185" i="50"/>
  <c r="J4185" i="50"/>
  <c r="A4186" i="50"/>
  <c r="B4186" i="50"/>
  <c r="C4186" i="50"/>
  <c r="D4186" i="50"/>
  <c r="E4186" i="50"/>
  <c r="F4186" i="50"/>
  <c r="G4186" i="50"/>
  <c r="H4186" i="50"/>
  <c r="I4186" i="50"/>
  <c r="J4186" i="50"/>
  <c r="A4187" i="50"/>
  <c r="B4187" i="50"/>
  <c r="C4187" i="50"/>
  <c r="D4187" i="50"/>
  <c r="E4187" i="50"/>
  <c r="F4187" i="50"/>
  <c r="G4187" i="50"/>
  <c r="H4187" i="50"/>
  <c r="I4187" i="50"/>
  <c r="J4187" i="50"/>
  <c r="A4188" i="50"/>
  <c r="B4188" i="50"/>
  <c r="C4188" i="50"/>
  <c r="D4188" i="50"/>
  <c r="E4188" i="50"/>
  <c r="F4188" i="50"/>
  <c r="G4188" i="50"/>
  <c r="H4188" i="50"/>
  <c r="I4188" i="50"/>
  <c r="J4188" i="50"/>
  <c r="A4189" i="50"/>
  <c r="B4189" i="50"/>
  <c r="C4189" i="50"/>
  <c r="D4189" i="50"/>
  <c r="E4189" i="50"/>
  <c r="F4189" i="50"/>
  <c r="G4189" i="50"/>
  <c r="H4189" i="50"/>
  <c r="I4189" i="50"/>
  <c r="J4189" i="50"/>
  <c r="A4190" i="50"/>
  <c r="B4190" i="50"/>
  <c r="C4190" i="50"/>
  <c r="D4190" i="50"/>
  <c r="E4190" i="50"/>
  <c r="F4190" i="50"/>
  <c r="G4190" i="50"/>
  <c r="H4190" i="50"/>
  <c r="I4190" i="50"/>
  <c r="J4190" i="50"/>
  <c r="A4191" i="50"/>
  <c r="B4191" i="50"/>
  <c r="C4191" i="50"/>
  <c r="D4191" i="50"/>
  <c r="E4191" i="50"/>
  <c r="F4191" i="50"/>
  <c r="G4191" i="50"/>
  <c r="H4191" i="50"/>
  <c r="I4191" i="50"/>
  <c r="J4191" i="50"/>
  <c r="A4192" i="50"/>
  <c r="B4192" i="50"/>
  <c r="C4192" i="50"/>
  <c r="D4192" i="50"/>
  <c r="E4192" i="50"/>
  <c r="F4192" i="50"/>
  <c r="G4192" i="50"/>
  <c r="H4192" i="50"/>
  <c r="I4192" i="50"/>
  <c r="J4192" i="50"/>
  <c r="A4193" i="50"/>
  <c r="B4193" i="50"/>
  <c r="C4193" i="50"/>
  <c r="D4193" i="50"/>
  <c r="E4193" i="50"/>
  <c r="F4193" i="50"/>
  <c r="G4193" i="50"/>
  <c r="H4193" i="50"/>
  <c r="I4193" i="50"/>
  <c r="J4193" i="50"/>
  <c r="A4194" i="50"/>
  <c r="B4194" i="50"/>
  <c r="C4194" i="50"/>
  <c r="D4194" i="50"/>
  <c r="E4194" i="50"/>
  <c r="F4194" i="50"/>
  <c r="G4194" i="50"/>
  <c r="H4194" i="50"/>
  <c r="I4194" i="50"/>
  <c r="J4194" i="50"/>
  <c r="A4195" i="50"/>
  <c r="B4195" i="50"/>
  <c r="C4195" i="50"/>
  <c r="D4195" i="50"/>
  <c r="E4195" i="50"/>
  <c r="F4195" i="50"/>
  <c r="G4195" i="50"/>
  <c r="H4195" i="50"/>
  <c r="I4195" i="50"/>
  <c r="J4195" i="50"/>
  <c r="A4196" i="50"/>
  <c r="B4196" i="50"/>
  <c r="C4196" i="50"/>
  <c r="D4196" i="50"/>
  <c r="E4196" i="50"/>
  <c r="F4196" i="50"/>
  <c r="G4196" i="50"/>
  <c r="H4196" i="50"/>
  <c r="I4196" i="50"/>
  <c r="J4196" i="50"/>
  <c r="A4197" i="50"/>
  <c r="B4197" i="50"/>
  <c r="C4197" i="50"/>
  <c r="D4197" i="50"/>
  <c r="E4197" i="50"/>
  <c r="F4197" i="50"/>
  <c r="G4197" i="50"/>
  <c r="H4197" i="50"/>
  <c r="I4197" i="50"/>
  <c r="J4197" i="50"/>
  <c r="A4198" i="50"/>
  <c r="B4198" i="50"/>
  <c r="C4198" i="50"/>
  <c r="D4198" i="50"/>
  <c r="E4198" i="50"/>
  <c r="F4198" i="50"/>
  <c r="G4198" i="50"/>
  <c r="H4198" i="50"/>
  <c r="I4198" i="50"/>
  <c r="J4198" i="50"/>
  <c r="A4199" i="50"/>
  <c r="B4199" i="50"/>
  <c r="C4199" i="50"/>
  <c r="D4199" i="50"/>
  <c r="E4199" i="50"/>
  <c r="F4199" i="50"/>
  <c r="G4199" i="50"/>
  <c r="H4199" i="50"/>
  <c r="I4199" i="50"/>
  <c r="J4199" i="50"/>
  <c r="A4200" i="50"/>
  <c r="B4200" i="50"/>
  <c r="C4200" i="50"/>
  <c r="D4200" i="50"/>
  <c r="E4200" i="50"/>
  <c r="F4200" i="50"/>
  <c r="G4200" i="50"/>
  <c r="H4200" i="50"/>
  <c r="I4200" i="50"/>
  <c r="J4200" i="50"/>
  <c r="A4201" i="50"/>
  <c r="B4201" i="50"/>
  <c r="C4201" i="50"/>
  <c r="D4201" i="50"/>
  <c r="E4201" i="50"/>
  <c r="F4201" i="50"/>
  <c r="G4201" i="50"/>
  <c r="H4201" i="50"/>
  <c r="I4201" i="50"/>
  <c r="J4201" i="50"/>
  <c r="A4202" i="50"/>
  <c r="B4202" i="50"/>
  <c r="C4202" i="50"/>
  <c r="D4202" i="50"/>
  <c r="E4202" i="50"/>
  <c r="F4202" i="50"/>
  <c r="G4202" i="50"/>
  <c r="H4202" i="50"/>
  <c r="I4202" i="50"/>
  <c r="J4202" i="50"/>
  <c r="A4203" i="50"/>
  <c r="B4203" i="50"/>
  <c r="C4203" i="50"/>
  <c r="D4203" i="50"/>
  <c r="E4203" i="50"/>
  <c r="F4203" i="50"/>
  <c r="G4203" i="50"/>
  <c r="H4203" i="50"/>
  <c r="I4203" i="50"/>
  <c r="J4203" i="50"/>
  <c r="A4204" i="50"/>
  <c r="B4204" i="50"/>
  <c r="C4204" i="50"/>
  <c r="D4204" i="50"/>
  <c r="E4204" i="50"/>
  <c r="F4204" i="50"/>
  <c r="G4204" i="50"/>
  <c r="H4204" i="50"/>
  <c r="I4204" i="50"/>
  <c r="J4204" i="50"/>
  <c r="A4205" i="50"/>
  <c r="B4205" i="50"/>
  <c r="C4205" i="50"/>
  <c r="D4205" i="50"/>
  <c r="E4205" i="50"/>
  <c r="F4205" i="50"/>
  <c r="G4205" i="50"/>
  <c r="H4205" i="50"/>
  <c r="I4205" i="50"/>
  <c r="J4205" i="50"/>
  <c r="A4206" i="50"/>
  <c r="B4206" i="50"/>
  <c r="C4206" i="50"/>
  <c r="D4206" i="50"/>
  <c r="E4206" i="50"/>
  <c r="F4206" i="50"/>
  <c r="G4206" i="50"/>
  <c r="H4206" i="50"/>
  <c r="I4206" i="50"/>
  <c r="J4206" i="50"/>
  <c r="A4207" i="50"/>
  <c r="B4207" i="50"/>
  <c r="C4207" i="50"/>
  <c r="D4207" i="50"/>
  <c r="E4207" i="50"/>
  <c r="F4207" i="50"/>
  <c r="G4207" i="50"/>
  <c r="H4207" i="50"/>
  <c r="I4207" i="50"/>
  <c r="J4207" i="50"/>
  <c r="A4208" i="50"/>
  <c r="B4208" i="50"/>
  <c r="C4208" i="50"/>
  <c r="D4208" i="50"/>
  <c r="E4208" i="50"/>
  <c r="F4208" i="50"/>
  <c r="G4208" i="50"/>
  <c r="H4208" i="50"/>
  <c r="I4208" i="50"/>
  <c r="J4208" i="50"/>
  <c r="A4209" i="50"/>
  <c r="B4209" i="50"/>
  <c r="C4209" i="50"/>
  <c r="D4209" i="50"/>
  <c r="E4209" i="50"/>
  <c r="F4209" i="50"/>
  <c r="G4209" i="50"/>
  <c r="H4209" i="50"/>
  <c r="I4209" i="50"/>
  <c r="J4209" i="50"/>
  <c r="A4210" i="50"/>
  <c r="B4210" i="50"/>
  <c r="C4210" i="50"/>
  <c r="D4210" i="50"/>
  <c r="E4210" i="50"/>
  <c r="F4210" i="50"/>
  <c r="G4210" i="50"/>
  <c r="H4210" i="50"/>
  <c r="I4210" i="50"/>
  <c r="J4210" i="50"/>
  <c r="A4211" i="50"/>
  <c r="B4211" i="50"/>
  <c r="C4211" i="50"/>
  <c r="D4211" i="50"/>
  <c r="E4211" i="50"/>
  <c r="F4211" i="50"/>
  <c r="G4211" i="50"/>
  <c r="H4211" i="50"/>
  <c r="I4211" i="50"/>
  <c r="J4211" i="50"/>
  <c r="A4212" i="50"/>
  <c r="B4212" i="50"/>
  <c r="C4212" i="50"/>
  <c r="D4212" i="50"/>
  <c r="E4212" i="50"/>
  <c r="F4212" i="50"/>
  <c r="G4212" i="50"/>
  <c r="H4212" i="50"/>
  <c r="I4212" i="50"/>
  <c r="J4212" i="50"/>
  <c r="A4213" i="50"/>
  <c r="B4213" i="50"/>
  <c r="C4213" i="50"/>
  <c r="D4213" i="50"/>
  <c r="E4213" i="50"/>
  <c r="F4213" i="50"/>
  <c r="G4213" i="50"/>
  <c r="H4213" i="50"/>
  <c r="I4213" i="50"/>
  <c r="J4213" i="50"/>
  <c r="A4214" i="50"/>
  <c r="B4214" i="50"/>
  <c r="C4214" i="50"/>
  <c r="D4214" i="50"/>
  <c r="E4214" i="50"/>
  <c r="F4214" i="50"/>
  <c r="G4214" i="50"/>
  <c r="H4214" i="50"/>
  <c r="I4214" i="50"/>
  <c r="J4214" i="50"/>
  <c r="A4215" i="50"/>
  <c r="B4215" i="50"/>
  <c r="C4215" i="50"/>
  <c r="D4215" i="50"/>
  <c r="E4215" i="50"/>
  <c r="F4215" i="50"/>
  <c r="G4215" i="50"/>
  <c r="H4215" i="50"/>
  <c r="I4215" i="50"/>
  <c r="J4215" i="50"/>
  <c r="A4216" i="50"/>
  <c r="B4216" i="50"/>
  <c r="C4216" i="50"/>
  <c r="D4216" i="50"/>
  <c r="E4216" i="50"/>
  <c r="F4216" i="50"/>
  <c r="G4216" i="50"/>
  <c r="H4216" i="50"/>
  <c r="I4216" i="50"/>
  <c r="J4216" i="50"/>
  <c r="A4217" i="50"/>
  <c r="B4217" i="50"/>
  <c r="C4217" i="50"/>
  <c r="D4217" i="50"/>
  <c r="E4217" i="50"/>
  <c r="F4217" i="50"/>
  <c r="G4217" i="50"/>
  <c r="H4217" i="50"/>
  <c r="I4217" i="50"/>
  <c r="J4217" i="50"/>
  <c r="A4218" i="50"/>
  <c r="B4218" i="50"/>
  <c r="C4218" i="50"/>
  <c r="D4218" i="50"/>
  <c r="E4218" i="50"/>
  <c r="F4218" i="50"/>
  <c r="G4218" i="50"/>
  <c r="H4218" i="50"/>
  <c r="I4218" i="50"/>
  <c r="J4218" i="50"/>
  <c r="A4219" i="50"/>
  <c r="B4219" i="50"/>
  <c r="C4219" i="50"/>
  <c r="D4219" i="50"/>
  <c r="E4219" i="50"/>
  <c r="F4219" i="50"/>
  <c r="G4219" i="50"/>
  <c r="H4219" i="50"/>
  <c r="I4219" i="50"/>
  <c r="J4219" i="50"/>
  <c r="A4220" i="50"/>
  <c r="B4220" i="50"/>
  <c r="C4220" i="50"/>
  <c r="D4220" i="50"/>
  <c r="E4220" i="50"/>
  <c r="F4220" i="50"/>
  <c r="G4220" i="50"/>
  <c r="H4220" i="50"/>
  <c r="I4220" i="50"/>
  <c r="J4220" i="50"/>
  <c r="A4221" i="50"/>
  <c r="B4221" i="50"/>
  <c r="C4221" i="50"/>
  <c r="D4221" i="50"/>
  <c r="E4221" i="50"/>
  <c r="F4221" i="50"/>
  <c r="G4221" i="50"/>
  <c r="H4221" i="50"/>
  <c r="I4221" i="50"/>
  <c r="J4221" i="50"/>
  <c r="A4222" i="50"/>
  <c r="B4222" i="50"/>
  <c r="C4222" i="50"/>
  <c r="D4222" i="50"/>
  <c r="E4222" i="50"/>
  <c r="F4222" i="50"/>
  <c r="G4222" i="50"/>
  <c r="H4222" i="50"/>
  <c r="I4222" i="50"/>
  <c r="J4222" i="50"/>
  <c r="A4223" i="50"/>
  <c r="B4223" i="50"/>
  <c r="C4223" i="50"/>
  <c r="D4223" i="50"/>
  <c r="E4223" i="50"/>
  <c r="F4223" i="50"/>
  <c r="G4223" i="50"/>
  <c r="H4223" i="50"/>
  <c r="I4223" i="50"/>
  <c r="J4223" i="50"/>
  <c r="A4224" i="50"/>
  <c r="B4224" i="50"/>
  <c r="C4224" i="50"/>
  <c r="D4224" i="50"/>
  <c r="E4224" i="50"/>
  <c r="F4224" i="50"/>
  <c r="G4224" i="50"/>
  <c r="H4224" i="50"/>
  <c r="I4224" i="50"/>
  <c r="J4224" i="50"/>
  <c r="A4225" i="50"/>
  <c r="B4225" i="50"/>
  <c r="C4225" i="50"/>
  <c r="D4225" i="50"/>
  <c r="E4225" i="50"/>
  <c r="F4225" i="50"/>
  <c r="G4225" i="50"/>
  <c r="H4225" i="50"/>
  <c r="I4225" i="50"/>
  <c r="J4225" i="50"/>
  <c r="A4226" i="50"/>
  <c r="B4226" i="50"/>
  <c r="C4226" i="50"/>
  <c r="D4226" i="50"/>
  <c r="E4226" i="50"/>
  <c r="F4226" i="50"/>
  <c r="G4226" i="50"/>
  <c r="H4226" i="50"/>
  <c r="I4226" i="50"/>
  <c r="J4226" i="50"/>
  <c r="A4227" i="50"/>
  <c r="B4227" i="50"/>
  <c r="C4227" i="50"/>
  <c r="D4227" i="50"/>
  <c r="E4227" i="50"/>
  <c r="F4227" i="50"/>
  <c r="G4227" i="50"/>
  <c r="H4227" i="50"/>
  <c r="I4227" i="50"/>
  <c r="J4227" i="50"/>
  <c r="A4228" i="50"/>
  <c r="B4228" i="50"/>
  <c r="C4228" i="50"/>
  <c r="D4228" i="50"/>
  <c r="E4228" i="50"/>
  <c r="F4228" i="50"/>
  <c r="G4228" i="50"/>
  <c r="H4228" i="50"/>
  <c r="I4228" i="50"/>
  <c r="J4228" i="50"/>
  <c r="A4229" i="50"/>
  <c r="B4229" i="50"/>
  <c r="C4229" i="50"/>
  <c r="D4229" i="50"/>
  <c r="E4229" i="50"/>
  <c r="F4229" i="50"/>
  <c r="G4229" i="50"/>
  <c r="H4229" i="50"/>
  <c r="I4229" i="50"/>
  <c r="J4229" i="50"/>
  <c r="A4230" i="50"/>
  <c r="B4230" i="50"/>
  <c r="C4230" i="50"/>
  <c r="D4230" i="50"/>
  <c r="E4230" i="50"/>
  <c r="F4230" i="50"/>
  <c r="G4230" i="50"/>
  <c r="H4230" i="50"/>
  <c r="I4230" i="50"/>
  <c r="J4230" i="50"/>
  <c r="A4231" i="50"/>
  <c r="B4231" i="50"/>
  <c r="C4231" i="50"/>
  <c r="D4231" i="50"/>
  <c r="E4231" i="50"/>
  <c r="F4231" i="50"/>
  <c r="G4231" i="50"/>
  <c r="H4231" i="50"/>
  <c r="I4231" i="50"/>
  <c r="J4231" i="50"/>
  <c r="A4232" i="50"/>
  <c r="B4232" i="50"/>
  <c r="C4232" i="50"/>
  <c r="D4232" i="50"/>
  <c r="E4232" i="50"/>
  <c r="F4232" i="50"/>
  <c r="G4232" i="50"/>
  <c r="H4232" i="50"/>
  <c r="I4232" i="50"/>
  <c r="J4232" i="50"/>
  <c r="A4233" i="50"/>
  <c r="B4233" i="50"/>
  <c r="C4233" i="50"/>
  <c r="D4233" i="50"/>
  <c r="E4233" i="50"/>
  <c r="F4233" i="50"/>
  <c r="G4233" i="50"/>
  <c r="H4233" i="50"/>
  <c r="I4233" i="50"/>
  <c r="J4233" i="50"/>
  <c r="A4234" i="50"/>
  <c r="B4234" i="50"/>
  <c r="C4234" i="50"/>
  <c r="D4234" i="50"/>
  <c r="E4234" i="50"/>
  <c r="F4234" i="50"/>
  <c r="G4234" i="50"/>
  <c r="H4234" i="50"/>
  <c r="I4234" i="50"/>
  <c r="J4234" i="50"/>
  <c r="A4235" i="50"/>
  <c r="B4235" i="50"/>
  <c r="C4235" i="50"/>
  <c r="D4235" i="50"/>
  <c r="E4235" i="50"/>
  <c r="F4235" i="50"/>
  <c r="G4235" i="50"/>
  <c r="H4235" i="50"/>
  <c r="I4235" i="50"/>
  <c r="J4235" i="50"/>
  <c r="A4236" i="50"/>
  <c r="B4236" i="50"/>
  <c r="C4236" i="50"/>
  <c r="D4236" i="50"/>
  <c r="E4236" i="50"/>
  <c r="F4236" i="50"/>
  <c r="G4236" i="50"/>
  <c r="H4236" i="50"/>
  <c r="I4236" i="50"/>
  <c r="J4236" i="50"/>
  <c r="A4237" i="50"/>
  <c r="B4237" i="50"/>
  <c r="C4237" i="50"/>
  <c r="D4237" i="50"/>
  <c r="E4237" i="50"/>
  <c r="F4237" i="50"/>
  <c r="G4237" i="50"/>
  <c r="H4237" i="50"/>
  <c r="I4237" i="50"/>
  <c r="J4237" i="50"/>
  <c r="A4238" i="50"/>
  <c r="B4238" i="50"/>
  <c r="C4238" i="50"/>
  <c r="D4238" i="50"/>
  <c r="E4238" i="50"/>
  <c r="F4238" i="50"/>
  <c r="G4238" i="50"/>
  <c r="H4238" i="50"/>
  <c r="I4238" i="50"/>
  <c r="J4238" i="50"/>
  <c r="A4239" i="50"/>
  <c r="B4239" i="50"/>
  <c r="C4239" i="50"/>
  <c r="D4239" i="50"/>
  <c r="E4239" i="50"/>
  <c r="F4239" i="50"/>
  <c r="G4239" i="50"/>
  <c r="H4239" i="50"/>
  <c r="I4239" i="50"/>
  <c r="J4239" i="50"/>
  <c r="A4240" i="50"/>
  <c r="B4240" i="50"/>
  <c r="C4240" i="50"/>
  <c r="D4240" i="50"/>
  <c r="E4240" i="50"/>
  <c r="F4240" i="50"/>
  <c r="G4240" i="50"/>
  <c r="H4240" i="50"/>
  <c r="I4240" i="50"/>
  <c r="J4240" i="50"/>
  <c r="A4241" i="50"/>
  <c r="B4241" i="50"/>
  <c r="C4241" i="50"/>
  <c r="D4241" i="50"/>
  <c r="E4241" i="50"/>
  <c r="F4241" i="50"/>
  <c r="G4241" i="50"/>
  <c r="H4241" i="50"/>
  <c r="I4241" i="50"/>
  <c r="J4241" i="50"/>
  <c r="A4242" i="50"/>
  <c r="B4242" i="50"/>
  <c r="C4242" i="50"/>
  <c r="D4242" i="50"/>
  <c r="E4242" i="50"/>
  <c r="F4242" i="50"/>
  <c r="G4242" i="50"/>
  <c r="H4242" i="50"/>
  <c r="I4242" i="50"/>
  <c r="J4242" i="50"/>
  <c r="A4243" i="50"/>
  <c r="B4243" i="50"/>
  <c r="C4243" i="50"/>
  <c r="D4243" i="50"/>
  <c r="E4243" i="50"/>
  <c r="F4243" i="50"/>
  <c r="G4243" i="50"/>
  <c r="H4243" i="50"/>
  <c r="I4243" i="50"/>
  <c r="J4243" i="50"/>
  <c r="A4244" i="50"/>
  <c r="B4244" i="50"/>
  <c r="C4244" i="50"/>
  <c r="D4244" i="50"/>
  <c r="E4244" i="50"/>
  <c r="F4244" i="50"/>
  <c r="G4244" i="50"/>
  <c r="H4244" i="50"/>
  <c r="I4244" i="50"/>
  <c r="J4244" i="50"/>
  <c r="A4245" i="50"/>
  <c r="B4245" i="50"/>
  <c r="C4245" i="50"/>
  <c r="D4245" i="50"/>
  <c r="E4245" i="50"/>
  <c r="F4245" i="50"/>
  <c r="G4245" i="50"/>
  <c r="H4245" i="50"/>
  <c r="I4245" i="50"/>
  <c r="J4245" i="50"/>
  <c r="A4246" i="50"/>
  <c r="B4246" i="50"/>
  <c r="C4246" i="50"/>
  <c r="D4246" i="50"/>
  <c r="E4246" i="50"/>
  <c r="F4246" i="50"/>
  <c r="G4246" i="50"/>
  <c r="H4246" i="50"/>
  <c r="I4246" i="50"/>
  <c r="J4246" i="50"/>
  <c r="A4247" i="50"/>
  <c r="B4247" i="50"/>
  <c r="C4247" i="50"/>
  <c r="D4247" i="50"/>
  <c r="E4247" i="50"/>
  <c r="F4247" i="50"/>
  <c r="G4247" i="50"/>
  <c r="H4247" i="50"/>
  <c r="I4247" i="50"/>
  <c r="J4247" i="50"/>
  <c r="A4248" i="50"/>
  <c r="B4248" i="50"/>
  <c r="C4248" i="50"/>
  <c r="D4248" i="50"/>
  <c r="E4248" i="50"/>
  <c r="F4248" i="50"/>
  <c r="G4248" i="50"/>
  <c r="H4248" i="50"/>
  <c r="I4248" i="50"/>
  <c r="J4248" i="50"/>
  <c r="A4249" i="50"/>
  <c r="B4249" i="50"/>
  <c r="C4249" i="50"/>
  <c r="D4249" i="50"/>
  <c r="E4249" i="50"/>
  <c r="F4249" i="50"/>
  <c r="G4249" i="50"/>
  <c r="H4249" i="50"/>
  <c r="I4249" i="50"/>
  <c r="J4249" i="50"/>
  <c r="A4250" i="50"/>
  <c r="B4250" i="50"/>
  <c r="C4250" i="50"/>
  <c r="D4250" i="50"/>
  <c r="E4250" i="50"/>
  <c r="F4250" i="50"/>
  <c r="G4250" i="50"/>
  <c r="H4250" i="50"/>
  <c r="I4250" i="50"/>
  <c r="J4250" i="50"/>
  <c r="A4251" i="50"/>
  <c r="B4251" i="50"/>
  <c r="C4251" i="50"/>
  <c r="D4251" i="50"/>
  <c r="E4251" i="50"/>
  <c r="F4251" i="50"/>
  <c r="G4251" i="50"/>
  <c r="H4251" i="50"/>
  <c r="I4251" i="50"/>
  <c r="J4251" i="50"/>
  <c r="A4252" i="50"/>
  <c r="B4252" i="50"/>
  <c r="C4252" i="50"/>
  <c r="D4252" i="50"/>
  <c r="E4252" i="50"/>
  <c r="F4252" i="50"/>
  <c r="G4252" i="50"/>
  <c r="H4252" i="50"/>
  <c r="I4252" i="50"/>
  <c r="J4252" i="50"/>
  <c r="A4253" i="50"/>
  <c r="B4253" i="50"/>
  <c r="C4253" i="50"/>
  <c r="D4253" i="50"/>
  <c r="E4253" i="50"/>
  <c r="F4253" i="50"/>
  <c r="G4253" i="50"/>
  <c r="H4253" i="50"/>
  <c r="I4253" i="50"/>
  <c r="J4253" i="50"/>
  <c r="A4254" i="50"/>
  <c r="B4254" i="50"/>
  <c r="C4254" i="50"/>
  <c r="D4254" i="50"/>
  <c r="E4254" i="50"/>
  <c r="F4254" i="50"/>
  <c r="G4254" i="50"/>
  <c r="H4254" i="50"/>
  <c r="I4254" i="50"/>
  <c r="J4254" i="50"/>
  <c r="A4255" i="50"/>
  <c r="B4255" i="50"/>
  <c r="C4255" i="50"/>
  <c r="D4255" i="50"/>
  <c r="E4255" i="50"/>
  <c r="F4255" i="50"/>
  <c r="G4255" i="50"/>
  <c r="H4255" i="50"/>
  <c r="I4255" i="50"/>
  <c r="J4255" i="50"/>
  <c r="A4256" i="50"/>
  <c r="B4256" i="50"/>
  <c r="C4256" i="50"/>
  <c r="D4256" i="50"/>
  <c r="E4256" i="50"/>
  <c r="F4256" i="50"/>
  <c r="G4256" i="50"/>
  <c r="H4256" i="50"/>
  <c r="I4256" i="50"/>
  <c r="J4256" i="50"/>
  <c r="A4257" i="50"/>
  <c r="B4257" i="50"/>
  <c r="C4257" i="50"/>
  <c r="D4257" i="50"/>
  <c r="E4257" i="50"/>
  <c r="F4257" i="50"/>
  <c r="G4257" i="50"/>
  <c r="H4257" i="50"/>
  <c r="I4257" i="50"/>
  <c r="J4257" i="50"/>
  <c r="A4258" i="50"/>
  <c r="B4258" i="50"/>
  <c r="C4258" i="50"/>
  <c r="D4258" i="50"/>
  <c r="E4258" i="50"/>
  <c r="F4258" i="50"/>
  <c r="G4258" i="50"/>
  <c r="H4258" i="50"/>
  <c r="I4258" i="50"/>
  <c r="J4258" i="50"/>
  <c r="A4259" i="50"/>
  <c r="B4259" i="50"/>
  <c r="C4259" i="50"/>
  <c r="D4259" i="50"/>
  <c r="E4259" i="50"/>
  <c r="F4259" i="50"/>
  <c r="G4259" i="50"/>
  <c r="H4259" i="50"/>
  <c r="I4259" i="50"/>
  <c r="J4259" i="50"/>
  <c r="A4260" i="50"/>
  <c r="B4260" i="50"/>
  <c r="C4260" i="50"/>
  <c r="D4260" i="50"/>
  <c r="E4260" i="50"/>
  <c r="F4260" i="50"/>
  <c r="G4260" i="50"/>
  <c r="H4260" i="50"/>
  <c r="I4260" i="50"/>
  <c r="J4260" i="50"/>
  <c r="A4261" i="50"/>
  <c r="B4261" i="50"/>
  <c r="C4261" i="50"/>
  <c r="D4261" i="50"/>
  <c r="E4261" i="50"/>
  <c r="F4261" i="50"/>
  <c r="G4261" i="50"/>
  <c r="H4261" i="50"/>
  <c r="I4261" i="50"/>
  <c r="J4261" i="50"/>
  <c r="A4262" i="50"/>
  <c r="B4262" i="50"/>
  <c r="C4262" i="50"/>
  <c r="D4262" i="50"/>
  <c r="E4262" i="50"/>
  <c r="F4262" i="50"/>
  <c r="G4262" i="50"/>
  <c r="H4262" i="50"/>
  <c r="I4262" i="50"/>
  <c r="J4262" i="50"/>
  <c r="A4263" i="50"/>
  <c r="B4263" i="50"/>
  <c r="C4263" i="50"/>
  <c r="D4263" i="50"/>
  <c r="E4263" i="50"/>
  <c r="F4263" i="50"/>
  <c r="G4263" i="50"/>
  <c r="H4263" i="50"/>
  <c r="I4263" i="50"/>
  <c r="J4263" i="50"/>
  <c r="A4264" i="50"/>
  <c r="B4264" i="50"/>
  <c r="C4264" i="50"/>
  <c r="D4264" i="50"/>
  <c r="E4264" i="50"/>
  <c r="F4264" i="50"/>
  <c r="G4264" i="50"/>
  <c r="H4264" i="50"/>
  <c r="I4264" i="50"/>
  <c r="J4264" i="50"/>
  <c r="A4265" i="50"/>
  <c r="B4265" i="50"/>
  <c r="C4265" i="50"/>
  <c r="D4265" i="50"/>
  <c r="E4265" i="50"/>
  <c r="F4265" i="50"/>
  <c r="G4265" i="50"/>
  <c r="H4265" i="50"/>
  <c r="I4265" i="50"/>
  <c r="J4265" i="50"/>
  <c r="A4266" i="50"/>
  <c r="B4266" i="50"/>
  <c r="C4266" i="50"/>
  <c r="D4266" i="50"/>
  <c r="E4266" i="50"/>
  <c r="F4266" i="50"/>
  <c r="G4266" i="50"/>
  <c r="H4266" i="50"/>
  <c r="I4266" i="50"/>
  <c r="J4266" i="50"/>
  <c r="A4267" i="50"/>
  <c r="B4267" i="50"/>
  <c r="C4267" i="50"/>
  <c r="D4267" i="50"/>
  <c r="E4267" i="50"/>
  <c r="F4267" i="50"/>
  <c r="G4267" i="50"/>
  <c r="H4267" i="50"/>
  <c r="I4267" i="50"/>
  <c r="J4267" i="50"/>
  <c r="A4268" i="50"/>
  <c r="B4268" i="50"/>
  <c r="C4268" i="50"/>
  <c r="D4268" i="50"/>
  <c r="E4268" i="50"/>
  <c r="F4268" i="50"/>
  <c r="G4268" i="50"/>
  <c r="H4268" i="50"/>
  <c r="I4268" i="50"/>
  <c r="J4268" i="50"/>
  <c r="A4269" i="50"/>
  <c r="B4269" i="50"/>
  <c r="C4269" i="50"/>
  <c r="D4269" i="50"/>
  <c r="E4269" i="50"/>
  <c r="F4269" i="50"/>
  <c r="G4269" i="50"/>
  <c r="H4269" i="50"/>
  <c r="I4269" i="50"/>
  <c r="J4269" i="50"/>
  <c r="A4270" i="50"/>
  <c r="B4270" i="50"/>
  <c r="C4270" i="50"/>
  <c r="D4270" i="50"/>
  <c r="E4270" i="50"/>
  <c r="F4270" i="50"/>
  <c r="G4270" i="50"/>
  <c r="H4270" i="50"/>
  <c r="I4270" i="50"/>
  <c r="J4270" i="50"/>
  <c r="A4271" i="50"/>
  <c r="B4271" i="50"/>
  <c r="C4271" i="50"/>
  <c r="D4271" i="50"/>
  <c r="E4271" i="50"/>
  <c r="F4271" i="50"/>
  <c r="G4271" i="50"/>
  <c r="H4271" i="50"/>
  <c r="I4271" i="50"/>
  <c r="J4271" i="50"/>
  <c r="A4272" i="50"/>
  <c r="B4272" i="50"/>
  <c r="C4272" i="50"/>
  <c r="D4272" i="50"/>
  <c r="E4272" i="50"/>
  <c r="F4272" i="50"/>
  <c r="G4272" i="50"/>
  <c r="H4272" i="50"/>
  <c r="I4272" i="50"/>
  <c r="J4272" i="50"/>
  <c r="A4273" i="50"/>
  <c r="B4273" i="50"/>
  <c r="C4273" i="50"/>
  <c r="D4273" i="50"/>
  <c r="E4273" i="50"/>
  <c r="F4273" i="50"/>
  <c r="G4273" i="50"/>
  <c r="H4273" i="50"/>
  <c r="I4273" i="50"/>
  <c r="J4273" i="50"/>
  <c r="A4274" i="50"/>
  <c r="B4274" i="50"/>
  <c r="C4274" i="50"/>
  <c r="D4274" i="50"/>
  <c r="E4274" i="50"/>
  <c r="F4274" i="50"/>
  <c r="G4274" i="50"/>
  <c r="H4274" i="50"/>
  <c r="I4274" i="50"/>
  <c r="J4274" i="50"/>
  <c r="A4275" i="50"/>
  <c r="B4275" i="50"/>
  <c r="C4275" i="50"/>
  <c r="D4275" i="50"/>
  <c r="E4275" i="50"/>
  <c r="F4275" i="50"/>
  <c r="G4275" i="50"/>
  <c r="H4275" i="50"/>
  <c r="I4275" i="50"/>
  <c r="J4275" i="50"/>
  <c r="A4276" i="50"/>
  <c r="B4276" i="50"/>
  <c r="C4276" i="50"/>
  <c r="D4276" i="50"/>
  <c r="E4276" i="50"/>
  <c r="F4276" i="50"/>
  <c r="G4276" i="50"/>
  <c r="H4276" i="50"/>
  <c r="I4276" i="50"/>
  <c r="J4276" i="50"/>
  <c r="A4277" i="50"/>
  <c r="B4277" i="50"/>
  <c r="C4277" i="50"/>
  <c r="D4277" i="50"/>
  <c r="E4277" i="50"/>
  <c r="F4277" i="50"/>
  <c r="G4277" i="50"/>
  <c r="H4277" i="50"/>
  <c r="I4277" i="50"/>
  <c r="J4277" i="50"/>
  <c r="A4278" i="50"/>
  <c r="B4278" i="50"/>
  <c r="C4278" i="50"/>
  <c r="D4278" i="50"/>
  <c r="E4278" i="50"/>
  <c r="F4278" i="50"/>
  <c r="G4278" i="50"/>
  <c r="H4278" i="50"/>
  <c r="I4278" i="50"/>
  <c r="J4278" i="50"/>
  <c r="A4279" i="50"/>
  <c r="B4279" i="50"/>
  <c r="C4279" i="50"/>
  <c r="D4279" i="50"/>
  <c r="E4279" i="50"/>
  <c r="F4279" i="50"/>
  <c r="G4279" i="50"/>
  <c r="H4279" i="50"/>
  <c r="I4279" i="50"/>
  <c r="J4279" i="50"/>
  <c r="A4280" i="50"/>
  <c r="B4280" i="50"/>
  <c r="C4280" i="50"/>
  <c r="D4280" i="50"/>
  <c r="E4280" i="50"/>
  <c r="F4280" i="50"/>
  <c r="G4280" i="50"/>
  <c r="H4280" i="50"/>
  <c r="I4280" i="50"/>
  <c r="J4280" i="50"/>
  <c r="A4281" i="50"/>
  <c r="B4281" i="50"/>
  <c r="C4281" i="50"/>
  <c r="D4281" i="50"/>
  <c r="E4281" i="50"/>
  <c r="F4281" i="50"/>
  <c r="G4281" i="50"/>
  <c r="H4281" i="50"/>
  <c r="I4281" i="50"/>
  <c r="J4281" i="50"/>
  <c r="A4282" i="50"/>
  <c r="B4282" i="50"/>
  <c r="C4282" i="50"/>
  <c r="D4282" i="50"/>
  <c r="E4282" i="50"/>
  <c r="F4282" i="50"/>
  <c r="G4282" i="50"/>
  <c r="H4282" i="50"/>
  <c r="I4282" i="50"/>
  <c r="J4282" i="50"/>
  <c r="A4283" i="50"/>
  <c r="B4283" i="50"/>
  <c r="C4283" i="50"/>
  <c r="D4283" i="50"/>
  <c r="E4283" i="50"/>
  <c r="F4283" i="50"/>
  <c r="G4283" i="50"/>
  <c r="H4283" i="50"/>
  <c r="I4283" i="50"/>
  <c r="J4283" i="50"/>
  <c r="A4284" i="50"/>
  <c r="B4284" i="50"/>
  <c r="C4284" i="50"/>
  <c r="D4284" i="50"/>
  <c r="E4284" i="50"/>
  <c r="F4284" i="50"/>
  <c r="G4284" i="50"/>
  <c r="H4284" i="50"/>
  <c r="I4284" i="50"/>
  <c r="J4284" i="50"/>
  <c r="A4285" i="50"/>
  <c r="B4285" i="50"/>
  <c r="C4285" i="50"/>
  <c r="D4285" i="50"/>
  <c r="E4285" i="50"/>
  <c r="F4285" i="50"/>
  <c r="G4285" i="50"/>
  <c r="H4285" i="50"/>
  <c r="I4285" i="50"/>
  <c r="J4285" i="50"/>
  <c r="A4286" i="50"/>
  <c r="B4286" i="50"/>
  <c r="C4286" i="50"/>
  <c r="D4286" i="50"/>
  <c r="E4286" i="50"/>
  <c r="F4286" i="50"/>
  <c r="G4286" i="50"/>
  <c r="H4286" i="50"/>
  <c r="I4286" i="50"/>
  <c r="J4286" i="50"/>
  <c r="A4287" i="50"/>
  <c r="B4287" i="50"/>
  <c r="C4287" i="50"/>
  <c r="D4287" i="50"/>
  <c r="E4287" i="50"/>
  <c r="F4287" i="50"/>
  <c r="G4287" i="50"/>
  <c r="H4287" i="50"/>
  <c r="I4287" i="50"/>
  <c r="J4287" i="50"/>
  <c r="A4288" i="50"/>
  <c r="B4288" i="50"/>
  <c r="C4288" i="50"/>
  <c r="D4288" i="50"/>
  <c r="E4288" i="50"/>
  <c r="F4288" i="50"/>
  <c r="G4288" i="50"/>
  <c r="H4288" i="50"/>
  <c r="I4288" i="50"/>
  <c r="J4288" i="50"/>
  <c r="A4289" i="50"/>
  <c r="B4289" i="50"/>
  <c r="C4289" i="50"/>
  <c r="D4289" i="50"/>
  <c r="E4289" i="50"/>
  <c r="F4289" i="50"/>
  <c r="G4289" i="50"/>
  <c r="H4289" i="50"/>
  <c r="I4289" i="50"/>
  <c r="J4289" i="50"/>
  <c r="A4290" i="50"/>
  <c r="B4290" i="50"/>
  <c r="C4290" i="50"/>
  <c r="D4290" i="50"/>
  <c r="E4290" i="50"/>
  <c r="F4290" i="50"/>
  <c r="G4290" i="50"/>
  <c r="H4290" i="50"/>
  <c r="I4290" i="50"/>
  <c r="J4290" i="50"/>
  <c r="A4291" i="50"/>
  <c r="B4291" i="50"/>
  <c r="C4291" i="50"/>
  <c r="D4291" i="50"/>
  <c r="E4291" i="50"/>
  <c r="F4291" i="50"/>
  <c r="G4291" i="50"/>
  <c r="H4291" i="50"/>
  <c r="I4291" i="50"/>
  <c r="J4291" i="50"/>
  <c r="A4292" i="50"/>
  <c r="B4292" i="50"/>
  <c r="C4292" i="50"/>
  <c r="D4292" i="50"/>
  <c r="E4292" i="50"/>
  <c r="F4292" i="50"/>
  <c r="G4292" i="50"/>
  <c r="H4292" i="50"/>
  <c r="I4292" i="50"/>
  <c r="J4292" i="50"/>
  <c r="A4293" i="50"/>
  <c r="B4293" i="50"/>
  <c r="C4293" i="50"/>
  <c r="D4293" i="50"/>
  <c r="E4293" i="50"/>
  <c r="F4293" i="50"/>
  <c r="G4293" i="50"/>
  <c r="H4293" i="50"/>
  <c r="I4293" i="50"/>
  <c r="J4293" i="50"/>
  <c r="A4294" i="50"/>
  <c r="B4294" i="50"/>
  <c r="C4294" i="50"/>
  <c r="D4294" i="50"/>
  <c r="E4294" i="50"/>
  <c r="F4294" i="50"/>
  <c r="G4294" i="50"/>
  <c r="H4294" i="50"/>
  <c r="I4294" i="50"/>
  <c r="J4294" i="50"/>
  <c r="A4295" i="50"/>
  <c r="B4295" i="50"/>
  <c r="C4295" i="50"/>
  <c r="D4295" i="50"/>
  <c r="E4295" i="50"/>
  <c r="F4295" i="50"/>
  <c r="G4295" i="50"/>
  <c r="H4295" i="50"/>
  <c r="I4295" i="50"/>
  <c r="J4295" i="50"/>
  <c r="A4296" i="50"/>
  <c r="B4296" i="50"/>
  <c r="C4296" i="50"/>
  <c r="D4296" i="50"/>
  <c r="E4296" i="50"/>
  <c r="F4296" i="50"/>
  <c r="G4296" i="50"/>
  <c r="H4296" i="50"/>
  <c r="I4296" i="50"/>
  <c r="J4296" i="50"/>
  <c r="A4297" i="50"/>
  <c r="B4297" i="50"/>
  <c r="C4297" i="50"/>
  <c r="D4297" i="50"/>
  <c r="E4297" i="50"/>
  <c r="F4297" i="50"/>
  <c r="G4297" i="50"/>
  <c r="H4297" i="50"/>
  <c r="I4297" i="50"/>
  <c r="J4297" i="50"/>
  <c r="A4298" i="50"/>
  <c r="B4298" i="50"/>
  <c r="C4298" i="50"/>
  <c r="D4298" i="50"/>
  <c r="E4298" i="50"/>
  <c r="F4298" i="50"/>
  <c r="G4298" i="50"/>
  <c r="H4298" i="50"/>
  <c r="I4298" i="50"/>
  <c r="J4298" i="50"/>
  <c r="A4299" i="50"/>
  <c r="B4299" i="50"/>
  <c r="C4299" i="50"/>
  <c r="D4299" i="50"/>
  <c r="E4299" i="50"/>
  <c r="F4299" i="50"/>
  <c r="G4299" i="50"/>
  <c r="H4299" i="50"/>
  <c r="I4299" i="50"/>
  <c r="J4299" i="50"/>
  <c r="A4300" i="50"/>
  <c r="B4300" i="50"/>
  <c r="C4300" i="50"/>
  <c r="D4300" i="50"/>
  <c r="E4300" i="50"/>
  <c r="F4300" i="50"/>
  <c r="G4300" i="50"/>
  <c r="H4300" i="50"/>
  <c r="I4300" i="50"/>
  <c r="J4300" i="50"/>
  <c r="A4301" i="50"/>
  <c r="B4301" i="50"/>
  <c r="C4301" i="50"/>
  <c r="D4301" i="50"/>
  <c r="E4301" i="50"/>
  <c r="F4301" i="50"/>
  <c r="G4301" i="50"/>
  <c r="H4301" i="50"/>
  <c r="I4301" i="50"/>
  <c r="J4301" i="50"/>
  <c r="A4302" i="50"/>
  <c r="B4302" i="50"/>
  <c r="C4302" i="50"/>
  <c r="D4302" i="50"/>
  <c r="E4302" i="50"/>
  <c r="F4302" i="50"/>
  <c r="G4302" i="50"/>
  <c r="H4302" i="50"/>
  <c r="I4302" i="50"/>
  <c r="J4302" i="50"/>
  <c r="A4303" i="50"/>
  <c r="B4303" i="50"/>
  <c r="C4303" i="50"/>
  <c r="D4303" i="50"/>
  <c r="E4303" i="50"/>
  <c r="F4303" i="50"/>
  <c r="G4303" i="50"/>
  <c r="H4303" i="50"/>
  <c r="I4303" i="50"/>
  <c r="J4303" i="50"/>
  <c r="A4304" i="50"/>
  <c r="B4304" i="50"/>
  <c r="C4304" i="50"/>
  <c r="D4304" i="50"/>
  <c r="E4304" i="50"/>
  <c r="F4304" i="50"/>
  <c r="G4304" i="50"/>
  <c r="H4304" i="50"/>
  <c r="I4304" i="50"/>
  <c r="J4304" i="50"/>
  <c r="A4305" i="50"/>
  <c r="B4305" i="50"/>
  <c r="C4305" i="50"/>
  <c r="D4305" i="50"/>
  <c r="E4305" i="50"/>
  <c r="F4305" i="50"/>
  <c r="G4305" i="50"/>
  <c r="H4305" i="50"/>
  <c r="I4305" i="50"/>
  <c r="J4305" i="50"/>
  <c r="A4306" i="50"/>
  <c r="B4306" i="50"/>
  <c r="C4306" i="50"/>
  <c r="D4306" i="50"/>
  <c r="E4306" i="50"/>
  <c r="F4306" i="50"/>
  <c r="G4306" i="50"/>
  <c r="H4306" i="50"/>
  <c r="I4306" i="50"/>
  <c r="J4306" i="50"/>
  <c r="A4307" i="50"/>
  <c r="B4307" i="50"/>
  <c r="C4307" i="50"/>
  <c r="D4307" i="50"/>
  <c r="E4307" i="50"/>
  <c r="F4307" i="50"/>
  <c r="G4307" i="50"/>
  <c r="H4307" i="50"/>
  <c r="I4307" i="50"/>
  <c r="J4307" i="50"/>
  <c r="A4308" i="50"/>
  <c r="B4308" i="50"/>
  <c r="C4308" i="50"/>
  <c r="D4308" i="50"/>
  <c r="E4308" i="50"/>
  <c r="F4308" i="50"/>
  <c r="G4308" i="50"/>
  <c r="H4308" i="50"/>
  <c r="I4308" i="50"/>
  <c r="J4308" i="50"/>
  <c r="A4309" i="50"/>
  <c r="B4309" i="50"/>
  <c r="C4309" i="50"/>
  <c r="D4309" i="50"/>
  <c r="E4309" i="50"/>
  <c r="F4309" i="50"/>
  <c r="G4309" i="50"/>
  <c r="H4309" i="50"/>
  <c r="I4309" i="50"/>
  <c r="J4309" i="50"/>
  <c r="A4310" i="50"/>
  <c r="B4310" i="50"/>
  <c r="C4310" i="50"/>
  <c r="D4310" i="50"/>
  <c r="E4310" i="50"/>
  <c r="F4310" i="50"/>
  <c r="G4310" i="50"/>
  <c r="H4310" i="50"/>
  <c r="I4310" i="50"/>
  <c r="J4310" i="50"/>
  <c r="A4311" i="50"/>
  <c r="B4311" i="50"/>
  <c r="C4311" i="50"/>
  <c r="D4311" i="50"/>
  <c r="E4311" i="50"/>
  <c r="F4311" i="50"/>
  <c r="G4311" i="50"/>
  <c r="H4311" i="50"/>
  <c r="I4311" i="50"/>
  <c r="J4311" i="50"/>
  <c r="A4312" i="50"/>
  <c r="B4312" i="50"/>
  <c r="C4312" i="50"/>
  <c r="D4312" i="50"/>
  <c r="E4312" i="50"/>
  <c r="F4312" i="50"/>
  <c r="G4312" i="50"/>
  <c r="H4312" i="50"/>
  <c r="I4312" i="50"/>
  <c r="J4312" i="50"/>
  <c r="A4313" i="50"/>
  <c r="B4313" i="50"/>
  <c r="C4313" i="50"/>
  <c r="D4313" i="50"/>
  <c r="E4313" i="50"/>
  <c r="F4313" i="50"/>
  <c r="G4313" i="50"/>
  <c r="H4313" i="50"/>
  <c r="I4313" i="50"/>
  <c r="J4313" i="50"/>
  <c r="A4314" i="50"/>
  <c r="B4314" i="50"/>
  <c r="C4314" i="50"/>
  <c r="D4314" i="50"/>
  <c r="E4314" i="50"/>
  <c r="F4314" i="50"/>
  <c r="G4314" i="50"/>
  <c r="H4314" i="50"/>
  <c r="I4314" i="50"/>
  <c r="J4314" i="50"/>
  <c r="A4315" i="50"/>
  <c r="B4315" i="50"/>
  <c r="C4315" i="50"/>
  <c r="D4315" i="50"/>
  <c r="E4315" i="50"/>
  <c r="F4315" i="50"/>
  <c r="G4315" i="50"/>
  <c r="H4315" i="50"/>
  <c r="I4315" i="50"/>
  <c r="J4315" i="50"/>
  <c r="A4316" i="50"/>
  <c r="B4316" i="50"/>
  <c r="C4316" i="50"/>
  <c r="D4316" i="50"/>
  <c r="E4316" i="50"/>
  <c r="F4316" i="50"/>
  <c r="G4316" i="50"/>
  <c r="H4316" i="50"/>
  <c r="I4316" i="50"/>
  <c r="J4316" i="50"/>
  <c r="A4317" i="50"/>
  <c r="B4317" i="50"/>
  <c r="C4317" i="50"/>
  <c r="D4317" i="50"/>
  <c r="E4317" i="50"/>
  <c r="F4317" i="50"/>
  <c r="G4317" i="50"/>
  <c r="H4317" i="50"/>
  <c r="I4317" i="50"/>
  <c r="J4317" i="50"/>
  <c r="A4318" i="50"/>
  <c r="B4318" i="50"/>
  <c r="C4318" i="50"/>
  <c r="D4318" i="50"/>
  <c r="E4318" i="50"/>
  <c r="F4318" i="50"/>
  <c r="G4318" i="50"/>
  <c r="H4318" i="50"/>
  <c r="I4318" i="50"/>
  <c r="J4318" i="50"/>
  <c r="A4319" i="50"/>
  <c r="B4319" i="50"/>
  <c r="C4319" i="50"/>
  <c r="D4319" i="50"/>
  <c r="E4319" i="50"/>
  <c r="F4319" i="50"/>
  <c r="G4319" i="50"/>
  <c r="H4319" i="50"/>
  <c r="I4319" i="50"/>
  <c r="J4319" i="50"/>
  <c r="A4320" i="50"/>
  <c r="B4320" i="50"/>
  <c r="C4320" i="50"/>
  <c r="D4320" i="50"/>
  <c r="E4320" i="50"/>
  <c r="F4320" i="50"/>
  <c r="G4320" i="50"/>
  <c r="H4320" i="50"/>
  <c r="I4320" i="50"/>
  <c r="J4320" i="50"/>
  <c r="A4321" i="50"/>
  <c r="B4321" i="50"/>
  <c r="C4321" i="50"/>
  <c r="D4321" i="50"/>
  <c r="E4321" i="50"/>
  <c r="F4321" i="50"/>
  <c r="G4321" i="50"/>
  <c r="H4321" i="50"/>
  <c r="I4321" i="50"/>
  <c r="J4321" i="50"/>
  <c r="A4322" i="50"/>
  <c r="B4322" i="50"/>
  <c r="C4322" i="50"/>
  <c r="D4322" i="50"/>
  <c r="E4322" i="50"/>
  <c r="F4322" i="50"/>
  <c r="G4322" i="50"/>
  <c r="H4322" i="50"/>
  <c r="I4322" i="50"/>
  <c r="J4322" i="50"/>
  <c r="A4323" i="50"/>
  <c r="B4323" i="50"/>
  <c r="C4323" i="50"/>
  <c r="D4323" i="50"/>
  <c r="E4323" i="50"/>
  <c r="F4323" i="50"/>
  <c r="G4323" i="50"/>
  <c r="H4323" i="50"/>
  <c r="I4323" i="50"/>
  <c r="J4323" i="50"/>
  <c r="A4324" i="50"/>
  <c r="B4324" i="50"/>
  <c r="C4324" i="50"/>
  <c r="D4324" i="50"/>
  <c r="E4324" i="50"/>
  <c r="F4324" i="50"/>
  <c r="G4324" i="50"/>
  <c r="H4324" i="50"/>
  <c r="I4324" i="50"/>
  <c r="J4324" i="50"/>
  <c r="A4325" i="50"/>
  <c r="B4325" i="50"/>
  <c r="C4325" i="50"/>
  <c r="D4325" i="50"/>
  <c r="E4325" i="50"/>
  <c r="F4325" i="50"/>
  <c r="G4325" i="50"/>
  <c r="H4325" i="50"/>
  <c r="I4325" i="50"/>
  <c r="J4325" i="50"/>
  <c r="A4326" i="50"/>
  <c r="B4326" i="50"/>
  <c r="C4326" i="50"/>
  <c r="D4326" i="50"/>
  <c r="E4326" i="50"/>
  <c r="F4326" i="50"/>
  <c r="G4326" i="50"/>
  <c r="H4326" i="50"/>
  <c r="I4326" i="50"/>
  <c r="J4326" i="50"/>
  <c r="A4327" i="50"/>
  <c r="B4327" i="50"/>
  <c r="C4327" i="50"/>
  <c r="D4327" i="50"/>
  <c r="E4327" i="50"/>
  <c r="F4327" i="50"/>
  <c r="G4327" i="50"/>
  <c r="H4327" i="50"/>
  <c r="I4327" i="50"/>
  <c r="J4327" i="50"/>
  <c r="A4328" i="50"/>
  <c r="B4328" i="50"/>
  <c r="C4328" i="50"/>
  <c r="D4328" i="50"/>
  <c r="E4328" i="50"/>
  <c r="F4328" i="50"/>
  <c r="G4328" i="50"/>
  <c r="H4328" i="50"/>
  <c r="I4328" i="50"/>
  <c r="J4328" i="50"/>
  <c r="A4329" i="50"/>
  <c r="B4329" i="50"/>
  <c r="C4329" i="50"/>
  <c r="D4329" i="50"/>
  <c r="E4329" i="50"/>
  <c r="F4329" i="50"/>
  <c r="G4329" i="50"/>
  <c r="H4329" i="50"/>
  <c r="I4329" i="50"/>
  <c r="J4329" i="50"/>
  <c r="A4330" i="50"/>
  <c r="B4330" i="50"/>
  <c r="C4330" i="50"/>
  <c r="D4330" i="50"/>
  <c r="E4330" i="50"/>
  <c r="F4330" i="50"/>
  <c r="G4330" i="50"/>
  <c r="H4330" i="50"/>
  <c r="I4330" i="50"/>
  <c r="J4330" i="50"/>
  <c r="A4331" i="50"/>
  <c r="B4331" i="50"/>
  <c r="C4331" i="50"/>
  <c r="D4331" i="50"/>
  <c r="E4331" i="50"/>
  <c r="F4331" i="50"/>
  <c r="G4331" i="50"/>
  <c r="H4331" i="50"/>
  <c r="I4331" i="50"/>
  <c r="J4331" i="50"/>
  <c r="A4332" i="50"/>
  <c r="B4332" i="50"/>
  <c r="C4332" i="50"/>
  <c r="D4332" i="50"/>
  <c r="E4332" i="50"/>
  <c r="F4332" i="50"/>
  <c r="G4332" i="50"/>
  <c r="H4332" i="50"/>
  <c r="I4332" i="50"/>
  <c r="J4332" i="50"/>
  <c r="A4333" i="50"/>
  <c r="B4333" i="50"/>
  <c r="C4333" i="50"/>
  <c r="D4333" i="50"/>
  <c r="E4333" i="50"/>
  <c r="F4333" i="50"/>
  <c r="G4333" i="50"/>
  <c r="H4333" i="50"/>
  <c r="I4333" i="50"/>
  <c r="J4333" i="50"/>
  <c r="A4334" i="50"/>
  <c r="B4334" i="50"/>
  <c r="C4334" i="50"/>
  <c r="D4334" i="50"/>
  <c r="E4334" i="50"/>
  <c r="F4334" i="50"/>
  <c r="G4334" i="50"/>
  <c r="H4334" i="50"/>
  <c r="I4334" i="50"/>
  <c r="J4334" i="50"/>
  <c r="A4335" i="50"/>
  <c r="B4335" i="50"/>
  <c r="C4335" i="50"/>
  <c r="D4335" i="50"/>
  <c r="E4335" i="50"/>
  <c r="F4335" i="50"/>
  <c r="G4335" i="50"/>
  <c r="H4335" i="50"/>
  <c r="I4335" i="50"/>
  <c r="J4335" i="50"/>
  <c r="A4336" i="50"/>
  <c r="B4336" i="50"/>
  <c r="C4336" i="50"/>
  <c r="D4336" i="50"/>
  <c r="E4336" i="50"/>
  <c r="F4336" i="50"/>
  <c r="G4336" i="50"/>
  <c r="H4336" i="50"/>
  <c r="I4336" i="50"/>
  <c r="J4336" i="50"/>
  <c r="A4337" i="50"/>
  <c r="B4337" i="50"/>
  <c r="C4337" i="50"/>
  <c r="D4337" i="50"/>
  <c r="E4337" i="50"/>
  <c r="F4337" i="50"/>
  <c r="G4337" i="50"/>
  <c r="H4337" i="50"/>
  <c r="I4337" i="50"/>
  <c r="J4337" i="50"/>
  <c r="A4338" i="50"/>
  <c r="B4338" i="50"/>
  <c r="C4338" i="50"/>
  <c r="D4338" i="50"/>
  <c r="E4338" i="50"/>
  <c r="F4338" i="50"/>
  <c r="G4338" i="50"/>
  <c r="H4338" i="50"/>
  <c r="I4338" i="50"/>
  <c r="J4338" i="50"/>
  <c r="A4339" i="50"/>
  <c r="B4339" i="50"/>
  <c r="C4339" i="50"/>
  <c r="D4339" i="50"/>
  <c r="E4339" i="50"/>
  <c r="F4339" i="50"/>
  <c r="G4339" i="50"/>
  <c r="H4339" i="50"/>
  <c r="I4339" i="50"/>
  <c r="J4339" i="50"/>
  <c r="A4340" i="50"/>
  <c r="B4340" i="50"/>
  <c r="C4340" i="50"/>
  <c r="D4340" i="50"/>
  <c r="E4340" i="50"/>
  <c r="F4340" i="50"/>
  <c r="G4340" i="50"/>
  <c r="H4340" i="50"/>
  <c r="I4340" i="50"/>
  <c r="J4340" i="50"/>
  <c r="A4341" i="50"/>
  <c r="B4341" i="50"/>
  <c r="C4341" i="50"/>
  <c r="D4341" i="50"/>
  <c r="E4341" i="50"/>
  <c r="F4341" i="50"/>
  <c r="G4341" i="50"/>
  <c r="H4341" i="50"/>
  <c r="I4341" i="50"/>
  <c r="J4341" i="50"/>
  <c r="A4342" i="50"/>
  <c r="B4342" i="50"/>
  <c r="C4342" i="50"/>
  <c r="D4342" i="50"/>
  <c r="E4342" i="50"/>
  <c r="F4342" i="50"/>
  <c r="G4342" i="50"/>
  <c r="H4342" i="50"/>
  <c r="I4342" i="50"/>
  <c r="J4342" i="50"/>
  <c r="A4343" i="50"/>
  <c r="B4343" i="50"/>
  <c r="C4343" i="50"/>
  <c r="D4343" i="50"/>
  <c r="E4343" i="50"/>
  <c r="F4343" i="50"/>
  <c r="G4343" i="50"/>
  <c r="H4343" i="50"/>
  <c r="I4343" i="50"/>
  <c r="J4343" i="50"/>
  <c r="A4344" i="50"/>
  <c r="B4344" i="50"/>
  <c r="C4344" i="50"/>
  <c r="D4344" i="50"/>
  <c r="E4344" i="50"/>
  <c r="F4344" i="50"/>
  <c r="G4344" i="50"/>
  <c r="H4344" i="50"/>
  <c r="I4344" i="50"/>
  <c r="J4344" i="50"/>
  <c r="A4345" i="50"/>
  <c r="B4345" i="50"/>
  <c r="C4345" i="50"/>
  <c r="D4345" i="50"/>
  <c r="E4345" i="50"/>
  <c r="F4345" i="50"/>
  <c r="G4345" i="50"/>
  <c r="H4345" i="50"/>
  <c r="I4345" i="50"/>
  <c r="J4345" i="50"/>
  <c r="A4346" i="50"/>
  <c r="B4346" i="50"/>
  <c r="C4346" i="50"/>
  <c r="D4346" i="50"/>
  <c r="E4346" i="50"/>
  <c r="F4346" i="50"/>
  <c r="G4346" i="50"/>
  <c r="H4346" i="50"/>
  <c r="I4346" i="50"/>
  <c r="J4346" i="50"/>
  <c r="A4347" i="50"/>
  <c r="B4347" i="50"/>
  <c r="C4347" i="50"/>
  <c r="D4347" i="50"/>
  <c r="E4347" i="50"/>
  <c r="F4347" i="50"/>
  <c r="G4347" i="50"/>
  <c r="H4347" i="50"/>
  <c r="I4347" i="50"/>
  <c r="J4347" i="50"/>
  <c r="A4348" i="50"/>
  <c r="B4348" i="50"/>
  <c r="C4348" i="50"/>
  <c r="D4348" i="50"/>
  <c r="E4348" i="50"/>
  <c r="F4348" i="50"/>
  <c r="G4348" i="50"/>
  <c r="H4348" i="50"/>
  <c r="I4348" i="50"/>
  <c r="J4348" i="50"/>
  <c r="A4349" i="50"/>
  <c r="B4349" i="50"/>
  <c r="C4349" i="50"/>
  <c r="D4349" i="50"/>
  <c r="E4349" i="50"/>
  <c r="F4349" i="50"/>
  <c r="G4349" i="50"/>
  <c r="H4349" i="50"/>
  <c r="I4349" i="50"/>
  <c r="J4349" i="50"/>
  <c r="A4350" i="50"/>
  <c r="B4350" i="50"/>
  <c r="C4350" i="50"/>
  <c r="D4350" i="50"/>
  <c r="E4350" i="50"/>
  <c r="F4350" i="50"/>
  <c r="G4350" i="50"/>
  <c r="H4350" i="50"/>
  <c r="I4350" i="50"/>
  <c r="J4350" i="50"/>
  <c r="A4351" i="50"/>
  <c r="B4351" i="50"/>
  <c r="C4351" i="50"/>
  <c r="D4351" i="50"/>
  <c r="E4351" i="50"/>
  <c r="F4351" i="50"/>
  <c r="G4351" i="50"/>
  <c r="H4351" i="50"/>
  <c r="I4351" i="50"/>
  <c r="J4351" i="50"/>
  <c r="A4352" i="50"/>
  <c r="B4352" i="50"/>
  <c r="C4352" i="50"/>
  <c r="D4352" i="50"/>
  <c r="E4352" i="50"/>
  <c r="F4352" i="50"/>
  <c r="G4352" i="50"/>
  <c r="H4352" i="50"/>
  <c r="I4352" i="50"/>
  <c r="J4352" i="50"/>
  <c r="A4353" i="50"/>
  <c r="B4353" i="50"/>
  <c r="C4353" i="50"/>
  <c r="D4353" i="50"/>
  <c r="E4353" i="50"/>
  <c r="F4353" i="50"/>
  <c r="G4353" i="50"/>
  <c r="H4353" i="50"/>
  <c r="I4353" i="50"/>
  <c r="J4353" i="50"/>
  <c r="A4354" i="50"/>
  <c r="B4354" i="50"/>
  <c r="C4354" i="50"/>
  <c r="D4354" i="50"/>
  <c r="E4354" i="50"/>
  <c r="F4354" i="50"/>
  <c r="G4354" i="50"/>
  <c r="H4354" i="50"/>
  <c r="I4354" i="50"/>
  <c r="J4354" i="50"/>
  <c r="A4355" i="50"/>
  <c r="B4355" i="50"/>
  <c r="C4355" i="50"/>
  <c r="D4355" i="50"/>
  <c r="E4355" i="50"/>
  <c r="F4355" i="50"/>
  <c r="G4355" i="50"/>
  <c r="H4355" i="50"/>
  <c r="I4355" i="50"/>
  <c r="J4355" i="50"/>
  <c r="A4356" i="50"/>
  <c r="B4356" i="50"/>
  <c r="C4356" i="50"/>
  <c r="D4356" i="50"/>
  <c r="E4356" i="50"/>
  <c r="F4356" i="50"/>
  <c r="G4356" i="50"/>
  <c r="H4356" i="50"/>
  <c r="I4356" i="50"/>
  <c r="J4356" i="50"/>
  <c r="A4357" i="50"/>
  <c r="B4357" i="50"/>
  <c r="C4357" i="50"/>
  <c r="D4357" i="50"/>
  <c r="E4357" i="50"/>
  <c r="F4357" i="50"/>
  <c r="G4357" i="50"/>
  <c r="H4357" i="50"/>
  <c r="I4357" i="50"/>
  <c r="J4357" i="50"/>
  <c r="A4358" i="50"/>
  <c r="B4358" i="50"/>
  <c r="C4358" i="50"/>
  <c r="D4358" i="50"/>
  <c r="E4358" i="50"/>
  <c r="F4358" i="50"/>
  <c r="G4358" i="50"/>
  <c r="H4358" i="50"/>
  <c r="I4358" i="50"/>
  <c r="J4358" i="50"/>
  <c r="A4359" i="50"/>
  <c r="B4359" i="50"/>
  <c r="C4359" i="50"/>
  <c r="D4359" i="50"/>
  <c r="E4359" i="50"/>
  <c r="F4359" i="50"/>
  <c r="G4359" i="50"/>
  <c r="H4359" i="50"/>
  <c r="I4359" i="50"/>
  <c r="J4359" i="50"/>
  <c r="A4360" i="50"/>
  <c r="B4360" i="50"/>
  <c r="C4360" i="50"/>
  <c r="D4360" i="50"/>
  <c r="E4360" i="50"/>
  <c r="F4360" i="50"/>
  <c r="G4360" i="50"/>
  <c r="H4360" i="50"/>
  <c r="I4360" i="50"/>
  <c r="J4360" i="50"/>
  <c r="A4361" i="50"/>
  <c r="B4361" i="50"/>
  <c r="C4361" i="50"/>
  <c r="D4361" i="50"/>
  <c r="E4361" i="50"/>
  <c r="F4361" i="50"/>
  <c r="G4361" i="50"/>
  <c r="H4361" i="50"/>
  <c r="I4361" i="50"/>
  <c r="J4361" i="50"/>
  <c r="A4362" i="50"/>
  <c r="B4362" i="50"/>
  <c r="C4362" i="50"/>
  <c r="D4362" i="50"/>
  <c r="E4362" i="50"/>
  <c r="F4362" i="50"/>
  <c r="G4362" i="50"/>
  <c r="H4362" i="50"/>
  <c r="I4362" i="50"/>
  <c r="J4362" i="50"/>
  <c r="A4363" i="50"/>
  <c r="B4363" i="50"/>
  <c r="C4363" i="50"/>
  <c r="D4363" i="50"/>
  <c r="E4363" i="50"/>
  <c r="F4363" i="50"/>
  <c r="G4363" i="50"/>
  <c r="H4363" i="50"/>
  <c r="I4363" i="50"/>
  <c r="J4363" i="50"/>
  <c r="A4364" i="50"/>
  <c r="B4364" i="50"/>
  <c r="C4364" i="50"/>
  <c r="D4364" i="50"/>
  <c r="E4364" i="50"/>
  <c r="F4364" i="50"/>
  <c r="G4364" i="50"/>
  <c r="H4364" i="50"/>
  <c r="I4364" i="50"/>
  <c r="J4364" i="50"/>
  <c r="A4365" i="50"/>
  <c r="B4365" i="50"/>
  <c r="C4365" i="50"/>
  <c r="D4365" i="50"/>
  <c r="E4365" i="50"/>
  <c r="F4365" i="50"/>
  <c r="G4365" i="50"/>
  <c r="H4365" i="50"/>
  <c r="I4365" i="50"/>
  <c r="J4365" i="50"/>
  <c r="A4366" i="50"/>
  <c r="B4366" i="50"/>
  <c r="C4366" i="50"/>
  <c r="D4366" i="50"/>
  <c r="E4366" i="50"/>
  <c r="F4366" i="50"/>
  <c r="G4366" i="50"/>
  <c r="H4366" i="50"/>
  <c r="I4366" i="50"/>
  <c r="J4366" i="50"/>
  <c r="A4367" i="50"/>
  <c r="B4367" i="50"/>
  <c r="C4367" i="50"/>
  <c r="D4367" i="50"/>
  <c r="E4367" i="50"/>
  <c r="F4367" i="50"/>
  <c r="G4367" i="50"/>
  <c r="H4367" i="50"/>
  <c r="I4367" i="50"/>
  <c r="J4367" i="50"/>
  <c r="A4368" i="50"/>
  <c r="B4368" i="50"/>
  <c r="C4368" i="50"/>
  <c r="D4368" i="50"/>
  <c r="E4368" i="50"/>
  <c r="F4368" i="50"/>
  <c r="G4368" i="50"/>
  <c r="H4368" i="50"/>
  <c r="I4368" i="50"/>
  <c r="J4368" i="50"/>
  <c r="A4369" i="50"/>
  <c r="B4369" i="50"/>
  <c r="C4369" i="50"/>
  <c r="D4369" i="50"/>
  <c r="E4369" i="50"/>
  <c r="F4369" i="50"/>
  <c r="G4369" i="50"/>
  <c r="H4369" i="50"/>
  <c r="I4369" i="50"/>
  <c r="J4369" i="50"/>
  <c r="A4370" i="50"/>
  <c r="B4370" i="50"/>
  <c r="C4370" i="50"/>
  <c r="D4370" i="50"/>
  <c r="E4370" i="50"/>
  <c r="F4370" i="50"/>
  <c r="G4370" i="50"/>
  <c r="H4370" i="50"/>
  <c r="I4370" i="50"/>
  <c r="J4370" i="50"/>
  <c r="A4371" i="50"/>
  <c r="B4371" i="50"/>
  <c r="C4371" i="50"/>
  <c r="D4371" i="50"/>
  <c r="E4371" i="50"/>
  <c r="F4371" i="50"/>
  <c r="G4371" i="50"/>
  <c r="H4371" i="50"/>
  <c r="I4371" i="50"/>
  <c r="J4371" i="50"/>
  <c r="A4372" i="50"/>
  <c r="B4372" i="50"/>
  <c r="C4372" i="50"/>
  <c r="D4372" i="50"/>
  <c r="E4372" i="50"/>
  <c r="F4372" i="50"/>
  <c r="G4372" i="50"/>
  <c r="H4372" i="50"/>
  <c r="I4372" i="50"/>
  <c r="J4372" i="50"/>
  <c r="A4373" i="50"/>
  <c r="B4373" i="50"/>
  <c r="C4373" i="50"/>
  <c r="D4373" i="50"/>
  <c r="E4373" i="50"/>
  <c r="F4373" i="50"/>
  <c r="G4373" i="50"/>
  <c r="H4373" i="50"/>
  <c r="I4373" i="50"/>
  <c r="J4373" i="50"/>
  <c r="A4374" i="50"/>
  <c r="B4374" i="50"/>
  <c r="C4374" i="50"/>
  <c r="D4374" i="50"/>
  <c r="E4374" i="50"/>
  <c r="F4374" i="50"/>
  <c r="G4374" i="50"/>
  <c r="H4374" i="50"/>
  <c r="I4374" i="50"/>
  <c r="J4374" i="50"/>
  <c r="A4375" i="50"/>
  <c r="B4375" i="50"/>
  <c r="C4375" i="50"/>
  <c r="D4375" i="50"/>
  <c r="E4375" i="50"/>
  <c r="F4375" i="50"/>
  <c r="G4375" i="50"/>
  <c r="H4375" i="50"/>
  <c r="I4375" i="50"/>
  <c r="J4375" i="50"/>
  <c r="A4376" i="50"/>
  <c r="B4376" i="50"/>
  <c r="C4376" i="50"/>
  <c r="D4376" i="50"/>
  <c r="E4376" i="50"/>
  <c r="F4376" i="50"/>
  <c r="G4376" i="50"/>
  <c r="H4376" i="50"/>
  <c r="I4376" i="50"/>
  <c r="J4376" i="50"/>
  <c r="A4377" i="50"/>
  <c r="B4377" i="50"/>
  <c r="C4377" i="50"/>
  <c r="D4377" i="50"/>
  <c r="E4377" i="50"/>
  <c r="F4377" i="50"/>
  <c r="G4377" i="50"/>
  <c r="H4377" i="50"/>
  <c r="I4377" i="50"/>
  <c r="J4377" i="50"/>
  <c r="A4378" i="50"/>
  <c r="B4378" i="50"/>
  <c r="C4378" i="50"/>
  <c r="D4378" i="50"/>
  <c r="E4378" i="50"/>
  <c r="F4378" i="50"/>
  <c r="G4378" i="50"/>
  <c r="H4378" i="50"/>
  <c r="I4378" i="50"/>
  <c r="J4378" i="50"/>
  <c r="A4379" i="50"/>
  <c r="B4379" i="50"/>
  <c r="C4379" i="50"/>
  <c r="D4379" i="50"/>
  <c r="E4379" i="50"/>
  <c r="F4379" i="50"/>
  <c r="G4379" i="50"/>
  <c r="H4379" i="50"/>
  <c r="I4379" i="50"/>
  <c r="J4379" i="50"/>
  <c r="A4380" i="50"/>
  <c r="B4380" i="50"/>
  <c r="C4380" i="50"/>
  <c r="D4380" i="50"/>
  <c r="E4380" i="50"/>
  <c r="F4380" i="50"/>
  <c r="G4380" i="50"/>
  <c r="H4380" i="50"/>
  <c r="I4380" i="50"/>
  <c r="J4380" i="50"/>
  <c r="A4381" i="50"/>
  <c r="B4381" i="50"/>
  <c r="C4381" i="50"/>
  <c r="D4381" i="50"/>
  <c r="E4381" i="50"/>
  <c r="F4381" i="50"/>
  <c r="G4381" i="50"/>
  <c r="H4381" i="50"/>
  <c r="I4381" i="50"/>
  <c r="J4381" i="50"/>
  <c r="A4382" i="50"/>
  <c r="B4382" i="50"/>
  <c r="C4382" i="50"/>
  <c r="D4382" i="50"/>
  <c r="E4382" i="50"/>
  <c r="F4382" i="50"/>
  <c r="G4382" i="50"/>
  <c r="H4382" i="50"/>
  <c r="I4382" i="50"/>
  <c r="J4382" i="50"/>
  <c r="A4383" i="50"/>
  <c r="B4383" i="50"/>
  <c r="C4383" i="50"/>
  <c r="D4383" i="50"/>
  <c r="E4383" i="50"/>
  <c r="F4383" i="50"/>
  <c r="G4383" i="50"/>
  <c r="H4383" i="50"/>
  <c r="I4383" i="50"/>
  <c r="J4383" i="50"/>
  <c r="A4384" i="50"/>
  <c r="B4384" i="50"/>
  <c r="C4384" i="50"/>
  <c r="D4384" i="50"/>
  <c r="E4384" i="50"/>
  <c r="F4384" i="50"/>
  <c r="G4384" i="50"/>
  <c r="H4384" i="50"/>
  <c r="I4384" i="50"/>
  <c r="J4384" i="50"/>
  <c r="A4385" i="50"/>
  <c r="B4385" i="50"/>
  <c r="C4385" i="50"/>
  <c r="D4385" i="50"/>
  <c r="E4385" i="50"/>
  <c r="F4385" i="50"/>
  <c r="G4385" i="50"/>
  <c r="H4385" i="50"/>
  <c r="I4385" i="50"/>
  <c r="J4385" i="50"/>
  <c r="A4386" i="50"/>
  <c r="B4386" i="50"/>
  <c r="C4386" i="50"/>
  <c r="D4386" i="50"/>
  <c r="E4386" i="50"/>
  <c r="F4386" i="50"/>
  <c r="G4386" i="50"/>
  <c r="H4386" i="50"/>
  <c r="I4386" i="50"/>
  <c r="J4386" i="50"/>
  <c r="A4387" i="50"/>
  <c r="B4387" i="50"/>
  <c r="C4387" i="50"/>
  <c r="D4387" i="50"/>
  <c r="E4387" i="50"/>
  <c r="F4387" i="50"/>
  <c r="G4387" i="50"/>
  <c r="H4387" i="50"/>
  <c r="I4387" i="50"/>
  <c r="J4387" i="50"/>
  <c r="A4388" i="50"/>
  <c r="B4388" i="50"/>
  <c r="C4388" i="50"/>
  <c r="D4388" i="50"/>
  <c r="E4388" i="50"/>
  <c r="F4388" i="50"/>
  <c r="G4388" i="50"/>
  <c r="H4388" i="50"/>
  <c r="I4388" i="50"/>
  <c r="J4388" i="50"/>
  <c r="A4389" i="50"/>
  <c r="B4389" i="50"/>
  <c r="C4389" i="50"/>
  <c r="D4389" i="50"/>
  <c r="E4389" i="50"/>
  <c r="F4389" i="50"/>
  <c r="G4389" i="50"/>
  <c r="H4389" i="50"/>
  <c r="I4389" i="50"/>
  <c r="J4389" i="50"/>
  <c r="A4390" i="50"/>
  <c r="B4390" i="50"/>
  <c r="C4390" i="50"/>
  <c r="D4390" i="50"/>
  <c r="E4390" i="50"/>
  <c r="F4390" i="50"/>
  <c r="G4390" i="50"/>
  <c r="H4390" i="50"/>
  <c r="I4390" i="50"/>
  <c r="J4390" i="50"/>
  <c r="A4391" i="50"/>
  <c r="B4391" i="50"/>
  <c r="C4391" i="50"/>
  <c r="D4391" i="50"/>
  <c r="E4391" i="50"/>
  <c r="F4391" i="50"/>
  <c r="G4391" i="50"/>
  <c r="H4391" i="50"/>
  <c r="I4391" i="50"/>
  <c r="J4391" i="50"/>
  <c r="A4392" i="50"/>
  <c r="B4392" i="50"/>
  <c r="C4392" i="50"/>
  <c r="D4392" i="50"/>
  <c r="E4392" i="50"/>
  <c r="F4392" i="50"/>
  <c r="G4392" i="50"/>
  <c r="H4392" i="50"/>
  <c r="I4392" i="50"/>
  <c r="J4392" i="50"/>
  <c r="A4393" i="50"/>
  <c r="B4393" i="50"/>
  <c r="C4393" i="50"/>
  <c r="D4393" i="50"/>
  <c r="E4393" i="50"/>
  <c r="F4393" i="50"/>
  <c r="G4393" i="50"/>
  <c r="H4393" i="50"/>
  <c r="I4393" i="50"/>
  <c r="J4393" i="50"/>
  <c r="A4394" i="50"/>
  <c r="B4394" i="50"/>
  <c r="C4394" i="50"/>
  <c r="D4394" i="50"/>
  <c r="E4394" i="50"/>
  <c r="F4394" i="50"/>
  <c r="G4394" i="50"/>
  <c r="H4394" i="50"/>
  <c r="I4394" i="50"/>
  <c r="J4394" i="50"/>
  <c r="A4395" i="50"/>
  <c r="B4395" i="50"/>
  <c r="C4395" i="50"/>
  <c r="D4395" i="50"/>
  <c r="E4395" i="50"/>
  <c r="F4395" i="50"/>
  <c r="G4395" i="50"/>
  <c r="H4395" i="50"/>
  <c r="I4395" i="50"/>
  <c r="J4395" i="50"/>
  <c r="A4396" i="50"/>
  <c r="B4396" i="50"/>
  <c r="C4396" i="50"/>
  <c r="D4396" i="50"/>
  <c r="E4396" i="50"/>
  <c r="F4396" i="50"/>
  <c r="G4396" i="50"/>
  <c r="H4396" i="50"/>
  <c r="I4396" i="50"/>
  <c r="J4396" i="50"/>
  <c r="A4397" i="50"/>
  <c r="B4397" i="50"/>
  <c r="C4397" i="50"/>
  <c r="D4397" i="50"/>
  <c r="E4397" i="50"/>
  <c r="F4397" i="50"/>
  <c r="G4397" i="50"/>
  <c r="H4397" i="50"/>
  <c r="I4397" i="50"/>
  <c r="J4397" i="50"/>
  <c r="A4398" i="50"/>
  <c r="B4398" i="50"/>
  <c r="C4398" i="50"/>
  <c r="D4398" i="50"/>
  <c r="E4398" i="50"/>
  <c r="F4398" i="50"/>
  <c r="G4398" i="50"/>
  <c r="H4398" i="50"/>
  <c r="I4398" i="50"/>
  <c r="J4398" i="50"/>
  <c r="A4399" i="50"/>
  <c r="B4399" i="50"/>
  <c r="C4399" i="50"/>
  <c r="D4399" i="50"/>
  <c r="E4399" i="50"/>
  <c r="F4399" i="50"/>
  <c r="G4399" i="50"/>
  <c r="H4399" i="50"/>
  <c r="I4399" i="50"/>
  <c r="J4399" i="50"/>
  <c r="A4400" i="50"/>
  <c r="B4400" i="50"/>
  <c r="C4400" i="50"/>
  <c r="D4400" i="50"/>
  <c r="E4400" i="50"/>
  <c r="F4400" i="50"/>
  <c r="G4400" i="50"/>
  <c r="H4400" i="50"/>
  <c r="I4400" i="50"/>
  <c r="J4400" i="50"/>
  <c r="A4401" i="50"/>
  <c r="B4401" i="50"/>
  <c r="C4401" i="50"/>
  <c r="D4401" i="50"/>
  <c r="E4401" i="50"/>
  <c r="F4401" i="50"/>
  <c r="G4401" i="50"/>
  <c r="H4401" i="50"/>
  <c r="I4401" i="50"/>
  <c r="J4401" i="50"/>
  <c r="A4402" i="50"/>
  <c r="B4402" i="50"/>
  <c r="C4402" i="50"/>
  <c r="D4402" i="50"/>
  <c r="E4402" i="50"/>
  <c r="F4402" i="50"/>
  <c r="G4402" i="50"/>
  <c r="H4402" i="50"/>
  <c r="I4402" i="50"/>
  <c r="J4402" i="50"/>
  <c r="A4403" i="50"/>
  <c r="B4403" i="50"/>
  <c r="C4403" i="50"/>
  <c r="D4403" i="50"/>
  <c r="E4403" i="50"/>
  <c r="F4403" i="50"/>
  <c r="G4403" i="50"/>
  <c r="H4403" i="50"/>
  <c r="I4403" i="50"/>
  <c r="J4403" i="50"/>
  <c r="A4404" i="50"/>
  <c r="B4404" i="50"/>
  <c r="C4404" i="50"/>
  <c r="D4404" i="50"/>
  <c r="E4404" i="50"/>
  <c r="F4404" i="50"/>
  <c r="G4404" i="50"/>
  <c r="H4404" i="50"/>
  <c r="I4404" i="50"/>
  <c r="J4404" i="50"/>
  <c r="A4405" i="50"/>
  <c r="B4405" i="50"/>
  <c r="C4405" i="50"/>
  <c r="D4405" i="50"/>
  <c r="E4405" i="50"/>
  <c r="F4405" i="50"/>
  <c r="G4405" i="50"/>
  <c r="H4405" i="50"/>
  <c r="I4405" i="50"/>
  <c r="J4405" i="50"/>
  <c r="A4406" i="50"/>
  <c r="B4406" i="50"/>
  <c r="C4406" i="50"/>
  <c r="D4406" i="50"/>
  <c r="E4406" i="50"/>
  <c r="F4406" i="50"/>
  <c r="G4406" i="50"/>
  <c r="H4406" i="50"/>
  <c r="I4406" i="50"/>
  <c r="J4406" i="50"/>
  <c r="A4407" i="50"/>
  <c r="B4407" i="50"/>
  <c r="C4407" i="50"/>
  <c r="D4407" i="50"/>
  <c r="E4407" i="50"/>
  <c r="F4407" i="50"/>
  <c r="G4407" i="50"/>
  <c r="H4407" i="50"/>
  <c r="I4407" i="50"/>
  <c r="J4407" i="50"/>
  <c r="A4408" i="50"/>
  <c r="B4408" i="50"/>
  <c r="C4408" i="50"/>
  <c r="D4408" i="50"/>
  <c r="E4408" i="50"/>
  <c r="F4408" i="50"/>
  <c r="G4408" i="50"/>
  <c r="H4408" i="50"/>
  <c r="I4408" i="50"/>
  <c r="J4408" i="50"/>
  <c r="A4409" i="50"/>
  <c r="B4409" i="50"/>
  <c r="C4409" i="50"/>
  <c r="D4409" i="50"/>
  <c r="E4409" i="50"/>
  <c r="F4409" i="50"/>
  <c r="G4409" i="50"/>
  <c r="H4409" i="50"/>
  <c r="I4409" i="50"/>
  <c r="J4409" i="50"/>
  <c r="A4410" i="50"/>
  <c r="B4410" i="50"/>
  <c r="C4410" i="50"/>
  <c r="D4410" i="50"/>
  <c r="E4410" i="50"/>
  <c r="F4410" i="50"/>
  <c r="G4410" i="50"/>
  <c r="H4410" i="50"/>
  <c r="I4410" i="50"/>
  <c r="J4410" i="50"/>
  <c r="A4411" i="50"/>
  <c r="B4411" i="50"/>
  <c r="C4411" i="50"/>
  <c r="D4411" i="50"/>
  <c r="E4411" i="50"/>
  <c r="F4411" i="50"/>
  <c r="G4411" i="50"/>
  <c r="H4411" i="50"/>
  <c r="I4411" i="50"/>
  <c r="J4411" i="50"/>
  <c r="A4412" i="50"/>
  <c r="B4412" i="50"/>
  <c r="C4412" i="50"/>
  <c r="D4412" i="50"/>
  <c r="E4412" i="50"/>
  <c r="F4412" i="50"/>
  <c r="G4412" i="50"/>
  <c r="H4412" i="50"/>
  <c r="I4412" i="50"/>
  <c r="J4412" i="50"/>
  <c r="A4413" i="50"/>
  <c r="B4413" i="50"/>
  <c r="C4413" i="50"/>
  <c r="D4413" i="50"/>
  <c r="E4413" i="50"/>
  <c r="F4413" i="50"/>
  <c r="G4413" i="50"/>
  <c r="H4413" i="50"/>
  <c r="I4413" i="50"/>
  <c r="J4413" i="50"/>
  <c r="A4414" i="50"/>
  <c r="B4414" i="50"/>
  <c r="C4414" i="50"/>
  <c r="D4414" i="50"/>
  <c r="E4414" i="50"/>
  <c r="F4414" i="50"/>
  <c r="G4414" i="50"/>
  <c r="H4414" i="50"/>
  <c r="I4414" i="50"/>
  <c r="J4414" i="50"/>
  <c r="A4415" i="50"/>
  <c r="B4415" i="50"/>
  <c r="C4415" i="50"/>
  <c r="D4415" i="50"/>
  <c r="E4415" i="50"/>
  <c r="F4415" i="50"/>
  <c r="G4415" i="50"/>
  <c r="H4415" i="50"/>
  <c r="I4415" i="50"/>
  <c r="J4415" i="50"/>
  <c r="A4416" i="50"/>
  <c r="B4416" i="50"/>
  <c r="C4416" i="50"/>
  <c r="D4416" i="50"/>
  <c r="E4416" i="50"/>
  <c r="F4416" i="50"/>
  <c r="G4416" i="50"/>
  <c r="H4416" i="50"/>
  <c r="I4416" i="50"/>
  <c r="J4416" i="50"/>
  <c r="A4417" i="50"/>
  <c r="B4417" i="50"/>
  <c r="C4417" i="50"/>
  <c r="D4417" i="50"/>
  <c r="E4417" i="50"/>
  <c r="F4417" i="50"/>
  <c r="G4417" i="50"/>
  <c r="H4417" i="50"/>
  <c r="I4417" i="50"/>
  <c r="J4417" i="50"/>
  <c r="A4418" i="50"/>
  <c r="B4418" i="50"/>
  <c r="C4418" i="50"/>
  <c r="D4418" i="50"/>
  <c r="E4418" i="50"/>
  <c r="F4418" i="50"/>
  <c r="G4418" i="50"/>
  <c r="H4418" i="50"/>
  <c r="I4418" i="50"/>
  <c r="J4418" i="50"/>
  <c r="A4419" i="50"/>
  <c r="B4419" i="50"/>
  <c r="C4419" i="50"/>
  <c r="D4419" i="50"/>
  <c r="E4419" i="50"/>
  <c r="F4419" i="50"/>
  <c r="G4419" i="50"/>
  <c r="H4419" i="50"/>
  <c r="I4419" i="50"/>
  <c r="J4419" i="50"/>
  <c r="A4420" i="50"/>
  <c r="B4420" i="50"/>
  <c r="C4420" i="50"/>
  <c r="D4420" i="50"/>
  <c r="E4420" i="50"/>
  <c r="F4420" i="50"/>
  <c r="G4420" i="50"/>
  <c r="H4420" i="50"/>
  <c r="I4420" i="50"/>
  <c r="J4420" i="50"/>
  <c r="A4421" i="50"/>
  <c r="B4421" i="50"/>
  <c r="C4421" i="50"/>
  <c r="D4421" i="50"/>
  <c r="E4421" i="50"/>
  <c r="F4421" i="50"/>
  <c r="G4421" i="50"/>
  <c r="H4421" i="50"/>
  <c r="I4421" i="50"/>
  <c r="J4421" i="50"/>
  <c r="A4422" i="50"/>
  <c r="B4422" i="50"/>
  <c r="C4422" i="50"/>
  <c r="D4422" i="50"/>
  <c r="E4422" i="50"/>
  <c r="F4422" i="50"/>
  <c r="G4422" i="50"/>
  <c r="H4422" i="50"/>
  <c r="I4422" i="50"/>
  <c r="J4422" i="50"/>
  <c r="A4423" i="50"/>
  <c r="B4423" i="50"/>
  <c r="C4423" i="50"/>
  <c r="D4423" i="50"/>
  <c r="E4423" i="50"/>
  <c r="F4423" i="50"/>
  <c r="G4423" i="50"/>
  <c r="H4423" i="50"/>
  <c r="I4423" i="50"/>
  <c r="J4423" i="50"/>
  <c r="A4424" i="50"/>
  <c r="B4424" i="50"/>
  <c r="C4424" i="50"/>
  <c r="D4424" i="50"/>
  <c r="E4424" i="50"/>
  <c r="F4424" i="50"/>
  <c r="G4424" i="50"/>
  <c r="H4424" i="50"/>
  <c r="I4424" i="50"/>
  <c r="J4424" i="50"/>
  <c r="A4425" i="50"/>
  <c r="B4425" i="50"/>
  <c r="C4425" i="50"/>
  <c r="D4425" i="50"/>
  <c r="E4425" i="50"/>
  <c r="F4425" i="50"/>
  <c r="G4425" i="50"/>
  <c r="H4425" i="50"/>
  <c r="I4425" i="50"/>
  <c r="J4425" i="50"/>
  <c r="A4426" i="50"/>
  <c r="B4426" i="50"/>
  <c r="C4426" i="50"/>
  <c r="D4426" i="50"/>
  <c r="E4426" i="50"/>
  <c r="F4426" i="50"/>
  <c r="G4426" i="50"/>
  <c r="H4426" i="50"/>
  <c r="I4426" i="50"/>
  <c r="J4426" i="50"/>
  <c r="A4427" i="50"/>
  <c r="B4427" i="50"/>
  <c r="C4427" i="50"/>
  <c r="D4427" i="50"/>
  <c r="E4427" i="50"/>
  <c r="F4427" i="50"/>
  <c r="G4427" i="50"/>
  <c r="H4427" i="50"/>
  <c r="I4427" i="50"/>
  <c r="J4427" i="50"/>
  <c r="A4428" i="50"/>
  <c r="B4428" i="50"/>
  <c r="C4428" i="50"/>
  <c r="D4428" i="50"/>
  <c r="E4428" i="50"/>
  <c r="F4428" i="50"/>
  <c r="G4428" i="50"/>
  <c r="H4428" i="50"/>
  <c r="I4428" i="50"/>
  <c r="J4428" i="50"/>
  <c r="A4429" i="50"/>
  <c r="B4429" i="50"/>
  <c r="C4429" i="50"/>
  <c r="D4429" i="50"/>
  <c r="E4429" i="50"/>
  <c r="F4429" i="50"/>
  <c r="G4429" i="50"/>
  <c r="H4429" i="50"/>
  <c r="I4429" i="50"/>
  <c r="J4429" i="50"/>
  <c r="A4430" i="50"/>
  <c r="B4430" i="50"/>
  <c r="C4430" i="50"/>
  <c r="D4430" i="50"/>
  <c r="E4430" i="50"/>
  <c r="F4430" i="50"/>
  <c r="G4430" i="50"/>
  <c r="H4430" i="50"/>
  <c r="I4430" i="50"/>
  <c r="J4430" i="50"/>
  <c r="A4431" i="50"/>
  <c r="B4431" i="50"/>
  <c r="C4431" i="50"/>
  <c r="D4431" i="50"/>
  <c r="E4431" i="50"/>
  <c r="F4431" i="50"/>
  <c r="G4431" i="50"/>
  <c r="H4431" i="50"/>
  <c r="I4431" i="50"/>
  <c r="J4431" i="50"/>
  <c r="A4432" i="50"/>
  <c r="B4432" i="50"/>
  <c r="C4432" i="50"/>
  <c r="D4432" i="50"/>
  <c r="E4432" i="50"/>
  <c r="F4432" i="50"/>
  <c r="G4432" i="50"/>
  <c r="H4432" i="50"/>
  <c r="I4432" i="50"/>
  <c r="J4432" i="50"/>
  <c r="A4433" i="50"/>
  <c r="B4433" i="50"/>
  <c r="C4433" i="50"/>
  <c r="D4433" i="50"/>
  <c r="E4433" i="50"/>
  <c r="F4433" i="50"/>
  <c r="G4433" i="50"/>
  <c r="H4433" i="50"/>
  <c r="I4433" i="50"/>
  <c r="J4433" i="50"/>
  <c r="A4434" i="50"/>
  <c r="B4434" i="50"/>
  <c r="C4434" i="50"/>
  <c r="D4434" i="50"/>
  <c r="E4434" i="50"/>
  <c r="F4434" i="50"/>
  <c r="G4434" i="50"/>
  <c r="H4434" i="50"/>
  <c r="I4434" i="50"/>
  <c r="J4434" i="50"/>
  <c r="A4435" i="50"/>
  <c r="B4435" i="50"/>
  <c r="C4435" i="50"/>
  <c r="D4435" i="50"/>
  <c r="E4435" i="50"/>
  <c r="F4435" i="50"/>
  <c r="G4435" i="50"/>
  <c r="H4435" i="50"/>
  <c r="I4435" i="50"/>
  <c r="J4435" i="50"/>
  <c r="A4436" i="50"/>
  <c r="B4436" i="50"/>
  <c r="C4436" i="50"/>
  <c r="D4436" i="50"/>
  <c r="E4436" i="50"/>
  <c r="F4436" i="50"/>
  <c r="G4436" i="50"/>
  <c r="H4436" i="50"/>
  <c r="I4436" i="50"/>
  <c r="J4436" i="50"/>
  <c r="A4437" i="50"/>
  <c r="B4437" i="50"/>
  <c r="C4437" i="50"/>
  <c r="D4437" i="50"/>
  <c r="E4437" i="50"/>
  <c r="F4437" i="50"/>
  <c r="G4437" i="50"/>
  <c r="H4437" i="50"/>
  <c r="I4437" i="50"/>
  <c r="J4437" i="50"/>
  <c r="A4438" i="50"/>
  <c r="B4438" i="50"/>
  <c r="C4438" i="50"/>
  <c r="D4438" i="50"/>
  <c r="E4438" i="50"/>
  <c r="F4438" i="50"/>
  <c r="G4438" i="50"/>
  <c r="H4438" i="50"/>
  <c r="I4438" i="50"/>
  <c r="J4438" i="50"/>
  <c r="A4439" i="50"/>
  <c r="B4439" i="50"/>
  <c r="C4439" i="50"/>
  <c r="D4439" i="50"/>
  <c r="E4439" i="50"/>
  <c r="F4439" i="50"/>
  <c r="G4439" i="50"/>
  <c r="H4439" i="50"/>
  <c r="I4439" i="50"/>
  <c r="J4439" i="50"/>
  <c r="A4440" i="50"/>
  <c r="B4440" i="50"/>
  <c r="C4440" i="50"/>
  <c r="D4440" i="50"/>
  <c r="E4440" i="50"/>
  <c r="F4440" i="50"/>
  <c r="G4440" i="50"/>
  <c r="H4440" i="50"/>
  <c r="I4440" i="50"/>
  <c r="J4440" i="50"/>
  <c r="A4441" i="50"/>
  <c r="B4441" i="50"/>
  <c r="C4441" i="50"/>
  <c r="D4441" i="50"/>
  <c r="E4441" i="50"/>
  <c r="F4441" i="50"/>
  <c r="G4441" i="50"/>
  <c r="H4441" i="50"/>
  <c r="I4441" i="50"/>
  <c r="J4441" i="50"/>
  <c r="A4442" i="50"/>
  <c r="B4442" i="50"/>
  <c r="C4442" i="50"/>
  <c r="D4442" i="50"/>
  <c r="E4442" i="50"/>
  <c r="F4442" i="50"/>
  <c r="G4442" i="50"/>
  <c r="H4442" i="50"/>
  <c r="I4442" i="50"/>
  <c r="J4442" i="50"/>
  <c r="A4443" i="50"/>
  <c r="B4443" i="50"/>
  <c r="C4443" i="50"/>
  <c r="D4443" i="50"/>
  <c r="E4443" i="50"/>
  <c r="F4443" i="50"/>
  <c r="G4443" i="50"/>
  <c r="H4443" i="50"/>
  <c r="I4443" i="50"/>
  <c r="J4443" i="50"/>
  <c r="A4444" i="50"/>
  <c r="B4444" i="50"/>
  <c r="C4444" i="50"/>
  <c r="D4444" i="50"/>
  <c r="E4444" i="50"/>
  <c r="F4444" i="50"/>
  <c r="G4444" i="50"/>
  <c r="H4444" i="50"/>
  <c r="I4444" i="50"/>
  <c r="J4444" i="50"/>
  <c r="A4445" i="50"/>
  <c r="B4445" i="50"/>
  <c r="C4445" i="50"/>
  <c r="D4445" i="50"/>
  <c r="E4445" i="50"/>
  <c r="F4445" i="50"/>
  <c r="G4445" i="50"/>
  <c r="H4445" i="50"/>
  <c r="I4445" i="50"/>
  <c r="J4445" i="50"/>
  <c r="A4446" i="50"/>
  <c r="B4446" i="50"/>
  <c r="C4446" i="50"/>
  <c r="D4446" i="50"/>
  <c r="E4446" i="50"/>
  <c r="F4446" i="50"/>
  <c r="G4446" i="50"/>
  <c r="H4446" i="50"/>
  <c r="I4446" i="50"/>
  <c r="J4446" i="50"/>
  <c r="A4447" i="50"/>
  <c r="B4447" i="50"/>
  <c r="C4447" i="50"/>
  <c r="D4447" i="50"/>
  <c r="E4447" i="50"/>
  <c r="F4447" i="50"/>
  <c r="G4447" i="50"/>
  <c r="H4447" i="50"/>
  <c r="I4447" i="50"/>
  <c r="J4447" i="50"/>
  <c r="A4448" i="50"/>
  <c r="B4448" i="50"/>
  <c r="C4448" i="50"/>
  <c r="D4448" i="50"/>
  <c r="E4448" i="50"/>
  <c r="F4448" i="50"/>
  <c r="G4448" i="50"/>
  <c r="H4448" i="50"/>
  <c r="I4448" i="50"/>
  <c r="J4448" i="50"/>
  <c r="A4449" i="50"/>
  <c r="B4449" i="50"/>
  <c r="C4449" i="50"/>
  <c r="D4449" i="50"/>
  <c r="E4449" i="50"/>
  <c r="F4449" i="50"/>
  <c r="G4449" i="50"/>
  <c r="H4449" i="50"/>
  <c r="I4449" i="50"/>
  <c r="J4449" i="50"/>
  <c r="A4450" i="50"/>
  <c r="B4450" i="50"/>
  <c r="C4450" i="50"/>
  <c r="D4450" i="50"/>
  <c r="E4450" i="50"/>
  <c r="F4450" i="50"/>
  <c r="G4450" i="50"/>
  <c r="H4450" i="50"/>
  <c r="I4450" i="50"/>
  <c r="J4450" i="50"/>
  <c r="A4451" i="50"/>
  <c r="B4451" i="50"/>
  <c r="C4451" i="50"/>
  <c r="D4451" i="50"/>
  <c r="E4451" i="50"/>
  <c r="F4451" i="50"/>
  <c r="G4451" i="50"/>
  <c r="H4451" i="50"/>
  <c r="I4451" i="50"/>
  <c r="J4451" i="50"/>
  <c r="A4452" i="50"/>
  <c r="B4452" i="50"/>
  <c r="C4452" i="50"/>
  <c r="D4452" i="50"/>
  <c r="E4452" i="50"/>
  <c r="F4452" i="50"/>
  <c r="G4452" i="50"/>
  <c r="H4452" i="50"/>
  <c r="I4452" i="50"/>
  <c r="J4452" i="50"/>
  <c r="A4453" i="50"/>
  <c r="B4453" i="50"/>
  <c r="C4453" i="50"/>
  <c r="D4453" i="50"/>
  <c r="E4453" i="50"/>
  <c r="F4453" i="50"/>
  <c r="G4453" i="50"/>
  <c r="H4453" i="50"/>
  <c r="I4453" i="50"/>
  <c r="J4453" i="50"/>
  <c r="A4454" i="50"/>
  <c r="B4454" i="50"/>
  <c r="C4454" i="50"/>
  <c r="D4454" i="50"/>
  <c r="E4454" i="50"/>
  <c r="F4454" i="50"/>
  <c r="G4454" i="50"/>
  <c r="H4454" i="50"/>
  <c r="I4454" i="50"/>
  <c r="J4454" i="50"/>
  <c r="A4455" i="50"/>
  <c r="B4455" i="50"/>
  <c r="C4455" i="50"/>
  <c r="D4455" i="50"/>
  <c r="E4455" i="50"/>
  <c r="F4455" i="50"/>
  <c r="G4455" i="50"/>
  <c r="H4455" i="50"/>
  <c r="I4455" i="50"/>
  <c r="J4455" i="50"/>
  <c r="A4456" i="50"/>
  <c r="B4456" i="50"/>
  <c r="C4456" i="50"/>
  <c r="D4456" i="50"/>
  <c r="E4456" i="50"/>
  <c r="F4456" i="50"/>
  <c r="G4456" i="50"/>
  <c r="H4456" i="50"/>
  <c r="I4456" i="50"/>
  <c r="J4456" i="50"/>
  <c r="A4457" i="50"/>
  <c r="B4457" i="50"/>
  <c r="C4457" i="50"/>
  <c r="D4457" i="50"/>
  <c r="E4457" i="50"/>
  <c r="F4457" i="50"/>
  <c r="G4457" i="50"/>
  <c r="H4457" i="50"/>
  <c r="I4457" i="50"/>
  <c r="J4457" i="50"/>
  <c r="A4458" i="50"/>
  <c r="B4458" i="50"/>
  <c r="C4458" i="50"/>
  <c r="D4458" i="50"/>
  <c r="E4458" i="50"/>
  <c r="F4458" i="50"/>
  <c r="G4458" i="50"/>
  <c r="H4458" i="50"/>
  <c r="I4458" i="50"/>
  <c r="J4458" i="50"/>
  <c r="A4459" i="50"/>
  <c r="B4459" i="50"/>
  <c r="C4459" i="50"/>
  <c r="D4459" i="50"/>
  <c r="E4459" i="50"/>
  <c r="F4459" i="50"/>
  <c r="G4459" i="50"/>
  <c r="H4459" i="50"/>
  <c r="I4459" i="50"/>
  <c r="J4459" i="50"/>
  <c r="A4460" i="50"/>
  <c r="B4460" i="50"/>
  <c r="C4460" i="50"/>
  <c r="D4460" i="50"/>
  <c r="E4460" i="50"/>
  <c r="F4460" i="50"/>
  <c r="G4460" i="50"/>
  <c r="H4460" i="50"/>
  <c r="I4460" i="50"/>
  <c r="J4460" i="50"/>
  <c r="A4461" i="50"/>
  <c r="B4461" i="50"/>
  <c r="C4461" i="50"/>
  <c r="D4461" i="50"/>
  <c r="E4461" i="50"/>
  <c r="F4461" i="50"/>
  <c r="G4461" i="50"/>
  <c r="H4461" i="50"/>
  <c r="I4461" i="50"/>
  <c r="J4461" i="50"/>
  <c r="A4462" i="50"/>
  <c r="B4462" i="50"/>
  <c r="C4462" i="50"/>
  <c r="D4462" i="50"/>
  <c r="E4462" i="50"/>
  <c r="F4462" i="50"/>
  <c r="G4462" i="50"/>
  <c r="H4462" i="50"/>
  <c r="I4462" i="50"/>
  <c r="J4462" i="50"/>
  <c r="A4463" i="50"/>
  <c r="B4463" i="50"/>
  <c r="C4463" i="50"/>
  <c r="D4463" i="50"/>
  <c r="E4463" i="50"/>
  <c r="F4463" i="50"/>
  <c r="G4463" i="50"/>
  <c r="H4463" i="50"/>
  <c r="I4463" i="50"/>
  <c r="J4463" i="50"/>
  <c r="A4464" i="50"/>
  <c r="B4464" i="50"/>
  <c r="C4464" i="50"/>
  <c r="D4464" i="50"/>
  <c r="E4464" i="50"/>
  <c r="F4464" i="50"/>
  <c r="G4464" i="50"/>
  <c r="H4464" i="50"/>
  <c r="I4464" i="50"/>
  <c r="J4464" i="50"/>
  <c r="A4465" i="50"/>
  <c r="B4465" i="50"/>
  <c r="C4465" i="50"/>
  <c r="D4465" i="50"/>
  <c r="E4465" i="50"/>
  <c r="F4465" i="50"/>
  <c r="G4465" i="50"/>
  <c r="H4465" i="50"/>
  <c r="I4465" i="50"/>
  <c r="J4465" i="50"/>
  <c r="A4466" i="50"/>
  <c r="B4466" i="50"/>
  <c r="C4466" i="50"/>
  <c r="D4466" i="50"/>
  <c r="E4466" i="50"/>
  <c r="F4466" i="50"/>
  <c r="G4466" i="50"/>
  <c r="H4466" i="50"/>
  <c r="I4466" i="50"/>
  <c r="J4466" i="50"/>
  <c r="A4467" i="50"/>
  <c r="B4467" i="50"/>
  <c r="C4467" i="50"/>
  <c r="D4467" i="50"/>
  <c r="E4467" i="50"/>
  <c r="F4467" i="50"/>
  <c r="G4467" i="50"/>
  <c r="H4467" i="50"/>
  <c r="I4467" i="50"/>
  <c r="J4467" i="50"/>
  <c r="A4468" i="50"/>
  <c r="B4468" i="50"/>
  <c r="C4468" i="50"/>
  <c r="D4468" i="50"/>
  <c r="E4468" i="50"/>
  <c r="F4468" i="50"/>
  <c r="G4468" i="50"/>
  <c r="H4468" i="50"/>
  <c r="I4468" i="50"/>
  <c r="J4468" i="50"/>
  <c r="A4469" i="50"/>
  <c r="B4469" i="50"/>
  <c r="C4469" i="50"/>
  <c r="D4469" i="50"/>
  <c r="E4469" i="50"/>
  <c r="F4469" i="50"/>
  <c r="G4469" i="50"/>
  <c r="H4469" i="50"/>
  <c r="I4469" i="50"/>
  <c r="J4469" i="50"/>
  <c r="A4470" i="50"/>
  <c r="B4470" i="50"/>
  <c r="C4470" i="50"/>
  <c r="D4470" i="50"/>
  <c r="E4470" i="50"/>
  <c r="F4470" i="50"/>
  <c r="G4470" i="50"/>
  <c r="H4470" i="50"/>
  <c r="I4470" i="50"/>
  <c r="J4470" i="50"/>
  <c r="A4471" i="50"/>
  <c r="B4471" i="50"/>
  <c r="C4471" i="50"/>
  <c r="D4471" i="50"/>
  <c r="E4471" i="50"/>
  <c r="F4471" i="50"/>
  <c r="G4471" i="50"/>
  <c r="H4471" i="50"/>
  <c r="I4471" i="50"/>
  <c r="J4471" i="50"/>
  <c r="A4472" i="50"/>
  <c r="B4472" i="50"/>
  <c r="C4472" i="50"/>
  <c r="D4472" i="50"/>
  <c r="E4472" i="50"/>
  <c r="F4472" i="50"/>
  <c r="G4472" i="50"/>
  <c r="H4472" i="50"/>
  <c r="I4472" i="50"/>
  <c r="J4472" i="50"/>
  <c r="A4473" i="50"/>
  <c r="B4473" i="50"/>
  <c r="C4473" i="50"/>
  <c r="D4473" i="50"/>
  <c r="E4473" i="50"/>
  <c r="F4473" i="50"/>
  <c r="G4473" i="50"/>
  <c r="H4473" i="50"/>
  <c r="I4473" i="50"/>
  <c r="J4473" i="50"/>
  <c r="A4474" i="50"/>
  <c r="B4474" i="50"/>
  <c r="C4474" i="50"/>
  <c r="D4474" i="50"/>
  <c r="E4474" i="50"/>
  <c r="F4474" i="50"/>
  <c r="G4474" i="50"/>
  <c r="H4474" i="50"/>
  <c r="I4474" i="50"/>
  <c r="J4474" i="50"/>
  <c r="A4475" i="50"/>
  <c r="B4475" i="50"/>
  <c r="C4475" i="50"/>
  <c r="D4475" i="50"/>
  <c r="E4475" i="50"/>
  <c r="F4475" i="50"/>
  <c r="G4475" i="50"/>
  <c r="H4475" i="50"/>
  <c r="I4475" i="50"/>
  <c r="J4475" i="50"/>
  <c r="A4476" i="50"/>
  <c r="B4476" i="50"/>
  <c r="C4476" i="50"/>
  <c r="D4476" i="50"/>
  <c r="E4476" i="50"/>
  <c r="F4476" i="50"/>
  <c r="G4476" i="50"/>
  <c r="H4476" i="50"/>
  <c r="I4476" i="50"/>
  <c r="J4476" i="50"/>
  <c r="A4477" i="50"/>
  <c r="B4477" i="50"/>
  <c r="C4477" i="50"/>
  <c r="D4477" i="50"/>
  <c r="E4477" i="50"/>
  <c r="F4477" i="50"/>
  <c r="G4477" i="50"/>
  <c r="H4477" i="50"/>
  <c r="I4477" i="50"/>
  <c r="J4477" i="50"/>
  <c r="A4478" i="50"/>
  <c r="B4478" i="50"/>
  <c r="C4478" i="50"/>
  <c r="D4478" i="50"/>
  <c r="E4478" i="50"/>
  <c r="F4478" i="50"/>
  <c r="G4478" i="50"/>
  <c r="H4478" i="50"/>
  <c r="I4478" i="50"/>
  <c r="J4478" i="50"/>
  <c r="A4479" i="50"/>
  <c r="B4479" i="50"/>
  <c r="C4479" i="50"/>
  <c r="D4479" i="50"/>
  <c r="E4479" i="50"/>
  <c r="F4479" i="50"/>
  <c r="G4479" i="50"/>
  <c r="H4479" i="50"/>
  <c r="I4479" i="50"/>
  <c r="J4479" i="50"/>
  <c r="A4480" i="50"/>
  <c r="B4480" i="50"/>
  <c r="C4480" i="50"/>
  <c r="D4480" i="50"/>
  <c r="E4480" i="50"/>
  <c r="F4480" i="50"/>
  <c r="G4480" i="50"/>
  <c r="H4480" i="50"/>
  <c r="I4480" i="50"/>
  <c r="J4480" i="50"/>
  <c r="A4481" i="50"/>
  <c r="B4481" i="50"/>
  <c r="C4481" i="50"/>
  <c r="D4481" i="50"/>
  <c r="E4481" i="50"/>
  <c r="F4481" i="50"/>
  <c r="G4481" i="50"/>
  <c r="H4481" i="50"/>
  <c r="I4481" i="50"/>
  <c r="J4481" i="50"/>
  <c r="A4482" i="50"/>
  <c r="B4482" i="50"/>
  <c r="C4482" i="50"/>
  <c r="D4482" i="50"/>
  <c r="E4482" i="50"/>
  <c r="F4482" i="50"/>
  <c r="G4482" i="50"/>
  <c r="H4482" i="50"/>
  <c r="I4482" i="50"/>
  <c r="J4482" i="50"/>
  <c r="A4483" i="50"/>
  <c r="B4483" i="50"/>
  <c r="C4483" i="50"/>
  <c r="D4483" i="50"/>
  <c r="E4483" i="50"/>
  <c r="F4483" i="50"/>
  <c r="G4483" i="50"/>
  <c r="H4483" i="50"/>
  <c r="I4483" i="50"/>
  <c r="J4483" i="50"/>
  <c r="A4484" i="50"/>
  <c r="B4484" i="50"/>
  <c r="C4484" i="50"/>
  <c r="D4484" i="50"/>
  <c r="E4484" i="50"/>
  <c r="F4484" i="50"/>
  <c r="G4484" i="50"/>
  <c r="H4484" i="50"/>
  <c r="I4484" i="50"/>
  <c r="J4484" i="50"/>
  <c r="A4485" i="50"/>
  <c r="B4485" i="50"/>
  <c r="C4485" i="50"/>
  <c r="D4485" i="50"/>
  <c r="E4485" i="50"/>
  <c r="F4485" i="50"/>
  <c r="G4485" i="50"/>
  <c r="H4485" i="50"/>
  <c r="I4485" i="50"/>
  <c r="J4485" i="50"/>
  <c r="A4486" i="50"/>
  <c r="B4486" i="50"/>
  <c r="C4486" i="50"/>
  <c r="D4486" i="50"/>
  <c r="E4486" i="50"/>
  <c r="F4486" i="50"/>
  <c r="G4486" i="50"/>
  <c r="H4486" i="50"/>
  <c r="I4486" i="50"/>
  <c r="J4486" i="50"/>
  <c r="A4487" i="50"/>
  <c r="B4487" i="50"/>
  <c r="C4487" i="50"/>
  <c r="D4487" i="50"/>
  <c r="E4487" i="50"/>
  <c r="F4487" i="50"/>
  <c r="G4487" i="50"/>
  <c r="H4487" i="50"/>
  <c r="I4487" i="50"/>
  <c r="J4487" i="50"/>
  <c r="A4488" i="50"/>
  <c r="B4488" i="50"/>
  <c r="C4488" i="50"/>
  <c r="D4488" i="50"/>
  <c r="E4488" i="50"/>
  <c r="F4488" i="50"/>
  <c r="G4488" i="50"/>
  <c r="H4488" i="50"/>
  <c r="I4488" i="50"/>
  <c r="J4488" i="50"/>
  <c r="A4489" i="50"/>
  <c r="B4489" i="50"/>
  <c r="C4489" i="50"/>
  <c r="D4489" i="50"/>
  <c r="E4489" i="50"/>
  <c r="F4489" i="50"/>
  <c r="G4489" i="50"/>
  <c r="H4489" i="50"/>
  <c r="I4489" i="50"/>
  <c r="J4489" i="50"/>
  <c r="A4490" i="50"/>
  <c r="B4490" i="50"/>
  <c r="C4490" i="50"/>
  <c r="D4490" i="50"/>
  <c r="E4490" i="50"/>
  <c r="F4490" i="50"/>
  <c r="G4490" i="50"/>
  <c r="H4490" i="50"/>
  <c r="I4490" i="50"/>
  <c r="J4490" i="50"/>
  <c r="A4491" i="50"/>
  <c r="B4491" i="50"/>
  <c r="C4491" i="50"/>
  <c r="D4491" i="50"/>
  <c r="E4491" i="50"/>
  <c r="F4491" i="50"/>
  <c r="G4491" i="50"/>
  <c r="H4491" i="50"/>
  <c r="I4491" i="50"/>
  <c r="J4491" i="50"/>
  <c r="A4492" i="50"/>
  <c r="B4492" i="50"/>
  <c r="C4492" i="50"/>
  <c r="D4492" i="50"/>
  <c r="E4492" i="50"/>
  <c r="F4492" i="50"/>
  <c r="G4492" i="50"/>
  <c r="H4492" i="50"/>
  <c r="I4492" i="50"/>
  <c r="J4492" i="50"/>
  <c r="A4493" i="50"/>
  <c r="B4493" i="50"/>
  <c r="C4493" i="50"/>
  <c r="D4493" i="50"/>
  <c r="E4493" i="50"/>
  <c r="F4493" i="50"/>
  <c r="G4493" i="50"/>
  <c r="H4493" i="50"/>
  <c r="I4493" i="50"/>
  <c r="J4493" i="50"/>
  <c r="A4494" i="50"/>
  <c r="B4494" i="50"/>
  <c r="C4494" i="50"/>
  <c r="D4494" i="50"/>
  <c r="E4494" i="50"/>
  <c r="F4494" i="50"/>
  <c r="G4494" i="50"/>
  <c r="H4494" i="50"/>
  <c r="I4494" i="50"/>
  <c r="J4494" i="50"/>
  <c r="A4495" i="50"/>
  <c r="B4495" i="50"/>
  <c r="C4495" i="50"/>
  <c r="D4495" i="50"/>
  <c r="E4495" i="50"/>
  <c r="F4495" i="50"/>
  <c r="G4495" i="50"/>
  <c r="H4495" i="50"/>
  <c r="I4495" i="50"/>
  <c r="J4495" i="50"/>
  <c r="A4496" i="50"/>
  <c r="B4496" i="50"/>
  <c r="C4496" i="50"/>
  <c r="D4496" i="50"/>
  <c r="E4496" i="50"/>
  <c r="F4496" i="50"/>
  <c r="G4496" i="50"/>
  <c r="H4496" i="50"/>
  <c r="I4496" i="50"/>
  <c r="J4496" i="50"/>
  <c r="A4497" i="50"/>
  <c r="B4497" i="50"/>
  <c r="C4497" i="50"/>
  <c r="D4497" i="50"/>
  <c r="E4497" i="50"/>
  <c r="F4497" i="50"/>
  <c r="G4497" i="50"/>
  <c r="H4497" i="50"/>
  <c r="I4497" i="50"/>
  <c r="J4497" i="50"/>
  <c r="A4498" i="50"/>
  <c r="B4498" i="50"/>
  <c r="C4498" i="50"/>
  <c r="D4498" i="50"/>
  <c r="E4498" i="50"/>
  <c r="F4498" i="50"/>
  <c r="G4498" i="50"/>
  <c r="H4498" i="50"/>
  <c r="I4498" i="50"/>
  <c r="J4498" i="50"/>
  <c r="A4499" i="50"/>
  <c r="B4499" i="50"/>
  <c r="C4499" i="50"/>
  <c r="D4499" i="50"/>
  <c r="E4499" i="50"/>
  <c r="F4499" i="50"/>
  <c r="G4499" i="50"/>
  <c r="H4499" i="50"/>
  <c r="I4499" i="50"/>
  <c r="J4499" i="50"/>
  <c r="A4500" i="50"/>
  <c r="B4500" i="50"/>
  <c r="C4500" i="50"/>
  <c r="D4500" i="50"/>
  <c r="E4500" i="50"/>
  <c r="F4500" i="50"/>
  <c r="G4500" i="50"/>
  <c r="H4500" i="50"/>
  <c r="I4500" i="50"/>
  <c r="J4500" i="50"/>
  <c r="A4501" i="50"/>
  <c r="B4501" i="50"/>
  <c r="C4501" i="50"/>
  <c r="D4501" i="50"/>
  <c r="E4501" i="50"/>
  <c r="F4501" i="50"/>
  <c r="G4501" i="50"/>
  <c r="H4501" i="50"/>
  <c r="I4501" i="50"/>
  <c r="J4501" i="50"/>
  <c r="A4502" i="50"/>
  <c r="B4502" i="50"/>
  <c r="C4502" i="50"/>
  <c r="D4502" i="50"/>
  <c r="E4502" i="50"/>
  <c r="F4502" i="50"/>
  <c r="G4502" i="50"/>
  <c r="H4502" i="50"/>
  <c r="I4502" i="50"/>
  <c r="J4502" i="50"/>
  <c r="A4503" i="50"/>
  <c r="B4503" i="50"/>
  <c r="C4503" i="50"/>
  <c r="D4503" i="50"/>
  <c r="E4503" i="50"/>
  <c r="F4503" i="50"/>
  <c r="G4503" i="50"/>
  <c r="H4503" i="50"/>
  <c r="I4503" i="50"/>
  <c r="J4503" i="50"/>
  <c r="A4504" i="50"/>
  <c r="B4504" i="50"/>
  <c r="C4504" i="50"/>
  <c r="D4504" i="50"/>
  <c r="E4504" i="50"/>
  <c r="F4504" i="50"/>
  <c r="G4504" i="50"/>
  <c r="H4504" i="50"/>
  <c r="I4504" i="50"/>
  <c r="J4504" i="50"/>
  <c r="A4505" i="50"/>
  <c r="B4505" i="50"/>
  <c r="C4505" i="50"/>
  <c r="D4505" i="50"/>
  <c r="E4505" i="50"/>
  <c r="F4505" i="50"/>
  <c r="G4505" i="50"/>
  <c r="H4505" i="50"/>
  <c r="I4505" i="50"/>
  <c r="J4505" i="50"/>
  <c r="A4506" i="50"/>
  <c r="B4506" i="50"/>
  <c r="C4506" i="50"/>
  <c r="D4506" i="50"/>
  <c r="E4506" i="50"/>
  <c r="F4506" i="50"/>
  <c r="G4506" i="50"/>
  <c r="H4506" i="50"/>
  <c r="I4506" i="50"/>
  <c r="J4506" i="50"/>
  <c r="A4507" i="50"/>
  <c r="B4507" i="50"/>
  <c r="C4507" i="50"/>
  <c r="D4507" i="50"/>
  <c r="E4507" i="50"/>
  <c r="F4507" i="50"/>
  <c r="G4507" i="50"/>
  <c r="H4507" i="50"/>
  <c r="I4507" i="50"/>
  <c r="J4507" i="50"/>
  <c r="A4508" i="50"/>
  <c r="B4508" i="50"/>
  <c r="C4508" i="50"/>
  <c r="D4508" i="50"/>
  <c r="E4508" i="50"/>
  <c r="F4508" i="50"/>
  <c r="G4508" i="50"/>
  <c r="H4508" i="50"/>
  <c r="I4508" i="50"/>
  <c r="J4508" i="50"/>
  <c r="A4509" i="50"/>
  <c r="B4509" i="50"/>
  <c r="C4509" i="50"/>
  <c r="D4509" i="50"/>
  <c r="E4509" i="50"/>
  <c r="F4509" i="50"/>
  <c r="G4509" i="50"/>
  <c r="H4509" i="50"/>
  <c r="I4509" i="50"/>
  <c r="J4509" i="50"/>
  <c r="A4510" i="50"/>
  <c r="B4510" i="50"/>
  <c r="C4510" i="50"/>
  <c r="D4510" i="50"/>
  <c r="E4510" i="50"/>
  <c r="F4510" i="50"/>
  <c r="G4510" i="50"/>
  <c r="H4510" i="50"/>
  <c r="I4510" i="50"/>
  <c r="J4510" i="50"/>
  <c r="A4511" i="50"/>
  <c r="B4511" i="50"/>
  <c r="C4511" i="50"/>
  <c r="D4511" i="50"/>
  <c r="E4511" i="50"/>
  <c r="F4511" i="50"/>
  <c r="G4511" i="50"/>
  <c r="H4511" i="50"/>
  <c r="I4511" i="50"/>
  <c r="J4511" i="50"/>
  <c r="A4512" i="50"/>
  <c r="B4512" i="50"/>
  <c r="C4512" i="50"/>
  <c r="D4512" i="50"/>
  <c r="E4512" i="50"/>
  <c r="F4512" i="50"/>
  <c r="G4512" i="50"/>
  <c r="H4512" i="50"/>
  <c r="I4512" i="50"/>
  <c r="J4512" i="50"/>
  <c r="A4513" i="50"/>
  <c r="B4513" i="50"/>
  <c r="C4513" i="50"/>
  <c r="D4513" i="50"/>
  <c r="E4513" i="50"/>
  <c r="F4513" i="50"/>
  <c r="G4513" i="50"/>
  <c r="H4513" i="50"/>
  <c r="I4513" i="50"/>
  <c r="J4513" i="50"/>
  <c r="A4514" i="50"/>
  <c r="B4514" i="50"/>
  <c r="C4514" i="50"/>
  <c r="D4514" i="50"/>
  <c r="E4514" i="50"/>
  <c r="F4514" i="50"/>
  <c r="G4514" i="50"/>
  <c r="H4514" i="50"/>
  <c r="I4514" i="50"/>
  <c r="J4514" i="50"/>
  <c r="A4515" i="50"/>
  <c r="B4515" i="50"/>
  <c r="C4515" i="50"/>
  <c r="D4515" i="50"/>
  <c r="E4515" i="50"/>
  <c r="F4515" i="50"/>
  <c r="G4515" i="50"/>
  <c r="H4515" i="50"/>
  <c r="I4515" i="50"/>
  <c r="J4515" i="50"/>
  <c r="A4516" i="50"/>
  <c r="B4516" i="50"/>
  <c r="C4516" i="50"/>
  <c r="D4516" i="50"/>
  <c r="E4516" i="50"/>
  <c r="F4516" i="50"/>
  <c r="G4516" i="50"/>
  <c r="H4516" i="50"/>
  <c r="I4516" i="50"/>
  <c r="J4516" i="50"/>
  <c r="A4517" i="50"/>
  <c r="B4517" i="50"/>
  <c r="C4517" i="50"/>
  <c r="D4517" i="50"/>
  <c r="E4517" i="50"/>
  <c r="F4517" i="50"/>
  <c r="G4517" i="50"/>
  <c r="H4517" i="50"/>
  <c r="I4517" i="50"/>
  <c r="J4517" i="50"/>
  <c r="A4518" i="50"/>
  <c r="B4518" i="50"/>
  <c r="C4518" i="50"/>
  <c r="D4518" i="50"/>
  <c r="E4518" i="50"/>
  <c r="F4518" i="50"/>
  <c r="G4518" i="50"/>
  <c r="H4518" i="50"/>
  <c r="I4518" i="50"/>
  <c r="J4518" i="50"/>
  <c r="A4519" i="50"/>
  <c r="B4519" i="50"/>
  <c r="C4519" i="50"/>
  <c r="D4519" i="50"/>
  <c r="E4519" i="50"/>
  <c r="F4519" i="50"/>
  <c r="G4519" i="50"/>
  <c r="H4519" i="50"/>
  <c r="I4519" i="50"/>
  <c r="J4519" i="50"/>
  <c r="A4520" i="50"/>
  <c r="B4520" i="50"/>
  <c r="C4520" i="50"/>
  <c r="D4520" i="50"/>
  <c r="E4520" i="50"/>
  <c r="F4520" i="50"/>
  <c r="G4520" i="50"/>
  <c r="H4520" i="50"/>
  <c r="I4520" i="50"/>
  <c r="J4520" i="50"/>
  <c r="A4521" i="50"/>
  <c r="B4521" i="50"/>
  <c r="C4521" i="50"/>
  <c r="D4521" i="50"/>
  <c r="E4521" i="50"/>
  <c r="F4521" i="50"/>
  <c r="G4521" i="50"/>
  <c r="H4521" i="50"/>
  <c r="I4521" i="50"/>
  <c r="J4521" i="50"/>
  <c r="A4522" i="50"/>
  <c r="B4522" i="50"/>
  <c r="C4522" i="50"/>
  <c r="D4522" i="50"/>
  <c r="E4522" i="50"/>
  <c r="F4522" i="50"/>
  <c r="G4522" i="50"/>
  <c r="H4522" i="50"/>
  <c r="I4522" i="50"/>
  <c r="J4522" i="50"/>
  <c r="A4523" i="50"/>
  <c r="B4523" i="50"/>
  <c r="C4523" i="50"/>
  <c r="D4523" i="50"/>
  <c r="E4523" i="50"/>
  <c r="F4523" i="50"/>
  <c r="G4523" i="50"/>
  <c r="H4523" i="50"/>
  <c r="I4523" i="50"/>
  <c r="J4523" i="50"/>
  <c r="A4524" i="50"/>
  <c r="B4524" i="50"/>
  <c r="C4524" i="50"/>
  <c r="D4524" i="50"/>
  <c r="E4524" i="50"/>
  <c r="F4524" i="50"/>
  <c r="G4524" i="50"/>
  <c r="H4524" i="50"/>
  <c r="I4524" i="50"/>
  <c r="J4524" i="50"/>
  <c r="A4525" i="50"/>
  <c r="B4525" i="50"/>
  <c r="C4525" i="50"/>
  <c r="D4525" i="50"/>
  <c r="E4525" i="50"/>
  <c r="F4525" i="50"/>
  <c r="G4525" i="50"/>
  <c r="H4525" i="50"/>
  <c r="I4525" i="50"/>
  <c r="J4525" i="50"/>
  <c r="A4526" i="50"/>
  <c r="B4526" i="50"/>
  <c r="C4526" i="50"/>
  <c r="D4526" i="50"/>
  <c r="E4526" i="50"/>
  <c r="F4526" i="50"/>
  <c r="G4526" i="50"/>
  <c r="H4526" i="50"/>
  <c r="I4526" i="50"/>
  <c r="J4526" i="50"/>
  <c r="A4527" i="50"/>
  <c r="B4527" i="50"/>
  <c r="C4527" i="50"/>
  <c r="D4527" i="50"/>
  <c r="E4527" i="50"/>
  <c r="F4527" i="50"/>
  <c r="G4527" i="50"/>
  <c r="H4527" i="50"/>
  <c r="I4527" i="50"/>
  <c r="J4527" i="50"/>
  <c r="A4528" i="50"/>
  <c r="B4528" i="50"/>
  <c r="C4528" i="50"/>
  <c r="D4528" i="50"/>
  <c r="E4528" i="50"/>
  <c r="F4528" i="50"/>
  <c r="G4528" i="50"/>
  <c r="H4528" i="50"/>
  <c r="I4528" i="50"/>
  <c r="J4528" i="50"/>
  <c r="A4529" i="50"/>
  <c r="B4529" i="50"/>
  <c r="C4529" i="50"/>
  <c r="D4529" i="50"/>
  <c r="E4529" i="50"/>
  <c r="F4529" i="50"/>
  <c r="G4529" i="50"/>
  <c r="H4529" i="50"/>
  <c r="I4529" i="50"/>
  <c r="J4529" i="50"/>
  <c r="A4530" i="50"/>
  <c r="B4530" i="50"/>
  <c r="C4530" i="50"/>
  <c r="D4530" i="50"/>
  <c r="E4530" i="50"/>
  <c r="F4530" i="50"/>
  <c r="G4530" i="50"/>
  <c r="H4530" i="50"/>
  <c r="I4530" i="50"/>
  <c r="J4530" i="50"/>
  <c r="A4531" i="50"/>
  <c r="B4531" i="50"/>
  <c r="C4531" i="50"/>
  <c r="D4531" i="50"/>
  <c r="E4531" i="50"/>
  <c r="F4531" i="50"/>
  <c r="G4531" i="50"/>
  <c r="H4531" i="50"/>
  <c r="I4531" i="50"/>
  <c r="J4531" i="50"/>
  <c r="A4532" i="50"/>
  <c r="B4532" i="50"/>
  <c r="C4532" i="50"/>
  <c r="D4532" i="50"/>
  <c r="E4532" i="50"/>
  <c r="F4532" i="50"/>
  <c r="G4532" i="50"/>
  <c r="H4532" i="50"/>
  <c r="I4532" i="50"/>
  <c r="J4532" i="50"/>
  <c r="A4533" i="50"/>
  <c r="B4533" i="50"/>
  <c r="C4533" i="50"/>
  <c r="D4533" i="50"/>
  <c r="E4533" i="50"/>
  <c r="F4533" i="50"/>
  <c r="G4533" i="50"/>
  <c r="H4533" i="50"/>
  <c r="I4533" i="50"/>
  <c r="J4533" i="50"/>
  <c r="A4534" i="50"/>
  <c r="B4534" i="50"/>
  <c r="C4534" i="50"/>
  <c r="D4534" i="50"/>
  <c r="E4534" i="50"/>
  <c r="F4534" i="50"/>
  <c r="G4534" i="50"/>
  <c r="H4534" i="50"/>
  <c r="I4534" i="50"/>
  <c r="J4534" i="50"/>
  <c r="A4535" i="50"/>
  <c r="B4535" i="50"/>
  <c r="C4535" i="50"/>
  <c r="D4535" i="50"/>
  <c r="E4535" i="50"/>
  <c r="F4535" i="50"/>
  <c r="G4535" i="50"/>
  <c r="H4535" i="50"/>
  <c r="I4535" i="50"/>
  <c r="J4535" i="50"/>
  <c r="A4536" i="50"/>
  <c r="B4536" i="50"/>
  <c r="C4536" i="50"/>
  <c r="D4536" i="50"/>
  <c r="E4536" i="50"/>
  <c r="F4536" i="50"/>
  <c r="G4536" i="50"/>
  <c r="H4536" i="50"/>
  <c r="I4536" i="50"/>
  <c r="J4536" i="50"/>
  <c r="A4537" i="50"/>
  <c r="B4537" i="50"/>
  <c r="C4537" i="50"/>
  <c r="D4537" i="50"/>
  <c r="E4537" i="50"/>
  <c r="F4537" i="50"/>
  <c r="G4537" i="50"/>
  <c r="H4537" i="50"/>
  <c r="I4537" i="50"/>
  <c r="J4537" i="50"/>
  <c r="A4538" i="50"/>
  <c r="B4538" i="50"/>
  <c r="C4538" i="50"/>
  <c r="D4538" i="50"/>
  <c r="E4538" i="50"/>
  <c r="F4538" i="50"/>
  <c r="G4538" i="50"/>
  <c r="H4538" i="50"/>
  <c r="I4538" i="50"/>
  <c r="J4538" i="50"/>
  <c r="A4539" i="50"/>
  <c r="B4539" i="50"/>
  <c r="C4539" i="50"/>
  <c r="D4539" i="50"/>
  <c r="E4539" i="50"/>
  <c r="F4539" i="50"/>
  <c r="G4539" i="50"/>
  <c r="H4539" i="50"/>
  <c r="I4539" i="50"/>
  <c r="J4539" i="50"/>
  <c r="A4540" i="50"/>
  <c r="B4540" i="50"/>
  <c r="C4540" i="50"/>
  <c r="D4540" i="50"/>
  <c r="E4540" i="50"/>
  <c r="F4540" i="50"/>
  <c r="G4540" i="50"/>
  <c r="H4540" i="50"/>
  <c r="I4540" i="50"/>
  <c r="J4540" i="50"/>
  <c r="A4541" i="50"/>
  <c r="B4541" i="50"/>
  <c r="C4541" i="50"/>
  <c r="D4541" i="50"/>
  <c r="E4541" i="50"/>
  <c r="F4541" i="50"/>
  <c r="G4541" i="50"/>
  <c r="H4541" i="50"/>
  <c r="I4541" i="50"/>
  <c r="J4541" i="50"/>
  <c r="A4542" i="50"/>
  <c r="B4542" i="50"/>
  <c r="C4542" i="50"/>
  <c r="D4542" i="50"/>
  <c r="E4542" i="50"/>
  <c r="F4542" i="50"/>
  <c r="G4542" i="50"/>
  <c r="H4542" i="50"/>
  <c r="I4542" i="50"/>
  <c r="J4542" i="50"/>
  <c r="A4543" i="50"/>
  <c r="B4543" i="50"/>
  <c r="C4543" i="50"/>
  <c r="D4543" i="50"/>
  <c r="E4543" i="50"/>
  <c r="F4543" i="50"/>
  <c r="G4543" i="50"/>
  <c r="H4543" i="50"/>
  <c r="I4543" i="50"/>
  <c r="J4543" i="50"/>
  <c r="A4544" i="50"/>
  <c r="B4544" i="50"/>
  <c r="C4544" i="50"/>
  <c r="D4544" i="50"/>
  <c r="E4544" i="50"/>
  <c r="F4544" i="50"/>
  <c r="G4544" i="50"/>
  <c r="H4544" i="50"/>
  <c r="I4544" i="50"/>
  <c r="J4544" i="50"/>
  <c r="A4545" i="50"/>
  <c r="B4545" i="50"/>
  <c r="C4545" i="50"/>
  <c r="D4545" i="50"/>
  <c r="E4545" i="50"/>
  <c r="F4545" i="50"/>
  <c r="G4545" i="50"/>
  <c r="H4545" i="50"/>
  <c r="I4545" i="50"/>
  <c r="J4545" i="50"/>
  <c r="A4546" i="50"/>
  <c r="B4546" i="50"/>
  <c r="C4546" i="50"/>
  <c r="D4546" i="50"/>
  <c r="E4546" i="50"/>
  <c r="F4546" i="50"/>
  <c r="G4546" i="50"/>
  <c r="H4546" i="50"/>
  <c r="I4546" i="50"/>
  <c r="J4546" i="50"/>
  <c r="A4547" i="50"/>
  <c r="B4547" i="50"/>
  <c r="C4547" i="50"/>
  <c r="D4547" i="50"/>
  <c r="E4547" i="50"/>
  <c r="F4547" i="50"/>
  <c r="G4547" i="50"/>
  <c r="H4547" i="50"/>
  <c r="I4547" i="50"/>
  <c r="J4547" i="50"/>
  <c r="A4548" i="50"/>
  <c r="B4548" i="50"/>
  <c r="C4548" i="50"/>
  <c r="D4548" i="50"/>
  <c r="E4548" i="50"/>
  <c r="F4548" i="50"/>
  <c r="G4548" i="50"/>
  <c r="H4548" i="50"/>
  <c r="I4548" i="50"/>
  <c r="J4548" i="50"/>
  <c r="A4549" i="50"/>
  <c r="B4549" i="50"/>
  <c r="C4549" i="50"/>
  <c r="D4549" i="50"/>
  <c r="E4549" i="50"/>
  <c r="F4549" i="50"/>
  <c r="G4549" i="50"/>
  <c r="H4549" i="50"/>
  <c r="I4549" i="50"/>
  <c r="J4549" i="50"/>
  <c r="A4550" i="50"/>
  <c r="B4550" i="50"/>
  <c r="C4550" i="50"/>
  <c r="D4550" i="50"/>
  <c r="E4550" i="50"/>
  <c r="F4550" i="50"/>
  <c r="G4550" i="50"/>
  <c r="H4550" i="50"/>
  <c r="I4550" i="50"/>
  <c r="J4550" i="50"/>
  <c r="A4551" i="50"/>
  <c r="B4551" i="50"/>
  <c r="C4551" i="50"/>
  <c r="D4551" i="50"/>
  <c r="E4551" i="50"/>
  <c r="F4551" i="50"/>
  <c r="G4551" i="50"/>
  <c r="H4551" i="50"/>
  <c r="I4551" i="50"/>
  <c r="J4551" i="50"/>
  <c r="A4552" i="50"/>
  <c r="B4552" i="50"/>
  <c r="C4552" i="50"/>
  <c r="D4552" i="50"/>
  <c r="E4552" i="50"/>
  <c r="F4552" i="50"/>
  <c r="G4552" i="50"/>
  <c r="H4552" i="50"/>
  <c r="I4552" i="50"/>
  <c r="J4552" i="50"/>
  <c r="A4553" i="50"/>
  <c r="B4553" i="50"/>
  <c r="C4553" i="50"/>
  <c r="D4553" i="50"/>
  <c r="E4553" i="50"/>
  <c r="F4553" i="50"/>
  <c r="G4553" i="50"/>
  <c r="H4553" i="50"/>
  <c r="I4553" i="50"/>
  <c r="J4553" i="50"/>
  <c r="A4554" i="50"/>
  <c r="B4554" i="50"/>
  <c r="C4554" i="50"/>
  <c r="D4554" i="50"/>
  <c r="E4554" i="50"/>
  <c r="F4554" i="50"/>
  <c r="G4554" i="50"/>
  <c r="H4554" i="50"/>
  <c r="I4554" i="50"/>
  <c r="J4554" i="50"/>
  <c r="A4555" i="50"/>
  <c r="B4555" i="50"/>
  <c r="C4555" i="50"/>
  <c r="D4555" i="50"/>
  <c r="E4555" i="50"/>
  <c r="F4555" i="50"/>
  <c r="G4555" i="50"/>
  <c r="H4555" i="50"/>
  <c r="I4555" i="50"/>
  <c r="J4555" i="50"/>
  <c r="A4556" i="50"/>
  <c r="B4556" i="50"/>
  <c r="C4556" i="50"/>
  <c r="D4556" i="50"/>
  <c r="E4556" i="50"/>
  <c r="F4556" i="50"/>
  <c r="G4556" i="50"/>
  <c r="H4556" i="50"/>
  <c r="I4556" i="50"/>
  <c r="J4556" i="50"/>
  <c r="A4557" i="50"/>
  <c r="B4557" i="50"/>
  <c r="C4557" i="50"/>
  <c r="D4557" i="50"/>
  <c r="E4557" i="50"/>
  <c r="F4557" i="50"/>
  <c r="G4557" i="50"/>
  <c r="H4557" i="50"/>
  <c r="I4557" i="50"/>
  <c r="J4557" i="50"/>
  <c r="A4558" i="50"/>
  <c r="B4558" i="50"/>
  <c r="C4558" i="50"/>
  <c r="D4558" i="50"/>
  <c r="E4558" i="50"/>
  <c r="F4558" i="50"/>
  <c r="G4558" i="50"/>
  <c r="H4558" i="50"/>
  <c r="I4558" i="50"/>
  <c r="J4558" i="50"/>
  <c r="A4559" i="50"/>
  <c r="B4559" i="50"/>
  <c r="C4559" i="50"/>
  <c r="D4559" i="50"/>
  <c r="E4559" i="50"/>
  <c r="F4559" i="50"/>
  <c r="G4559" i="50"/>
  <c r="H4559" i="50"/>
  <c r="I4559" i="50"/>
  <c r="J4559" i="50"/>
  <c r="A4560" i="50"/>
  <c r="B4560" i="50"/>
  <c r="C4560" i="50"/>
  <c r="D4560" i="50"/>
  <c r="E4560" i="50"/>
  <c r="F4560" i="50"/>
  <c r="G4560" i="50"/>
  <c r="H4560" i="50"/>
  <c r="I4560" i="50"/>
  <c r="J4560" i="50"/>
  <c r="A4561" i="50"/>
  <c r="B4561" i="50"/>
  <c r="C4561" i="50"/>
  <c r="D4561" i="50"/>
  <c r="E4561" i="50"/>
  <c r="F4561" i="50"/>
  <c r="G4561" i="50"/>
  <c r="H4561" i="50"/>
  <c r="I4561" i="50"/>
  <c r="J4561" i="50"/>
  <c r="A4562" i="50"/>
  <c r="B4562" i="50"/>
  <c r="C4562" i="50"/>
  <c r="D4562" i="50"/>
  <c r="E4562" i="50"/>
  <c r="F4562" i="50"/>
  <c r="G4562" i="50"/>
  <c r="H4562" i="50"/>
  <c r="I4562" i="50"/>
  <c r="J4562" i="50"/>
  <c r="A4563" i="50"/>
  <c r="B4563" i="50"/>
  <c r="C4563" i="50"/>
  <c r="D4563" i="50"/>
  <c r="E4563" i="50"/>
  <c r="F4563" i="50"/>
  <c r="G4563" i="50"/>
  <c r="H4563" i="50"/>
  <c r="I4563" i="50"/>
  <c r="J4563" i="50"/>
  <c r="A4564" i="50"/>
  <c r="B4564" i="50"/>
  <c r="C4564" i="50"/>
  <c r="D4564" i="50"/>
  <c r="E4564" i="50"/>
  <c r="F4564" i="50"/>
  <c r="G4564" i="50"/>
  <c r="H4564" i="50"/>
  <c r="I4564" i="50"/>
  <c r="J4564" i="50"/>
  <c r="A4565" i="50"/>
  <c r="B4565" i="50"/>
  <c r="C4565" i="50"/>
  <c r="D4565" i="50"/>
  <c r="E4565" i="50"/>
  <c r="F4565" i="50"/>
  <c r="G4565" i="50"/>
  <c r="H4565" i="50"/>
  <c r="I4565" i="50"/>
  <c r="J4565" i="50"/>
  <c r="A4566" i="50"/>
  <c r="B4566" i="50"/>
  <c r="C4566" i="50"/>
  <c r="D4566" i="50"/>
  <c r="E4566" i="50"/>
  <c r="F4566" i="50"/>
  <c r="G4566" i="50"/>
  <c r="H4566" i="50"/>
  <c r="I4566" i="50"/>
  <c r="J4566" i="50"/>
  <c r="A4567" i="50"/>
  <c r="B4567" i="50"/>
  <c r="C4567" i="50"/>
  <c r="D4567" i="50"/>
  <c r="E4567" i="50"/>
  <c r="F4567" i="50"/>
  <c r="G4567" i="50"/>
  <c r="H4567" i="50"/>
  <c r="I4567" i="50"/>
  <c r="J4567" i="50"/>
  <c r="A4568" i="50"/>
  <c r="B4568" i="50"/>
  <c r="C4568" i="50"/>
  <c r="D4568" i="50"/>
  <c r="E4568" i="50"/>
  <c r="F4568" i="50"/>
  <c r="G4568" i="50"/>
  <c r="H4568" i="50"/>
  <c r="I4568" i="50"/>
  <c r="J4568" i="50"/>
  <c r="A4569" i="50"/>
  <c r="B4569" i="50"/>
  <c r="C4569" i="50"/>
  <c r="D4569" i="50"/>
  <c r="E4569" i="50"/>
  <c r="F4569" i="50"/>
  <c r="G4569" i="50"/>
  <c r="H4569" i="50"/>
  <c r="I4569" i="50"/>
  <c r="J4569" i="50"/>
  <c r="A4570" i="50"/>
  <c r="B4570" i="50"/>
  <c r="C4570" i="50"/>
  <c r="D4570" i="50"/>
  <c r="E4570" i="50"/>
  <c r="F4570" i="50"/>
  <c r="G4570" i="50"/>
  <c r="H4570" i="50"/>
  <c r="I4570" i="50"/>
  <c r="J4570" i="50"/>
  <c r="A4571" i="50"/>
  <c r="B4571" i="50"/>
  <c r="C4571" i="50"/>
  <c r="D4571" i="50"/>
  <c r="E4571" i="50"/>
  <c r="F4571" i="50"/>
  <c r="G4571" i="50"/>
  <c r="H4571" i="50"/>
  <c r="I4571" i="50"/>
  <c r="J4571" i="50"/>
  <c r="A4572" i="50"/>
  <c r="B4572" i="50"/>
  <c r="C4572" i="50"/>
  <c r="D4572" i="50"/>
  <c r="E4572" i="50"/>
  <c r="F4572" i="50"/>
  <c r="G4572" i="50"/>
  <c r="H4572" i="50"/>
  <c r="I4572" i="50"/>
  <c r="J4572" i="50"/>
  <c r="A4573" i="50"/>
  <c r="B4573" i="50"/>
  <c r="C4573" i="50"/>
  <c r="D4573" i="50"/>
  <c r="E4573" i="50"/>
  <c r="F4573" i="50"/>
  <c r="G4573" i="50"/>
  <c r="H4573" i="50"/>
  <c r="I4573" i="50"/>
  <c r="J4573" i="50"/>
  <c r="A4574" i="50"/>
  <c r="B4574" i="50"/>
  <c r="C4574" i="50"/>
  <c r="D4574" i="50"/>
  <c r="E4574" i="50"/>
  <c r="F4574" i="50"/>
  <c r="G4574" i="50"/>
  <c r="H4574" i="50"/>
  <c r="I4574" i="50"/>
  <c r="J4574" i="50"/>
  <c r="A4575" i="50"/>
  <c r="B4575" i="50"/>
  <c r="C4575" i="50"/>
  <c r="D4575" i="50"/>
  <c r="E4575" i="50"/>
  <c r="F4575" i="50"/>
  <c r="G4575" i="50"/>
  <c r="H4575" i="50"/>
  <c r="I4575" i="50"/>
  <c r="J4575" i="50"/>
  <c r="A4576" i="50"/>
  <c r="B4576" i="50"/>
  <c r="C4576" i="50"/>
  <c r="D4576" i="50"/>
  <c r="E4576" i="50"/>
  <c r="F4576" i="50"/>
  <c r="G4576" i="50"/>
  <c r="H4576" i="50"/>
  <c r="I4576" i="50"/>
  <c r="J4576" i="50"/>
  <c r="A4577" i="50"/>
  <c r="B4577" i="50"/>
  <c r="C4577" i="50"/>
  <c r="D4577" i="50"/>
  <c r="E4577" i="50"/>
  <c r="F4577" i="50"/>
  <c r="G4577" i="50"/>
  <c r="H4577" i="50"/>
  <c r="I4577" i="50"/>
  <c r="J4577" i="50"/>
  <c r="A4578" i="50"/>
  <c r="B4578" i="50"/>
  <c r="C4578" i="50"/>
  <c r="D4578" i="50"/>
  <c r="E4578" i="50"/>
  <c r="F4578" i="50"/>
  <c r="G4578" i="50"/>
  <c r="H4578" i="50"/>
  <c r="I4578" i="50"/>
  <c r="J4578" i="50"/>
  <c r="A4579" i="50"/>
  <c r="B4579" i="50"/>
  <c r="C4579" i="50"/>
  <c r="D4579" i="50"/>
  <c r="E4579" i="50"/>
  <c r="F4579" i="50"/>
  <c r="G4579" i="50"/>
  <c r="H4579" i="50"/>
  <c r="I4579" i="50"/>
  <c r="J4579" i="50"/>
  <c r="A4580" i="50"/>
  <c r="B4580" i="50"/>
  <c r="C4580" i="50"/>
  <c r="D4580" i="50"/>
  <c r="E4580" i="50"/>
  <c r="F4580" i="50"/>
  <c r="G4580" i="50"/>
  <c r="H4580" i="50"/>
  <c r="I4580" i="50"/>
  <c r="J4580" i="50"/>
  <c r="A4581" i="50"/>
  <c r="B4581" i="50"/>
  <c r="C4581" i="50"/>
  <c r="D4581" i="50"/>
  <c r="E4581" i="50"/>
  <c r="F4581" i="50"/>
  <c r="G4581" i="50"/>
  <c r="H4581" i="50"/>
  <c r="I4581" i="50"/>
  <c r="J4581" i="50"/>
  <c r="A4582" i="50"/>
  <c r="B4582" i="50"/>
  <c r="C4582" i="50"/>
  <c r="D4582" i="50"/>
  <c r="E4582" i="50"/>
  <c r="F4582" i="50"/>
  <c r="G4582" i="50"/>
  <c r="H4582" i="50"/>
  <c r="I4582" i="50"/>
  <c r="J4582" i="50"/>
  <c r="A4583" i="50"/>
  <c r="B4583" i="50"/>
  <c r="C4583" i="50"/>
  <c r="D4583" i="50"/>
  <c r="E4583" i="50"/>
  <c r="F4583" i="50"/>
  <c r="G4583" i="50"/>
  <c r="H4583" i="50"/>
  <c r="I4583" i="50"/>
  <c r="J4583" i="50"/>
  <c r="A4584" i="50"/>
  <c r="B4584" i="50"/>
  <c r="C4584" i="50"/>
  <c r="D4584" i="50"/>
  <c r="E4584" i="50"/>
  <c r="F4584" i="50"/>
  <c r="G4584" i="50"/>
  <c r="H4584" i="50"/>
  <c r="I4584" i="50"/>
  <c r="J4584" i="50"/>
  <c r="A4585" i="50"/>
  <c r="B4585" i="50"/>
  <c r="C4585" i="50"/>
  <c r="D4585" i="50"/>
  <c r="E4585" i="50"/>
  <c r="F4585" i="50"/>
  <c r="G4585" i="50"/>
  <c r="H4585" i="50"/>
  <c r="I4585" i="50"/>
  <c r="J4585" i="50"/>
  <c r="A4586" i="50"/>
  <c r="B4586" i="50"/>
  <c r="C4586" i="50"/>
  <c r="D4586" i="50"/>
  <c r="E4586" i="50"/>
  <c r="F4586" i="50"/>
  <c r="G4586" i="50"/>
  <c r="H4586" i="50"/>
  <c r="I4586" i="50"/>
  <c r="J4586" i="50"/>
  <c r="A4587" i="50"/>
  <c r="B4587" i="50"/>
  <c r="C4587" i="50"/>
  <c r="D4587" i="50"/>
  <c r="E4587" i="50"/>
  <c r="F4587" i="50"/>
  <c r="G4587" i="50"/>
  <c r="H4587" i="50"/>
  <c r="I4587" i="50"/>
  <c r="J4587" i="50"/>
  <c r="A4588" i="50"/>
  <c r="B4588" i="50"/>
  <c r="C4588" i="50"/>
  <c r="D4588" i="50"/>
  <c r="E4588" i="50"/>
  <c r="F4588" i="50"/>
  <c r="G4588" i="50"/>
  <c r="H4588" i="50"/>
  <c r="I4588" i="50"/>
  <c r="J4588" i="50"/>
  <c r="A4589" i="50"/>
  <c r="B4589" i="50"/>
  <c r="C4589" i="50"/>
  <c r="D4589" i="50"/>
  <c r="E4589" i="50"/>
  <c r="F4589" i="50"/>
  <c r="G4589" i="50"/>
  <c r="H4589" i="50"/>
  <c r="I4589" i="50"/>
  <c r="J4589" i="50"/>
  <c r="A4590" i="50"/>
  <c r="B4590" i="50"/>
  <c r="C4590" i="50"/>
  <c r="D4590" i="50"/>
  <c r="E4590" i="50"/>
  <c r="F4590" i="50"/>
  <c r="G4590" i="50"/>
  <c r="H4590" i="50"/>
  <c r="I4590" i="50"/>
  <c r="J4590" i="50"/>
  <c r="A4591" i="50"/>
  <c r="B4591" i="50"/>
  <c r="C4591" i="50"/>
  <c r="D4591" i="50"/>
  <c r="E4591" i="50"/>
  <c r="F4591" i="50"/>
  <c r="G4591" i="50"/>
  <c r="H4591" i="50"/>
  <c r="I4591" i="50"/>
  <c r="J4591" i="50"/>
  <c r="A4592" i="50"/>
  <c r="B4592" i="50"/>
  <c r="C4592" i="50"/>
  <c r="D4592" i="50"/>
  <c r="E4592" i="50"/>
  <c r="F4592" i="50"/>
  <c r="G4592" i="50"/>
  <c r="H4592" i="50"/>
  <c r="I4592" i="50"/>
  <c r="J4592" i="50"/>
  <c r="A4593" i="50"/>
  <c r="B4593" i="50"/>
  <c r="C4593" i="50"/>
  <c r="D4593" i="50"/>
  <c r="E4593" i="50"/>
  <c r="F4593" i="50"/>
  <c r="G4593" i="50"/>
  <c r="H4593" i="50"/>
  <c r="I4593" i="50"/>
  <c r="J4593" i="50"/>
  <c r="A4594" i="50"/>
  <c r="B4594" i="50"/>
  <c r="C4594" i="50"/>
  <c r="D4594" i="50"/>
  <c r="E4594" i="50"/>
  <c r="F4594" i="50"/>
  <c r="G4594" i="50"/>
  <c r="H4594" i="50"/>
  <c r="I4594" i="50"/>
  <c r="J4594" i="50"/>
  <c r="A4595" i="50"/>
  <c r="B4595" i="50"/>
  <c r="C4595" i="50"/>
  <c r="D4595" i="50"/>
  <c r="E4595" i="50"/>
  <c r="F4595" i="50"/>
  <c r="G4595" i="50"/>
  <c r="H4595" i="50"/>
  <c r="I4595" i="50"/>
  <c r="J4595" i="50"/>
  <c r="A4596" i="50"/>
  <c r="B4596" i="50"/>
  <c r="C4596" i="50"/>
  <c r="D4596" i="50"/>
  <c r="E4596" i="50"/>
  <c r="F4596" i="50"/>
  <c r="G4596" i="50"/>
  <c r="H4596" i="50"/>
  <c r="I4596" i="50"/>
  <c r="J4596" i="50"/>
  <c r="A4597" i="50"/>
  <c r="B4597" i="50"/>
  <c r="C4597" i="50"/>
  <c r="D4597" i="50"/>
  <c r="E4597" i="50"/>
  <c r="F4597" i="50"/>
  <c r="G4597" i="50"/>
  <c r="H4597" i="50"/>
  <c r="I4597" i="50"/>
  <c r="J4597" i="50"/>
  <c r="A4598" i="50"/>
  <c r="B4598" i="50"/>
  <c r="C4598" i="50"/>
  <c r="D4598" i="50"/>
  <c r="E4598" i="50"/>
  <c r="F4598" i="50"/>
  <c r="G4598" i="50"/>
  <c r="H4598" i="50"/>
  <c r="I4598" i="50"/>
  <c r="J4598" i="50"/>
  <c r="A4599" i="50"/>
  <c r="B4599" i="50"/>
  <c r="C4599" i="50"/>
  <c r="D4599" i="50"/>
  <c r="E4599" i="50"/>
  <c r="F4599" i="50"/>
  <c r="G4599" i="50"/>
  <c r="H4599" i="50"/>
  <c r="I4599" i="50"/>
  <c r="J4599" i="50"/>
  <c r="A4600" i="50"/>
  <c r="B4600" i="50"/>
  <c r="C4600" i="50"/>
  <c r="D4600" i="50"/>
  <c r="E4600" i="50"/>
  <c r="F4600" i="50"/>
  <c r="G4600" i="50"/>
  <c r="H4600" i="50"/>
  <c r="I4600" i="50"/>
  <c r="J4600" i="50"/>
  <c r="A4601" i="50"/>
  <c r="B4601" i="50"/>
  <c r="C4601" i="50"/>
  <c r="D4601" i="50"/>
  <c r="E4601" i="50"/>
  <c r="F4601" i="50"/>
  <c r="G4601" i="50"/>
  <c r="H4601" i="50"/>
  <c r="I4601" i="50"/>
  <c r="J4601" i="50"/>
  <c r="A4602" i="50"/>
  <c r="B4602" i="50"/>
  <c r="C4602" i="50"/>
  <c r="D4602" i="50"/>
  <c r="E4602" i="50"/>
  <c r="F4602" i="50"/>
  <c r="G4602" i="50"/>
  <c r="H4602" i="50"/>
  <c r="I4602" i="50"/>
  <c r="J4602" i="50"/>
  <c r="A4603" i="50"/>
  <c r="B4603" i="50"/>
  <c r="C4603" i="50"/>
  <c r="D4603" i="50"/>
  <c r="E4603" i="50"/>
  <c r="F4603" i="50"/>
  <c r="G4603" i="50"/>
  <c r="H4603" i="50"/>
  <c r="I4603" i="50"/>
  <c r="J4603" i="50"/>
  <c r="A4604" i="50"/>
  <c r="B4604" i="50"/>
  <c r="C4604" i="50"/>
  <c r="D4604" i="50"/>
  <c r="E4604" i="50"/>
  <c r="F4604" i="50"/>
  <c r="G4604" i="50"/>
  <c r="H4604" i="50"/>
  <c r="I4604" i="50"/>
  <c r="J4604" i="50"/>
  <c r="A4605" i="50"/>
  <c r="B4605" i="50"/>
  <c r="C4605" i="50"/>
  <c r="D4605" i="50"/>
  <c r="E4605" i="50"/>
  <c r="F4605" i="50"/>
  <c r="G4605" i="50"/>
  <c r="H4605" i="50"/>
  <c r="I4605" i="50"/>
  <c r="J4605" i="50"/>
  <c r="A4606" i="50"/>
  <c r="B4606" i="50"/>
  <c r="C4606" i="50"/>
  <c r="D4606" i="50"/>
  <c r="E4606" i="50"/>
  <c r="F4606" i="50"/>
  <c r="G4606" i="50"/>
  <c r="H4606" i="50"/>
  <c r="I4606" i="50"/>
  <c r="J4606" i="50"/>
  <c r="A4607" i="50"/>
  <c r="B4607" i="50"/>
  <c r="C4607" i="50"/>
  <c r="D4607" i="50"/>
  <c r="E4607" i="50"/>
  <c r="F4607" i="50"/>
  <c r="G4607" i="50"/>
  <c r="H4607" i="50"/>
  <c r="I4607" i="50"/>
  <c r="J4607" i="50"/>
  <c r="A4608" i="50"/>
  <c r="B4608" i="50"/>
  <c r="C4608" i="50"/>
  <c r="D4608" i="50"/>
  <c r="E4608" i="50"/>
  <c r="F4608" i="50"/>
  <c r="G4608" i="50"/>
  <c r="H4608" i="50"/>
  <c r="I4608" i="50"/>
  <c r="J4608" i="50"/>
  <c r="A4609" i="50"/>
  <c r="B4609" i="50"/>
  <c r="C4609" i="50"/>
  <c r="D4609" i="50"/>
  <c r="E4609" i="50"/>
  <c r="F4609" i="50"/>
  <c r="G4609" i="50"/>
  <c r="H4609" i="50"/>
  <c r="I4609" i="50"/>
  <c r="J4609" i="50"/>
  <c r="A4610" i="50"/>
  <c r="B4610" i="50"/>
  <c r="C4610" i="50"/>
  <c r="D4610" i="50"/>
  <c r="E4610" i="50"/>
  <c r="F4610" i="50"/>
  <c r="G4610" i="50"/>
  <c r="H4610" i="50"/>
  <c r="I4610" i="50"/>
  <c r="J4610" i="50"/>
  <c r="A4611" i="50"/>
  <c r="B4611" i="50"/>
  <c r="C4611" i="50"/>
  <c r="D4611" i="50"/>
  <c r="E4611" i="50"/>
  <c r="F4611" i="50"/>
  <c r="G4611" i="50"/>
  <c r="H4611" i="50"/>
  <c r="I4611" i="50"/>
  <c r="J4611" i="50"/>
  <c r="A4612" i="50"/>
  <c r="B4612" i="50"/>
  <c r="C4612" i="50"/>
  <c r="D4612" i="50"/>
  <c r="E4612" i="50"/>
  <c r="F4612" i="50"/>
  <c r="G4612" i="50"/>
  <c r="H4612" i="50"/>
  <c r="I4612" i="50"/>
  <c r="J4612" i="50"/>
  <c r="A4613" i="50"/>
  <c r="B4613" i="50"/>
  <c r="C4613" i="50"/>
  <c r="D4613" i="50"/>
  <c r="E4613" i="50"/>
  <c r="F4613" i="50"/>
  <c r="G4613" i="50"/>
  <c r="H4613" i="50"/>
  <c r="I4613" i="50"/>
  <c r="J4613" i="50"/>
  <c r="A4614" i="50"/>
  <c r="B4614" i="50"/>
  <c r="C4614" i="50"/>
  <c r="D4614" i="50"/>
  <c r="E4614" i="50"/>
  <c r="F4614" i="50"/>
  <c r="G4614" i="50"/>
  <c r="H4614" i="50"/>
  <c r="I4614" i="50"/>
  <c r="J4614" i="50"/>
  <c r="A4615" i="50"/>
  <c r="B4615" i="50"/>
  <c r="C4615" i="50"/>
  <c r="D4615" i="50"/>
  <c r="E4615" i="50"/>
  <c r="F4615" i="50"/>
  <c r="G4615" i="50"/>
  <c r="H4615" i="50"/>
  <c r="I4615" i="50"/>
  <c r="J4615" i="50"/>
  <c r="A4616" i="50"/>
  <c r="B4616" i="50"/>
  <c r="C4616" i="50"/>
  <c r="D4616" i="50"/>
  <c r="E4616" i="50"/>
  <c r="F4616" i="50"/>
  <c r="G4616" i="50"/>
  <c r="H4616" i="50"/>
  <c r="I4616" i="50"/>
  <c r="J4616" i="50"/>
  <c r="A4617" i="50"/>
  <c r="B4617" i="50"/>
  <c r="C4617" i="50"/>
  <c r="D4617" i="50"/>
  <c r="E4617" i="50"/>
  <c r="F4617" i="50"/>
  <c r="G4617" i="50"/>
  <c r="H4617" i="50"/>
  <c r="I4617" i="50"/>
  <c r="J4617" i="50"/>
  <c r="A4618" i="50"/>
  <c r="B4618" i="50"/>
  <c r="C4618" i="50"/>
  <c r="D4618" i="50"/>
  <c r="E4618" i="50"/>
  <c r="F4618" i="50"/>
  <c r="G4618" i="50"/>
  <c r="H4618" i="50"/>
  <c r="I4618" i="50"/>
  <c r="J4618" i="50"/>
  <c r="A4619" i="50"/>
  <c r="B4619" i="50"/>
  <c r="C4619" i="50"/>
  <c r="D4619" i="50"/>
  <c r="E4619" i="50"/>
  <c r="F4619" i="50"/>
  <c r="G4619" i="50"/>
  <c r="H4619" i="50"/>
  <c r="I4619" i="50"/>
  <c r="J4619" i="50"/>
  <c r="A4620" i="50"/>
  <c r="B4620" i="50"/>
  <c r="C4620" i="50"/>
  <c r="D4620" i="50"/>
  <c r="E4620" i="50"/>
  <c r="F4620" i="50"/>
  <c r="G4620" i="50"/>
  <c r="H4620" i="50"/>
  <c r="I4620" i="50"/>
  <c r="J4620" i="50"/>
  <c r="A4621" i="50"/>
  <c r="B4621" i="50"/>
  <c r="C4621" i="50"/>
  <c r="D4621" i="50"/>
  <c r="E4621" i="50"/>
  <c r="F4621" i="50"/>
  <c r="G4621" i="50"/>
  <c r="H4621" i="50"/>
  <c r="I4621" i="50"/>
  <c r="J4621" i="50"/>
  <c r="A4622" i="50"/>
  <c r="B4622" i="50"/>
  <c r="C4622" i="50"/>
  <c r="D4622" i="50"/>
  <c r="E4622" i="50"/>
  <c r="F4622" i="50"/>
  <c r="G4622" i="50"/>
  <c r="H4622" i="50"/>
  <c r="I4622" i="50"/>
  <c r="J4622" i="50"/>
  <c r="A4623" i="50"/>
  <c r="B4623" i="50"/>
  <c r="C4623" i="50"/>
  <c r="D4623" i="50"/>
  <c r="E4623" i="50"/>
  <c r="F4623" i="50"/>
  <c r="G4623" i="50"/>
  <c r="H4623" i="50"/>
  <c r="I4623" i="50"/>
  <c r="J4623" i="50"/>
  <c r="A4624" i="50"/>
  <c r="B4624" i="50"/>
  <c r="C4624" i="50"/>
  <c r="D4624" i="50"/>
  <c r="E4624" i="50"/>
  <c r="F4624" i="50"/>
  <c r="G4624" i="50"/>
  <c r="H4624" i="50"/>
  <c r="I4624" i="50"/>
  <c r="J4624" i="50"/>
  <c r="A4625" i="50"/>
  <c r="B4625" i="50"/>
  <c r="C4625" i="50"/>
  <c r="D4625" i="50"/>
  <c r="E4625" i="50"/>
  <c r="F4625" i="50"/>
  <c r="G4625" i="50"/>
  <c r="H4625" i="50"/>
  <c r="I4625" i="50"/>
  <c r="J4625" i="50"/>
  <c r="A4626" i="50"/>
  <c r="B4626" i="50"/>
  <c r="C4626" i="50"/>
  <c r="D4626" i="50"/>
  <c r="E4626" i="50"/>
  <c r="F4626" i="50"/>
  <c r="G4626" i="50"/>
  <c r="H4626" i="50"/>
  <c r="I4626" i="50"/>
  <c r="J4626" i="50"/>
  <c r="A4627" i="50"/>
  <c r="B4627" i="50"/>
  <c r="C4627" i="50"/>
  <c r="D4627" i="50"/>
  <c r="E4627" i="50"/>
  <c r="F4627" i="50"/>
  <c r="G4627" i="50"/>
  <c r="H4627" i="50"/>
  <c r="I4627" i="50"/>
  <c r="J4627" i="50"/>
  <c r="A4628" i="50"/>
  <c r="B4628" i="50"/>
  <c r="C4628" i="50"/>
  <c r="D4628" i="50"/>
  <c r="E4628" i="50"/>
  <c r="F4628" i="50"/>
  <c r="G4628" i="50"/>
  <c r="H4628" i="50"/>
  <c r="I4628" i="50"/>
  <c r="J4628" i="50"/>
  <c r="A4629" i="50"/>
  <c r="B4629" i="50"/>
  <c r="C4629" i="50"/>
  <c r="D4629" i="50"/>
  <c r="E4629" i="50"/>
  <c r="F4629" i="50"/>
  <c r="G4629" i="50"/>
  <c r="H4629" i="50"/>
  <c r="I4629" i="50"/>
  <c r="J4629" i="50"/>
  <c r="A4630" i="50"/>
  <c r="B4630" i="50"/>
  <c r="C4630" i="50"/>
  <c r="D4630" i="50"/>
  <c r="E4630" i="50"/>
  <c r="F4630" i="50"/>
  <c r="G4630" i="50"/>
  <c r="H4630" i="50"/>
  <c r="I4630" i="50"/>
  <c r="J4630" i="50"/>
  <c r="A4631" i="50"/>
  <c r="B4631" i="50"/>
  <c r="C4631" i="50"/>
  <c r="D4631" i="50"/>
  <c r="E4631" i="50"/>
  <c r="F4631" i="50"/>
  <c r="G4631" i="50"/>
  <c r="H4631" i="50"/>
  <c r="I4631" i="50"/>
  <c r="J4631" i="50"/>
  <c r="A4632" i="50"/>
  <c r="B4632" i="50"/>
  <c r="C4632" i="50"/>
  <c r="D4632" i="50"/>
  <c r="E4632" i="50"/>
  <c r="F4632" i="50"/>
  <c r="G4632" i="50"/>
  <c r="H4632" i="50"/>
  <c r="I4632" i="50"/>
  <c r="J4632" i="50"/>
  <c r="A4633" i="50"/>
  <c r="B4633" i="50"/>
  <c r="C4633" i="50"/>
  <c r="D4633" i="50"/>
  <c r="E4633" i="50"/>
  <c r="F4633" i="50"/>
  <c r="G4633" i="50"/>
  <c r="H4633" i="50"/>
  <c r="I4633" i="50"/>
  <c r="J4633" i="50"/>
  <c r="A4634" i="50"/>
  <c r="B4634" i="50"/>
  <c r="C4634" i="50"/>
  <c r="D4634" i="50"/>
  <c r="E4634" i="50"/>
  <c r="F4634" i="50"/>
  <c r="G4634" i="50"/>
  <c r="H4634" i="50"/>
  <c r="I4634" i="50"/>
  <c r="J4634" i="50"/>
  <c r="A4635" i="50"/>
  <c r="B4635" i="50"/>
  <c r="C4635" i="50"/>
  <c r="D4635" i="50"/>
  <c r="E4635" i="50"/>
  <c r="F4635" i="50"/>
  <c r="G4635" i="50"/>
  <c r="H4635" i="50"/>
  <c r="I4635" i="50"/>
  <c r="J4635" i="50"/>
  <c r="A4636" i="50"/>
  <c r="B4636" i="50"/>
  <c r="C4636" i="50"/>
  <c r="D4636" i="50"/>
  <c r="E4636" i="50"/>
  <c r="F4636" i="50"/>
  <c r="G4636" i="50"/>
  <c r="H4636" i="50"/>
  <c r="I4636" i="50"/>
  <c r="J4636" i="50"/>
  <c r="A4637" i="50"/>
  <c r="B4637" i="50"/>
  <c r="C4637" i="50"/>
  <c r="D4637" i="50"/>
  <c r="E4637" i="50"/>
  <c r="F4637" i="50"/>
  <c r="G4637" i="50"/>
  <c r="H4637" i="50"/>
  <c r="I4637" i="50"/>
  <c r="J4637" i="50"/>
  <c r="A4638" i="50"/>
  <c r="B4638" i="50"/>
  <c r="C4638" i="50"/>
  <c r="D4638" i="50"/>
  <c r="E4638" i="50"/>
  <c r="F4638" i="50"/>
  <c r="G4638" i="50"/>
  <c r="H4638" i="50"/>
  <c r="I4638" i="50"/>
  <c r="J4638" i="50"/>
  <c r="A4639" i="50"/>
  <c r="B4639" i="50"/>
  <c r="C4639" i="50"/>
  <c r="D4639" i="50"/>
  <c r="E4639" i="50"/>
  <c r="F4639" i="50"/>
  <c r="G4639" i="50"/>
  <c r="H4639" i="50"/>
  <c r="I4639" i="50"/>
  <c r="J4639" i="50"/>
  <c r="A4640" i="50"/>
  <c r="B4640" i="50"/>
  <c r="C4640" i="50"/>
  <c r="D4640" i="50"/>
  <c r="E4640" i="50"/>
  <c r="F4640" i="50"/>
  <c r="G4640" i="50"/>
  <c r="H4640" i="50"/>
  <c r="I4640" i="50"/>
  <c r="J4640" i="50"/>
  <c r="A4641" i="50"/>
  <c r="B4641" i="50"/>
  <c r="C4641" i="50"/>
  <c r="D4641" i="50"/>
  <c r="E4641" i="50"/>
  <c r="F4641" i="50"/>
  <c r="G4641" i="50"/>
  <c r="H4641" i="50"/>
  <c r="I4641" i="50"/>
  <c r="J4641" i="50"/>
  <c r="A4642" i="50"/>
  <c r="B4642" i="50"/>
  <c r="C4642" i="50"/>
  <c r="D4642" i="50"/>
  <c r="E4642" i="50"/>
  <c r="F4642" i="50"/>
  <c r="G4642" i="50"/>
  <c r="H4642" i="50"/>
  <c r="I4642" i="50"/>
  <c r="J4642" i="50"/>
  <c r="A4643" i="50"/>
  <c r="B4643" i="50"/>
  <c r="C4643" i="50"/>
  <c r="D4643" i="50"/>
  <c r="E4643" i="50"/>
  <c r="F4643" i="50"/>
  <c r="G4643" i="50"/>
  <c r="H4643" i="50"/>
  <c r="I4643" i="50"/>
  <c r="J4643" i="50"/>
  <c r="A4644" i="50"/>
  <c r="B4644" i="50"/>
  <c r="C4644" i="50"/>
  <c r="D4644" i="50"/>
  <c r="E4644" i="50"/>
  <c r="F4644" i="50"/>
  <c r="G4644" i="50"/>
  <c r="H4644" i="50"/>
  <c r="I4644" i="50"/>
  <c r="J4644" i="50"/>
  <c r="A4645" i="50"/>
  <c r="B4645" i="50"/>
  <c r="C4645" i="50"/>
  <c r="D4645" i="50"/>
  <c r="E4645" i="50"/>
  <c r="F4645" i="50"/>
  <c r="G4645" i="50"/>
  <c r="H4645" i="50"/>
  <c r="I4645" i="50"/>
  <c r="J4645" i="50"/>
  <c r="A4646" i="50"/>
  <c r="B4646" i="50"/>
  <c r="C4646" i="50"/>
  <c r="D4646" i="50"/>
  <c r="E4646" i="50"/>
  <c r="F4646" i="50"/>
  <c r="G4646" i="50"/>
  <c r="H4646" i="50"/>
  <c r="I4646" i="50"/>
  <c r="J4646" i="50"/>
  <c r="A4647" i="50"/>
  <c r="B4647" i="50"/>
  <c r="C4647" i="50"/>
  <c r="D4647" i="50"/>
  <c r="E4647" i="50"/>
  <c r="F4647" i="50"/>
  <c r="G4647" i="50"/>
  <c r="H4647" i="50"/>
  <c r="I4647" i="50"/>
  <c r="J4647" i="50"/>
  <c r="A4648" i="50"/>
  <c r="B4648" i="50"/>
  <c r="C4648" i="50"/>
  <c r="D4648" i="50"/>
  <c r="E4648" i="50"/>
  <c r="F4648" i="50"/>
  <c r="G4648" i="50"/>
  <c r="H4648" i="50"/>
  <c r="I4648" i="50"/>
  <c r="J4648" i="50"/>
  <c r="A4649" i="50"/>
  <c r="B4649" i="50"/>
  <c r="C4649" i="50"/>
  <c r="D4649" i="50"/>
  <c r="E4649" i="50"/>
  <c r="F4649" i="50"/>
  <c r="G4649" i="50"/>
  <c r="H4649" i="50"/>
  <c r="I4649" i="50"/>
  <c r="J4649" i="50"/>
  <c r="A4650" i="50"/>
  <c r="B4650" i="50"/>
  <c r="C4650" i="50"/>
  <c r="D4650" i="50"/>
  <c r="E4650" i="50"/>
  <c r="F4650" i="50"/>
  <c r="G4650" i="50"/>
  <c r="H4650" i="50"/>
  <c r="I4650" i="50"/>
  <c r="J4650" i="50"/>
  <c r="A4651" i="50"/>
  <c r="B4651" i="50"/>
  <c r="C4651" i="50"/>
  <c r="D4651" i="50"/>
  <c r="E4651" i="50"/>
  <c r="F4651" i="50"/>
  <c r="G4651" i="50"/>
  <c r="H4651" i="50"/>
  <c r="I4651" i="50"/>
  <c r="J4651" i="50"/>
  <c r="A4652" i="50"/>
  <c r="B4652" i="50"/>
  <c r="C4652" i="50"/>
  <c r="D4652" i="50"/>
  <c r="E4652" i="50"/>
  <c r="F4652" i="50"/>
  <c r="G4652" i="50"/>
  <c r="H4652" i="50"/>
  <c r="I4652" i="50"/>
  <c r="J4652" i="50"/>
  <c r="A4653" i="50"/>
  <c r="B4653" i="50"/>
  <c r="C4653" i="50"/>
  <c r="D4653" i="50"/>
  <c r="E4653" i="50"/>
  <c r="F4653" i="50"/>
  <c r="G4653" i="50"/>
  <c r="H4653" i="50"/>
  <c r="I4653" i="50"/>
  <c r="J4653" i="50"/>
  <c r="A4654" i="50"/>
  <c r="B4654" i="50"/>
  <c r="C4654" i="50"/>
  <c r="D4654" i="50"/>
  <c r="E4654" i="50"/>
  <c r="F4654" i="50"/>
  <c r="G4654" i="50"/>
  <c r="H4654" i="50"/>
  <c r="I4654" i="50"/>
  <c r="J4654" i="50"/>
  <c r="A4655" i="50"/>
  <c r="B4655" i="50"/>
  <c r="C4655" i="50"/>
  <c r="D4655" i="50"/>
  <c r="E4655" i="50"/>
  <c r="F4655" i="50"/>
  <c r="G4655" i="50"/>
  <c r="H4655" i="50"/>
  <c r="I4655" i="50"/>
  <c r="J4655" i="50"/>
  <c r="A4656" i="50"/>
  <c r="B4656" i="50"/>
  <c r="C4656" i="50"/>
  <c r="D4656" i="50"/>
  <c r="E4656" i="50"/>
  <c r="F4656" i="50"/>
  <c r="G4656" i="50"/>
  <c r="H4656" i="50"/>
  <c r="I4656" i="50"/>
  <c r="J4656" i="50"/>
  <c r="A4657" i="50"/>
  <c r="B4657" i="50"/>
  <c r="C4657" i="50"/>
  <c r="D4657" i="50"/>
  <c r="E4657" i="50"/>
  <c r="F4657" i="50"/>
  <c r="G4657" i="50"/>
  <c r="H4657" i="50"/>
  <c r="I4657" i="50"/>
  <c r="J4657" i="50"/>
  <c r="A4658" i="50"/>
  <c r="B4658" i="50"/>
  <c r="C4658" i="50"/>
  <c r="D4658" i="50"/>
  <c r="E4658" i="50"/>
  <c r="F4658" i="50"/>
  <c r="G4658" i="50"/>
  <c r="H4658" i="50"/>
  <c r="I4658" i="50"/>
  <c r="J4658" i="50"/>
  <c r="A4659" i="50"/>
  <c r="B4659" i="50"/>
  <c r="C4659" i="50"/>
  <c r="D4659" i="50"/>
  <c r="E4659" i="50"/>
  <c r="F4659" i="50"/>
  <c r="G4659" i="50"/>
  <c r="H4659" i="50"/>
  <c r="I4659" i="50"/>
  <c r="J4659" i="50"/>
  <c r="A4660" i="50"/>
  <c r="B4660" i="50"/>
  <c r="C4660" i="50"/>
  <c r="D4660" i="50"/>
  <c r="E4660" i="50"/>
  <c r="F4660" i="50"/>
  <c r="G4660" i="50"/>
  <c r="H4660" i="50"/>
  <c r="I4660" i="50"/>
  <c r="J4660" i="50"/>
  <c r="A4661" i="50"/>
  <c r="B4661" i="50"/>
  <c r="C4661" i="50"/>
  <c r="D4661" i="50"/>
  <c r="E4661" i="50"/>
  <c r="F4661" i="50"/>
  <c r="G4661" i="50"/>
  <c r="H4661" i="50"/>
  <c r="I4661" i="50"/>
  <c r="J4661" i="50"/>
  <c r="A4662" i="50"/>
  <c r="B4662" i="50"/>
  <c r="C4662" i="50"/>
  <c r="D4662" i="50"/>
  <c r="E4662" i="50"/>
  <c r="F4662" i="50"/>
  <c r="G4662" i="50"/>
  <c r="H4662" i="50"/>
  <c r="I4662" i="50"/>
  <c r="J4662" i="50"/>
  <c r="A4663" i="50"/>
  <c r="B4663" i="50"/>
  <c r="C4663" i="50"/>
  <c r="D4663" i="50"/>
  <c r="E4663" i="50"/>
  <c r="F4663" i="50"/>
  <c r="G4663" i="50"/>
  <c r="H4663" i="50"/>
  <c r="I4663" i="50"/>
  <c r="J4663" i="50"/>
  <c r="A4664" i="50"/>
  <c r="B4664" i="50"/>
  <c r="C4664" i="50"/>
  <c r="D4664" i="50"/>
  <c r="E4664" i="50"/>
  <c r="F4664" i="50"/>
  <c r="G4664" i="50"/>
  <c r="H4664" i="50"/>
  <c r="I4664" i="50"/>
  <c r="J4664" i="50"/>
  <c r="A4665" i="50"/>
  <c r="B4665" i="50"/>
  <c r="C4665" i="50"/>
  <c r="D4665" i="50"/>
  <c r="E4665" i="50"/>
  <c r="F4665" i="50"/>
  <c r="G4665" i="50"/>
  <c r="H4665" i="50"/>
  <c r="I4665" i="50"/>
  <c r="J4665" i="50"/>
  <c r="A4666" i="50"/>
  <c r="B4666" i="50"/>
  <c r="C4666" i="50"/>
  <c r="D4666" i="50"/>
  <c r="E4666" i="50"/>
  <c r="F4666" i="50"/>
  <c r="G4666" i="50"/>
  <c r="H4666" i="50"/>
  <c r="I4666" i="50"/>
  <c r="J4666" i="50"/>
  <c r="A4667" i="50"/>
  <c r="B4667" i="50"/>
  <c r="C4667" i="50"/>
  <c r="D4667" i="50"/>
  <c r="E4667" i="50"/>
  <c r="F4667" i="50"/>
  <c r="G4667" i="50"/>
  <c r="H4667" i="50"/>
  <c r="I4667" i="50"/>
  <c r="J4667" i="50"/>
  <c r="A4668" i="50"/>
  <c r="B4668" i="50"/>
  <c r="C4668" i="50"/>
  <c r="D4668" i="50"/>
  <c r="E4668" i="50"/>
  <c r="F4668" i="50"/>
  <c r="G4668" i="50"/>
  <c r="H4668" i="50"/>
  <c r="I4668" i="50"/>
  <c r="J4668" i="50"/>
  <c r="A4669" i="50"/>
  <c r="B4669" i="50"/>
  <c r="C4669" i="50"/>
  <c r="D4669" i="50"/>
  <c r="E4669" i="50"/>
  <c r="F4669" i="50"/>
  <c r="G4669" i="50"/>
  <c r="H4669" i="50"/>
  <c r="I4669" i="50"/>
  <c r="J4669" i="50"/>
  <c r="A4670" i="50"/>
  <c r="B4670" i="50"/>
  <c r="C4670" i="50"/>
  <c r="D4670" i="50"/>
  <c r="E4670" i="50"/>
  <c r="F4670" i="50"/>
  <c r="G4670" i="50"/>
  <c r="H4670" i="50"/>
  <c r="I4670" i="50"/>
  <c r="J4670" i="50"/>
  <c r="A4671" i="50"/>
  <c r="B4671" i="50"/>
  <c r="C4671" i="50"/>
  <c r="D4671" i="50"/>
  <c r="E4671" i="50"/>
  <c r="F4671" i="50"/>
  <c r="G4671" i="50"/>
  <c r="H4671" i="50"/>
  <c r="I4671" i="50"/>
  <c r="J4671" i="50"/>
  <c r="A4672" i="50"/>
  <c r="B4672" i="50"/>
  <c r="C4672" i="50"/>
  <c r="D4672" i="50"/>
  <c r="E4672" i="50"/>
  <c r="F4672" i="50"/>
  <c r="G4672" i="50"/>
  <c r="H4672" i="50"/>
  <c r="I4672" i="50"/>
  <c r="J4672" i="50"/>
  <c r="A4673" i="50"/>
  <c r="B4673" i="50"/>
  <c r="C4673" i="50"/>
  <c r="D4673" i="50"/>
  <c r="E4673" i="50"/>
  <c r="F4673" i="50"/>
  <c r="G4673" i="50"/>
  <c r="H4673" i="50"/>
  <c r="I4673" i="50"/>
  <c r="J4673" i="50"/>
  <c r="A4674" i="50"/>
  <c r="B4674" i="50"/>
  <c r="C4674" i="50"/>
  <c r="D4674" i="50"/>
  <c r="E4674" i="50"/>
  <c r="F4674" i="50"/>
  <c r="G4674" i="50"/>
  <c r="H4674" i="50"/>
  <c r="I4674" i="50"/>
  <c r="J4674" i="50"/>
  <c r="A4675" i="50"/>
  <c r="B4675" i="50"/>
  <c r="C4675" i="50"/>
  <c r="D4675" i="50"/>
  <c r="E4675" i="50"/>
  <c r="F4675" i="50"/>
  <c r="G4675" i="50"/>
  <c r="H4675" i="50"/>
  <c r="I4675" i="50"/>
  <c r="J4675" i="50"/>
  <c r="A4676" i="50"/>
  <c r="B4676" i="50"/>
  <c r="C4676" i="50"/>
  <c r="D4676" i="50"/>
  <c r="E4676" i="50"/>
  <c r="F4676" i="50"/>
  <c r="G4676" i="50"/>
  <c r="H4676" i="50"/>
  <c r="I4676" i="50"/>
  <c r="J4676" i="50"/>
  <c r="A4677" i="50"/>
  <c r="B4677" i="50"/>
  <c r="C4677" i="50"/>
  <c r="D4677" i="50"/>
  <c r="E4677" i="50"/>
  <c r="F4677" i="50"/>
  <c r="G4677" i="50"/>
  <c r="H4677" i="50"/>
  <c r="I4677" i="50"/>
  <c r="J4677" i="50"/>
  <c r="A4678" i="50"/>
  <c r="B4678" i="50"/>
  <c r="C4678" i="50"/>
  <c r="D4678" i="50"/>
  <c r="E4678" i="50"/>
  <c r="F4678" i="50"/>
  <c r="G4678" i="50"/>
  <c r="H4678" i="50"/>
  <c r="I4678" i="50"/>
  <c r="J4678" i="50"/>
  <c r="A4679" i="50"/>
  <c r="B4679" i="50"/>
  <c r="C4679" i="50"/>
  <c r="D4679" i="50"/>
  <c r="E4679" i="50"/>
  <c r="F4679" i="50"/>
  <c r="G4679" i="50"/>
  <c r="H4679" i="50"/>
  <c r="I4679" i="50"/>
  <c r="J4679" i="50"/>
  <c r="A4680" i="50"/>
  <c r="B4680" i="50"/>
  <c r="C4680" i="50"/>
  <c r="D4680" i="50"/>
  <c r="E4680" i="50"/>
  <c r="F4680" i="50"/>
  <c r="G4680" i="50"/>
  <c r="H4680" i="50"/>
  <c r="I4680" i="50"/>
  <c r="J4680" i="50"/>
  <c r="A4681" i="50"/>
  <c r="B4681" i="50"/>
  <c r="C4681" i="50"/>
  <c r="D4681" i="50"/>
  <c r="E4681" i="50"/>
  <c r="F4681" i="50"/>
  <c r="G4681" i="50"/>
  <c r="H4681" i="50"/>
  <c r="I4681" i="50"/>
  <c r="J4681" i="50"/>
  <c r="A4682" i="50"/>
  <c r="B4682" i="50"/>
  <c r="C4682" i="50"/>
  <c r="D4682" i="50"/>
  <c r="E4682" i="50"/>
  <c r="F4682" i="50"/>
  <c r="G4682" i="50"/>
  <c r="H4682" i="50"/>
  <c r="I4682" i="50"/>
  <c r="J4682" i="50"/>
  <c r="A4683" i="50"/>
  <c r="B4683" i="50"/>
  <c r="C4683" i="50"/>
  <c r="D4683" i="50"/>
  <c r="E4683" i="50"/>
  <c r="F4683" i="50"/>
  <c r="G4683" i="50"/>
  <c r="H4683" i="50"/>
  <c r="I4683" i="50"/>
  <c r="J4683" i="50"/>
  <c r="A4684" i="50"/>
  <c r="B4684" i="50"/>
  <c r="C4684" i="50"/>
  <c r="D4684" i="50"/>
  <c r="E4684" i="50"/>
  <c r="F4684" i="50"/>
  <c r="G4684" i="50"/>
  <c r="H4684" i="50"/>
  <c r="I4684" i="50"/>
  <c r="J4684" i="50"/>
  <c r="A4685" i="50"/>
  <c r="B4685" i="50"/>
  <c r="C4685" i="50"/>
  <c r="D4685" i="50"/>
  <c r="E4685" i="50"/>
  <c r="F4685" i="50"/>
  <c r="G4685" i="50"/>
  <c r="H4685" i="50"/>
  <c r="I4685" i="50"/>
  <c r="J4685" i="50"/>
  <c r="A4686" i="50"/>
  <c r="B4686" i="50"/>
  <c r="C4686" i="50"/>
  <c r="D4686" i="50"/>
  <c r="E4686" i="50"/>
  <c r="F4686" i="50"/>
  <c r="G4686" i="50"/>
  <c r="H4686" i="50"/>
  <c r="I4686" i="50"/>
  <c r="J4686" i="50"/>
  <c r="A4687" i="50"/>
  <c r="B4687" i="50"/>
  <c r="C4687" i="50"/>
  <c r="D4687" i="50"/>
  <c r="E4687" i="50"/>
  <c r="F4687" i="50"/>
  <c r="G4687" i="50"/>
  <c r="H4687" i="50"/>
  <c r="I4687" i="50"/>
  <c r="J4687" i="50"/>
  <c r="A4688" i="50"/>
  <c r="B4688" i="50"/>
  <c r="C4688" i="50"/>
  <c r="D4688" i="50"/>
  <c r="E4688" i="50"/>
  <c r="F4688" i="50"/>
  <c r="G4688" i="50"/>
  <c r="H4688" i="50"/>
  <c r="I4688" i="50"/>
  <c r="J4688" i="50"/>
  <c r="A4689" i="50"/>
  <c r="B4689" i="50"/>
  <c r="C4689" i="50"/>
  <c r="D4689" i="50"/>
  <c r="E4689" i="50"/>
  <c r="F4689" i="50"/>
  <c r="G4689" i="50"/>
  <c r="H4689" i="50"/>
  <c r="I4689" i="50"/>
  <c r="J4689" i="50"/>
  <c r="A4690" i="50"/>
  <c r="B4690" i="50"/>
  <c r="C4690" i="50"/>
  <c r="D4690" i="50"/>
  <c r="E4690" i="50"/>
  <c r="F4690" i="50"/>
  <c r="G4690" i="50"/>
  <c r="H4690" i="50"/>
  <c r="I4690" i="50"/>
  <c r="J4690" i="50"/>
  <c r="A4691" i="50"/>
  <c r="B4691" i="50"/>
  <c r="C4691" i="50"/>
  <c r="D4691" i="50"/>
  <c r="E4691" i="50"/>
  <c r="F4691" i="50"/>
  <c r="G4691" i="50"/>
  <c r="H4691" i="50"/>
  <c r="I4691" i="50"/>
  <c r="J4691" i="50"/>
  <c r="A4692" i="50"/>
  <c r="B4692" i="50"/>
  <c r="C4692" i="50"/>
  <c r="D4692" i="50"/>
  <c r="E4692" i="50"/>
  <c r="F4692" i="50"/>
  <c r="G4692" i="50"/>
  <c r="H4692" i="50"/>
  <c r="I4692" i="50"/>
  <c r="J4692" i="50"/>
  <c r="A4693" i="50"/>
  <c r="B4693" i="50"/>
  <c r="C4693" i="50"/>
  <c r="D4693" i="50"/>
  <c r="E4693" i="50"/>
  <c r="F4693" i="50"/>
  <c r="G4693" i="50"/>
  <c r="H4693" i="50"/>
  <c r="I4693" i="50"/>
  <c r="J4693" i="50"/>
  <c r="A4694" i="50"/>
  <c r="B4694" i="50"/>
  <c r="C4694" i="50"/>
  <c r="D4694" i="50"/>
  <c r="E4694" i="50"/>
  <c r="F4694" i="50"/>
  <c r="G4694" i="50"/>
  <c r="H4694" i="50"/>
  <c r="I4694" i="50"/>
  <c r="J4694" i="50"/>
  <c r="A4695" i="50"/>
  <c r="B4695" i="50"/>
  <c r="C4695" i="50"/>
  <c r="D4695" i="50"/>
  <c r="E4695" i="50"/>
  <c r="F4695" i="50"/>
  <c r="G4695" i="50"/>
  <c r="H4695" i="50"/>
  <c r="I4695" i="50"/>
  <c r="J4695" i="50"/>
  <c r="A4696" i="50"/>
  <c r="B4696" i="50"/>
  <c r="C4696" i="50"/>
  <c r="D4696" i="50"/>
  <c r="E4696" i="50"/>
  <c r="F4696" i="50"/>
  <c r="G4696" i="50"/>
  <c r="H4696" i="50"/>
  <c r="I4696" i="50"/>
  <c r="J4696" i="50"/>
  <c r="A4697" i="50"/>
  <c r="B4697" i="50"/>
  <c r="C4697" i="50"/>
  <c r="D4697" i="50"/>
  <c r="E4697" i="50"/>
  <c r="F4697" i="50"/>
  <c r="G4697" i="50"/>
  <c r="H4697" i="50"/>
  <c r="I4697" i="50"/>
  <c r="J4697" i="50"/>
  <c r="A4698" i="50"/>
  <c r="B4698" i="50"/>
  <c r="C4698" i="50"/>
  <c r="D4698" i="50"/>
  <c r="E4698" i="50"/>
  <c r="F4698" i="50"/>
  <c r="G4698" i="50"/>
  <c r="H4698" i="50"/>
  <c r="I4698" i="50"/>
  <c r="J4698" i="50"/>
  <c r="A4699" i="50"/>
  <c r="B4699" i="50"/>
  <c r="C4699" i="50"/>
  <c r="D4699" i="50"/>
  <c r="E4699" i="50"/>
  <c r="F4699" i="50"/>
  <c r="G4699" i="50"/>
  <c r="H4699" i="50"/>
  <c r="I4699" i="50"/>
  <c r="J4699" i="50"/>
  <c r="A4700" i="50"/>
  <c r="B4700" i="50"/>
  <c r="C4700" i="50"/>
  <c r="D4700" i="50"/>
  <c r="E4700" i="50"/>
  <c r="F4700" i="50"/>
  <c r="G4700" i="50"/>
  <c r="H4700" i="50"/>
  <c r="I4700" i="50"/>
  <c r="J4700" i="50"/>
  <c r="A4701" i="50"/>
  <c r="B4701" i="50"/>
  <c r="C4701" i="50"/>
  <c r="D4701" i="50"/>
  <c r="E4701" i="50"/>
  <c r="F4701" i="50"/>
  <c r="G4701" i="50"/>
  <c r="H4701" i="50"/>
  <c r="I4701" i="50"/>
  <c r="J4701" i="50"/>
  <c r="A4702" i="50"/>
  <c r="B4702" i="50"/>
  <c r="C4702" i="50"/>
  <c r="D4702" i="50"/>
  <c r="E4702" i="50"/>
  <c r="F4702" i="50"/>
  <c r="G4702" i="50"/>
  <c r="H4702" i="50"/>
  <c r="I4702" i="50"/>
  <c r="J4702" i="50"/>
  <c r="A4703" i="50"/>
  <c r="B4703" i="50"/>
  <c r="C4703" i="50"/>
  <c r="D4703" i="50"/>
  <c r="E4703" i="50"/>
  <c r="F4703" i="50"/>
  <c r="G4703" i="50"/>
  <c r="H4703" i="50"/>
  <c r="I4703" i="50"/>
  <c r="J4703" i="50"/>
  <c r="A4704" i="50"/>
  <c r="B4704" i="50"/>
  <c r="C4704" i="50"/>
  <c r="D4704" i="50"/>
  <c r="E4704" i="50"/>
  <c r="F4704" i="50"/>
  <c r="G4704" i="50"/>
  <c r="H4704" i="50"/>
  <c r="I4704" i="50"/>
  <c r="J4704" i="50"/>
  <c r="A4705" i="50"/>
  <c r="B4705" i="50"/>
  <c r="C4705" i="50"/>
  <c r="D4705" i="50"/>
  <c r="E4705" i="50"/>
  <c r="F4705" i="50"/>
  <c r="G4705" i="50"/>
  <c r="H4705" i="50"/>
  <c r="I4705" i="50"/>
  <c r="J4705" i="50"/>
  <c r="A4706" i="50"/>
  <c r="B4706" i="50"/>
  <c r="C4706" i="50"/>
  <c r="D4706" i="50"/>
  <c r="E4706" i="50"/>
  <c r="F4706" i="50"/>
  <c r="G4706" i="50"/>
  <c r="H4706" i="50"/>
  <c r="I4706" i="50"/>
  <c r="J4706" i="50"/>
  <c r="A4707" i="50"/>
  <c r="B4707" i="50"/>
  <c r="C4707" i="50"/>
  <c r="D4707" i="50"/>
  <c r="E4707" i="50"/>
  <c r="F4707" i="50"/>
  <c r="G4707" i="50"/>
  <c r="H4707" i="50"/>
  <c r="I4707" i="50"/>
  <c r="J4707" i="50"/>
  <c r="A4708" i="50"/>
  <c r="B4708" i="50"/>
  <c r="C4708" i="50"/>
  <c r="D4708" i="50"/>
  <c r="E4708" i="50"/>
  <c r="F4708" i="50"/>
  <c r="G4708" i="50"/>
  <c r="H4708" i="50"/>
  <c r="I4708" i="50"/>
  <c r="J4708" i="50"/>
  <c r="A4709" i="50"/>
  <c r="B4709" i="50"/>
  <c r="C4709" i="50"/>
  <c r="D4709" i="50"/>
  <c r="E4709" i="50"/>
  <c r="F4709" i="50"/>
  <c r="G4709" i="50"/>
  <c r="H4709" i="50"/>
  <c r="I4709" i="50"/>
  <c r="J4709" i="50"/>
  <c r="A4710" i="50"/>
  <c r="B4710" i="50"/>
  <c r="C4710" i="50"/>
  <c r="D4710" i="50"/>
  <c r="E4710" i="50"/>
  <c r="F4710" i="50"/>
  <c r="G4710" i="50"/>
  <c r="H4710" i="50"/>
  <c r="I4710" i="50"/>
  <c r="J4710" i="50"/>
  <c r="A4711" i="50"/>
  <c r="B4711" i="50"/>
  <c r="C4711" i="50"/>
  <c r="D4711" i="50"/>
  <c r="E4711" i="50"/>
  <c r="F4711" i="50"/>
  <c r="G4711" i="50"/>
  <c r="H4711" i="50"/>
  <c r="I4711" i="50"/>
  <c r="J4711" i="50"/>
  <c r="A4712" i="50"/>
  <c r="B4712" i="50"/>
  <c r="C4712" i="50"/>
  <c r="D4712" i="50"/>
  <c r="E4712" i="50"/>
  <c r="F4712" i="50"/>
  <c r="G4712" i="50"/>
  <c r="H4712" i="50"/>
  <c r="I4712" i="50"/>
  <c r="J4712" i="50"/>
  <c r="A4713" i="50"/>
  <c r="B4713" i="50"/>
  <c r="C4713" i="50"/>
  <c r="D4713" i="50"/>
  <c r="E4713" i="50"/>
  <c r="F4713" i="50"/>
  <c r="G4713" i="50"/>
  <c r="H4713" i="50"/>
  <c r="I4713" i="50"/>
  <c r="J4713" i="50"/>
  <c r="A4714" i="50"/>
  <c r="B4714" i="50"/>
  <c r="C4714" i="50"/>
  <c r="D4714" i="50"/>
  <c r="E4714" i="50"/>
  <c r="F4714" i="50"/>
  <c r="G4714" i="50"/>
  <c r="H4714" i="50"/>
  <c r="I4714" i="50"/>
  <c r="J4714" i="50"/>
  <c r="A4715" i="50"/>
  <c r="B4715" i="50"/>
  <c r="C4715" i="50"/>
  <c r="D4715" i="50"/>
  <c r="E4715" i="50"/>
  <c r="F4715" i="50"/>
  <c r="G4715" i="50"/>
  <c r="H4715" i="50"/>
  <c r="I4715" i="50"/>
  <c r="J4715" i="50"/>
  <c r="A4716" i="50"/>
  <c r="B4716" i="50"/>
  <c r="C4716" i="50"/>
  <c r="D4716" i="50"/>
  <c r="E4716" i="50"/>
  <c r="F4716" i="50"/>
  <c r="G4716" i="50"/>
  <c r="H4716" i="50"/>
  <c r="I4716" i="50"/>
  <c r="J4716" i="50"/>
  <c r="A4717" i="50"/>
  <c r="B4717" i="50"/>
  <c r="C4717" i="50"/>
  <c r="D4717" i="50"/>
  <c r="E4717" i="50"/>
  <c r="F4717" i="50"/>
  <c r="G4717" i="50"/>
  <c r="H4717" i="50"/>
  <c r="I4717" i="50"/>
  <c r="J4717" i="50"/>
  <c r="A4718" i="50"/>
  <c r="B4718" i="50"/>
  <c r="C4718" i="50"/>
  <c r="D4718" i="50"/>
  <c r="E4718" i="50"/>
  <c r="F4718" i="50"/>
  <c r="G4718" i="50"/>
  <c r="H4718" i="50"/>
  <c r="I4718" i="50"/>
  <c r="J4718" i="50"/>
  <c r="A4719" i="50"/>
  <c r="B4719" i="50"/>
  <c r="C4719" i="50"/>
  <c r="D4719" i="50"/>
  <c r="E4719" i="50"/>
  <c r="F4719" i="50"/>
  <c r="G4719" i="50"/>
  <c r="H4719" i="50"/>
  <c r="I4719" i="50"/>
  <c r="J4719" i="50"/>
  <c r="A4720" i="50"/>
  <c r="B4720" i="50"/>
  <c r="C4720" i="50"/>
  <c r="D4720" i="50"/>
  <c r="E4720" i="50"/>
  <c r="F4720" i="50"/>
  <c r="G4720" i="50"/>
  <c r="H4720" i="50"/>
  <c r="I4720" i="50"/>
  <c r="J4720" i="50"/>
  <c r="A4721" i="50"/>
  <c r="B4721" i="50"/>
  <c r="C4721" i="50"/>
  <c r="D4721" i="50"/>
  <c r="E4721" i="50"/>
  <c r="F4721" i="50"/>
  <c r="G4721" i="50"/>
  <c r="H4721" i="50"/>
  <c r="I4721" i="50"/>
  <c r="J4721" i="50"/>
  <c r="A4722" i="50"/>
  <c r="B4722" i="50"/>
  <c r="C4722" i="50"/>
  <c r="D4722" i="50"/>
  <c r="E4722" i="50"/>
  <c r="F4722" i="50"/>
  <c r="G4722" i="50"/>
  <c r="H4722" i="50"/>
  <c r="I4722" i="50"/>
  <c r="J4722" i="50"/>
  <c r="A4723" i="50"/>
  <c r="B4723" i="50"/>
  <c r="C4723" i="50"/>
  <c r="D4723" i="50"/>
  <c r="E4723" i="50"/>
  <c r="F4723" i="50"/>
  <c r="G4723" i="50"/>
  <c r="H4723" i="50"/>
  <c r="I4723" i="50"/>
  <c r="J4723" i="50"/>
  <c r="A4724" i="50"/>
  <c r="B4724" i="50"/>
  <c r="C4724" i="50"/>
  <c r="D4724" i="50"/>
  <c r="E4724" i="50"/>
  <c r="F4724" i="50"/>
  <c r="G4724" i="50"/>
  <c r="H4724" i="50"/>
  <c r="I4724" i="50"/>
  <c r="J4724" i="50"/>
  <c r="A4725" i="50"/>
  <c r="B4725" i="50"/>
  <c r="C4725" i="50"/>
  <c r="D4725" i="50"/>
  <c r="E4725" i="50"/>
  <c r="F4725" i="50"/>
  <c r="G4725" i="50"/>
  <c r="H4725" i="50"/>
  <c r="I4725" i="50"/>
  <c r="J4725" i="50"/>
  <c r="A4726" i="50"/>
  <c r="B4726" i="50"/>
  <c r="C4726" i="50"/>
  <c r="D4726" i="50"/>
  <c r="E4726" i="50"/>
  <c r="F4726" i="50"/>
  <c r="G4726" i="50"/>
  <c r="H4726" i="50"/>
  <c r="I4726" i="50"/>
  <c r="J4726" i="50"/>
  <c r="A4727" i="50"/>
  <c r="B4727" i="50"/>
  <c r="C4727" i="50"/>
  <c r="D4727" i="50"/>
  <c r="E4727" i="50"/>
  <c r="F4727" i="50"/>
  <c r="G4727" i="50"/>
  <c r="H4727" i="50"/>
  <c r="I4727" i="50"/>
  <c r="J4727" i="50"/>
  <c r="A4728" i="50"/>
  <c r="B4728" i="50"/>
  <c r="C4728" i="50"/>
  <c r="D4728" i="50"/>
  <c r="E4728" i="50"/>
  <c r="F4728" i="50"/>
  <c r="G4728" i="50"/>
  <c r="H4728" i="50"/>
  <c r="I4728" i="50"/>
  <c r="J4728" i="50"/>
  <c r="A4729" i="50"/>
  <c r="B4729" i="50"/>
  <c r="C4729" i="50"/>
  <c r="D4729" i="50"/>
  <c r="E4729" i="50"/>
  <c r="F4729" i="50"/>
  <c r="G4729" i="50"/>
  <c r="H4729" i="50"/>
  <c r="I4729" i="50"/>
  <c r="J4729" i="50"/>
  <c r="A4730" i="50"/>
  <c r="B4730" i="50"/>
  <c r="C4730" i="50"/>
  <c r="D4730" i="50"/>
  <c r="E4730" i="50"/>
  <c r="F4730" i="50"/>
  <c r="G4730" i="50"/>
  <c r="H4730" i="50"/>
  <c r="I4730" i="50"/>
  <c r="J4730" i="50"/>
  <c r="A4731" i="50"/>
  <c r="B4731" i="50"/>
  <c r="C4731" i="50"/>
  <c r="D4731" i="50"/>
  <c r="E4731" i="50"/>
  <c r="F4731" i="50"/>
  <c r="G4731" i="50"/>
  <c r="H4731" i="50"/>
  <c r="I4731" i="50"/>
  <c r="J4731" i="50"/>
  <c r="A4732" i="50"/>
  <c r="B4732" i="50"/>
  <c r="C4732" i="50"/>
  <c r="D4732" i="50"/>
  <c r="E4732" i="50"/>
  <c r="F4732" i="50"/>
  <c r="G4732" i="50"/>
  <c r="H4732" i="50"/>
  <c r="I4732" i="50"/>
  <c r="J4732" i="50"/>
  <c r="A4733" i="50"/>
  <c r="B4733" i="50"/>
  <c r="C4733" i="50"/>
  <c r="D4733" i="50"/>
  <c r="E4733" i="50"/>
  <c r="F4733" i="50"/>
  <c r="G4733" i="50"/>
  <c r="H4733" i="50"/>
  <c r="I4733" i="50"/>
  <c r="J4733" i="50"/>
  <c r="A4734" i="50"/>
  <c r="B4734" i="50"/>
  <c r="C4734" i="50"/>
  <c r="D4734" i="50"/>
  <c r="E4734" i="50"/>
  <c r="F4734" i="50"/>
  <c r="G4734" i="50"/>
  <c r="H4734" i="50"/>
  <c r="I4734" i="50"/>
  <c r="J4734" i="50"/>
  <c r="A4735" i="50"/>
  <c r="B4735" i="50"/>
  <c r="C4735" i="50"/>
  <c r="D4735" i="50"/>
  <c r="E4735" i="50"/>
  <c r="F4735" i="50"/>
  <c r="G4735" i="50"/>
  <c r="H4735" i="50"/>
  <c r="I4735" i="50"/>
  <c r="J4735" i="50"/>
  <c r="A4736" i="50"/>
  <c r="B4736" i="50"/>
  <c r="C4736" i="50"/>
  <c r="D4736" i="50"/>
  <c r="E4736" i="50"/>
  <c r="F4736" i="50"/>
  <c r="G4736" i="50"/>
  <c r="H4736" i="50"/>
  <c r="I4736" i="50"/>
  <c r="J4736" i="50"/>
  <c r="A4737" i="50"/>
  <c r="B4737" i="50"/>
  <c r="C4737" i="50"/>
  <c r="D4737" i="50"/>
  <c r="E4737" i="50"/>
  <c r="F4737" i="50"/>
  <c r="G4737" i="50"/>
  <c r="H4737" i="50"/>
  <c r="I4737" i="50"/>
  <c r="J4737" i="50"/>
  <c r="A4738" i="50"/>
  <c r="B4738" i="50"/>
  <c r="C4738" i="50"/>
  <c r="D4738" i="50"/>
  <c r="E4738" i="50"/>
  <c r="F4738" i="50"/>
  <c r="G4738" i="50"/>
  <c r="H4738" i="50"/>
  <c r="I4738" i="50"/>
  <c r="J4738" i="50"/>
  <c r="A4739" i="50"/>
  <c r="B4739" i="50"/>
  <c r="C4739" i="50"/>
  <c r="D4739" i="50"/>
  <c r="E4739" i="50"/>
  <c r="F4739" i="50"/>
  <c r="G4739" i="50"/>
  <c r="H4739" i="50"/>
  <c r="I4739" i="50"/>
  <c r="J4739" i="50"/>
  <c r="A4740" i="50"/>
  <c r="B4740" i="50"/>
  <c r="C4740" i="50"/>
  <c r="D4740" i="50"/>
  <c r="E4740" i="50"/>
  <c r="F4740" i="50"/>
  <c r="G4740" i="50"/>
  <c r="H4740" i="50"/>
  <c r="I4740" i="50"/>
  <c r="J4740" i="50"/>
  <c r="A4741" i="50"/>
  <c r="B4741" i="50"/>
  <c r="C4741" i="50"/>
  <c r="D4741" i="50"/>
  <c r="E4741" i="50"/>
  <c r="F4741" i="50"/>
  <c r="G4741" i="50"/>
  <c r="H4741" i="50"/>
  <c r="I4741" i="50"/>
  <c r="J4741" i="50"/>
  <c r="A4742" i="50"/>
  <c r="B4742" i="50"/>
  <c r="C4742" i="50"/>
  <c r="D4742" i="50"/>
  <c r="E4742" i="50"/>
  <c r="F4742" i="50"/>
  <c r="G4742" i="50"/>
  <c r="H4742" i="50"/>
  <c r="I4742" i="50"/>
  <c r="J4742" i="50"/>
  <c r="A4743" i="50"/>
  <c r="B4743" i="50"/>
  <c r="C4743" i="50"/>
  <c r="D4743" i="50"/>
  <c r="E4743" i="50"/>
  <c r="F4743" i="50"/>
  <c r="G4743" i="50"/>
  <c r="H4743" i="50"/>
  <c r="I4743" i="50"/>
  <c r="J4743" i="50"/>
  <c r="A4744" i="50"/>
  <c r="B4744" i="50"/>
  <c r="C4744" i="50"/>
  <c r="D4744" i="50"/>
  <c r="E4744" i="50"/>
  <c r="F4744" i="50"/>
  <c r="G4744" i="50"/>
  <c r="H4744" i="50"/>
  <c r="I4744" i="50"/>
  <c r="J4744" i="50"/>
  <c r="A4745" i="50"/>
  <c r="B4745" i="50"/>
  <c r="C4745" i="50"/>
  <c r="D4745" i="50"/>
  <c r="E4745" i="50"/>
  <c r="F4745" i="50"/>
  <c r="G4745" i="50"/>
  <c r="H4745" i="50"/>
  <c r="I4745" i="50"/>
  <c r="J4745" i="50"/>
  <c r="A4746" i="50"/>
  <c r="B4746" i="50"/>
  <c r="C4746" i="50"/>
  <c r="D4746" i="50"/>
  <c r="E4746" i="50"/>
  <c r="F4746" i="50"/>
  <c r="G4746" i="50"/>
  <c r="H4746" i="50"/>
  <c r="I4746" i="50"/>
  <c r="J4746" i="50"/>
  <c r="A4747" i="50"/>
  <c r="B4747" i="50"/>
  <c r="C4747" i="50"/>
  <c r="D4747" i="50"/>
  <c r="E4747" i="50"/>
  <c r="F4747" i="50"/>
  <c r="G4747" i="50"/>
  <c r="H4747" i="50"/>
  <c r="I4747" i="50"/>
  <c r="J4747" i="50"/>
  <c r="A4748" i="50"/>
  <c r="B4748" i="50"/>
  <c r="C4748" i="50"/>
  <c r="D4748" i="50"/>
  <c r="E4748" i="50"/>
  <c r="F4748" i="50"/>
  <c r="G4748" i="50"/>
  <c r="H4748" i="50"/>
  <c r="I4748" i="50"/>
  <c r="J4748" i="50"/>
  <c r="A4749" i="50"/>
  <c r="B4749" i="50"/>
  <c r="C4749" i="50"/>
  <c r="D4749" i="50"/>
  <c r="E4749" i="50"/>
  <c r="F4749" i="50"/>
  <c r="G4749" i="50"/>
  <c r="H4749" i="50"/>
  <c r="I4749" i="50"/>
  <c r="J4749" i="50"/>
  <c r="A4750" i="50"/>
  <c r="B4750" i="50"/>
  <c r="C4750" i="50"/>
  <c r="D4750" i="50"/>
  <c r="E4750" i="50"/>
  <c r="F4750" i="50"/>
  <c r="G4750" i="50"/>
  <c r="H4750" i="50"/>
  <c r="I4750" i="50"/>
  <c r="J4750" i="50"/>
  <c r="A4751" i="50"/>
  <c r="B4751" i="50"/>
  <c r="C4751" i="50"/>
  <c r="D4751" i="50"/>
  <c r="E4751" i="50"/>
  <c r="F4751" i="50"/>
  <c r="G4751" i="50"/>
  <c r="H4751" i="50"/>
  <c r="I4751" i="50"/>
  <c r="J4751" i="50"/>
  <c r="A4752" i="50"/>
  <c r="B4752" i="50"/>
  <c r="C4752" i="50"/>
  <c r="D4752" i="50"/>
  <c r="E4752" i="50"/>
  <c r="F4752" i="50"/>
  <c r="G4752" i="50"/>
  <c r="H4752" i="50"/>
  <c r="I4752" i="50"/>
  <c r="J4752" i="50"/>
  <c r="A4753" i="50"/>
  <c r="B4753" i="50"/>
  <c r="C4753" i="50"/>
  <c r="D4753" i="50"/>
  <c r="E4753" i="50"/>
  <c r="F4753" i="50"/>
  <c r="G4753" i="50"/>
  <c r="H4753" i="50"/>
  <c r="I4753" i="50"/>
  <c r="J4753" i="50"/>
  <c r="A4754" i="50"/>
  <c r="B4754" i="50"/>
  <c r="C4754" i="50"/>
  <c r="D4754" i="50"/>
  <c r="E4754" i="50"/>
  <c r="F4754" i="50"/>
  <c r="G4754" i="50"/>
  <c r="H4754" i="50"/>
  <c r="I4754" i="50"/>
  <c r="J4754" i="50"/>
  <c r="A4755" i="50"/>
  <c r="B4755" i="50"/>
  <c r="C4755" i="50"/>
  <c r="D4755" i="50"/>
  <c r="E4755" i="50"/>
  <c r="F4755" i="50"/>
  <c r="G4755" i="50"/>
  <c r="H4755" i="50"/>
  <c r="I4755" i="50"/>
  <c r="J4755" i="50"/>
  <c r="A4756" i="50"/>
  <c r="B4756" i="50"/>
  <c r="C4756" i="50"/>
  <c r="D4756" i="50"/>
  <c r="E4756" i="50"/>
  <c r="F4756" i="50"/>
  <c r="G4756" i="50"/>
  <c r="H4756" i="50"/>
  <c r="I4756" i="50"/>
  <c r="J4756" i="50"/>
  <c r="A4757" i="50"/>
  <c r="B4757" i="50"/>
  <c r="C4757" i="50"/>
  <c r="D4757" i="50"/>
  <c r="E4757" i="50"/>
  <c r="F4757" i="50"/>
  <c r="G4757" i="50"/>
  <c r="H4757" i="50"/>
  <c r="I4757" i="50"/>
  <c r="J4757" i="50"/>
  <c r="A4758" i="50"/>
  <c r="B4758" i="50"/>
  <c r="C4758" i="50"/>
  <c r="D4758" i="50"/>
  <c r="E4758" i="50"/>
  <c r="F4758" i="50"/>
  <c r="G4758" i="50"/>
  <c r="H4758" i="50"/>
  <c r="I4758" i="50"/>
  <c r="J4758" i="50"/>
  <c r="A4759" i="50"/>
  <c r="B4759" i="50"/>
  <c r="C4759" i="50"/>
  <c r="D4759" i="50"/>
  <c r="E4759" i="50"/>
  <c r="F4759" i="50"/>
  <c r="G4759" i="50"/>
  <c r="H4759" i="50"/>
  <c r="I4759" i="50"/>
  <c r="J4759" i="50"/>
  <c r="A4760" i="50"/>
  <c r="B4760" i="50"/>
  <c r="C4760" i="50"/>
  <c r="D4760" i="50"/>
  <c r="E4760" i="50"/>
  <c r="F4760" i="50"/>
  <c r="G4760" i="50"/>
  <c r="H4760" i="50"/>
  <c r="I4760" i="50"/>
  <c r="J4760" i="50"/>
  <c r="A4761" i="50"/>
  <c r="B4761" i="50"/>
  <c r="C4761" i="50"/>
  <c r="D4761" i="50"/>
  <c r="E4761" i="50"/>
  <c r="F4761" i="50"/>
  <c r="G4761" i="50"/>
  <c r="H4761" i="50"/>
  <c r="I4761" i="50"/>
  <c r="J4761" i="50"/>
  <c r="A4762" i="50"/>
  <c r="B4762" i="50"/>
  <c r="C4762" i="50"/>
  <c r="D4762" i="50"/>
  <c r="E4762" i="50"/>
  <c r="F4762" i="50"/>
  <c r="G4762" i="50"/>
  <c r="H4762" i="50"/>
  <c r="I4762" i="50"/>
  <c r="J4762" i="50"/>
  <c r="A4763" i="50"/>
  <c r="B4763" i="50"/>
  <c r="C4763" i="50"/>
  <c r="D4763" i="50"/>
  <c r="E4763" i="50"/>
  <c r="F4763" i="50"/>
  <c r="G4763" i="50"/>
  <c r="H4763" i="50"/>
  <c r="I4763" i="50"/>
  <c r="J4763" i="50"/>
  <c r="A4764" i="50"/>
  <c r="B4764" i="50"/>
  <c r="C4764" i="50"/>
  <c r="D4764" i="50"/>
  <c r="E4764" i="50"/>
  <c r="F4764" i="50"/>
  <c r="G4764" i="50"/>
  <c r="H4764" i="50"/>
  <c r="I4764" i="50"/>
  <c r="J4764" i="50"/>
  <c r="A4765" i="50"/>
  <c r="B4765" i="50"/>
  <c r="C4765" i="50"/>
  <c r="D4765" i="50"/>
  <c r="E4765" i="50"/>
  <c r="F4765" i="50"/>
  <c r="G4765" i="50"/>
  <c r="H4765" i="50"/>
  <c r="I4765" i="50"/>
  <c r="J4765" i="50"/>
  <c r="A4766" i="50"/>
  <c r="B4766" i="50"/>
  <c r="C4766" i="50"/>
  <c r="D4766" i="50"/>
  <c r="E4766" i="50"/>
  <c r="F4766" i="50"/>
  <c r="G4766" i="50"/>
  <c r="H4766" i="50"/>
  <c r="I4766" i="50"/>
  <c r="J4766" i="50"/>
  <c r="A4767" i="50"/>
  <c r="B4767" i="50"/>
  <c r="C4767" i="50"/>
  <c r="D4767" i="50"/>
  <c r="E4767" i="50"/>
  <c r="F4767" i="50"/>
  <c r="G4767" i="50"/>
  <c r="H4767" i="50"/>
  <c r="I4767" i="50"/>
  <c r="J4767" i="50"/>
  <c r="A4768" i="50"/>
  <c r="B4768" i="50"/>
  <c r="C4768" i="50"/>
  <c r="D4768" i="50"/>
  <c r="E4768" i="50"/>
  <c r="F4768" i="50"/>
  <c r="G4768" i="50"/>
  <c r="H4768" i="50"/>
  <c r="I4768" i="50"/>
  <c r="J4768" i="50"/>
  <c r="A4769" i="50"/>
  <c r="B4769" i="50"/>
  <c r="C4769" i="50"/>
  <c r="D4769" i="50"/>
  <c r="E4769" i="50"/>
  <c r="F4769" i="50"/>
  <c r="G4769" i="50"/>
  <c r="H4769" i="50"/>
  <c r="I4769" i="50"/>
  <c r="J4769" i="50"/>
  <c r="A4770" i="50"/>
  <c r="B4770" i="50"/>
  <c r="C4770" i="50"/>
  <c r="D4770" i="50"/>
  <c r="E4770" i="50"/>
  <c r="F4770" i="50"/>
  <c r="G4770" i="50"/>
  <c r="H4770" i="50"/>
  <c r="I4770" i="50"/>
  <c r="J4770" i="50"/>
  <c r="A4771" i="50"/>
  <c r="B4771" i="50"/>
  <c r="C4771" i="50"/>
  <c r="D4771" i="50"/>
  <c r="E4771" i="50"/>
  <c r="F4771" i="50"/>
  <c r="G4771" i="50"/>
  <c r="H4771" i="50"/>
  <c r="I4771" i="50"/>
  <c r="J4771" i="50"/>
  <c r="A4772" i="50"/>
  <c r="B4772" i="50"/>
  <c r="C4772" i="50"/>
  <c r="D4772" i="50"/>
  <c r="E4772" i="50"/>
  <c r="F4772" i="50"/>
  <c r="G4772" i="50"/>
  <c r="H4772" i="50"/>
  <c r="I4772" i="50"/>
  <c r="J4772" i="50"/>
  <c r="A4773" i="50"/>
  <c r="B4773" i="50"/>
  <c r="C4773" i="50"/>
  <c r="D4773" i="50"/>
  <c r="E4773" i="50"/>
  <c r="F4773" i="50"/>
  <c r="G4773" i="50"/>
  <c r="H4773" i="50"/>
  <c r="I4773" i="50"/>
  <c r="J4773" i="50"/>
  <c r="A4774" i="50"/>
  <c r="B4774" i="50"/>
  <c r="C4774" i="50"/>
  <c r="D4774" i="50"/>
  <c r="E4774" i="50"/>
  <c r="F4774" i="50"/>
  <c r="G4774" i="50"/>
  <c r="H4774" i="50"/>
  <c r="I4774" i="50"/>
  <c r="J4774" i="50"/>
  <c r="A4775" i="50"/>
  <c r="B4775" i="50"/>
  <c r="C4775" i="50"/>
  <c r="D4775" i="50"/>
  <c r="E4775" i="50"/>
  <c r="F4775" i="50"/>
  <c r="G4775" i="50"/>
  <c r="H4775" i="50"/>
  <c r="I4775" i="50"/>
  <c r="J4775" i="50"/>
  <c r="A4776" i="50"/>
  <c r="B4776" i="50"/>
  <c r="C4776" i="50"/>
  <c r="D4776" i="50"/>
  <c r="E4776" i="50"/>
  <c r="F4776" i="50"/>
  <c r="G4776" i="50"/>
  <c r="H4776" i="50"/>
  <c r="I4776" i="50"/>
  <c r="J4776" i="50"/>
  <c r="A4777" i="50"/>
  <c r="B4777" i="50"/>
  <c r="C4777" i="50"/>
  <c r="D4777" i="50"/>
  <c r="E4777" i="50"/>
  <c r="F4777" i="50"/>
  <c r="G4777" i="50"/>
  <c r="H4777" i="50"/>
  <c r="I4777" i="50"/>
  <c r="J4777" i="50"/>
  <c r="A4778" i="50"/>
  <c r="B4778" i="50"/>
  <c r="C4778" i="50"/>
  <c r="D4778" i="50"/>
  <c r="E4778" i="50"/>
  <c r="F4778" i="50"/>
  <c r="G4778" i="50"/>
  <c r="H4778" i="50"/>
  <c r="I4778" i="50"/>
  <c r="J4778" i="50"/>
  <c r="A4779" i="50"/>
  <c r="B4779" i="50"/>
  <c r="C4779" i="50"/>
  <c r="D4779" i="50"/>
  <c r="E4779" i="50"/>
  <c r="F4779" i="50"/>
  <c r="G4779" i="50"/>
  <c r="H4779" i="50"/>
  <c r="I4779" i="50"/>
  <c r="J4779" i="50"/>
  <c r="A4780" i="50"/>
  <c r="B4780" i="50"/>
  <c r="C4780" i="50"/>
  <c r="D4780" i="50"/>
  <c r="E4780" i="50"/>
  <c r="F4780" i="50"/>
  <c r="G4780" i="50"/>
  <c r="H4780" i="50"/>
  <c r="I4780" i="50"/>
  <c r="J4780" i="50"/>
  <c r="A4781" i="50"/>
  <c r="B4781" i="50"/>
  <c r="C4781" i="50"/>
  <c r="D4781" i="50"/>
  <c r="E4781" i="50"/>
  <c r="F4781" i="50"/>
  <c r="G4781" i="50"/>
  <c r="H4781" i="50"/>
  <c r="I4781" i="50"/>
  <c r="J4781" i="50"/>
  <c r="A4782" i="50"/>
  <c r="B4782" i="50"/>
  <c r="C4782" i="50"/>
  <c r="D4782" i="50"/>
  <c r="E4782" i="50"/>
  <c r="F4782" i="50"/>
  <c r="G4782" i="50"/>
  <c r="H4782" i="50"/>
  <c r="I4782" i="50"/>
  <c r="J4782" i="50"/>
  <c r="A4783" i="50"/>
  <c r="B4783" i="50"/>
  <c r="C4783" i="50"/>
  <c r="D4783" i="50"/>
  <c r="E4783" i="50"/>
  <c r="F4783" i="50"/>
  <c r="G4783" i="50"/>
  <c r="H4783" i="50"/>
  <c r="I4783" i="50"/>
  <c r="J4783" i="50"/>
  <c r="A4784" i="50"/>
  <c r="B4784" i="50"/>
  <c r="C4784" i="50"/>
  <c r="D4784" i="50"/>
  <c r="E4784" i="50"/>
  <c r="F4784" i="50"/>
  <c r="G4784" i="50"/>
  <c r="H4784" i="50"/>
  <c r="I4784" i="50"/>
  <c r="J4784" i="50"/>
  <c r="A4785" i="50"/>
  <c r="B4785" i="50"/>
  <c r="C4785" i="50"/>
  <c r="D4785" i="50"/>
  <c r="E4785" i="50"/>
  <c r="F4785" i="50"/>
  <c r="G4785" i="50"/>
  <c r="H4785" i="50"/>
  <c r="I4785" i="50"/>
  <c r="J4785" i="50"/>
  <c r="A4786" i="50"/>
  <c r="B4786" i="50"/>
  <c r="C4786" i="50"/>
  <c r="D4786" i="50"/>
  <c r="E4786" i="50"/>
  <c r="F4786" i="50"/>
  <c r="G4786" i="50"/>
  <c r="H4786" i="50"/>
  <c r="I4786" i="50"/>
  <c r="J4786" i="50"/>
  <c r="A4787" i="50"/>
  <c r="B4787" i="50"/>
  <c r="C4787" i="50"/>
  <c r="D4787" i="50"/>
  <c r="E4787" i="50"/>
  <c r="F4787" i="50"/>
  <c r="G4787" i="50"/>
  <c r="H4787" i="50"/>
  <c r="I4787" i="50"/>
  <c r="J4787" i="50"/>
  <c r="A4788" i="50"/>
  <c r="B4788" i="50"/>
  <c r="C4788" i="50"/>
  <c r="D4788" i="50"/>
  <c r="E4788" i="50"/>
  <c r="F4788" i="50"/>
  <c r="G4788" i="50"/>
  <c r="H4788" i="50"/>
  <c r="I4788" i="50"/>
  <c r="J4788" i="50"/>
  <c r="A4789" i="50"/>
  <c r="B4789" i="50"/>
  <c r="C4789" i="50"/>
  <c r="D4789" i="50"/>
  <c r="E4789" i="50"/>
  <c r="F4789" i="50"/>
  <c r="G4789" i="50"/>
  <c r="H4789" i="50"/>
  <c r="I4789" i="50"/>
  <c r="J4789" i="50"/>
  <c r="A4790" i="50"/>
  <c r="B4790" i="50"/>
  <c r="C4790" i="50"/>
  <c r="D4790" i="50"/>
  <c r="E4790" i="50"/>
  <c r="F4790" i="50"/>
  <c r="G4790" i="50"/>
  <c r="H4790" i="50"/>
  <c r="I4790" i="50"/>
  <c r="J4790" i="50"/>
  <c r="A4791" i="50"/>
  <c r="B4791" i="50"/>
  <c r="C4791" i="50"/>
  <c r="D4791" i="50"/>
  <c r="E4791" i="50"/>
  <c r="F4791" i="50"/>
  <c r="G4791" i="50"/>
  <c r="H4791" i="50"/>
  <c r="I4791" i="50"/>
  <c r="J4791" i="50"/>
  <c r="A4792" i="50"/>
  <c r="B4792" i="50"/>
  <c r="C4792" i="50"/>
  <c r="D4792" i="50"/>
  <c r="E4792" i="50"/>
  <c r="F4792" i="50"/>
  <c r="G4792" i="50"/>
  <c r="H4792" i="50"/>
  <c r="I4792" i="50"/>
  <c r="J4792" i="50"/>
  <c r="A4793" i="50"/>
  <c r="B4793" i="50"/>
  <c r="C4793" i="50"/>
  <c r="D4793" i="50"/>
  <c r="E4793" i="50"/>
  <c r="F4793" i="50"/>
  <c r="G4793" i="50"/>
  <c r="H4793" i="50"/>
  <c r="I4793" i="50"/>
  <c r="J4793" i="50"/>
  <c r="A4794" i="50"/>
  <c r="B4794" i="50"/>
  <c r="C4794" i="50"/>
  <c r="D4794" i="50"/>
  <c r="E4794" i="50"/>
  <c r="F4794" i="50"/>
  <c r="G4794" i="50"/>
  <c r="H4794" i="50"/>
  <c r="I4794" i="50"/>
  <c r="J4794" i="50"/>
  <c r="A4795" i="50"/>
  <c r="B4795" i="50"/>
  <c r="C4795" i="50"/>
  <c r="D4795" i="50"/>
  <c r="E4795" i="50"/>
  <c r="F4795" i="50"/>
  <c r="G4795" i="50"/>
  <c r="H4795" i="50"/>
  <c r="I4795" i="50"/>
  <c r="J4795" i="50"/>
  <c r="A4796" i="50"/>
  <c r="B4796" i="50"/>
  <c r="C4796" i="50"/>
  <c r="D4796" i="50"/>
  <c r="E4796" i="50"/>
  <c r="F4796" i="50"/>
  <c r="G4796" i="50"/>
  <c r="H4796" i="50"/>
  <c r="I4796" i="50"/>
  <c r="J4796" i="50"/>
  <c r="A4797" i="50"/>
  <c r="B4797" i="50"/>
  <c r="C4797" i="50"/>
  <c r="D4797" i="50"/>
  <c r="E4797" i="50"/>
  <c r="F4797" i="50"/>
  <c r="G4797" i="50"/>
  <c r="H4797" i="50"/>
  <c r="I4797" i="50"/>
  <c r="J4797" i="50"/>
  <c r="A4798" i="50"/>
  <c r="B4798" i="50"/>
  <c r="C4798" i="50"/>
  <c r="D4798" i="50"/>
  <c r="E4798" i="50"/>
  <c r="F4798" i="50"/>
  <c r="G4798" i="50"/>
  <c r="H4798" i="50"/>
  <c r="I4798" i="50"/>
  <c r="J4798" i="50"/>
  <c r="A4799" i="50"/>
  <c r="B4799" i="50"/>
  <c r="C4799" i="50"/>
  <c r="D4799" i="50"/>
  <c r="E4799" i="50"/>
  <c r="F4799" i="50"/>
  <c r="G4799" i="50"/>
  <c r="H4799" i="50"/>
  <c r="I4799" i="50"/>
  <c r="J4799" i="50"/>
  <c r="A4800" i="50"/>
  <c r="B4800" i="50"/>
  <c r="C4800" i="50"/>
  <c r="D4800" i="50"/>
  <c r="E4800" i="50"/>
  <c r="F4800" i="50"/>
  <c r="G4800" i="50"/>
  <c r="H4800" i="50"/>
  <c r="I4800" i="50"/>
  <c r="J4800" i="50"/>
  <c r="A4801" i="50"/>
  <c r="B4801" i="50"/>
  <c r="C4801" i="50"/>
  <c r="D4801" i="50"/>
  <c r="E4801" i="50"/>
  <c r="F4801" i="50"/>
  <c r="G4801" i="50"/>
  <c r="H4801" i="50"/>
  <c r="I4801" i="50"/>
  <c r="J4801" i="50"/>
  <c r="A4802" i="50"/>
  <c r="B4802" i="50"/>
  <c r="C4802" i="50"/>
  <c r="D4802" i="50"/>
  <c r="E4802" i="50"/>
  <c r="F4802" i="50"/>
  <c r="G4802" i="50"/>
  <c r="H4802" i="50"/>
  <c r="I4802" i="50"/>
  <c r="J4802" i="50"/>
  <c r="A4803" i="50"/>
  <c r="B4803" i="50"/>
  <c r="C4803" i="50"/>
  <c r="D4803" i="50"/>
  <c r="E4803" i="50"/>
  <c r="F4803" i="50"/>
  <c r="G4803" i="50"/>
  <c r="H4803" i="50"/>
  <c r="I4803" i="50"/>
  <c r="J4803" i="50"/>
  <c r="A4804" i="50"/>
  <c r="B4804" i="50"/>
  <c r="C4804" i="50"/>
  <c r="D4804" i="50"/>
  <c r="E4804" i="50"/>
  <c r="F4804" i="50"/>
  <c r="G4804" i="50"/>
  <c r="H4804" i="50"/>
  <c r="I4804" i="50"/>
  <c r="J4804" i="50"/>
  <c r="A4805" i="50"/>
  <c r="B4805" i="50"/>
  <c r="C4805" i="50"/>
  <c r="D4805" i="50"/>
  <c r="E4805" i="50"/>
  <c r="F4805" i="50"/>
  <c r="G4805" i="50"/>
  <c r="H4805" i="50"/>
  <c r="I4805" i="50"/>
  <c r="J4805" i="50"/>
  <c r="A4806" i="50"/>
  <c r="B4806" i="50"/>
  <c r="C4806" i="50"/>
  <c r="D4806" i="50"/>
  <c r="E4806" i="50"/>
  <c r="F4806" i="50"/>
  <c r="G4806" i="50"/>
  <c r="H4806" i="50"/>
  <c r="I4806" i="50"/>
  <c r="J4806" i="50"/>
  <c r="A4807" i="50"/>
  <c r="B4807" i="50"/>
  <c r="C4807" i="50"/>
  <c r="D4807" i="50"/>
  <c r="E4807" i="50"/>
  <c r="F4807" i="50"/>
  <c r="G4807" i="50"/>
  <c r="H4807" i="50"/>
  <c r="I4807" i="50"/>
  <c r="J4807" i="50"/>
  <c r="A4808" i="50"/>
  <c r="B4808" i="50"/>
  <c r="C4808" i="50"/>
  <c r="D4808" i="50"/>
  <c r="E4808" i="50"/>
  <c r="F4808" i="50"/>
  <c r="G4808" i="50"/>
  <c r="H4808" i="50"/>
  <c r="I4808" i="50"/>
  <c r="J4808" i="50"/>
  <c r="A4809" i="50"/>
  <c r="B4809" i="50"/>
  <c r="C4809" i="50"/>
  <c r="D4809" i="50"/>
  <c r="E4809" i="50"/>
  <c r="F4809" i="50"/>
  <c r="G4809" i="50"/>
  <c r="H4809" i="50"/>
  <c r="I4809" i="50"/>
  <c r="J4809" i="50"/>
  <c r="A4810" i="50"/>
  <c r="B4810" i="50"/>
  <c r="C4810" i="50"/>
  <c r="D4810" i="50"/>
  <c r="E4810" i="50"/>
  <c r="F4810" i="50"/>
  <c r="G4810" i="50"/>
  <c r="H4810" i="50"/>
  <c r="I4810" i="50"/>
  <c r="J4810" i="50"/>
  <c r="A4811" i="50"/>
  <c r="B4811" i="50"/>
  <c r="C4811" i="50"/>
  <c r="D4811" i="50"/>
  <c r="E4811" i="50"/>
  <c r="F4811" i="50"/>
  <c r="G4811" i="50"/>
  <c r="H4811" i="50"/>
  <c r="I4811" i="50"/>
  <c r="J4811" i="50"/>
  <c r="A4812" i="50"/>
  <c r="B4812" i="50"/>
  <c r="C4812" i="50"/>
  <c r="D4812" i="50"/>
  <c r="E4812" i="50"/>
  <c r="F4812" i="50"/>
  <c r="G4812" i="50"/>
  <c r="H4812" i="50"/>
  <c r="I4812" i="50"/>
  <c r="J4812" i="50"/>
  <c r="A4813" i="50"/>
  <c r="B4813" i="50"/>
  <c r="C4813" i="50"/>
  <c r="D4813" i="50"/>
  <c r="E4813" i="50"/>
  <c r="F4813" i="50"/>
  <c r="G4813" i="50"/>
  <c r="H4813" i="50"/>
  <c r="I4813" i="50"/>
  <c r="J4813" i="50"/>
  <c r="A4814" i="50"/>
  <c r="B4814" i="50"/>
  <c r="C4814" i="50"/>
  <c r="D4814" i="50"/>
  <c r="E4814" i="50"/>
  <c r="F4814" i="50"/>
  <c r="G4814" i="50"/>
  <c r="H4814" i="50"/>
  <c r="I4814" i="50"/>
  <c r="J4814" i="50"/>
  <c r="A4815" i="50"/>
  <c r="B4815" i="50"/>
  <c r="C4815" i="50"/>
  <c r="D4815" i="50"/>
  <c r="E4815" i="50"/>
  <c r="F4815" i="50"/>
  <c r="G4815" i="50"/>
  <c r="H4815" i="50"/>
  <c r="I4815" i="50"/>
  <c r="J4815" i="50"/>
  <c r="A4816" i="50"/>
  <c r="B4816" i="50"/>
  <c r="C4816" i="50"/>
  <c r="D4816" i="50"/>
  <c r="E4816" i="50"/>
  <c r="F4816" i="50"/>
  <c r="G4816" i="50"/>
  <c r="H4816" i="50"/>
  <c r="I4816" i="50"/>
  <c r="J4816" i="50"/>
  <c r="A4817" i="50"/>
  <c r="B4817" i="50"/>
  <c r="C4817" i="50"/>
  <c r="D4817" i="50"/>
  <c r="E4817" i="50"/>
  <c r="F4817" i="50"/>
  <c r="G4817" i="50"/>
  <c r="H4817" i="50"/>
  <c r="I4817" i="50"/>
  <c r="J4817" i="50"/>
  <c r="A4818" i="50"/>
  <c r="B4818" i="50"/>
  <c r="C4818" i="50"/>
  <c r="D4818" i="50"/>
  <c r="E4818" i="50"/>
  <c r="F4818" i="50"/>
  <c r="G4818" i="50"/>
  <c r="H4818" i="50"/>
  <c r="I4818" i="50"/>
  <c r="J4818" i="50"/>
  <c r="A4819" i="50"/>
  <c r="B4819" i="50"/>
  <c r="C4819" i="50"/>
  <c r="D4819" i="50"/>
  <c r="E4819" i="50"/>
  <c r="F4819" i="50"/>
  <c r="G4819" i="50"/>
  <c r="H4819" i="50"/>
  <c r="I4819" i="50"/>
  <c r="J4819" i="50"/>
  <c r="A4820" i="50"/>
  <c r="B4820" i="50"/>
  <c r="C4820" i="50"/>
  <c r="D4820" i="50"/>
  <c r="E4820" i="50"/>
  <c r="F4820" i="50"/>
  <c r="G4820" i="50"/>
  <c r="H4820" i="50"/>
  <c r="I4820" i="50"/>
  <c r="J4820" i="50"/>
  <c r="A4821" i="50"/>
  <c r="B4821" i="50"/>
  <c r="C4821" i="50"/>
  <c r="D4821" i="50"/>
  <c r="E4821" i="50"/>
  <c r="F4821" i="50"/>
  <c r="G4821" i="50"/>
  <c r="H4821" i="50"/>
  <c r="I4821" i="50"/>
  <c r="J4821" i="50"/>
  <c r="A4822" i="50"/>
  <c r="B4822" i="50"/>
  <c r="C4822" i="50"/>
  <c r="D4822" i="50"/>
  <c r="E4822" i="50"/>
  <c r="F4822" i="50"/>
  <c r="G4822" i="50"/>
  <c r="H4822" i="50"/>
  <c r="I4822" i="50"/>
  <c r="J4822" i="50"/>
  <c r="A4823" i="50"/>
  <c r="B4823" i="50"/>
  <c r="C4823" i="50"/>
  <c r="D4823" i="50"/>
  <c r="E4823" i="50"/>
  <c r="F4823" i="50"/>
  <c r="G4823" i="50"/>
  <c r="H4823" i="50"/>
  <c r="I4823" i="50"/>
  <c r="J4823" i="50"/>
  <c r="A4824" i="50"/>
  <c r="B4824" i="50"/>
  <c r="C4824" i="50"/>
  <c r="D4824" i="50"/>
  <c r="E4824" i="50"/>
  <c r="F4824" i="50"/>
  <c r="G4824" i="50"/>
  <c r="H4824" i="50"/>
  <c r="I4824" i="50"/>
  <c r="J4824" i="50"/>
  <c r="A4825" i="50"/>
  <c r="B4825" i="50"/>
  <c r="C4825" i="50"/>
  <c r="D4825" i="50"/>
  <c r="E4825" i="50"/>
  <c r="F4825" i="50"/>
  <c r="G4825" i="50"/>
  <c r="H4825" i="50"/>
  <c r="I4825" i="50"/>
  <c r="J4825" i="50"/>
  <c r="A4826" i="50"/>
  <c r="B4826" i="50"/>
  <c r="C4826" i="50"/>
  <c r="D4826" i="50"/>
  <c r="E4826" i="50"/>
  <c r="F4826" i="50"/>
  <c r="G4826" i="50"/>
  <c r="H4826" i="50"/>
  <c r="I4826" i="50"/>
  <c r="J4826" i="50"/>
  <c r="A4827" i="50"/>
  <c r="B4827" i="50"/>
  <c r="C4827" i="50"/>
  <c r="D4827" i="50"/>
  <c r="E4827" i="50"/>
  <c r="F4827" i="50"/>
  <c r="G4827" i="50"/>
  <c r="H4827" i="50"/>
  <c r="I4827" i="50"/>
  <c r="J4827" i="50"/>
  <c r="A4828" i="50"/>
  <c r="B4828" i="50"/>
  <c r="C4828" i="50"/>
  <c r="D4828" i="50"/>
  <c r="E4828" i="50"/>
  <c r="F4828" i="50"/>
  <c r="G4828" i="50"/>
  <c r="H4828" i="50"/>
  <c r="I4828" i="50"/>
  <c r="J4828" i="50"/>
  <c r="A4829" i="50"/>
  <c r="B4829" i="50"/>
  <c r="C4829" i="50"/>
  <c r="D4829" i="50"/>
  <c r="E4829" i="50"/>
  <c r="F4829" i="50"/>
  <c r="G4829" i="50"/>
  <c r="H4829" i="50"/>
  <c r="I4829" i="50"/>
  <c r="J4829" i="50"/>
  <c r="A4830" i="50"/>
  <c r="B4830" i="50"/>
  <c r="C4830" i="50"/>
  <c r="D4830" i="50"/>
  <c r="E4830" i="50"/>
  <c r="F4830" i="50"/>
  <c r="G4830" i="50"/>
  <c r="H4830" i="50"/>
  <c r="I4830" i="50"/>
  <c r="J4830" i="50"/>
  <c r="A4831" i="50"/>
  <c r="B4831" i="50"/>
  <c r="C4831" i="50"/>
  <c r="D4831" i="50"/>
  <c r="E4831" i="50"/>
  <c r="F4831" i="50"/>
  <c r="G4831" i="50"/>
  <c r="H4831" i="50"/>
  <c r="I4831" i="50"/>
  <c r="J4831" i="50"/>
  <c r="A4832" i="50"/>
  <c r="B4832" i="50"/>
  <c r="C4832" i="50"/>
  <c r="D4832" i="50"/>
  <c r="E4832" i="50"/>
  <c r="F4832" i="50"/>
  <c r="G4832" i="50"/>
  <c r="H4832" i="50"/>
  <c r="I4832" i="50"/>
  <c r="J4832" i="50"/>
  <c r="A4833" i="50"/>
  <c r="B4833" i="50"/>
  <c r="C4833" i="50"/>
  <c r="D4833" i="50"/>
  <c r="E4833" i="50"/>
  <c r="F4833" i="50"/>
  <c r="G4833" i="50"/>
  <c r="H4833" i="50"/>
  <c r="I4833" i="50"/>
  <c r="J4833" i="50"/>
  <c r="A4834" i="50"/>
  <c r="B4834" i="50"/>
  <c r="C4834" i="50"/>
  <c r="D4834" i="50"/>
  <c r="E4834" i="50"/>
  <c r="F4834" i="50"/>
  <c r="G4834" i="50"/>
  <c r="H4834" i="50"/>
  <c r="I4834" i="50"/>
  <c r="J4834" i="50"/>
  <c r="A4835" i="50"/>
  <c r="B4835" i="50"/>
  <c r="C4835" i="50"/>
  <c r="D4835" i="50"/>
  <c r="E4835" i="50"/>
  <c r="F4835" i="50"/>
  <c r="G4835" i="50"/>
  <c r="H4835" i="50"/>
  <c r="I4835" i="50"/>
  <c r="J4835" i="50"/>
  <c r="A4836" i="50"/>
  <c r="B4836" i="50"/>
  <c r="C4836" i="50"/>
  <c r="D4836" i="50"/>
  <c r="E4836" i="50"/>
  <c r="F4836" i="50"/>
  <c r="G4836" i="50"/>
  <c r="H4836" i="50"/>
  <c r="I4836" i="50"/>
  <c r="J4836" i="50"/>
  <c r="A4837" i="50"/>
  <c r="B4837" i="50"/>
  <c r="C4837" i="50"/>
  <c r="D4837" i="50"/>
  <c r="E4837" i="50"/>
  <c r="F4837" i="50"/>
  <c r="G4837" i="50"/>
  <c r="H4837" i="50"/>
  <c r="I4837" i="50"/>
  <c r="J4837" i="50"/>
  <c r="A4838" i="50"/>
  <c r="B4838" i="50"/>
  <c r="C4838" i="50"/>
  <c r="D4838" i="50"/>
  <c r="E4838" i="50"/>
  <c r="F4838" i="50"/>
  <c r="G4838" i="50"/>
  <c r="H4838" i="50"/>
  <c r="I4838" i="50"/>
  <c r="J4838" i="50"/>
  <c r="A4839" i="50"/>
  <c r="B4839" i="50"/>
  <c r="C4839" i="50"/>
  <c r="D4839" i="50"/>
  <c r="E4839" i="50"/>
  <c r="F4839" i="50"/>
  <c r="G4839" i="50"/>
  <c r="H4839" i="50"/>
  <c r="I4839" i="50"/>
  <c r="J4839" i="50"/>
  <c r="A4840" i="50"/>
  <c r="B4840" i="50"/>
  <c r="C4840" i="50"/>
  <c r="D4840" i="50"/>
  <c r="E4840" i="50"/>
  <c r="F4840" i="50"/>
  <c r="G4840" i="50"/>
  <c r="H4840" i="50"/>
  <c r="I4840" i="50"/>
  <c r="J4840" i="50"/>
  <c r="A4841" i="50"/>
  <c r="B4841" i="50"/>
  <c r="C4841" i="50"/>
  <c r="D4841" i="50"/>
  <c r="E4841" i="50"/>
  <c r="F4841" i="50"/>
  <c r="G4841" i="50"/>
  <c r="H4841" i="50"/>
  <c r="I4841" i="50"/>
  <c r="J4841" i="50"/>
  <c r="A4842" i="50"/>
  <c r="B4842" i="50"/>
  <c r="C4842" i="50"/>
  <c r="D4842" i="50"/>
  <c r="E4842" i="50"/>
  <c r="F4842" i="50"/>
  <c r="G4842" i="50"/>
  <c r="H4842" i="50"/>
  <c r="I4842" i="50"/>
  <c r="J4842" i="50"/>
  <c r="A4843" i="50"/>
  <c r="B4843" i="50"/>
  <c r="C4843" i="50"/>
  <c r="D4843" i="50"/>
  <c r="E4843" i="50"/>
  <c r="F4843" i="50"/>
  <c r="G4843" i="50"/>
  <c r="H4843" i="50"/>
  <c r="I4843" i="50"/>
  <c r="J4843" i="50"/>
  <c r="A4844" i="50"/>
  <c r="B4844" i="50"/>
  <c r="C4844" i="50"/>
  <c r="D4844" i="50"/>
  <c r="E4844" i="50"/>
  <c r="F4844" i="50"/>
  <c r="G4844" i="50"/>
  <c r="H4844" i="50"/>
  <c r="I4844" i="50"/>
  <c r="J4844" i="50"/>
  <c r="A4845" i="50"/>
  <c r="B4845" i="50"/>
  <c r="C4845" i="50"/>
  <c r="D4845" i="50"/>
  <c r="E4845" i="50"/>
  <c r="F4845" i="50"/>
  <c r="G4845" i="50"/>
  <c r="H4845" i="50"/>
  <c r="I4845" i="50"/>
  <c r="J4845" i="50"/>
  <c r="A4846" i="50"/>
  <c r="B4846" i="50"/>
  <c r="C4846" i="50"/>
  <c r="D4846" i="50"/>
  <c r="E4846" i="50"/>
  <c r="F4846" i="50"/>
  <c r="G4846" i="50"/>
  <c r="H4846" i="50"/>
  <c r="I4846" i="50"/>
  <c r="J4846" i="50"/>
  <c r="A4847" i="50"/>
  <c r="B4847" i="50"/>
  <c r="C4847" i="50"/>
  <c r="D4847" i="50"/>
  <c r="E4847" i="50"/>
  <c r="F4847" i="50"/>
  <c r="G4847" i="50"/>
  <c r="H4847" i="50"/>
  <c r="I4847" i="50"/>
  <c r="J4847" i="50"/>
  <c r="A4848" i="50"/>
  <c r="B4848" i="50"/>
  <c r="C4848" i="50"/>
  <c r="D4848" i="50"/>
  <c r="E4848" i="50"/>
  <c r="F4848" i="50"/>
  <c r="G4848" i="50"/>
  <c r="H4848" i="50"/>
  <c r="I4848" i="50"/>
  <c r="J4848" i="50"/>
  <c r="A4849" i="50"/>
  <c r="B4849" i="50"/>
  <c r="C4849" i="50"/>
  <c r="D4849" i="50"/>
  <c r="E4849" i="50"/>
  <c r="F4849" i="50"/>
  <c r="G4849" i="50"/>
  <c r="H4849" i="50"/>
  <c r="I4849" i="50"/>
  <c r="J4849" i="50"/>
  <c r="A4850" i="50"/>
  <c r="B4850" i="50"/>
  <c r="C4850" i="50"/>
  <c r="D4850" i="50"/>
  <c r="E4850" i="50"/>
  <c r="F4850" i="50"/>
  <c r="G4850" i="50"/>
  <c r="H4850" i="50"/>
  <c r="I4850" i="50"/>
  <c r="J4850" i="50"/>
  <c r="A4851" i="50"/>
  <c r="B4851" i="50"/>
  <c r="C4851" i="50"/>
  <c r="D4851" i="50"/>
  <c r="E4851" i="50"/>
  <c r="F4851" i="50"/>
  <c r="G4851" i="50"/>
  <c r="H4851" i="50"/>
  <c r="I4851" i="50"/>
  <c r="J4851" i="50"/>
  <c r="A4852" i="50"/>
  <c r="B4852" i="50"/>
  <c r="C4852" i="50"/>
  <c r="D4852" i="50"/>
  <c r="E4852" i="50"/>
  <c r="F4852" i="50"/>
  <c r="G4852" i="50"/>
  <c r="H4852" i="50"/>
  <c r="I4852" i="50"/>
  <c r="J4852" i="50"/>
  <c r="A4853" i="50"/>
  <c r="B4853" i="50"/>
  <c r="C4853" i="50"/>
  <c r="D4853" i="50"/>
  <c r="E4853" i="50"/>
  <c r="F4853" i="50"/>
  <c r="G4853" i="50"/>
  <c r="H4853" i="50"/>
  <c r="I4853" i="50"/>
  <c r="J4853" i="50"/>
  <c r="A4854" i="50"/>
  <c r="B4854" i="50"/>
  <c r="C4854" i="50"/>
  <c r="D4854" i="50"/>
  <c r="E4854" i="50"/>
  <c r="F4854" i="50"/>
  <c r="G4854" i="50"/>
  <c r="H4854" i="50"/>
  <c r="I4854" i="50"/>
  <c r="J4854" i="50"/>
  <c r="A4855" i="50"/>
  <c r="B4855" i="50"/>
  <c r="C4855" i="50"/>
  <c r="D4855" i="50"/>
  <c r="E4855" i="50"/>
  <c r="F4855" i="50"/>
  <c r="G4855" i="50"/>
  <c r="H4855" i="50"/>
  <c r="I4855" i="50"/>
  <c r="J4855" i="50"/>
  <c r="A4856" i="50"/>
  <c r="B4856" i="50"/>
  <c r="C4856" i="50"/>
  <c r="D4856" i="50"/>
  <c r="E4856" i="50"/>
  <c r="F4856" i="50"/>
  <c r="G4856" i="50"/>
  <c r="H4856" i="50"/>
  <c r="I4856" i="50"/>
  <c r="J4856" i="50"/>
  <c r="A4857" i="50"/>
  <c r="B4857" i="50"/>
  <c r="C4857" i="50"/>
  <c r="D4857" i="50"/>
  <c r="E4857" i="50"/>
  <c r="F4857" i="50"/>
  <c r="G4857" i="50"/>
  <c r="H4857" i="50"/>
  <c r="I4857" i="50"/>
  <c r="J4857" i="50"/>
  <c r="A4858" i="50"/>
  <c r="B4858" i="50"/>
  <c r="C4858" i="50"/>
  <c r="D4858" i="50"/>
  <c r="E4858" i="50"/>
  <c r="F4858" i="50"/>
  <c r="G4858" i="50"/>
  <c r="H4858" i="50"/>
  <c r="I4858" i="50"/>
  <c r="J4858" i="50"/>
  <c r="A4859" i="50"/>
  <c r="B4859" i="50"/>
  <c r="C4859" i="50"/>
  <c r="D4859" i="50"/>
  <c r="E4859" i="50"/>
  <c r="F4859" i="50"/>
  <c r="G4859" i="50"/>
  <c r="H4859" i="50"/>
  <c r="I4859" i="50"/>
  <c r="J4859" i="50"/>
  <c r="A4860" i="50"/>
  <c r="B4860" i="50"/>
  <c r="C4860" i="50"/>
  <c r="D4860" i="50"/>
  <c r="E4860" i="50"/>
  <c r="F4860" i="50"/>
  <c r="G4860" i="50"/>
  <c r="H4860" i="50"/>
  <c r="I4860" i="50"/>
  <c r="J4860" i="50"/>
  <c r="A4861" i="50"/>
  <c r="B4861" i="50"/>
  <c r="C4861" i="50"/>
  <c r="D4861" i="50"/>
  <c r="E4861" i="50"/>
  <c r="F4861" i="50"/>
  <c r="G4861" i="50"/>
  <c r="H4861" i="50"/>
  <c r="I4861" i="50"/>
  <c r="J4861" i="50"/>
  <c r="A4862" i="50"/>
  <c r="B4862" i="50"/>
  <c r="C4862" i="50"/>
  <c r="D4862" i="50"/>
  <c r="E4862" i="50"/>
  <c r="F4862" i="50"/>
  <c r="G4862" i="50"/>
  <c r="H4862" i="50"/>
  <c r="I4862" i="50"/>
  <c r="J4862" i="50"/>
  <c r="A4863" i="50"/>
  <c r="B4863" i="50"/>
  <c r="C4863" i="50"/>
  <c r="D4863" i="50"/>
  <c r="E4863" i="50"/>
  <c r="F4863" i="50"/>
  <c r="G4863" i="50"/>
  <c r="H4863" i="50"/>
  <c r="I4863" i="50"/>
  <c r="J4863" i="50"/>
  <c r="A4864" i="50"/>
  <c r="B4864" i="50"/>
  <c r="C4864" i="50"/>
  <c r="D4864" i="50"/>
  <c r="E4864" i="50"/>
  <c r="F4864" i="50"/>
  <c r="G4864" i="50"/>
  <c r="H4864" i="50"/>
  <c r="I4864" i="50"/>
  <c r="J4864" i="50"/>
  <c r="A4865" i="50"/>
  <c r="B4865" i="50"/>
  <c r="C4865" i="50"/>
  <c r="D4865" i="50"/>
  <c r="E4865" i="50"/>
  <c r="F4865" i="50"/>
  <c r="G4865" i="50"/>
  <c r="H4865" i="50"/>
  <c r="I4865" i="50"/>
  <c r="J4865" i="50"/>
  <c r="A4866" i="50"/>
  <c r="B4866" i="50"/>
  <c r="C4866" i="50"/>
  <c r="D4866" i="50"/>
  <c r="E4866" i="50"/>
  <c r="F4866" i="50"/>
  <c r="G4866" i="50"/>
  <c r="H4866" i="50"/>
  <c r="I4866" i="50"/>
  <c r="J4866" i="50"/>
  <c r="A4867" i="50"/>
  <c r="B4867" i="50"/>
  <c r="C4867" i="50"/>
  <c r="D4867" i="50"/>
  <c r="E4867" i="50"/>
  <c r="F4867" i="50"/>
  <c r="G4867" i="50"/>
  <c r="H4867" i="50"/>
  <c r="I4867" i="50"/>
  <c r="J4867" i="50"/>
  <c r="A4868" i="50"/>
  <c r="B4868" i="50"/>
  <c r="C4868" i="50"/>
  <c r="D4868" i="50"/>
  <c r="E4868" i="50"/>
  <c r="F4868" i="50"/>
  <c r="G4868" i="50"/>
  <c r="H4868" i="50"/>
  <c r="I4868" i="50"/>
  <c r="J4868" i="50"/>
  <c r="A4869" i="50"/>
  <c r="B4869" i="50"/>
  <c r="C4869" i="50"/>
  <c r="D4869" i="50"/>
  <c r="E4869" i="50"/>
  <c r="F4869" i="50"/>
  <c r="G4869" i="50"/>
  <c r="H4869" i="50"/>
  <c r="I4869" i="50"/>
  <c r="J4869" i="50"/>
  <c r="A4870" i="50"/>
  <c r="B4870" i="50"/>
  <c r="C4870" i="50"/>
  <c r="D4870" i="50"/>
  <c r="E4870" i="50"/>
  <c r="F4870" i="50"/>
  <c r="G4870" i="50"/>
  <c r="H4870" i="50"/>
  <c r="I4870" i="50"/>
  <c r="J4870" i="50"/>
  <c r="A4871" i="50"/>
  <c r="B4871" i="50"/>
  <c r="C4871" i="50"/>
  <c r="D4871" i="50"/>
  <c r="E4871" i="50"/>
  <c r="F4871" i="50"/>
  <c r="G4871" i="50"/>
  <c r="H4871" i="50"/>
  <c r="I4871" i="50"/>
  <c r="J4871" i="50"/>
  <c r="A4872" i="50"/>
  <c r="B4872" i="50"/>
  <c r="C4872" i="50"/>
  <c r="D4872" i="50"/>
  <c r="E4872" i="50"/>
  <c r="F4872" i="50"/>
  <c r="G4872" i="50"/>
  <c r="H4872" i="50"/>
  <c r="I4872" i="50"/>
  <c r="J4872" i="50"/>
  <c r="A4873" i="50"/>
  <c r="B4873" i="50"/>
  <c r="C4873" i="50"/>
  <c r="D4873" i="50"/>
  <c r="E4873" i="50"/>
  <c r="F4873" i="50"/>
  <c r="G4873" i="50"/>
  <c r="H4873" i="50"/>
  <c r="I4873" i="50"/>
  <c r="J4873" i="50"/>
  <c r="A4874" i="50"/>
  <c r="B4874" i="50"/>
  <c r="C4874" i="50"/>
  <c r="D4874" i="50"/>
  <c r="E4874" i="50"/>
  <c r="F4874" i="50"/>
  <c r="G4874" i="50"/>
  <c r="H4874" i="50"/>
  <c r="I4874" i="50"/>
  <c r="J4874" i="50"/>
  <c r="A4875" i="50"/>
  <c r="B4875" i="50"/>
  <c r="C4875" i="50"/>
  <c r="D4875" i="50"/>
  <c r="E4875" i="50"/>
  <c r="F4875" i="50"/>
  <c r="G4875" i="50"/>
  <c r="H4875" i="50"/>
  <c r="I4875" i="50"/>
  <c r="J4875" i="50"/>
  <c r="A4876" i="50"/>
  <c r="B4876" i="50"/>
  <c r="C4876" i="50"/>
  <c r="D4876" i="50"/>
  <c r="E4876" i="50"/>
  <c r="F4876" i="50"/>
  <c r="G4876" i="50"/>
  <c r="H4876" i="50"/>
  <c r="I4876" i="50"/>
  <c r="J4876" i="50"/>
  <c r="A4877" i="50"/>
  <c r="B4877" i="50"/>
  <c r="C4877" i="50"/>
  <c r="D4877" i="50"/>
  <c r="E4877" i="50"/>
  <c r="F4877" i="50"/>
  <c r="G4877" i="50"/>
  <c r="H4877" i="50"/>
  <c r="I4877" i="50"/>
  <c r="J4877" i="50"/>
  <c r="A4878" i="50"/>
  <c r="B4878" i="50"/>
  <c r="C4878" i="50"/>
  <c r="D4878" i="50"/>
  <c r="E4878" i="50"/>
  <c r="F4878" i="50"/>
  <c r="G4878" i="50"/>
  <c r="H4878" i="50"/>
  <c r="I4878" i="50"/>
  <c r="J4878" i="50"/>
  <c r="A4879" i="50"/>
  <c r="B4879" i="50"/>
  <c r="C4879" i="50"/>
  <c r="D4879" i="50"/>
  <c r="E4879" i="50"/>
  <c r="F4879" i="50"/>
  <c r="G4879" i="50"/>
  <c r="H4879" i="50"/>
  <c r="I4879" i="50"/>
  <c r="J4879" i="50"/>
  <c r="A4880" i="50"/>
  <c r="B4880" i="50"/>
  <c r="C4880" i="50"/>
  <c r="D4880" i="50"/>
  <c r="E4880" i="50"/>
  <c r="F4880" i="50"/>
  <c r="G4880" i="50"/>
  <c r="H4880" i="50"/>
  <c r="I4880" i="50"/>
  <c r="J4880" i="50"/>
  <c r="A4881" i="50"/>
  <c r="B4881" i="50"/>
  <c r="C4881" i="50"/>
  <c r="D4881" i="50"/>
  <c r="E4881" i="50"/>
  <c r="F4881" i="50"/>
  <c r="G4881" i="50"/>
  <c r="H4881" i="50"/>
  <c r="I4881" i="50"/>
  <c r="J4881" i="50"/>
  <c r="A4882" i="50"/>
  <c r="B4882" i="50"/>
  <c r="C4882" i="50"/>
  <c r="D4882" i="50"/>
  <c r="E4882" i="50"/>
  <c r="F4882" i="50"/>
  <c r="G4882" i="50"/>
  <c r="H4882" i="50"/>
  <c r="I4882" i="50"/>
  <c r="J4882" i="50"/>
  <c r="A4883" i="50"/>
  <c r="B4883" i="50"/>
  <c r="C4883" i="50"/>
  <c r="D4883" i="50"/>
  <c r="E4883" i="50"/>
  <c r="F4883" i="50"/>
  <c r="G4883" i="50"/>
  <c r="H4883" i="50"/>
  <c r="I4883" i="50"/>
  <c r="J4883" i="50"/>
  <c r="A4884" i="50"/>
  <c r="B4884" i="50"/>
  <c r="C4884" i="50"/>
  <c r="D4884" i="50"/>
  <c r="E4884" i="50"/>
  <c r="F4884" i="50"/>
  <c r="G4884" i="50"/>
  <c r="H4884" i="50"/>
  <c r="I4884" i="50"/>
  <c r="J4884" i="50"/>
  <c r="A4885" i="50"/>
  <c r="B4885" i="50"/>
  <c r="C4885" i="50"/>
  <c r="D4885" i="50"/>
  <c r="E4885" i="50"/>
  <c r="F4885" i="50"/>
  <c r="G4885" i="50"/>
  <c r="H4885" i="50"/>
  <c r="I4885" i="50"/>
  <c r="J4885" i="50"/>
  <c r="A4886" i="50"/>
  <c r="B4886" i="50"/>
  <c r="C4886" i="50"/>
  <c r="D4886" i="50"/>
  <c r="E4886" i="50"/>
  <c r="F4886" i="50"/>
  <c r="G4886" i="50"/>
  <c r="H4886" i="50"/>
  <c r="I4886" i="50"/>
  <c r="J4886" i="50"/>
  <c r="A4887" i="50"/>
  <c r="B4887" i="50"/>
  <c r="C4887" i="50"/>
  <c r="D4887" i="50"/>
  <c r="E4887" i="50"/>
  <c r="F4887" i="50"/>
  <c r="G4887" i="50"/>
  <c r="H4887" i="50"/>
  <c r="I4887" i="50"/>
  <c r="J4887" i="50"/>
  <c r="A4888" i="50"/>
  <c r="B4888" i="50"/>
  <c r="C4888" i="50"/>
  <c r="D4888" i="50"/>
  <c r="E4888" i="50"/>
  <c r="F4888" i="50"/>
  <c r="G4888" i="50"/>
  <c r="H4888" i="50"/>
  <c r="I4888" i="50"/>
  <c r="J4888" i="50"/>
  <c r="A4889" i="50"/>
  <c r="B4889" i="50"/>
  <c r="C4889" i="50"/>
  <c r="D4889" i="50"/>
  <c r="E4889" i="50"/>
  <c r="F4889" i="50"/>
  <c r="G4889" i="50"/>
  <c r="H4889" i="50"/>
  <c r="I4889" i="50"/>
  <c r="J4889" i="50"/>
  <c r="A4890" i="50"/>
  <c r="B4890" i="50"/>
  <c r="C4890" i="50"/>
  <c r="D4890" i="50"/>
  <c r="E4890" i="50"/>
  <c r="F4890" i="50"/>
  <c r="G4890" i="50"/>
  <c r="H4890" i="50"/>
  <c r="I4890" i="50"/>
  <c r="J4890" i="50"/>
  <c r="A4891" i="50"/>
  <c r="B4891" i="50"/>
  <c r="C4891" i="50"/>
  <c r="D4891" i="50"/>
  <c r="E4891" i="50"/>
  <c r="F4891" i="50"/>
  <c r="G4891" i="50"/>
  <c r="H4891" i="50"/>
  <c r="I4891" i="50"/>
  <c r="J4891" i="50"/>
  <c r="A4892" i="50"/>
  <c r="B4892" i="50"/>
  <c r="C4892" i="50"/>
  <c r="D4892" i="50"/>
  <c r="E4892" i="50"/>
  <c r="F4892" i="50"/>
  <c r="G4892" i="50"/>
  <c r="H4892" i="50"/>
  <c r="I4892" i="50"/>
  <c r="J4892" i="50"/>
  <c r="A4893" i="50"/>
  <c r="B4893" i="50"/>
  <c r="C4893" i="50"/>
  <c r="D4893" i="50"/>
  <c r="E4893" i="50"/>
  <c r="F4893" i="50"/>
  <c r="G4893" i="50"/>
  <c r="H4893" i="50"/>
  <c r="I4893" i="50"/>
  <c r="J4893" i="50"/>
  <c r="A4894" i="50"/>
  <c r="B4894" i="50"/>
  <c r="C4894" i="50"/>
  <c r="D4894" i="50"/>
  <c r="E4894" i="50"/>
  <c r="F4894" i="50"/>
  <c r="G4894" i="50"/>
  <c r="H4894" i="50"/>
  <c r="I4894" i="50"/>
  <c r="J4894" i="50"/>
  <c r="A4895" i="50"/>
  <c r="B4895" i="50"/>
  <c r="C4895" i="50"/>
  <c r="D4895" i="50"/>
  <c r="E4895" i="50"/>
  <c r="F4895" i="50"/>
  <c r="G4895" i="50"/>
  <c r="H4895" i="50"/>
  <c r="I4895" i="50"/>
  <c r="J4895" i="50"/>
  <c r="A4896" i="50"/>
  <c r="B4896" i="50"/>
  <c r="C4896" i="50"/>
  <c r="D4896" i="50"/>
  <c r="E4896" i="50"/>
  <c r="F4896" i="50"/>
  <c r="G4896" i="50"/>
  <c r="H4896" i="50"/>
  <c r="I4896" i="50"/>
  <c r="J4896" i="50"/>
  <c r="A4897" i="50"/>
  <c r="B4897" i="50"/>
  <c r="C4897" i="50"/>
  <c r="D4897" i="50"/>
  <c r="E4897" i="50"/>
  <c r="F4897" i="50"/>
  <c r="G4897" i="50"/>
  <c r="H4897" i="50"/>
  <c r="I4897" i="50"/>
  <c r="J4897" i="50"/>
  <c r="A4898" i="50"/>
  <c r="B4898" i="50"/>
  <c r="C4898" i="50"/>
  <c r="D4898" i="50"/>
  <c r="E4898" i="50"/>
  <c r="F4898" i="50"/>
  <c r="G4898" i="50"/>
  <c r="H4898" i="50"/>
  <c r="I4898" i="50"/>
  <c r="J4898" i="50"/>
  <c r="A4899" i="50"/>
  <c r="B4899" i="50"/>
  <c r="C4899" i="50"/>
  <c r="D4899" i="50"/>
  <c r="E4899" i="50"/>
  <c r="F4899" i="50"/>
  <c r="G4899" i="50"/>
  <c r="H4899" i="50"/>
  <c r="I4899" i="50"/>
  <c r="J4899" i="50"/>
  <c r="A4900" i="50"/>
  <c r="B4900" i="50"/>
  <c r="C4900" i="50"/>
  <c r="D4900" i="50"/>
  <c r="E4900" i="50"/>
  <c r="F4900" i="50"/>
  <c r="G4900" i="50"/>
  <c r="H4900" i="50"/>
  <c r="I4900" i="50"/>
  <c r="J4900" i="50"/>
  <c r="A4901" i="50"/>
  <c r="B4901" i="50"/>
  <c r="C4901" i="50"/>
  <c r="D4901" i="50"/>
  <c r="E4901" i="50"/>
  <c r="F4901" i="50"/>
  <c r="G4901" i="50"/>
  <c r="H4901" i="50"/>
  <c r="I4901" i="50"/>
  <c r="J4901" i="50"/>
  <c r="A4902" i="50"/>
  <c r="B4902" i="50"/>
  <c r="C4902" i="50"/>
  <c r="D4902" i="50"/>
  <c r="E4902" i="50"/>
  <c r="F4902" i="50"/>
  <c r="G4902" i="50"/>
  <c r="H4902" i="50"/>
  <c r="I4902" i="50"/>
  <c r="J4902" i="50"/>
  <c r="A4903" i="50"/>
  <c r="B4903" i="50"/>
  <c r="C4903" i="50"/>
  <c r="D4903" i="50"/>
  <c r="E4903" i="50"/>
  <c r="F4903" i="50"/>
  <c r="G4903" i="50"/>
  <c r="H4903" i="50"/>
  <c r="I4903" i="50"/>
  <c r="J4903" i="50"/>
  <c r="A4904" i="50"/>
  <c r="B4904" i="50"/>
  <c r="C4904" i="50"/>
  <c r="D4904" i="50"/>
  <c r="E4904" i="50"/>
  <c r="F4904" i="50"/>
  <c r="G4904" i="50"/>
  <c r="H4904" i="50"/>
  <c r="I4904" i="50"/>
  <c r="J4904" i="50"/>
  <c r="A4905" i="50"/>
  <c r="B4905" i="50"/>
  <c r="C4905" i="50"/>
  <c r="D4905" i="50"/>
  <c r="E4905" i="50"/>
  <c r="F4905" i="50"/>
  <c r="G4905" i="50"/>
  <c r="H4905" i="50"/>
  <c r="I4905" i="50"/>
  <c r="J4905" i="50"/>
  <c r="A4906" i="50"/>
  <c r="B4906" i="50"/>
  <c r="C4906" i="50"/>
  <c r="D4906" i="50"/>
  <c r="E4906" i="50"/>
  <c r="F4906" i="50"/>
  <c r="G4906" i="50"/>
  <c r="H4906" i="50"/>
  <c r="I4906" i="50"/>
  <c r="J4906" i="50"/>
  <c r="A4907" i="50"/>
  <c r="B4907" i="50"/>
  <c r="C4907" i="50"/>
  <c r="D4907" i="50"/>
  <c r="E4907" i="50"/>
  <c r="F4907" i="50"/>
  <c r="G4907" i="50"/>
  <c r="H4907" i="50"/>
  <c r="I4907" i="50"/>
  <c r="J4907" i="50"/>
  <c r="A4908" i="50"/>
  <c r="B4908" i="50"/>
  <c r="C4908" i="50"/>
  <c r="D4908" i="50"/>
  <c r="E4908" i="50"/>
  <c r="F4908" i="50"/>
  <c r="G4908" i="50"/>
  <c r="H4908" i="50"/>
  <c r="I4908" i="50"/>
  <c r="J4908" i="50"/>
  <c r="A4909" i="50"/>
  <c r="B4909" i="50"/>
  <c r="C4909" i="50"/>
  <c r="D4909" i="50"/>
  <c r="E4909" i="50"/>
  <c r="F4909" i="50"/>
  <c r="G4909" i="50"/>
  <c r="H4909" i="50"/>
  <c r="I4909" i="50"/>
  <c r="J4909" i="50"/>
  <c r="A4910" i="50"/>
  <c r="B4910" i="50"/>
  <c r="C4910" i="50"/>
  <c r="D4910" i="50"/>
  <c r="E4910" i="50"/>
  <c r="F4910" i="50"/>
  <c r="G4910" i="50"/>
  <c r="H4910" i="50"/>
  <c r="I4910" i="50"/>
  <c r="J4910" i="50"/>
  <c r="A4911" i="50"/>
  <c r="B4911" i="50"/>
  <c r="C4911" i="50"/>
  <c r="D4911" i="50"/>
  <c r="E4911" i="50"/>
  <c r="F4911" i="50"/>
  <c r="G4911" i="50"/>
  <c r="H4911" i="50"/>
  <c r="I4911" i="50"/>
  <c r="J4911" i="50"/>
  <c r="A4912" i="50"/>
  <c r="B4912" i="50"/>
  <c r="C4912" i="50"/>
  <c r="D4912" i="50"/>
  <c r="E4912" i="50"/>
  <c r="F4912" i="50"/>
  <c r="G4912" i="50"/>
  <c r="H4912" i="50"/>
  <c r="I4912" i="50"/>
  <c r="J4912" i="50"/>
  <c r="A4913" i="50"/>
  <c r="B4913" i="50"/>
  <c r="C4913" i="50"/>
  <c r="D4913" i="50"/>
  <c r="E4913" i="50"/>
  <c r="F4913" i="50"/>
  <c r="G4913" i="50"/>
  <c r="H4913" i="50"/>
  <c r="I4913" i="50"/>
  <c r="J4913" i="50"/>
  <c r="A4914" i="50"/>
  <c r="B4914" i="50"/>
  <c r="C4914" i="50"/>
  <c r="D4914" i="50"/>
  <c r="E4914" i="50"/>
  <c r="F4914" i="50"/>
  <c r="G4914" i="50"/>
  <c r="H4914" i="50"/>
  <c r="I4914" i="50"/>
  <c r="J4914" i="50"/>
  <c r="A4915" i="50"/>
  <c r="B4915" i="50"/>
  <c r="C4915" i="50"/>
  <c r="D4915" i="50"/>
  <c r="E4915" i="50"/>
  <c r="F4915" i="50"/>
  <c r="G4915" i="50"/>
  <c r="H4915" i="50"/>
  <c r="I4915" i="50"/>
  <c r="J4915" i="50"/>
  <c r="A4916" i="50"/>
  <c r="B4916" i="50"/>
  <c r="C4916" i="50"/>
  <c r="D4916" i="50"/>
  <c r="E4916" i="50"/>
  <c r="F4916" i="50"/>
  <c r="G4916" i="50"/>
  <c r="H4916" i="50"/>
  <c r="I4916" i="50"/>
  <c r="J4916" i="50"/>
  <c r="A4917" i="50"/>
  <c r="B4917" i="50"/>
  <c r="C4917" i="50"/>
  <c r="D4917" i="50"/>
  <c r="E4917" i="50"/>
  <c r="F4917" i="50"/>
  <c r="G4917" i="50"/>
  <c r="H4917" i="50"/>
  <c r="I4917" i="50"/>
  <c r="J4917" i="50"/>
  <c r="A4918" i="50"/>
  <c r="B4918" i="50"/>
  <c r="C4918" i="50"/>
  <c r="D4918" i="50"/>
  <c r="E4918" i="50"/>
  <c r="F4918" i="50"/>
  <c r="G4918" i="50"/>
  <c r="H4918" i="50"/>
  <c r="I4918" i="50"/>
  <c r="J4918" i="50"/>
  <c r="A4919" i="50"/>
  <c r="B4919" i="50"/>
  <c r="C4919" i="50"/>
  <c r="D4919" i="50"/>
  <c r="E4919" i="50"/>
  <c r="F4919" i="50"/>
  <c r="G4919" i="50"/>
  <c r="H4919" i="50"/>
  <c r="I4919" i="50"/>
  <c r="J4919" i="50"/>
  <c r="A4920" i="50"/>
  <c r="B4920" i="50"/>
  <c r="C4920" i="50"/>
  <c r="D4920" i="50"/>
  <c r="E4920" i="50"/>
  <c r="F4920" i="50"/>
  <c r="G4920" i="50"/>
  <c r="H4920" i="50"/>
  <c r="I4920" i="50"/>
  <c r="J4920" i="50"/>
  <c r="A4921" i="50"/>
  <c r="B4921" i="50"/>
  <c r="C4921" i="50"/>
  <c r="D4921" i="50"/>
  <c r="E4921" i="50"/>
  <c r="F4921" i="50"/>
  <c r="G4921" i="50"/>
  <c r="H4921" i="50"/>
  <c r="I4921" i="50"/>
  <c r="J4921" i="50"/>
  <c r="A4922" i="50"/>
  <c r="B4922" i="50"/>
  <c r="C4922" i="50"/>
  <c r="D4922" i="50"/>
  <c r="E4922" i="50"/>
  <c r="F4922" i="50"/>
  <c r="G4922" i="50"/>
  <c r="H4922" i="50"/>
  <c r="I4922" i="50"/>
  <c r="J4922" i="50"/>
  <c r="A4923" i="50"/>
  <c r="B4923" i="50"/>
  <c r="C4923" i="50"/>
  <c r="D4923" i="50"/>
  <c r="E4923" i="50"/>
  <c r="F4923" i="50"/>
  <c r="G4923" i="50"/>
  <c r="H4923" i="50"/>
  <c r="I4923" i="50"/>
  <c r="J4923" i="50"/>
  <c r="A4924" i="50"/>
  <c r="B4924" i="50"/>
  <c r="C4924" i="50"/>
  <c r="D4924" i="50"/>
  <c r="E4924" i="50"/>
  <c r="F4924" i="50"/>
  <c r="G4924" i="50"/>
  <c r="H4924" i="50"/>
  <c r="I4924" i="50"/>
  <c r="J4924" i="50"/>
  <c r="A4925" i="50"/>
  <c r="B4925" i="50"/>
  <c r="C4925" i="50"/>
  <c r="D4925" i="50"/>
  <c r="E4925" i="50"/>
  <c r="F4925" i="50"/>
  <c r="G4925" i="50"/>
  <c r="H4925" i="50"/>
  <c r="I4925" i="50"/>
  <c r="J4925" i="50"/>
  <c r="A4926" i="50"/>
  <c r="B4926" i="50"/>
  <c r="C4926" i="50"/>
  <c r="D4926" i="50"/>
  <c r="E4926" i="50"/>
  <c r="F4926" i="50"/>
  <c r="G4926" i="50"/>
  <c r="H4926" i="50"/>
  <c r="I4926" i="50"/>
  <c r="J4926" i="50"/>
  <c r="A4927" i="50"/>
  <c r="B4927" i="50"/>
  <c r="C4927" i="50"/>
  <c r="D4927" i="50"/>
  <c r="E4927" i="50"/>
  <c r="F4927" i="50"/>
  <c r="G4927" i="50"/>
  <c r="H4927" i="50"/>
  <c r="I4927" i="50"/>
  <c r="J4927" i="50"/>
  <c r="A4928" i="50"/>
  <c r="B4928" i="50"/>
  <c r="C4928" i="50"/>
  <c r="D4928" i="50"/>
  <c r="E4928" i="50"/>
  <c r="F4928" i="50"/>
  <c r="G4928" i="50"/>
  <c r="H4928" i="50"/>
  <c r="I4928" i="50"/>
  <c r="J4928" i="50"/>
  <c r="A4929" i="50"/>
  <c r="B4929" i="50"/>
  <c r="C4929" i="50"/>
  <c r="D4929" i="50"/>
  <c r="E4929" i="50"/>
  <c r="F4929" i="50"/>
  <c r="G4929" i="50"/>
  <c r="H4929" i="50"/>
  <c r="I4929" i="50"/>
  <c r="J4929" i="50"/>
  <c r="A4930" i="50"/>
  <c r="B4930" i="50"/>
  <c r="C4930" i="50"/>
  <c r="D4930" i="50"/>
  <c r="E4930" i="50"/>
  <c r="F4930" i="50"/>
  <c r="G4930" i="50"/>
  <c r="H4930" i="50"/>
  <c r="I4930" i="50"/>
  <c r="J4930" i="50"/>
  <c r="A4931" i="50"/>
  <c r="B4931" i="50"/>
  <c r="C4931" i="50"/>
  <c r="D4931" i="50"/>
  <c r="E4931" i="50"/>
  <c r="F4931" i="50"/>
  <c r="G4931" i="50"/>
  <c r="H4931" i="50"/>
  <c r="I4931" i="50"/>
  <c r="J4931" i="50"/>
  <c r="A4932" i="50"/>
  <c r="B4932" i="50"/>
  <c r="C4932" i="50"/>
  <c r="D4932" i="50"/>
  <c r="E4932" i="50"/>
  <c r="F4932" i="50"/>
  <c r="G4932" i="50"/>
  <c r="H4932" i="50"/>
  <c r="I4932" i="50"/>
  <c r="J4932" i="50"/>
  <c r="A4933" i="50"/>
  <c r="B4933" i="50"/>
  <c r="C4933" i="50"/>
  <c r="D4933" i="50"/>
  <c r="E4933" i="50"/>
  <c r="F4933" i="50"/>
  <c r="G4933" i="50"/>
  <c r="H4933" i="50"/>
  <c r="I4933" i="50"/>
  <c r="J4933" i="50"/>
  <c r="A4934" i="50"/>
  <c r="B4934" i="50"/>
  <c r="C4934" i="50"/>
  <c r="D4934" i="50"/>
  <c r="E4934" i="50"/>
  <c r="F4934" i="50"/>
  <c r="G4934" i="50"/>
  <c r="H4934" i="50"/>
  <c r="I4934" i="50"/>
  <c r="J4934" i="50"/>
  <c r="A4935" i="50"/>
  <c r="B4935" i="50"/>
  <c r="C4935" i="50"/>
  <c r="D4935" i="50"/>
  <c r="E4935" i="50"/>
  <c r="F4935" i="50"/>
  <c r="G4935" i="50"/>
  <c r="H4935" i="50"/>
  <c r="I4935" i="50"/>
  <c r="J4935" i="50"/>
  <c r="A4936" i="50"/>
  <c r="B4936" i="50"/>
  <c r="C4936" i="50"/>
  <c r="D4936" i="50"/>
  <c r="E4936" i="50"/>
  <c r="F4936" i="50"/>
  <c r="G4936" i="50"/>
  <c r="H4936" i="50"/>
  <c r="I4936" i="50"/>
  <c r="J4936" i="50"/>
  <c r="A4937" i="50"/>
  <c r="B4937" i="50"/>
  <c r="C4937" i="50"/>
  <c r="D4937" i="50"/>
  <c r="E4937" i="50"/>
  <c r="F4937" i="50"/>
  <c r="G4937" i="50"/>
  <c r="H4937" i="50"/>
  <c r="I4937" i="50"/>
  <c r="J4937" i="50"/>
  <c r="A4938" i="50"/>
  <c r="B4938" i="50"/>
  <c r="C4938" i="50"/>
  <c r="D4938" i="50"/>
  <c r="E4938" i="50"/>
  <c r="F4938" i="50"/>
  <c r="G4938" i="50"/>
  <c r="H4938" i="50"/>
  <c r="I4938" i="50"/>
  <c r="J4938" i="50"/>
  <c r="A4939" i="50"/>
  <c r="B4939" i="50"/>
  <c r="C4939" i="50"/>
  <c r="D4939" i="50"/>
  <c r="E4939" i="50"/>
  <c r="F4939" i="50"/>
  <c r="G4939" i="50"/>
  <c r="H4939" i="50"/>
  <c r="I4939" i="50"/>
  <c r="J4939" i="50"/>
  <c r="A4940" i="50"/>
  <c r="B4940" i="50"/>
  <c r="C4940" i="50"/>
  <c r="D4940" i="50"/>
  <c r="E4940" i="50"/>
  <c r="F4940" i="50"/>
  <c r="G4940" i="50"/>
  <c r="H4940" i="50"/>
  <c r="I4940" i="50"/>
  <c r="J4940" i="50"/>
  <c r="A4941" i="50"/>
  <c r="B4941" i="50"/>
  <c r="C4941" i="50"/>
  <c r="D4941" i="50"/>
  <c r="E4941" i="50"/>
  <c r="F4941" i="50"/>
  <c r="G4941" i="50"/>
  <c r="H4941" i="50"/>
  <c r="I4941" i="50"/>
  <c r="J4941" i="50"/>
  <c r="A4942" i="50"/>
  <c r="B4942" i="50"/>
  <c r="C4942" i="50"/>
  <c r="D4942" i="50"/>
  <c r="E4942" i="50"/>
  <c r="F4942" i="50"/>
  <c r="G4942" i="50"/>
  <c r="H4942" i="50"/>
  <c r="I4942" i="50"/>
  <c r="J4942" i="50"/>
  <c r="A4943" i="50"/>
  <c r="B4943" i="50"/>
  <c r="C4943" i="50"/>
  <c r="D4943" i="50"/>
  <c r="E4943" i="50"/>
  <c r="F4943" i="50"/>
  <c r="G4943" i="50"/>
  <c r="H4943" i="50"/>
  <c r="I4943" i="50"/>
  <c r="J4943" i="50"/>
  <c r="A4944" i="50"/>
  <c r="B4944" i="50"/>
  <c r="C4944" i="50"/>
  <c r="D4944" i="50"/>
  <c r="E4944" i="50"/>
  <c r="F4944" i="50"/>
  <c r="G4944" i="50"/>
  <c r="H4944" i="50"/>
  <c r="I4944" i="50"/>
  <c r="J4944" i="50"/>
  <c r="A4945" i="50"/>
  <c r="B4945" i="50"/>
  <c r="C4945" i="50"/>
  <c r="D4945" i="50"/>
  <c r="E4945" i="50"/>
  <c r="F4945" i="50"/>
  <c r="G4945" i="50"/>
  <c r="H4945" i="50"/>
  <c r="I4945" i="50"/>
  <c r="J4945" i="50"/>
  <c r="A4946" i="50"/>
  <c r="B4946" i="50"/>
  <c r="C4946" i="50"/>
  <c r="D4946" i="50"/>
  <c r="E4946" i="50"/>
  <c r="F4946" i="50"/>
  <c r="G4946" i="50"/>
  <c r="H4946" i="50"/>
  <c r="I4946" i="50"/>
  <c r="J4946" i="50"/>
  <c r="A4947" i="50"/>
  <c r="B4947" i="50"/>
  <c r="C4947" i="50"/>
  <c r="D4947" i="50"/>
  <c r="E4947" i="50"/>
  <c r="F4947" i="50"/>
  <c r="G4947" i="50"/>
  <c r="H4947" i="50"/>
  <c r="I4947" i="50"/>
  <c r="J4947" i="50"/>
  <c r="A4948" i="50"/>
  <c r="B4948" i="50"/>
  <c r="C4948" i="50"/>
  <c r="D4948" i="50"/>
  <c r="E4948" i="50"/>
  <c r="F4948" i="50"/>
  <c r="G4948" i="50"/>
  <c r="H4948" i="50"/>
  <c r="I4948" i="50"/>
  <c r="J4948" i="50"/>
  <c r="A4949" i="50"/>
  <c r="B4949" i="50"/>
  <c r="C4949" i="50"/>
  <c r="D4949" i="50"/>
  <c r="E4949" i="50"/>
  <c r="F4949" i="50"/>
  <c r="G4949" i="50"/>
  <c r="H4949" i="50"/>
  <c r="I4949" i="50"/>
  <c r="J4949" i="50"/>
  <c r="A4950" i="50"/>
  <c r="B4950" i="50"/>
  <c r="C4950" i="50"/>
  <c r="D4950" i="50"/>
  <c r="E4950" i="50"/>
  <c r="F4950" i="50"/>
  <c r="G4950" i="50"/>
  <c r="H4950" i="50"/>
  <c r="I4950" i="50"/>
  <c r="J4950" i="50"/>
  <c r="A4951" i="50"/>
  <c r="B4951" i="50"/>
  <c r="C4951" i="50"/>
  <c r="D4951" i="50"/>
  <c r="E4951" i="50"/>
  <c r="F4951" i="50"/>
  <c r="G4951" i="50"/>
  <c r="H4951" i="50"/>
  <c r="I4951" i="50"/>
  <c r="J4951" i="50"/>
  <c r="A4952" i="50"/>
  <c r="B4952" i="50"/>
  <c r="C4952" i="50"/>
  <c r="D4952" i="50"/>
  <c r="E4952" i="50"/>
  <c r="F4952" i="50"/>
  <c r="G4952" i="50"/>
  <c r="H4952" i="50"/>
  <c r="I4952" i="50"/>
  <c r="J4952" i="50"/>
  <c r="A4953" i="50"/>
  <c r="B4953" i="50"/>
  <c r="C4953" i="50"/>
  <c r="D4953" i="50"/>
  <c r="E4953" i="50"/>
  <c r="F4953" i="50"/>
  <c r="G4953" i="50"/>
  <c r="H4953" i="50"/>
  <c r="I4953" i="50"/>
  <c r="J4953" i="50"/>
  <c r="A4954" i="50"/>
  <c r="B4954" i="50"/>
  <c r="C4954" i="50"/>
  <c r="D4954" i="50"/>
  <c r="E4954" i="50"/>
  <c r="F4954" i="50"/>
  <c r="G4954" i="50"/>
  <c r="H4954" i="50"/>
  <c r="I4954" i="50"/>
  <c r="J4954" i="50"/>
  <c r="A4955" i="50"/>
  <c r="B4955" i="50"/>
  <c r="C4955" i="50"/>
  <c r="D4955" i="50"/>
  <c r="E4955" i="50"/>
  <c r="F4955" i="50"/>
  <c r="G4955" i="50"/>
  <c r="H4955" i="50"/>
  <c r="I4955" i="50"/>
  <c r="J4955" i="50"/>
  <c r="A4956" i="50"/>
  <c r="B4956" i="50"/>
  <c r="C4956" i="50"/>
  <c r="D4956" i="50"/>
  <c r="E4956" i="50"/>
  <c r="F4956" i="50"/>
  <c r="G4956" i="50"/>
  <c r="H4956" i="50"/>
  <c r="I4956" i="50"/>
  <c r="J4956" i="50"/>
  <c r="A4957" i="50"/>
  <c r="B4957" i="50"/>
  <c r="C4957" i="50"/>
  <c r="D4957" i="50"/>
  <c r="E4957" i="50"/>
  <c r="F4957" i="50"/>
  <c r="G4957" i="50"/>
  <c r="H4957" i="50"/>
  <c r="I4957" i="50"/>
  <c r="J4957" i="50"/>
  <c r="A4958" i="50"/>
  <c r="B4958" i="50"/>
  <c r="C4958" i="50"/>
  <c r="D4958" i="50"/>
  <c r="E4958" i="50"/>
  <c r="F4958" i="50"/>
  <c r="G4958" i="50"/>
  <c r="H4958" i="50"/>
  <c r="I4958" i="50"/>
  <c r="J4958" i="50"/>
  <c r="A4959" i="50"/>
  <c r="B4959" i="50"/>
  <c r="C4959" i="50"/>
  <c r="D4959" i="50"/>
  <c r="E4959" i="50"/>
  <c r="F4959" i="50"/>
  <c r="G4959" i="50"/>
  <c r="H4959" i="50"/>
  <c r="I4959" i="50"/>
  <c r="J4959" i="50"/>
  <c r="A4960" i="50"/>
  <c r="B4960" i="50"/>
  <c r="C4960" i="50"/>
  <c r="D4960" i="50"/>
  <c r="E4960" i="50"/>
  <c r="F4960" i="50"/>
  <c r="G4960" i="50"/>
  <c r="H4960" i="50"/>
  <c r="I4960" i="50"/>
  <c r="J4960" i="50"/>
  <c r="A4961" i="50"/>
  <c r="B4961" i="50"/>
  <c r="C4961" i="50"/>
  <c r="D4961" i="50"/>
  <c r="E4961" i="50"/>
  <c r="F4961" i="50"/>
  <c r="G4961" i="50"/>
  <c r="H4961" i="50"/>
  <c r="I4961" i="50"/>
  <c r="J4961" i="50"/>
  <c r="A4962" i="50"/>
  <c r="B4962" i="50"/>
  <c r="C4962" i="50"/>
  <c r="D4962" i="50"/>
  <c r="E4962" i="50"/>
  <c r="F4962" i="50"/>
  <c r="G4962" i="50"/>
  <c r="H4962" i="50"/>
  <c r="I4962" i="50"/>
  <c r="J4962" i="50"/>
  <c r="A4963" i="50"/>
  <c r="B4963" i="50"/>
  <c r="C4963" i="50"/>
  <c r="D4963" i="50"/>
  <c r="E4963" i="50"/>
  <c r="F4963" i="50"/>
  <c r="G4963" i="50"/>
  <c r="H4963" i="50"/>
  <c r="I4963" i="50"/>
  <c r="J4963" i="50"/>
  <c r="A4964" i="50"/>
  <c r="B4964" i="50"/>
  <c r="C4964" i="50"/>
  <c r="D4964" i="50"/>
  <c r="E4964" i="50"/>
  <c r="F4964" i="50"/>
  <c r="G4964" i="50"/>
  <c r="H4964" i="50"/>
  <c r="I4964" i="50"/>
  <c r="J4964" i="50"/>
  <c r="A4965" i="50"/>
  <c r="B4965" i="50"/>
  <c r="C4965" i="50"/>
  <c r="D4965" i="50"/>
  <c r="E4965" i="50"/>
  <c r="F4965" i="50"/>
  <c r="G4965" i="50"/>
  <c r="H4965" i="50"/>
  <c r="I4965" i="50"/>
  <c r="J4965" i="50"/>
  <c r="A4966" i="50"/>
  <c r="B4966" i="50"/>
  <c r="C4966" i="50"/>
  <c r="D4966" i="50"/>
  <c r="E4966" i="50"/>
  <c r="F4966" i="50"/>
  <c r="G4966" i="50"/>
  <c r="H4966" i="50"/>
  <c r="I4966" i="50"/>
  <c r="J4966" i="50"/>
  <c r="A4967" i="50"/>
  <c r="B4967" i="50"/>
  <c r="C4967" i="50"/>
  <c r="D4967" i="50"/>
  <c r="E4967" i="50"/>
  <c r="F4967" i="50"/>
  <c r="G4967" i="50"/>
  <c r="H4967" i="50"/>
  <c r="I4967" i="50"/>
  <c r="J4967" i="50"/>
  <c r="A4968" i="50"/>
  <c r="B4968" i="50"/>
  <c r="C4968" i="50"/>
  <c r="D4968" i="50"/>
  <c r="E4968" i="50"/>
  <c r="F4968" i="50"/>
  <c r="G4968" i="50"/>
  <c r="H4968" i="50"/>
  <c r="I4968" i="50"/>
  <c r="J4968" i="50"/>
  <c r="A4969" i="50"/>
  <c r="B4969" i="50"/>
  <c r="C4969" i="50"/>
  <c r="D4969" i="50"/>
  <c r="E4969" i="50"/>
  <c r="F4969" i="50"/>
  <c r="G4969" i="50"/>
  <c r="H4969" i="50"/>
  <c r="I4969" i="50"/>
  <c r="J4969" i="50"/>
  <c r="A4970" i="50"/>
  <c r="B4970" i="50"/>
  <c r="C4970" i="50"/>
  <c r="D4970" i="50"/>
  <c r="E4970" i="50"/>
  <c r="F4970" i="50"/>
  <c r="G4970" i="50"/>
  <c r="H4970" i="50"/>
  <c r="I4970" i="50"/>
  <c r="J4970" i="50"/>
  <c r="A4971" i="50"/>
  <c r="B4971" i="50"/>
  <c r="C4971" i="50"/>
  <c r="D4971" i="50"/>
  <c r="E4971" i="50"/>
  <c r="F4971" i="50"/>
  <c r="G4971" i="50"/>
  <c r="H4971" i="50"/>
  <c r="I4971" i="50"/>
  <c r="J4971" i="50"/>
  <c r="A4972" i="50"/>
  <c r="B4972" i="50"/>
  <c r="C4972" i="50"/>
  <c r="D4972" i="50"/>
  <c r="E4972" i="50"/>
  <c r="F4972" i="50"/>
  <c r="G4972" i="50"/>
  <c r="H4972" i="50"/>
  <c r="I4972" i="50"/>
  <c r="J4972" i="50"/>
  <c r="A4973" i="50"/>
  <c r="B4973" i="50"/>
  <c r="C4973" i="50"/>
  <c r="D4973" i="50"/>
  <c r="E4973" i="50"/>
  <c r="F4973" i="50"/>
  <c r="G4973" i="50"/>
  <c r="H4973" i="50"/>
  <c r="I4973" i="50"/>
  <c r="J4973" i="50"/>
  <c r="A4974" i="50"/>
  <c r="B4974" i="50"/>
  <c r="C4974" i="50"/>
  <c r="D4974" i="50"/>
  <c r="E4974" i="50"/>
  <c r="F4974" i="50"/>
  <c r="G4974" i="50"/>
  <c r="H4974" i="50"/>
  <c r="I4974" i="50"/>
  <c r="J4974" i="50"/>
  <c r="A4975" i="50"/>
  <c r="B4975" i="50"/>
  <c r="C4975" i="50"/>
  <c r="D4975" i="50"/>
  <c r="E4975" i="50"/>
  <c r="F4975" i="50"/>
  <c r="G4975" i="50"/>
  <c r="H4975" i="50"/>
  <c r="I4975" i="50"/>
  <c r="J4975" i="50"/>
  <c r="A4976" i="50"/>
  <c r="B4976" i="50"/>
  <c r="C4976" i="50"/>
  <c r="D4976" i="50"/>
  <c r="E4976" i="50"/>
  <c r="F4976" i="50"/>
  <c r="G4976" i="50"/>
  <c r="H4976" i="50"/>
  <c r="I4976" i="50"/>
  <c r="J4976" i="50"/>
  <c r="A4977" i="50"/>
  <c r="B4977" i="50"/>
  <c r="C4977" i="50"/>
  <c r="D4977" i="50"/>
  <c r="E4977" i="50"/>
  <c r="F4977" i="50"/>
  <c r="G4977" i="50"/>
  <c r="H4977" i="50"/>
  <c r="I4977" i="50"/>
  <c r="J4977" i="50"/>
  <c r="A4978" i="50"/>
  <c r="B4978" i="50"/>
  <c r="C4978" i="50"/>
  <c r="D4978" i="50"/>
  <c r="E4978" i="50"/>
  <c r="F4978" i="50"/>
  <c r="G4978" i="50"/>
  <c r="H4978" i="50"/>
  <c r="I4978" i="50"/>
  <c r="J4978" i="50"/>
  <c r="A4979" i="50"/>
  <c r="B4979" i="50"/>
  <c r="C4979" i="50"/>
  <c r="D4979" i="50"/>
  <c r="E4979" i="50"/>
  <c r="F4979" i="50"/>
  <c r="G4979" i="50"/>
  <c r="H4979" i="50"/>
  <c r="I4979" i="50"/>
  <c r="J4979" i="50"/>
  <c r="A4980" i="50"/>
  <c r="B4980" i="50"/>
  <c r="C4980" i="50"/>
  <c r="D4980" i="50"/>
  <c r="E4980" i="50"/>
  <c r="F4980" i="50"/>
  <c r="G4980" i="50"/>
  <c r="H4980" i="50"/>
  <c r="I4980" i="50"/>
  <c r="J4980" i="50"/>
  <c r="A4981" i="50"/>
  <c r="B4981" i="50"/>
  <c r="C4981" i="50"/>
  <c r="D4981" i="50"/>
  <c r="E4981" i="50"/>
  <c r="F4981" i="50"/>
  <c r="G4981" i="50"/>
  <c r="H4981" i="50"/>
  <c r="I4981" i="50"/>
  <c r="J4981" i="50"/>
  <c r="A4982" i="50"/>
  <c r="B4982" i="50"/>
  <c r="C4982" i="50"/>
  <c r="D4982" i="50"/>
  <c r="E4982" i="50"/>
  <c r="F4982" i="50"/>
  <c r="G4982" i="50"/>
  <c r="H4982" i="50"/>
  <c r="I4982" i="50"/>
  <c r="J4982" i="50"/>
  <c r="A4983" i="50"/>
  <c r="B4983" i="50"/>
  <c r="C4983" i="50"/>
  <c r="D4983" i="50"/>
  <c r="E4983" i="50"/>
  <c r="F4983" i="50"/>
  <c r="G4983" i="50"/>
  <c r="H4983" i="50"/>
  <c r="I4983" i="50"/>
  <c r="J4983" i="50"/>
  <c r="A4984" i="50"/>
  <c r="B4984" i="50"/>
  <c r="C4984" i="50"/>
  <c r="D4984" i="50"/>
  <c r="E4984" i="50"/>
  <c r="F4984" i="50"/>
  <c r="G4984" i="50"/>
  <c r="H4984" i="50"/>
  <c r="I4984" i="50"/>
  <c r="J4984" i="50"/>
  <c r="A4985" i="50"/>
  <c r="B4985" i="50"/>
  <c r="C4985" i="50"/>
  <c r="D4985" i="50"/>
  <c r="E4985" i="50"/>
  <c r="F4985" i="50"/>
  <c r="G4985" i="50"/>
  <c r="H4985" i="50"/>
  <c r="I4985" i="50"/>
  <c r="J4985" i="50"/>
  <c r="A4986" i="50"/>
  <c r="B4986" i="50"/>
  <c r="C4986" i="50"/>
  <c r="D4986" i="50"/>
  <c r="E4986" i="50"/>
  <c r="F4986" i="50"/>
  <c r="G4986" i="50"/>
  <c r="H4986" i="50"/>
  <c r="I4986" i="50"/>
  <c r="J4986" i="50"/>
  <c r="A4987" i="50"/>
  <c r="B4987" i="50"/>
  <c r="C4987" i="50"/>
  <c r="D4987" i="50"/>
  <c r="E4987" i="50"/>
  <c r="F4987" i="50"/>
  <c r="G4987" i="50"/>
  <c r="H4987" i="50"/>
  <c r="I4987" i="50"/>
  <c r="J4987" i="50"/>
  <c r="A4988" i="50"/>
  <c r="B4988" i="50"/>
  <c r="C4988" i="50"/>
  <c r="D4988" i="50"/>
  <c r="E4988" i="50"/>
  <c r="F4988" i="50"/>
  <c r="G4988" i="50"/>
  <c r="H4988" i="50"/>
  <c r="I4988" i="50"/>
  <c r="J4988" i="50"/>
  <c r="A4989" i="50"/>
  <c r="B4989" i="50"/>
  <c r="C4989" i="50"/>
  <c r="D4989" i="50"/>
  <c r="E4989" i="50"/>
  <c r="F4989" i="50"/>
  <c r="G4989" i="50"/>
  <c r="H4989" i="50"/>
  <c r="I4989" i="50"/>
  <c r="J4989" i="50"/>
  <c r="A4990" i="50"/>
  <c r="B4990" i="50"/>
  <c r="C4990" i="50"/>
  <c r="D4990" i="50"/>
  <c r="E4990" i="50"/>
  <c r="F4990" i="50"/>
  <c r="G4990" i="50"/>
  <c r="H4990" i="50"/>
  <c r="I4990" i="50"/>
  <c r="J4990" i="50"/>
  <c r="A4991" i="50"/>
  <c r="B4991" i="50"/>
  <c r="C4991" i="50"/>
  <c r="D4991" i="50"/>
  <c r="E4991" i="50"/>
  <c r="F4991" i="50"/>
  <c r="G4991" i="50"/>
  <c r="H4991" i="50"/>
  <c r="I4991" i="50"/>
  <c r="J4991" i="50"/>
  <c r="A4992" i="50"/>
  <c r="B4992" i="50"/>
  <c r="C4992" i="50"/>
  <c r="D4992" i="50"/>
  <c r="E4992" i="50"/>
  <c r="F4992" i="50"/>
  <c r="G4992" i="50"/>
  <c r="H4992" i="50"/>
  <c r="I4992" i="50"/>
  <c r="J4992" i="50"/>
  <c r="A4993" i="50"/>
  <c r="B4993" i="50"/>
  <c r="C4993" i="50"/>
  <c r="D4993" i="50"/>
  <c r="E4993" i="50"/>
  <c r="F4993" i="50"/>
  <c r="G4993" i="50"/>
  <c r="H4993" i="50"/>
  <c r="I4993" i="50"/>
  <c r="J4993" i="50"/>
  <c r="A4994" i="50"/>
  <c r="B4994" i="50"/>
  <c r="C4994" i="50"/>
  <c r="D4994" i="50"/>
  <c r="E4994" i="50"/>
  <c r="F4994" i="50"/>
  <c r="G4994" i="50"/>
  <c r="H4994" i="50"/>
  <c r="I4994" i="50"/>
  <c r="J4994" i="50"/>
  <c r="A4995" i="50"/>
  <c r="B4995" i="50"/>
  <c r="C4995" i="50"/>
  <c r="D4995" i="50"/>
  <c r="E4995" i="50"/>
  <c r="F4995" i="50"/>
  <c r="G4995" i="50"/>
  <c r="H4995" i="50"/>
  <c r="I4995" i="50"/>
  <c r="J4995" i="50"/>
  <c r="A4996" i="50"/>
  <c r="B4996" i="50"/>
  <c r="C4996" i="50"/>
  <c r="D4996" i="50"/>
  <c r="E4996" i="50"/>
  <c r="F4996" i="50"/>
  <c r="G4996" i="50"/>
  <c r="H4996" i="50"/>
  <c r="I4996" i="50"/>
  <c r="J4996" i="50"/>
  <c r="A4997" i="50"/>
  <c r="B4997" i="50"/>
  <c r="C4997" i="50"/>
  <c r="D4997" i="50"/>
  <c r="E4997" i="50"/>
  <c r="F4997" i="50"/>
  <c r="G4997" i="50"/>
  <c r="H4997" i="50"/>
  <c r="I4997" i="50"/>
  <c r="J4997" i="50"/>
  <c r="A4998" i="50"/>
  <c r="B4998" i="50"/>
  <c r="C4998" i="50"/>
  <c r="D4998" i="50"/>
  <c r="E4998" i="50"/>
  <c r="F4998" i="50"/>
  <c r="G4998" i="50"/>
  <c r="H4998" i="50"/>
  <c r="I4998" i="50"/>
  <c r="J4998" i="50"/>
  <c r="A4999" i="50"/>
  <c r="B4999" i="50"/>
  <c r="C4999" i="50"/>
  <c r="D4999" i="50"/>
  <c r="E4999" i="50"/>
  <c r="F4999" i="50"/>
  <c r="G4999" i="50"/>
  <c r="H4999" i="50"/>
  <c r="I4999" i="50"/>
  <c r="J4999" i="50"/>
  <c r="A5000" i="50"/>
  <c r="B5000" i="50"/>
  <c r="C5000" i="50"/>
  <c r="D5000" i="50"/>
  <c r="E5000" i="50"/>
  <c r="F5000" i="50"/>
  <c r="G5000" i="50"/>
  <c r="H5000" i="50"/>
  <c r="I5000" i="50"/>
  <c r="J5000" i="50"/>
  <c r="J7" i="50"/>
  <c r="I7" i="50"/>
  <c r="H7" i="50"/>
  <c r="G7" i="50"/>
  <c r="F7" i="50"/>
  <c r="E7" i="50"/>
  <c r="D7" i="50"/>
  <c r="C7" i="50"/>
  <c r="B7" i="50"/>
  <c r="A7" i="50"/>
  <c r="G13" i="47" s="1"/>
  <c r="J8" i="10"/>
  <c r="G56" i="25" l="1"/>
  <c r="H53" i="25"/>
  <c r="K52" i="25"/>
  <c r="C52" i="25"/>
  <c r="F51" i="25"/>
  <c r="I50" i="25"/>
  <c r="L49" i="25"/>
  <c r="D49" i="25"/>
  <c r="G48" i="25"/>
  <c r="F56" i="25"/>
  <c r="G53" i="25"/>
  <c r="H50" i="25"/>
  <c r="K49" i="25"/>
  <c r="C49" i="25"/>
  <c r="F48" i="25"/>
  <c r="E56" i="25"/>
  <c r="F53" i="25"/>
  <c r="G50" i="25"/>
  <c r="I53" i="25"/>
  <c r="J50" i="25"/>
  <c r="L56" i="25"/>
  <c r="D56" i="25"/>
  <c r="E53" i="25"/>
  <c r="K51" i="25"/>
  <c r="F50" i="25"/>
  <c r="I49" i="25"/>
  <c r="L48" i="25"/>
  <c r="D48" i="25"/>
  <c r="K56" i="25"/>
  <c r="L53" i="25"/>
  <c r="D53" i="25"/>
  <c r="K48" i="25"/>
  <c r="K53" i="25"/>
  <c r="L50" i="25"/>
  <c r="I45" i="25"/>
  <c r="E41" i="25"/>
  <c r="H40" i="25"/>
  <c r="K39" i="25"/>
  <c r="C39" i="25"/>
  <c r="I37" i="25"/>
  <c r="E33" i="25"/>
  <c r="H32" i="25"/>
  <c r="K31" i="25"/>
  <c r="C31" i="25"/>
  <c r="I29" i="25"/>
  <c r="H24" i="25"/>
  <c r="K23" i="25"/>
  <c r="C23" i="25"/>
  <c r="I21" i="25"/>
  <c r="H16" i="25"/>
  <c r="I13" i="25"/>
  <c r="H8" i="25"/>
  <c r="H45" i="25"/>
  <c r="H37" i="25"/>
  <c r="H29" i="25"/>
  <c r="G24" i="25"/>
  <c r="H21" i="25"/>
  <c r="I18" i="25"/>
  <c r="G16" i="25"/>
  <c r="H13" i="25"/>
  <c r="I10" i="25"/>
  <c r="G8" i="25"/>
  <c r="J37" i="25"/>
  <c r="J29" i="25"/>
  <c r="G45" i="25"/>
  <c r="E43" i="25"/>
  <c r="H42" i="25"/>
  <c r="K41" i="25"/>
  <c r="C41" i="25"/>
  <c r="F40" i="25"/>
  <c r="I39" i="25"/>
  <c r="G37" i="25"/>
  <c r="E35" i="25"/>
  <c r="H34" i="25"/>
  <c r="K33" i="25"/>
  <c r="C33" i="25"/>
  <c r="F32" i="25"/>
  <c r="I31" i="25"/>
  <c r="G29" i="25"/>
  <c r="H26" i="25"/>
  <c r="K25" i="25"/>
  <c r="C25" i="25"/>
  <c r="F24" i="25"/>
  <c r="I23" i="25"/>
  <c r="G21" i="25"/>
  <c r="E19" i="25"/>
  <c r="H18" i="25"/>
  <c r="K17" i="25"/>
  <c r="C17" i="25"/>
  <c r="F16" i="25"/>
  <c r="I15" i="25"/>
  <c r="G13" i="25"/>
  <c r="E11" i="25"/>
  <c r="H10" i="25"/>
  <c r="K9" i="25"/>
  <c r="C9" i="25"/>
  <c r="F8" i="25"/>
  <c r="F45" i="25"/>
  <c r="E40" i="25"/>
  <c r="H39" i="25"/>
  <c r="F37" i="25"/>
  <c r="E32" i="25"/>
  <c r="H31" i="25"/>
  <c r="F29" i="25"/>
  <c r="G26" i="25"/>
  <c r="E24" i="25"/>
  <c r="H23" i="25"/>
  <c r="F21" i="25"/>
  <c r="G18" i="25"/>
  <c r="E16" i="25"/>
  <c r="H15" i="25"/>
  <c r="F13" i="25"/>
  <c r="G10" i="25"/>
  <c r="E45" i="25"/>
  <c r="K43" i="25"/>
  <c r="F42" i="25"/>
  <c r="I41" i="25"/>
  <c r="L40" i="25"/>
  <c r="D40" i="25"/>
  <c r="G39" i="25"/>
  <c r="E37" i="25"/>
  <c r="K35" i="25"/>
  <c r="F34" i="25"/>
  <c r="I33" i="25"/>
  <c r="L32" i="25"/>
  <c r="D32" i="25"/>
  <c r="G31" i="25"/>
  <c r="K27" i="25"/>
  <c r="F26" i="25"/>
  <c r="I25" i="25"/>
  <c r="L24" i="25"/>
  <c r="D24" i="25"/>
  <c r="G23" i="25"/>
  <c r="E21" i="25"/>
  <c r="K19" i="25"/>
  <c r="F18" i="25"/>
  <c r="I17" i="25"/>
  <c r="L16" i="25"/>
  <c r="D16" i="25"/>
  <c r="G15" i="25"/>
  <c r="E13" i="25"/>
  <c r="K11" i="25"/>
  <c r="F10" i="25"/>
  <c r="I9" i="25"/>
  <c r="L8" i="25"/>
  <c r="D8" i="25"/>
  <c r="L45" i="25"/>
  <c r="D45" i="25"/>
  <c r="K40" i="25"/>
  <c r="F39" i="25"/>
  <c r="L37" i="25"/>
  <c r="D37" i="25"/>
  <c r="K32" i="25"/>
  <c r="F31" i="25"/>
  <c r="L29" i="25"/>
  <c r="D29" i="25"/>
  <c r="K24" i="25"/>
  <c r="L21" i="25"/>
  <c r="D21" i="25"/>
  <c r="K16" i="25"/>
  <c r="L13" i="25"/>
  <c r="D13" i="25"/>
  <c r="K8" i="25"/>
  <c r="J21" i="25"/>
  <c r="J13" i="25"/>
  <c r="K45" i="25"/>
  <c r="K37" i="25"/>
  <c r="K29" i="25"/>
  <c r="K21" i="25"/>
  <c r="K13" i="25"/>
  <c r="G10" i="44"/>
  <c r="G12" i="45"/>
  <c r="AB12" i="51"/>
  <c r="G10" i="48"/>
  <c r="G12" i="52"/>
  <c r="AB12" i="46"/>
  <c r="G11" i="44"/>
  <c r="S12" i="45"/>
  <c r="G13" i="51"/>
  <c r="G11" i="48"/>
  <c r="S12" i="52"/>
  <c r="G13" i="46"/>
  <c r="G12" i="44"/>
  <c r="AB12" i="45"/>
  <c r="G10" i="49"/>
  <c r="G12" i="48"/>
  <c r="AB12" i="52"/>
  <c r="G10" i="47"/>
  <c r="J10" i="10"/>
  <c r="G13" i="44"/>
  <c r="G13" i="45"/>
  <c r="G11" i="49"/>
  <c r="S12" i="48"/>
  <c r="G13" i="52"/>
  <c r="G11" i="47"/>
  <c r="S12" i="44"/>
  <c r="G10" i="51"/>
  <c r="G12" i="49"/>
  <c r="AB12" i="48"/>
  <c r="G10" i="46"/>
  <c r="G12" i="47"/>
  <c r="AB12" i="44"/>
  <c r="G11" i="51"/>
  <c r="S12" i="49"/>
  <c r="G13" i="48"/>
  <c r="G11" i="46"/>
  <c r="S12" i="47"/>
  <c r="G10" i="45"/>
  <c r="G12" i="51"/>
  <c r="AB12" i="49"/>
  <c r="G10" i="52"/>
  <c r="G12" i="46"/>
  <c r="AB12" i="47"/>
  <c r="G11" i="45"/>
  <c r="S12" i="51"/>
  <c r="G13" i="49"/>
  <c r="G11" i="52"/>
  <c r="S12" i="46"/>
  <c r="AD81" i="46"/>
  <c r="AD80" i="46"/>
  <c r="AD79" i="46"/>
  <c r="AD78" i="46"/>
  <c r="AD77" i="46"/>
  <c r="AD76" i="46"/>
  <c r="AA81" i="46"/>
  <c r="AA80" i="46"/>
  <c r="AA79" i="46"/>
  <c r="AA78" i="46"/>
  <c r="AA77" i="46"/>
  <c r="AA76" i="46"/>
  <c r="AD66" i="46"/>
  <c r="AD65" i="46"/>
  <c r="AD64" i="46"/>
  <c r="AD63" i="46"/>
  <c r="AD62" i="46"/>
  <c r="AD61" i="46"/>
  <c r="AA66" i="46"/>
  <c r="AA65" i="46"/>
  <c r="AA64" i="46"/>
  <c r="AA63" i="46"/>
  <c r="AA62" i="46"/>
  <c r="AA61" i="46"/>
  <c r="AD80" i="52"/>
  <c r="AD79" i="52"/>
  <c r="AD78" i="52"/>
  <c r="AD77" i="52"/>
  <c r="AD76" i="52"/>
  <c r="AD75" i="52"/>
  <c r="AA80" i="52"/>
  <c r="AA79" i="52"/>
  <c r="AA78" i="52"/>
  <c r="AA77" i="52"/>
  <c r="AA76" i="52"/>
  <c r="AA75" i="52"/>
  <c r="AD66" i="52"/>
  <c r="AD65" i="52"/>
  <c r="AD64" i="52"/>
  <c r="AD63" i="52"/>
  <c r="AD62" i="52"/>
  <c r="AD61" i="52"/>
  <c r="AA66" i="52"/>
  <c r="AA65" i="52"/>
  <c r="AA64" i="52"/>
  <c r="AA63" i="52"/>
  <c r="AA62" i="52"/>
  <c r="AA61" i="52"/>
  <c r="H9" i="13"/>
  <c r="L9" i="13" l="1"/>
  <c r="I9" i="13"/>
  <c r="M9" i="13"/>
  <c r="J9" i="13"/>
  <c r="N9" i="13"/>
  <c r="K9" i="13"/>
  <c r="DI19" i="10"/>
  <c r="DI8" i="10"/>
  <c r="DI7" i="10"/>
  <c r="DI20" i="10"/>
  <c r="DI2" i="10"/>
  <c r="DH7" i="10"/>
  <c r="DH6" i="10"/>
  <c r="DH20" i="10"/>
  <c r="DH4" i="10"/>
  <c r="DI16" i="10"/>
  <c r="DI6" i="10"/>
  <c r="DH16" i="10"/>
  <c r="DH3" i="10"/>
  <c r="DI15" i="10"/>
  <c r="DI3" i="10"/>
  <c r="DH1" i="10"/>
  <c r="DH17" i="10"/>
  <c r="DH13" i="10"/>
  <c r="DH9" i="10"/>
  <c r="DH5" i="10"/>
  <c r="DI1" i="10"/>
  <c r="DI17" i="10"/>
  <c r="DI13" i="10"/>
  <c r="DI9" i="10"/>
  <c r="DI5" i="10"/>
  <c r="DH12" i="10"/>
  <c r="DH8" i="10"/>
  <c r="DI12" i="10"/>
  <c r="DI4" i="10"/>
  <c r="DH19" i="10"/>
  <c r="DH15" i="10"/>
  <c r="DH11" i="10"/>
  <c r="DI11" i="10"/>
  <c r="DH18" i="10"/>
  <c r="DH14" i="10"/>
  <c r="DH10" i="10"/>
  <c r="DH2" i="10"/>
  <c r="DI18" i="10"/>
  <c r="DI14" i="10"/>
  <c r="DI10" i="10"/>
  <c r="Q9" i="7"/>
  <c r="Y121" i="7"/>
  <c r="P25" i="7" l="1"/>
  <c r="P27" i="7"/>
  <c r="P11" i="7"/>
  <c r="C73" i="7"/>
  <c r="P153" i="7"/>
  <c r="P41" i="7"/>
  <c r="C75" i="7"/>
  <c r="P92" i="7"/>
  <c r="D121" i="7"/>
  <c r="Y137" i="7"/>
  <c r="C57" i="7"/>
  <c r="Q137" i="7"/>
  <c r="P43" i="7"/>
  <c r="C76" i="7"/>
  <c r="Q89" i="7"/>
  <c r="L121" i="7"/>
  <c r="Y153" i="7"/>
  <c r="Q41" i="7"/>
  <c r="L105" i="7"/>
  <c r="Y25" i="7"/>
  <c r="D57" i="7"/>
  <c r="C91" i="7"/>
  <c r="P108" i="7"/>
  <c r="D137" i="7"/>
  <c r="L153" i="7"/>
  <c r="C11" i="7"/>
  <c r="C105" i="7"/>
  <c r="C155" i="7"/>
  <c r="Y41" i="7"/>
  <c r="P73" i="7"/>
  <c r="C107" i="7"/>
  <c r="P124" i="7"/>
  <c r="P155" i="7"/>
  <c r="L73" i="7"/>
  <c r="Y9" i="7"/>
  <c r="Y57" i="7"/>
  <c r="P75" i="7"/>
  <c r="C108" i="7"/>
  <c r="Q121" i="7"/>
  <c r="P156" i="7"/>
  <c r="L57" i="7"/>
  <c r="C124" i="7"/>
  <c r="D41" i="7"/>
  <c r="P60" i="7"/>
  <c r="P89" i="7"/>
  <c r="C123" i="7"/>
  <c r="P140" i="7"/>
  <c r="D25" i="7"/>
  <c r="P123" i="7"/>
  <c r="Q25" i="7"/>
  <c r="C59" i="7"/>
  <c r="Y73" i="7"/>
  <c r="P105" i="7"/>
  <c r="C139" i="7"/>
  <c r="C156" i="7"/>
  <c r="P91" i="7"/>
  <c r="P28" i="7"/>
  <c r="C60" i="7"/>
  <c r="C89" i="7"/>
  <c r="P107" i="7"/>
  <c r="C140" i="7"/>
  <c r="D153" i="7"/>
  <c r="Q73" i="7"/>
  <c r="L137" i="7"/>
  <c r="P44" i="7"/>
  <c r="D73" i="7"/>
  <c r="Y89" i="7"/>
  <c r="P121" i="7"/>
  <c r="Q153" i="7"/>
  <c r="L41" i="7"/>
  <c r="C137" i="7"/>
  <c r="C43" i="7"/>
  <c r="P57" i="7"/>
  <c r="D89" i="7"/>
  <c r="Y105" i="7"/>
  <c r="P137" i="7"/>
  <c r="L25" i="7"/>
  <c r="Q105" i="7"/>
  <c r="C44" i="7"/>
  <c r="P59" i="7"/>
  <c r="L89" i="7"/>
  <c r="C121" i="7"/>
  <c r="P139" i="7"/>
  <c r="C41" i="7"/>
  <c r="C92" i="7"/>
  <c r="L9" i="7"/>
  <c r="Q57" i="7"/>
  <c r="P76" i="7"/>
  <c r="D105" i="7"/>
  <c r="C153" i="7"/>
  <c r="C25" i="7"/>
  <c r="C28" i="7"/>
  <c r="P9" i="7"/>
  <c r="P12" i="7"/>
  <c r="D9" i="7"/>
  <c r="C9" i="7"/>
  <c r="C12" i="7"/>
  <c r="C27" i="7"/>
  <c r="M102" i="52" l="1"/>
  <c r="B95" i="52"/>
  <c r="F80" i="52"/>
  <c r="B80" i="52"/>
  <c r="F79" i="52"/>
  <c r="B79" i="52"/>
  <c r="F78" i="52"/>
  <c r="B78" i="52"/>
  <c r="F77" i="52"/>
  <c r="B77" i="52"/>
  <c r="F76" i="52"/>
  <c r="B76" i="52"/>
  <c r="F75" i="52"/>
  <c r="B75" i="52"/>
  <c r="F66" i="52"/>
  <c r="B66" i="52"/>
  <c r="F65" i="52"/>
  <c r="B65" i="52"/>
  <c r="F64" i="52"/>
  <c r="B64" i="52"/>
  <c r="F63" i="52"/>
  <c r="B63" i="52"/>
  <c r="F62" i="52"/>
  <c r="B62" i="52"/>
  <c r="F61" i="52"/>
  <c r="B61" i="52"/>
  <c r="Y52" i="52"/>
  <c r="I32" i="52"/>
  <c r="I31" i="52"/>
  <c r="Y29" i="52"/>
  <c r="I29" i="52"/>
  <c r="Y28" i="52"/>
  <c r="I28" i="52"/>
  <c r="Z19" i="52"/>
  <c r="I19" i="52"/>
  <c r="Z18" i="52"/>
  <c r="I18" i="52"/>
  <c r="I17" i="52"/>
  <c r="Y7" i="52"/>
  <c r="M101" i="51"/>
  <c r="B97" i="51"/>
  <c r="Y80" i="51"/>
  <c r="G66" i="51"/>
  <c r="B66" i="51"/>
  <c r="L66" i="51" s="1"/>
  <c r="G65" i="51"/>
  <c r="B65" i="51"/>
  <c r="L65" i="51" s="1"/>
  <c r="G64" i="51"/>
  <c r="B64" i="51"/>
  <c r="L64" i="51" s="1"/>
  <c r="G63" i="51"/>
  <c r="B63" i="51"/>
  <c r="L63" i="51" s="1"/>
  <c r="G62" i="51"/>
  <c r="B62" i="51"/>
  <c r="L62" i="51" s="1"/>
  <c r="G61" i="51"/>
  <c r="B61" i="51"/>
  <c r="L61" i="51" s="1"/>
  <c r="Y52" i="51"/>
  <c r="I31" i="51"/>
  <c r="I29" i="51"/>
  <c r="I28" i="51"/>
  <c r="Z19" i="51"/>
  <c r="I19" i="51"/>
  <c r="Z18" i="51"/>
  <c r="I18" i="51"/>
  <c r="I17" i="51"/>
  <c r="Y7" i="51"/>
  <c r="J61" i="52" l="1"/>
  <c r="J62" i="52"/>
  <c r="J63" i="52"/>
  <c r="J64" i="52"/>
  <c r="J65" i="52"/>
  <c r="J66" i="52"/>
  <c r="J75" i="52"/>
  <c r="J76" i="52"/>
  <c r="J77" i="52"/>
  <c r="J78" i="52"/>
  <c r="J79" i="52"/>
  <c r="J80" i="52"/>
  <c r="Y28" i="51" l="1"/>
  <c r="Y29" i="51"/>
  <c r="Y28" i="49"/>
  <c r="F80" i="47"/>
  <c r="F76" i="47"/>
  <c r="F79" i="46"/>
  <c r="G78" i="48"/>
  <c r="G81" i="49"/>
  <c r="G77" i="49"/>
  <c r="G80" i="45"/>
  <c r="G76" i="45"/>
  <c r="G79" i="44"/>
  <c r="B106" i="47"/>
  <c r="B106" i="46"/>
  <c r="I32" i="46"/>
  <c r="I32" i="47"/>
  <c r="M111" i="49"/>
  <c r="B106" i="49"/>
  <c r="Y91" i="49"/>
  <c r="B81" i="49"/>
  <c r="L81" i="49" s="1"/>
  <c r="B80" i="49"/>
  <c r="L80" i="49" s="1"/>
  <c r="B78" i="49"/>
  <c r="L78" i="49" s="1"/>
  <c r="L77" i="49"/>
  <c r="B77" i="49"/>
  <c r="G66" i="49"/>
  <c r="B66" i="49"/>
  <c r="L66" i="49" s="1"/>
  <c r="B65" i="49"/>
  <c r="L65" i="49" s="1"/>
  <c r="B63" i="49"/>
  <c r="L63" i="49" s="1"/>
  <c r="B61" i="49"/>
  <c r="L61" i="49" s="1"/>
  <c r="Y52" i="49"/>
  <c r="I29" i="49"/>
  <c r="I28" i="49"/>
  <c r="Z19" i="49"/>
  <c r="I19" i="49"/>
  <c r="Z18" i="49"/>
  <c r="I18" i="49"/>
  <c r="I17" i="49"/>
  <c r="Y7" i="49"/>
  <c r="M114" i="48"/>
  <c r="B106" i="48"/>
  <c r="Y91" i="48"/>
  <c r="B81" i="48"/>
  <c r="L81" i="48" s="1"/>
  <c r="B80" i="48"/>
  <c r="L80" i="48" s="1"/>
  <c r="B79" i="48"/>
  <c r="L79" i="48" s="1"/>
  <c r="B77" i="48"/>
  <c r="L77" i="48" s="1"/>
  <c r="L76" i="48"/>
  <c r="B76" i="48"/>
  <c r="B66" i="48"/>
  <c r="L66" i="48" s="1"/>
  <c r="B64" i="48"/>
  <c r="L64" i="48" s="1"/>
  <c r="B62" i="48"/>
  <c r="L62" i="48" s="1"/>
  <c r="Y52" i="48"/>
  <c r="I29" i="48"/>
  <c r="I28" i="48"/>
  <c r="Z19" i="48"/>
  <c r="I19" i="48"/>
  <c r="Z18" i="48"/>
  <c r="I18" i="48"/>
  <c r="I17" i="48"/>
  <c r="Y7" i="48"/>
  <c r="M114" i="47"/>
  <c r="Y91" i="47"/>
  <c r="B76" i="47"/>
  <c r="Y52" i="47"/>
  <c r="I29" i="47"/>
  <c r="I28" i="47"/>
  <c r="Z19" i="47"/>
  <c r="I19" i="47"/>
  <c r="Z18" i="47"/>
  <c r="I18" i="47"/>
  <c r="I17" i="47"/>
  <c r="Y7" i="47"/>
  <c r="M113" i="46"/>
  <c r="Y91" i="46"/>
  <c r="B62" i="46"/>
  <c r="Y52" i="46"/>
  <c r="I29" i="46"/>
  <c r="I28" i="46"/>
  <c r="Z19" i="46"/>
  <c r="I19" i="46"/>
  <c r="Z18" i="46"/>
  <c r="I18" i="46"/>
  <c r="I17" i="46"/>
  <c r="Y7" i="46"/>
  <c r="M114" i="45"/>
  <c r="B106" i="45"/>
  <c r="Y91" i="45"/>
  <c r="B80" i="45"/>
  <c r="L80" i="45" s="1"/>
  <c r="B65" i="45"/>
  <c r="Y52" i="45"/>
  <c r="I29" i="45"/>
  <c r="I28" i="45"/>
  <c r="Z19" i="45"/>
  <c r="I19" i="45"/>
  <c r="Z18" i="45"/>
  <c r="I18" i="45"/>
  <c r="I17" i="45"/>
  <c r="Y7" i="45"/>
  <c r="M113" i="44"/>
  <c r="B106" i="44"/>
  <c r="Y91" i="44"/>
  <c r="B78" i="44"/>
  <c r="B65" i="44"/>
  <c r="B61" i="44"/>
  <c r="Y52" i="44"/>
  <c r="I29" i="44"/>
  <c r="I28" i="44"/>
  <c r="Z19" i="44"/>
  <c r="I19" i="44"/>
  <c r="Z18" i="44"/>
  <c r="I18" i="44"/>
  <c r="I17" i="44"/>
  <c r="Y7" i="44"/>
  <c r="Y105" i="43"/>
  <c r="B120" i="43"/>
  <c r="M128" i="43"/>
  <c r="G78" i="43"/>
  <c r="G77" i="43"/>
  <c r="B61" i="43"/>
  <c r="Y52" i="43"/>
  <c r="I29" i="43"/>
  <c r="I28" i="43"/>
  <c r="Z19" i="43"/>
  <c r="Z18" i="43"/>
  <c r="I19" i="43"/>
  <c r="I18" i="43"/>
  <c r="I17" i="43"/>
  <c r="AB12" i="43"/>
  <c r="Y7" i="43"/>
  <c r="S12" i="43"/>
  <c r="G13" i="43"/>
  <c r="G12" i="43"/>
  <c r="G11" i="43"/>
  <c r="G10" i="43"/>
  <c r="C21" i="14"/>
  <c r="C8" i="14"/>
  <c r="Q158" i="7"/>
  <c r="P158" i="7"/>
  <c r="R158" i="7" s="1"/>
  <c r="V158" i="7" s="1"/>
  <c r="Q157" i="7"/>
  <c r="Q156" i="7"/>
  <c r="W154" i="7"/>
  <c r="W155" i="7" s="1"/>
  <c r="Q154" i="7"/>
  <c r="P154" i="7"/>
  <c r="R154" i="7" s="1"/>
  <c r="V154" i="7" s="1"/>
  <c r="W153" i="7"/>
  <c r="Q142" i="7"/>
  <c r="P142" i="7"/>
  <c r="R142" i="7" s="1"/>
  <c r="V142" i="7" s="1"/>
  <c r="W141" i="7"/>
  <c r="W142" i="7" s="1"/>
  <c r="Q141" i="7"/>
  <c r="W140" i="7"/>
  <c r="Q140" i="7"/>
  <c r="W139" i="7"/>
  <c r="W138" i="7"/>
  <c r="Q138" i="7"/>
  <c r="P138" i="7"/>
  <c r="W137" i="7"/>
  <c r="Q126" i="7"/>
  <c r="P126" i="7"/>
  <c r="R126" i="7" s="1"/>
  <c r="V126" i="7" s="1"/>
  <c r="Q125" i="7"/>
  <c r="Q124" i="7"/>
  <c r="W122" i="7"/>
  <c r="W123" i="7" s="1"/>
  <c r="Q122" i="7"/>
  <c r="P122" i="7"/>
  <c r="W121" i="7"/>
  <c r="Q110" i="7"/>
  <c r="P110" i="7"/>
  <c r="R110" i="7" s="1"/>
  <c r="V110" i="7" s="1"/>
  <c r="Q109" i="7"/>
  <c r="Q108" i="7"/>
  <c r="W106" i="7"/>
  <c r="W107" i="7" s="1"/>
  <c r="Q106" i="7"/>
  <c r="P106" i="7"/>
  <c r="W105" i="7"/>
  <c r="Q94" i="7"/>
  <c r="P94" i="7"/>
  <c r="R94" i="7" s="1"/>
  <c r="V94" i="7" s="1"/>
  <c r="Q93" i="7"/>
  <c r="Q92" i="7"/>
  <c r="Q90" i="7"/>
  <c r="P90" i="7"/>
  <c r="R90" i="7" s="1"/>
  <c r="V90" i="7" s="1"/>
  <c r="W89" i="7"/>
  <c r="W90" i="7" s="1"/>
  <c r="W91" i="7" s="1"/>
  <c r="Q78" i="7"/>
  <c r="P78" i="7"/>
  <c r="Q77" i="7"/>
  <c r="Q76" i="7"/>
  <c r="W74" i="7"/>
  <c r="W75" i="7" s="1"/>
  <c r="Q74" i="7"/>
  <c r="P74" i="7"/>
  <c r="W73" i="7"/>
  <c r="Q62" i="7"/>
  <c r="P62" i="7"/>
  <c r="Q61" i="7"/>
  <c r="W60" i="7"/>
  <c r="Q60" i="7"/>
  <c r="W59" i="7"/>
  <c r="W61" i="7" s="1"/>
  <c r="W62" i="7" s="1"/>
  <c r="W58" i="7"/>
  <c r="Q58" i="7"/>
  <c r="P58" i="7"/>
  <c r="W57" i="7"/>
  <c r="Q46" i="7"/>
  <c r="P46" i="7"/>
  <c r="W45" i="7"/>
  <c r="W46" i="7" s="1"/>
  <c r="Q45" i="7"/>
  <c r="W44" i="7"/>
  <c r="Q44" i="7"/>
  <c r="W43" i="7"/>
  <c r="W42" i="7"/>
  <c r="Q42" i="7"/>
  <c r="P42" i="7"/>
  <c r="W41" i="7"/>
  <c r="Q30" i="7"/>
  <c r="P30" i="7"/>
  <c r="R30" i="7" s="1"/>
  <c r="V30" i="7" s="1"/>
  <c r="Q29" i="7"/>
  <c r="Q28" i="7"/>
  <c r="W26" i="7"/>
  <c r="W27" i="7" s="1"/>
  <c r="Q26" i="7"/>
  <c r="P26" i="7"/>
  <c r="W25" i="7"/>
  <c r="Q14" i="7"/>
  <c r="P14" i="7"/>
  <c r="R14" i="7" s="1"/>
  <c r="V14" i="7" s="1"/>
  <c r="Q13" i="7"/>
  <c r="Q12" i="7"/>
  <c r="W10" i="7"/>
  <c r="W11" i="7" s="1"/>
  <c r="Q10" i="7"/>
  <c r="P10" i="7"/>
  <c r="W9" i="7"/>
  <c r="D158" i="7"/>
  <c r="C158" i="7"/>
  <c r="D157" i="7"/>
  <c r="D156" i="7"/>
  <c r="D154" i="7"/>
  <c r="C154" i="7"/>
  <c r="J153" i="7"/>
  <c r="J154" i="7" s="1"/>
  <c r="J155" i="7" s="1"/>
  <c r="D142" i="7"/>
  <c r="C142" i="7"/>
  <c r="E142" i="7" s="1"/>
  <c r="I142" i="7" s="1"/>
  <c r="D141" i="7"/>
  <c r="D140" i="7"/>
  <c r="J138" i="7"/>
  <c r="J139" i="7" s="1"/>
  <c r="D138" i="7"/>
  <c r="C138" i="7"/>
  <c r="J137" i="7"/>
  <c r="D126" i="7"/>
  <c r="C126" i="7"/>
  <c r="E126" i="7" s="1"/>
  <c r="I126" i="7" s="1"/>
  <c r="D125" i="7"/>
  <c r="D124" i="7"/>
  <c r="D122" i="7"/>
  <c r="C122" i="7"/>
  <c r="J121" i="7"/>
  <c r="J122" i="7" s="1"/>
  <c r="J123" i="7" s="1"/>
  <c r="C109" i="7"/>
  <c r="C104" i="7"/>
  <c r="E104" i="7" s="1"/>
  <c r="I104" i="7" s="1"/>
  <c r="D110" i="7"/>
  <c r="C110" i="7"/>
  <c r="D109" i="7"/>
  <c r="D108" i="7"/>
  <c r="D106" i="7"/>
  <c r="C106" i="7"/>
  <c r="J105" i="7"/>
  <c r="J106" i="7" s="1"/>
  <c r="J107" i="7" s="1"/>
  <c r="C88" i="7"/>
  <c r="E88" i="7" s="1"/>
  <c r="I88" i="7" s="1"/>
  <c r="D94" i="7"/>
  <c r="C94" i="7"/>
  <c r="J93" i="7"/>
  <c r="J94" i="7" s="1"/>
  <c r="D93" i="7"/>
  <c r="J92" i="7"/>
  <c r="D92" i="7"/>
  <c r="J91" i="7"/>
  <c r="J90" i="7"/>
  <c r="D90" i="7"/>
  <c r="C90" i="7"/>
  <c r="J89" i="7"/>
  <c r="D78" i="7"/>
  <c r="C78" i="7"/>
  <c r="D77" i="7"/>
  <c r="D76" i="7"/>
  <c r="D74" i="7"/>
  <c r="C74" i="7"/>
  <c r="J73" i="7"/>
  <c r="J74" i="7" s="1"/>
  <c r="J75" i="7" s="1"/>
  <c r="D62" i="7"/>
  <c r="C62" i="7"/>
  <c r="D61" i="7"/>
  <c r="D60" i="7"/>
  <c r="D58" i="7"/>
  <c r="C58" i="7"/>
  <c r="J57" i="7"/>
  <c r="J58" i="7" s="1"/>
  <c r="J59" i="7" s="1"/>
  <c r="D46" i="7"/>
  <c r="C46" i="7"/>
  <c r="D45" i="7"/>
  <c r="D44" i="7"/>
  <c r="D42" i="7"/>
  <c r="C42" i="7"/>
  <c r="J41" i="7"/>
  <c r="J42" i="7" s="1"/>
  <c r="J43" i="7" s="1"/>
  <c r="D30" i="7"/>
  <c r="C30" i="7"/>
  <c r="E30" i="7" s="1"/>
  <c r="I30" i="7" s="1"/>
  <c r="D29" i="7"/>
  <c r="D28" i="7"/>
  <c r="J26" i="7"/>
  <c r="J27" i="7" s="1"/>
  <c r="D26" i="7"/>
  <c r="C26" i="7"/>
  <c r="J25" i="7"/>
  <c r="CC114" i="10"/>
  <c r="BV114" i="10"/>
  <c r="P157" i="7" s="1"/>
  <c r="BP114" i="10"/>
  <c r="G81" i="48" s="1"/>
  <c r="BI114" i="10"/>
  <c r="C157" i="7" s="1"/>
  <c r="BC114" i="10"/>
  <c r="F66" i="47" s="1"/>
  <c r="AV114" i="10"/>
  <c r="P160" i="7" s="1"/>
  <c r="AP114" i="10"/>
  <c r="C152" i="7" s="1"/>
  <c r="E152" i="7" s="1"/>
  <c r="I152" i="7" s="1"/>
  <c r="AJ114" i="10"/>
  <c r="B81" i="44" s="1"/>
  <c r="L81" i="44" s="1"/>
  <c r="CC105" i="10"/>
  <c r="BV105" i="10"/>
  <c r="P141" i="7" s="1"/>
  <c r="R141" i="7" s="1"/>
  <c r="V141" i="7" s="1"/>
  <c r="BP105" i="10"/>
  <c r="G80" i="49" s="1"/>
  <c r="BI105" i="10"/>
  <c r="C141" i="7" s="1"/>
  <c r="BC105" i="10"/>
  <c r="G80" i="43" s="1"/>
  <c r="AV105" i="10"/>
  <c r="C144" i="7" s="1"/>
  <c r="AP105" i="10"/>
  <c r="P136" i="7" s="1"/>
  <c r="R136" i="7" s="1"/>
  <c r="V136" i="7" s="1"/>
  <c r="AJ105" i="10"/>
  <c r="B65" i="46" s="1"/>
  <c r="J65" i="46" s="1"/>
  <c r="CC96" i="10"/>
  <c r="BV96" i="10"/>
  <c r="P125" i="7" s="1"/>
  <c r="R125" i="7" s="1"/>
  <c r="V125" i="7" s="1"/>
  <c r="BP96" i="10"/>
  <c r="F79" i="47" s="1"/>
  <c r="BI96" i="10"/>
  <c r="C125" i="7" s="1"/>
  <c r="BC96" i="10"/>
  <c r="F64" i="47" s="1"/>
  <c r="AV96" i="10"/>
  <c r="C128" i="7" s="1"/>
  <c r="AP96" i="10"/>
  <c r="P120" i="7" s="1"/>
  <c r="R120" i="7" s="1"/>
  <c r="V120" i="7" s="1"/>
  <c r="AJ96" i="10"/>
  <c r="B79" i="47" s="1"/>
  <c r="CC87" i="10"/>
  <c r="BV87" i="10"/>
  <c r="P109" i="7" s="1"/>
  <c r="R109" i="7" s="1"/>
  <c r="V109" i="7" s="1"/>
  <c r="BP87" i="10"/>
  <c r="F78" i="46" s="1"/>
  <c r="BI87" i="10"/>
  <c r="BC87" i="10"/>
  <c r="G63" i="48" s="1"/>
  <c r="AV87" i="10"/>
  <c r="P112" i="7" s="1"/>
  <c r="AP87" i="10"/>
  <c r="P104" i="7" s="1"/>
  <c r="R104" i="7" s="1"/>
  <c r="V104" i="7" s="1"/>
  <c r="AJ87" i="10"/>
  <c r="B78" i="47" s="1"/>
  <c r="CC78" i="10"/>
  <c r="BV78" i="10"/>
  <c r="P93" i="7" s="1"/>
  <c r="BP78" i="10"/>
  <c r="G77" i="48" s="1"/>
  <c r="BI78" i="10"/>
  <c r="C93" i="7" s="1"/>
  <c r="BC78" i="10"/>
  <c r="G62" i="44" s="1"/>
  <c r="AV78" i="10"/>
  <c r="C96" i="7" s="1"/>
  <c r="AP78" i="10"/>
  <c r="P88" i="7" s="1"/>
  <c r="R88" i="7" s="1"/>
  <c r="V88" i="7" s="1"/>
  <c r="AJ78" i="10"/>
  <c r="B62" i="47" s="1"/>
  <c r="CC69" i="10"/>
  <c r="BV69" i="10"/>
  <c r="P77" i="7" s="1"/>
  <c r="BP69" i="10"/>
  <c r="G76" i="49" s="1"/>
  <c r="BI69" i="10"/>
  <c r="C77" i="7" s="1"/>
  <c r="BC69" i="10"/>
  <c r="F61" i="47" s="1"/>
  <c r="AV69" i="10"/>
  <c r="P80" i="7" s="1"/>
  <c r="AP69" i="10"/>
  <c r="P72" i="7" s="1"/>
  <c r="R72" i="7" s="1"/>
  <c r="V72" i="7" s="1"/>
  <c r="AJ69" i="10"/>
  <c r="B76" i="46" s="1"/>
  <c r="CC60" i="10"/>
  <c r="BV60" i="10"/>
  <c r="P61" i="7" s="1"/>
  <c r="R61" i="7" s="1"/>
  <c r="V61" i="7" s="1"/>
  <c r="BP60" i="10"/>
  <c r="BI60" i="10"/>
  <c r="C61" i="7" s="1"/>
  <c r="BC60" i="10"/>
  <c r="AV60" i="10"/>
  <c r="P64" i="7" s="1"/>
  <c r="AP60" i="10"/>
  <c r="P56" i="7" s="1"/>
  <c r="R56" i="7" s="1"/>
  <c r="V56" i="7" s="1"/>
  <c r="AJ60" i="10"/>
  <c r="CC51" i="10"/>
  <c r="BV51" i="10"/>
  <c r="P45" i="7" s="1"/>
  <c r="R45" i="7" s="1"/>
  <c r="V45" i="7" s="1"/>
  <c r="BP51" i="10"/>
  <c r="BI51" i="10"/>
  <c r="C45" i="7" s="1"/>
  <c r="BC51" i="10"/>
  <c r="AV51" i="10"/>
  <c r="C48" i="7" s="1"/>
  <c r="AP51" i="10"/>
  <c r="P40" i="7" s="1"/>
  <c r="R40" i="7" s="1"/>
  <c r="V40" i="7" s="1"/>
  <c r="AJ51" i="10"/>
  <c r="CC42" i="10"/>
  <c r="BV42" i="10"/>
  <c r="P29" i="7" s="1"/>
  <c r="BP42" i="10"/>
  <c r="BI42" i="10"/>
  <c r="C29" i="7" s="1"/>
  <c r="BC42" i="10"/>
  <c r="AV42" i="10"/>
  <c r="C32" i="7" s="1"/>
  <c r="AP42" i="10"/>
  <c r="C24" i="7" s="1"/>
  <c r="E24" i="7" s="1"/>
  <c r="I24" i="7" s="1"/>
  <c r="AJ42" i="10"/>
  <c r="AV33" i="10"/>
  <c r="P16" i="7" s="1"/>
  <c r="CC33" i="10"/>
  <c r="BV33" i="10"/>
  <c r="P13" i="7" s="1"/>
  <c r="BP33" i="10"/>
  <c r="BI33" i="10"/>
  <c r="BC33" i="10"/>
  <c r="AP33" i="10"/>
  <c r="C8" i="7" s="1"/>
  <c r="E8" i="7" s="1"/>
  <c r="I8" i="7" s="1"/>
  <c r="AJ33" i="10"/>
  <c r="J9" i="7"/>
  <c r="J10" i="7" s="1"/>
  <c r="J11" i="7" s="1"/>
  <c r="C10" i="7"/>
  <c r="D10" i="7"/>
  <c r="D12" i="7"/>
  <c r="D13" i="7"/>
  <c r="C14" i="7"/>
  <c r="E14" i="7" s="1"/>
  <c r="I14" i="7" s="1"/>
  <c r="D14" i="7"/>
  <c r="E10" i="7" l="1"/>
  <c r="I10" i="7" s="1"/>
  <c r="E122" i="7"/>
  <c r="I122" i="7" s="1"/>
  <c r="R106" i="7"/>
  <c r="V106" i="7" s="1"/>
  <c r="R122" i="7"/>
  <c r="V122" i="7" s="1"/>
  <c r="R138" i="7"/>
  <c r="V138" i="7" s="1"/>
  <c r="F60" i="52"/>
  <c r="F74" i="52"/>
  <c r="B74" i="52"/>
  <c r="B60" i="52"/>
  <c r="F59" i="52"/>
  <c r="F58" i="52"/>
  <c r="B73" i="52"/>
  <c r="B59" i="52"/>
  <c r="F73" i="52"/>
  <c r="F72" i="52"/>
  <c r="B58" i="52"/>
  <c r="B72" i="52"/>
  <c r="G73" i="51"/>
  <c r="F71" i="52"/>
  <c r="G57" i="51"/>
  <c r="F57" i="52"/>
  <c r="B57" i="52"/>
  <c r="B71" i="52"/>
  <c r="B60" i="51"/>
  <c r="B76" i="51"/>
  <c r="B57" i="51"/>
  <c r="B73" i="51"/>
  <c r="F75" i="47"/>
  <c r="G76" i="51"/>
  <c r="G75" i="44"/>
  <c r="G60" i="49"/>
  <c r="G60" i="51"/>
  <c r="G75" i="51"/>
  <c r="G59" i="51"/>
  <c r="G74" i="51"/>
  <c r="B58" i="51"/>
  <c r="B74" i="51"/>
  <c r="G58" i="51"/>
  <c r="B75" i="51"/>
  <c r="B59" i="51"/>
  <c r="B75" i="47"/>
  <c r="AA75" i="47" s="1"/>
  <c r="F75" i="46"/>
  <c r="B60" i="45"/>
  <c r="B75" i="49"/>
  <c r="B60" i="48"/>
  <c r="G76" i="44"/>
  <c r="G80" i="44"/>
  <c r="G77" i="45"/>
  <c r="G81" i="45"/>
  <c r="G78" i="49"/>
  <c r="G75" i="48"/>
  <c r="G79" i="48"/>
  <c r="F76" i="46"/>
  <c r="F80" i="46"/>
  <c r="F81" i="47"/>
  <c r="C80" i="7"/>
  <c r="C160" i="7"/>
  <c r="G61" i="43"/>
  <c r="G60" i="48"/>
  <c r="G62" i="48"/>
  <c r="G64" i="48"/>
  <c r="G66" i="48"/>
  <c r="G61" i="49"/>
  <c r="G63" i="49"/>
  <c r="F77" i="47"/>
  <c r="E29" i="7"/>
  <c r="I29" i="7" s="1"/>
  <c r="E61" i="7"/>
  <c r="I61" i="7" s="1"/>
  <c r="E141" i="7"/>
  <c r="I141" i="7" s="1"/>
  <c r="E90" i="7"/>
  <c r="I90" i="7" s="1"/>
  <c r="C112" i="7"/>
  <c r="R58" i="7"/>
  <c r="V58" i="7" s="1"/>
  <c r="R78" i="7"/>
  <c r="V78" i="7" s="1"/>
  <c r="P96" i="7"/>
  <c r="P144" i="7"/>
  <c r="G63" i="43"/>
  <c r="G63" i="44"/>
  <c r="G63" i="45"/>
  <c r="F62" i="46"/>
  <c r="F62" i="47"/>
  <c r="B61" i="48"/>
  <c r="L61" i="48" s="1"/>
  <c r="B63" i="48"/>
  <c r="L63" i="48" s="1"/>
  <c r="B65" i="48"/>
  <c r="L65" i="48" s="1"/>
  <c r="B75" i="48"/>
  <c r="B78" i="48"/>
  <c r="L78" i="48" s="1"/>
  <c r="B60" i="49"/>
  <c r="B62" i="49"/>
  <c r="L62" i="49" s="1"/>
  <c r="B64" i="49"/>
  <c r="L64" i="49" s="1"/>
  <c r="G65" i="49"/>
  <c r="B76" i="49"/>
  <c r="L76" i="49" s="1"/>
  <c r="B79" i="49"/>
  <c r="L79" i="49" s="1"/>
  <c r="G77" i="44"/>
  <c r="G81" i="44"/>
  <c r="G78" i="45"/>
  <c r="G75" i="49"/>
  <c r="G79" i="49"/>
  <c r="G76" i="48"/>
  <c r="G80" i="48"/>
  <c r="F77" i="46"/>
  <c r="F81" i="46"/>
  <c r="F78" i="47"/>
  <c r="C72" i="7"/>
  <c r="E72" i="7" s="1"/>
  <c r="I72" i="7" s="1"/>
  <c r="F63" i="47"/>
  <c r="G61" i="48"/>
  <c r="G65" i="48"/>
  <c r="G62" i="49"/>
  <c r="G64" i="49"/>
  <c r="G78" i="44"/>
  <c r="G75" i="45"/>
  <c r="G79" i="45"/>
  <c r="E74" i="7"/>
  <c r="I74" i="7" s="1"/>
  <c r="E78" i="7"/>
  <c r="I78" i="7" s="1"/>
  <c r="R62" i="7"/>
  <c r="V62" i="7" s="1"/>
  <c r="R74" i="7"/>
  <c r="V74" i="7" s="1"/>
  <c r="E77" i="7"/>
  <c r="I77" i="7" s="1"/>
  <c r="E93" i="7"/>
  <c r="I93" i="7" s="1"/>
  <c r="E58" i="7"/>
  <c r="I58" i="7" s="1"/>
  <c r="E62" i="7"/>
  <c r="I62" i="7" s="1"/>
  <c r="E94" i="7"/>
  <c r="I94" i="7" s="1"/>
  <c r="E106" i="7"/>
  <c r="I106" i="7" s="1"/>
  <c r="E110" i="7"/>
  <c r="I110" i="7" s="1"/>
  <c r="E26" i="7"/>
  <c r="I26" i="7" s="1"/>
  <c r="E42" i="7"/>
  <c r="I42" i="7" s="1"/>
  <c r="E46" i="7"/>
  <c r="I46" i="7" s="1"/>
  <c r="E138" i="7"/>
  <c r="I138" i="7" s="1"/>
  <c r="E154" i="7"/>
  <c r="I154" i="7" s="1"/>
  <c r="E158" i="7"/>
  <c r="I158" i="7" s="1"/>
  <c r="R10" i="7"/>
  <c r="V10" i="7" s="1"/>
  <c r="R26" i="7"/>
  <c r="V26" i="7" s="1"/>
  <c r="R42" i="7"/>
  <c r="V42" i="7" s="1"/>
  <c r="R46" i="7"/>
  <c r="V46" i="7" s="1"/>
  <c r="B74" i="47"/>
  <c r="AD74" i="47" s="1"/>
  <c r="G59" i="49"/>
  <c r="P48" i="7"/>
  <c r="G57" i="45"/>
  <c r="Y29" i="44"/>
  <c r="Y29" i="45"/>
  <c r="Y29" i="46"/>
  <c r="Y29" i="47"/>
  <c r="Y28" i="48"/>
  <c r="Y29" i="49"/>
  <c r="Y28" i="46"/>
  <c r="Y28" i="43"/>
  <c r="Y28" i="44"/>
  <c r="Y28" i="45"/>
  <c r="Y29" i="43"/>
  <c r="Y28" i="47"/>
  <c r="Y29" i="48"/>
  <c r="F74" i="47"/>
  <c r="G74" i="44"/>
  <c r="G74" i="45"/>
  <c r="G74" i="49"/>
  <c r="G74" i="48"/>
  <c r="F74" i="46"/>
  <c r="G59" i="48"/>
  <c r="B59" i="49"/>
  <c r="B74" i="49"/>
  <c r="B59" i="48"/>
  <c r="B74" i="48"/>
  <c r="B73" i="46"/>
  <c r="G58" i="44"/>
  <c r="F73" i="47"/>
  <c r="G73" i="48"/>
  <c r="F73" i="46"/>
  <c r="G73" i="45"/>
  <c r="G73" i="44"/>
  <c r="G73" i="49"/>
  <c r="G58" i="49"/>
  <c r="G58" i="48"/>
  <c r="P32" i="7"/>
  <c r="B73" i="44"/>
  <c r="B58" i="49"/>
  <c r="B73" i="49"/>
  <c r="B58" i="48"/>
  <c r="P24" i="7"/>
  <c r="R24" i="7" s="1"/>
  <c r="V24" i="7" s="1"/>
  <c r="B58" i="47"/>
  <c r="AD58" i="47" s="1"/>
  <c r="B73" i="48"/>
  <c r="B57" i="43"/>
  <c r="F72" i="47"/>
  <c r="B57" i="48"/>
  <c r="B72" i="48"/>
  <c r="B57" i="49"/>
  <c r="B72" i="49"/>
  <c r="G72" i="49"/>
  <c r="G72" i="48"/>
  <c r="G72" i="44"/>
  <c r="F72" i="46"/>
  <c r="G72" i="45"/>
  <c r="G57" i="43"/>
  <c r="G57" i="48"/>
  <c r="G57" i="49"/>
  <c r="B66" i="44"/>
  <c r="L66" i="44" s="1"/>
  <c r="G66" i="43"/>
  <c r="G66" i="44"/>
  <c r="B81" i="46"/>
  <c r="J81" i="46" s="1"/>
  <c r="B81" i="45"/>
  <c r="L81" i="45" s="1"/>
  <c r="B66" i="45"/>
  <c r="L66" i="45" s="1"/>
  <c r="B81" i="47"/>
  <c r="J81" i="47" s="1"/>
  <c r="P152" i="7"/>
  <c r="R152" i="7" s="1"/>
  <c r="V152" i="7" s="1"/>
  <c r="G66" i="45"/>
  <c r="B81" i="43"/>
  <c r="L81" i="43" s="1"/>
  <c r="B66" i="43"/>
  <c r="G81" i="43"/>
  <c r="B66" i="46"/>
  <c r="B66" i="47"/>
  <c r="AD66" i="47" s="1"/>
  <c r="F66" i="46"/>
  <c r="G65" i="43"/>
  <c r="G65" i="45"/>
  <c r="B65" i="47"/>
  <c r="AD65" i="47" s="1"/>
  <c r="B80" i="47"/>
  <c r="J80" i="47" s="1"/>
  <c r="C136" i="7"/>
  <c r="E136" i="7" s="1"/>
  <c r="I136" i="7" s="1"/>
  <c r="B80" i="43"/>
  <c r="L80" i="43" s="1"/>
  <c r="G65" i="44"/>
  <c r="B80" i="44"/>
  <c r="L80" i="44" s="1"/>
  <c r="B80" i="46"/>
  <c r="J80" i="46" s="1"/>
  <c r="F65" i="47"/>
  <c r="B65" i="43"/>
  <c r="L65" i="43" s="1"/>
  <c r="F65" i="46"/>
  <c r="G64" i="43"/>
  <c r="G79" i="43"/>
  <c r="B64" i="43"/>
  <c r="L64" i="43" s="1"/>
  <c r="C120" i="7"/>
  <c r="E120" i="7" s="1"/>
  <c r="I120" i="7" s="1"/>
  <c r="B79" i="43"/>
  <c r="P128" i="7"/>
  <c r="B64" i="44"/>
  <c r="L64" i="44" s="1"/>
  <c r="G64" i="44"/>
  <c r="B64" i="45"/>
  <c r="L64" i="45" s="1"/>
  <c r="B64" i="46"/>
  <c r="B79" i="46"/>
  <c r="J79" i="46" s="1"/>
  <c r="B64" i="47"/>
  <c r="AA64" i="47" s="1"/>
  <c r="B79" i="44"/>
  <c r="L79" i="44" s="1"/>
  <c r="G64" i="45"/>
  <c r="B79" i="45"/>
  <c r="F64" i="46"/>
  <c r="F63" i="46"/>
  <c r="B63" i="43"/>
  <c r="L63" i="43" s="1"/>
  <c r="B78" i="43"/>
  <c r="L78" i="43" s="1"/>
  <c r="B78" i="46"/>
  <c r="J78" i="46" s="1"/>
  <c r="B78" i="45"/>
  <c r="B63" i="46"/>
  <c r="B63" i="44"/>
  <c r="B63" i="47"/>
  <c r="AD63" i="47" s="1"/>
  <c r="B63" i="45"/>
  <c r="L63" i="45" s="1"/>
  <c r="J62" i="46"/>
  <c r="B77" i="44"/>
  <c r="L77" i="44" s="1"/>
  <c r="B77" i="43"/>
  <c r="L77" i="43" s="1"/>
  <c r="B77" i="47"/>
  <c r="AD77" i="47" s="1"/>
  <c r="B62" i="45"/>
  <c r="B77" i="46"/>
  <c r="B62" i="44"/>
  <c r="L62" i="44" s="1"/>
  <c r="G62" i="45"/>
  <c r="G62" i="43"/>
  <c r="B62" i="43"/>
  <c r="L62" i="43" s="1"/>
  <c r="B77" i="45"/>
  <c r="G61" i="44"/>
  <c r="B61" i="46"/>
  <c r="B61" i="45"/>
  <c r="F61" i="46"/>
  <c r="G76" i="43"/>
  <c r="G61" i="45"/>
  <c r="B61" i="47"/>
  <c r="AD61" i="47" s="1"/>
  <c r="B76" i="43"/>
  <c r="L76" i="43" s="1"/>
  <c r="B76" i="44"/>
  <c r="B76" i="45"/>
  <c r="G60" i="45"/>
  <c r="B60" i="47"/>
  <c r="AD60" i="47" s="1"/>
  <c r="C56" i="7"/>
  <c r="E56" i="7" s="1"/>
  <c r="I56" i="7" s="1"/>
  <c r="B75" i="46"/>
  <c r="F60" i="47"/>
  <c r="B60" i="44"/>
  <c r="B75" i="44"/>
  <c r="B60" i="46"/>
  <c r="C64" i="7"/>
  <c r="G60" i="44"/>
  <c r="F60" i="46"/>
  <c r="G75" i="43"/>
  <c r="B75" i="43"/>
  <c r="B75" i="45"/>
  <c r="B60" i="43"/>
  <c r="G60" i="43"/>
  <c r="C40" i="7"/>
  <c r="E40" i="7" s="1"/>
  <c r="I40" i="7" s="1"/>
  <c r="B59" i="43"/>
  <c r="B59" i="44"/>
  <c r="B59" i="46"/>
  <c r="G59" i="43"/>
  <c r="B74" i="43"/>
  <c r="G74" i="43"/>
  <c r="G59" i="44"/>
  <c r="B59" i="45"/>
  <c r="B74" i="45"/>
  <c r="F59" i="46"/>
  <c r="B74" i="46"/>
  <c r="B74" i="44"/>
  <c r="G59" i="45"/>
  <c r="B59" i="47"/>
  <c r="F59" i="47"/>
  <c r="B58" i="43"/>
  <c r="B58" i="45"/>
  <c r="F58" i="47"/>
  <c r="G58" i="45"/>
  <c r="B73" i="47"/>
  <c r="G58" i="43"/>
  <c r="B73" i="45"/>
  <c r="R29" i="7"/>
  <c r="V29" i="7" s="1"/>
  <c r="B73" i="43"/>
  <c r="B58" i="46"/>
  <c r="G73" i="43"/>
  <c r="B58" i="44"/>
  <c r="F58" i="46"/>
  <c r="B72" i="46"/>
  <c r="B72" i="47"/>
  <c r="B72" i="45"/>
  <c r="B72" i="43"/>
  <c r="B72" i="44"/>
  <c r="P8" i="7"/>
  <c r="R8" i="7" s="1"/>
  <c r="V8" i="7" s="1"/>
  <c r="G72" i="43"/>
  <c r="B57" i="46"/>
  <c r="B57" i="47"/>
  <c r="AA57" i="47" s="1"/>
  <c r="B57" i="44"/>
  <c r="B57" i="45"/>
  <c r="F57" i="46"/>
  <c r="F57" i="47"/>
  <c r="G57" i="44"/>
  <c r="J62" i="47"/>
  <c r="J65" i="47"/>
  <c r="J78" i="47"/>
  <c r="J64" i="47"/>
  <c r="J79" i="47"/>
  <c r="J76" i="47"/>
  <c r="AA62" i="47"/>
  <c r="AA65" i="47"/>
  <c r="AA76" i="47"/>
  <c r="AA78" i="47"/>
  <c r="AA79" i="47"/>
  <c r="AA80" i="47"/>
  <c r="AD62" i="47"/>
  <c r="AD64" i="47"/>
  <c r="AD76" i="47"/>
  <c r="AD78" i="47"/>
  <c r="AD79" i="47"/>
  <c r="AD80" i="47"/>
  <c r="J63" i="46"/>
  <c r="J66" i="46"/>
  <c r="J76" i="46"/>
  <c r="L62" i="45"/>
  <c r="L65" i="45"/>
  <c r="L78" i="45"/>
  <c r="L79" i="45"/>
  <c r="L77" i="45"/>
  <c r="L76" i="45"/>
  <c r="L65" i="44"/>
  <c r="L78" i="44"/>
  <c r="L76" i="44"/>
  <c r="L61" i="44"/>
  <c r="L63" i="44"/>
  <c r="L79" i="43"/>
  <c r="L61" i="43"/>
  <c r="L66" i="43"/>
  <c r="R157" i="7"/>
  <c r="V157" i="7" s="1"/>
  <c r="W156" i="7"/>
  <c r="W157" i="7"/>
  <c r="W158" i="7" s="1"/>
  <c r="W124" i="7"/>
  <c r="W125" i="7"/>
  <c r="W126" i="7" s="1"/>
  <c r="W108" i="7"/>
  <c r="W109" i="7"/>
  <c r="W110" i="7" s="1"/>
  <c r="R93" i="7"/>
  <c r="V93" i="7" s="1"/>
  <c r="W92" i="7"/>
  <c r="W93" i="7"/>
  <c r="W94" i="7" s="1"/>
  <c r="R77" i="7"/>
  <c r="V77" i="7" s="1"/>
  <c r="W76" i="7"/>
  <c r="W77" i="7"/>
  <c r="W78" i="7" s="1"/>
  <c r="W28" i="7"/>
  <c r="W29" i="7"/>
  <c r="W30" i="7" s="1"/>
  <c r="R13" i="7"/>
  <c r="V13" i="7" s="1"/>
  <c r="W12" i="7"/>
  <c r="W13" i="7"/>
  <c r="W14" i="7" s="1"/>
  <c r="E157" i="7"/>
  <c r="I157" i="7" s="1"/>
  <c r="J156" i="7"/>
  <c r="J157" i="7"/>
  <c r="J158" i="7" s="1"/>
  <c r="J140" i="7"/>
  <c r="J141" i="7"/>
  <c r="J142" i="7" s="1"/>
  <c r="E125" i="7"/>
  <c r="I125" i="7" s="1"/>
  <c r="J124" i="7"/>
  <c r="J125" i="7"/>
  <c r="J126" i="7" s="1"/>
  <c r="E109" i="7"/>
  <c r="I109" i="7" s="1"/>
  <c r="J108" i="7"/>
  <c r="J109" i="7"/>
  <c r="J110" i="7" s="1"/>
  <c r="J76" i="7"/>
  <c r="J77" i="7"/>
  <c r="J78" i="7" s="1"/>
  <c r="J61" i="7"/>
  <c r="J62" i="7" s="1"/>
  <c r="J60" i="7"/>
  <c r="E45" i="7"/>
  <c r="I45" i="7" s="1"/>
  <c r="J44" i="7"/>
  <c r="J45" i="7"/>
  <c r="J46" i="7" s="1"/>
  <c r="J29" i="7"/>
  <c r="J30" i="7" s="1"/>
  <c r="J28" i="7"/>
  <c r="J13" i="7"/>
  <c r="J14" i="7" s="1"/>
  <c r="J12" i="7"/>
  <c r="L60" i="51" l="1"/>
  <c r="AA74" i="52"/>
  <c r="AD74" i="52"/>
  <c r="AA60" i="46"/>
  <c r="AD60" i="46"/>
  <c r="AD75" i="46"/>
  <c r="AA75" i="46"/>
  <c r="AD60" i="52"/>
  <c r="AA60" i="52"/>
  <c r="AD59" i="52"/>
  <c r="AA59" i="52"/>
  <c r="AD73" i="52"/>
  <c r="AA73" i="52"/>
  <c r="AD74" i="46"/>
  <c r="AA74" i="46"/>
  <c r="AD59" i="46"/>
  <c r="AA59" i="46"/>
  <c r="AD73" i="46"/>
  <c r="AA73" i="46"/>
  <c r="AA58" i="52"/>
  <c r="AD58" i="52"/>
  <c r="AD58" i="46"/>
  <c r="AA58" i="46"/>
  <c r="AD72" i="52"/>
  <c r="AA72" i="52"/>
  <c r="AD71" i="52"/>
  <c r="AA71" i="52"/>
  <c r="AD72" i="47"/>
  <c r="AA72" i="47"/>
  <c r="AD72" i="46"/>
  <c r="AA72" i="46"/>
  <c r="AA57" i="52"/>
  <c r="AD57" i="52"/>
  <c r="AD57" i="46"/>
  <c r="AA57" i="46"/>
  <c r="L75" i="48"/>
  <c r="L59" i="51"/>
  <c r="AD75" i="47"/>
  <c r="J75" i="47"/>
  <c r="L75" i="44"/>
  <c r="J60" i="52"/>
  <c r="J74" i="52"/>
  <c r="L75" i="51"/>
  <c r="L73" i="51"/>
  <c r="L57" i="51"/>
  <c r="J59" i="52"/>
  <c r="J73" i="52"/>
  <c r="L74" i="51"/>
  <c r="L58" i="51"/>
  <c r="J72" i="52"/>
  <c r="J58" i="52"/>
  <c r="J71" i="52"/>
  <c r="J57" i="52"/>
  <c r="L76" i="51"/>
  <c r="L60" i="49"/>
  <c r="J60" i="46"/>
  <c r="L60" i="48"/>
  <c r="L75" i="43"/>
  <c r="L75" i="45"/>
  <c r="L75" i="49"/>
  <c r="L60" i="43"/>
  <c r="L60" i="44"/>
  <c r="J60" i="47"/>
  <c r="L60" i="45"/>
  <c r="L61" i="45"/>
  <c r="L59" i="49"/>
  <c r="AA74" i="47"/>
  <c r="J74" i="47"/>
  <c r="L74" i="48"/>
  <c r="L57" i="45"/>
  <c r="J72" i="47"/>
  <c r="L58" i="44"/>
  <c r="J73" i="47"/>
  <c r="L73" i="49"/>
  <c r="J73" i="46"/>
  <c r="L72" i="48"/>
  <c r="L72" i="45"/>
  <c r="L57" i="49"/>
  <c r="J57" i="46"/>
  <c r="L74" i="44"/>
  <c r="L57" i="43"/>
  <c r="L74" i="43"/>
  <c r="L59" i="45"/>
  <c r="L74" i="45"/>
  <c r="L74" i="49"/>
  <c r="L59" i="43"/>
  <c r="L59" i="48"/>
  <c r="L59" i="44"/>
  <c r="J59" i="47"/>
  <c r="L73" i="48"/>
  <c r="L73" i="45"/>
  <c r="L73" i="44"/>
  <c r="L58" i="45"/>
  <c r="L73" i="43"/>
  <c r="L58" i="43"/>
  <c r="L58" i="48"/>
  <c r="J58" i="47"/>
  <c r="L58" i="49"/>
  <c r="AA73" i="47"/>
  <c r="AA58" i="47"/>
  <c r="L57" i="44"/>
  <c r="L57" i="48"/>
  <c r="J72" i="46"/>
  <c r="L72" i="44"/>
  <c r="L72" i="49"/>
  <c r="L72" i="43"/>
  <c r="J61" i="46"/>
  <c r="J59" i="46"/>
  <c r="J58" i="46"/>
  <c r="J74" i="46"/>
  <c r="AA81" i="47"/>
  <c r="AA66" i="47"/>
  <c r="AD59" i="47"/>
  <c r="AA60" i="47"/>
  <c r="J57" i="47"/>
  <c r="AA59" i="47"/>
  <c r="AD73" i="47"/>
  <c r="AD57" i="47"/>
  <c r="J77" i="47"/>
  <c r="AD81" i="47"/>
  <c r="J66" i="47"/>
  <c r="J64" i="46"/>
  <c r="AA63" i="47"/>
  <c r="J63" i="47"/>
  <c r="AA77" i="47"/>
  <c r="J77" i="46"/>
  <c r="AA61" i="47"/>
  <c r="J61" i="47"/>
  <c r="J75" i="46"/>
  <c r="C16" i="7" l="1"/>
  <c r="Z10" i="10"/>
  <c r="Z7" i="10"/>
  <c r="CV21" i="10"/>
  <c r="CV22" i="10"/>
  <c r="CV23" i="10"/>
  <c r="CV24" i="10"/>
  <c r="CV25" i="10"/>
  <c r="CV26" i="10"/>
  <c r="CV27" i="10"/>
  <c r="CV28" i="10"/>
  <c r="CV29" i="10"/>
  <c r="CV30" i="10"/>
  <c r="CV31" i="10"/>
  <c r="CV32" i="10"/>
  <c r="CV33" i="10"/>
  <c r="CV34" i="10"/>
  <c r="CV35" i="10"/>
  <c r="CV36" i="10"/>
  <c r="CV37" i="10"/>
  <c r="CV38" i="10"/>
  <c r="CV39" i="10"/>
  <c r="CV40" i="10"/>
  <c r="CV41" i="10"/>
  <c r="CV42" i="10"/>
  <c r="CV43" i="10"/>
  <c r="CV44" i="10"/>
  <c r="CV45" i="10"/>
  <c r="CV46" i="10"/>
  <c r="CV47" i="10"/>
  <c r="CV48" i="10"/>
  <c r="CV49" i="10"/>
  <c r="CV50" i="10"/>
  <c r="CV51" i="10"/>
  <c r="CV52" i="10"/>
  <c r="CV53" i="10"/>
  <c r="CV54" i="10"/>
  <c r="CV55" i="10"/>
  <c r="CV56" i="10"/>
  <c r="CV57" i="10"/>
  <c r="CV58" i="10"/>
  <c r="CV59" i="10"/>
  <c r="CV60" i="10"/>
  <c r="CV61" i="10"/>
  <c r="CV62" i="10"/>
  <c r="CV63" i="10"/>
  <c r="CV64" i="10"/>
  <c r="CV65" i="10"/>
  <c r="CV66" i="10"/>
  <c r="CV67" i="10"/>
  <c r="CV68" i="10"/>
  <c r="CV69" i="10"/>
  <c r="CV70" i="10"/>
  <c r="CV71" i="10"/>
  <c r="CV72" i="10"/>
  <c r="CV73" i="10"/>
  <c r="CV74" i="10"/>
  <c r="CV75" i="10"/>
  <c r="CV76" i="10"/>
  <c r="CV77" i="10"/>
  <c r="CV78" i="10"/>
  <c r="CV79" i="10"/>
  <c r="CV80" i="10"/>
  <c r="CV81" i="10"/>
  <c r="CV82" i="10"/>
  <c r="CV83" i="10"/>
  <c r="CV84" i="10"/>
  <c r="CV85" i="10"/>
  <c r="CV86" i="10"/>
  <c r="CV87" i="10"/>
  <c r="CV88" i="10"/>
  <c r="CV89" i="10"/>
  <c r="CV90" i="10"/>
  <c r="CV91" i="10"/>
  <c r="CV92" i="10"/>
  <c r="CV93" i="10"/>
  <c r="CV94" i="10"/>
  <c r="CV95" i="10"/>
  <c r="CV96" i="10"/>
  <c r="CV97" i="10"/>
  <c r="CV98" i="10"/>
  <c r="CV99" i="10"/>
  <c r="CV100" i="10"/>
  <c r="CV2" i="10"/>
  <c r="CV3" i="10"/>
  <c r="CV4" i="10"/>
  <c r="CV5" i="10"/>
  <c r="CV6" i="10"/>
  <c r="CV7" i="10"/>
  <c r="CV8" i="10"/>
  <c r="CV9" i="10"/>
  <c r="CV10" i="10"/>
  <c r="CV11" i="10"/>
  <c r="CV12" i="10"/>
  <c r="CV13" i="10"/>
  <c r="CV14" i="10"/>
  <c r="CV15" i="10"/>
  <c r="CV16" i="10"/>
  <c r="CV17" i="10"/>
  <c r="CV18" i="10"/>
  <c r="CV19" i="10"/>
  <c r="CV20" i="10"/>
  <c r="CV1" i="10"/>
  <c r="A10" i="13"/>
  <c r="B10" i="13"/>
  <c r="C10" i="13"/>
  <c r="A11" i="13"/>
  <c r="B11" i="13"/>
  <c r="C11" i="13"/>
  <c r="A12" i="13"/>
  <c r="B12" i="13"/>
  <c r="C12" i="13"/>
  <c r="A13" i="13"/>
  <c r="B13" i="13"/>
  <c r="C13" i="13"/>
  <c r="A14" i="13"/>
  <c r="B14" i="13"/>
  <c r="C14" i="13"/>
  <c r="A15" i="13"/>
  <c r="B15" i="13"/>
  <c r="C15" i="13"/>
  <c r="A16" i="13"/>
  <c r="B16" i="13"/>
  <c r="C16" i="13"/>
  <c r="A17" i="13"/>
  <c r="B17" i="13"/>
  <c r="C17" i="13"/>
  <c r="Z17" i="51" l="1"/>
  <c r="Z17" i="52"/>
  <c r="Z17" i="48"/>
  <c r="Z17" i="49"/>
  <c r="C9" i="13"/>
  <c r="Z17" i="43"/>
  <c r="Z17" i="47"/>
  <c r="Z17" i="45"/>
  <c r="Z17" i="46"/>
  <c r="Z17" i="44"/>
  <c r="AT16" i="10" l="1"/>
  <c r="H8" i="13" s="1"/>
  <c r="AT15" i="10"/>
  <c r="I8" i="13" l="1"/>
  <c r="N8" i="13"/>
  <c r="J8" i="13"/>
  <c r="K8" i="13"/>
  <c r="L8" i="13"/>
  <c r="M8" i="13"/>
  <c r="I31" i="49"/>
  <c r="I31" i="46"/>
  <c r="I31" i="47"/>
  <c r="I31" i="45"/>
  <c r="I31" i="48"/>
  <c r="I31" i="44"/>
  <c r="I31" i="43"/>
  <c r="B9" i="13"/>
  <c r="H7" i="13"/>
  <c r="A9" i="13"/>
  <c r="W163" i="7"/>
  <c r="W147" i="7"/>
  <c r="W131" i="7"/>
  <c r="W115" i="7"/>
  <c r="W99" i="7"/>
  <c r="W83" i="7"/>
  <c r="W67" i="7"/>
  <c r="W51" i="7"/>
  <c r="W35" i="7"/>
  <c r="W19" i="7"/>
  <c r="J7" i="13" l="1"/>
  <c r="I7" i="13"/>
  <c r="N7" i="13"/>
  <c r="M7" i="13"/>
  <c r="L7" i="13"/>
  <c r="K7" i="13"/>
  <c r="A7" i="13"/>
  <c r="C7" i="13"/>
  <c r="B7" i="13"/>
  <c r="A8" i="13"/>
  <c r="B8" i="13"/>
  <c r="C8" i="13"/>
  <c r="J163" i="7" l="1"/>
  <c r="J147" i="7"/>
  <c r="J131" i="7"/>
  <c r="J115" i="7"/>
  <c r="J99" i="7"/>
  <c r="J83" i="7"/>
  <c r="J67" i="7"/>
  <c r="J51" i="7"/>
  <c r="J35" i="7"/>
  <c r="V80" i="7" l="1"/>
  <c r="V128" i="7"/>
  <c r="V160" i="7"/>
  <c r="V144" i="7" l="1"/>
  <c r="V96" i="7"/>
  <c r="V112" i="7" l="1"/>
  <c r="I160" i="7" l="1"/>
  <c r="I112" i="7"/>
  <c r="I144" i="7"/>
  <c r="I80" i="7"/>
  <c r="I96" i="7"/>
  <c r="I128" i="7"/>
  <c r="J19" i="7" l="1"/>
  <c r="D11" i="14" l="1"/>
  <c r="D24" i="14" l="1"/>
  <c r="D22" i="14"/>
  <c r="D21" i="14"/>
  <c r="D9" i="14"/>
  <c r="D8" i="14"/>
  <c r="G25" i="13" l="1"/>
  <c r="H25" i="13" l="1"/>
  <c r="I25" i="13"/>
  <c r="J25" i="13"/>
  <c r="K25" i="13"/>
  <c r="L25" i="13"/>
  <c r="N25" i="13"/>
  <c r="M25" i="13"/>
  <c r="E8" i="14"/>
  <c r="I8" i="14" s="1"/>
  <c r="E21" i="14"/>
  <c r="I21" i="14" s="1"/>
  <c r="G20" i="13" l="1"/>
  <c r="G22" i="13"/>
  <c r="G21" i="13"/>
  <c r="G24" i="13"/>
  <c r="M24" i="13" l="1"/>
  <c r="I24" i="13"/>
  <c r="L24" i="13"/>
  <c r="N24" i="13"/>
  <c r="J24" i="13"/>
  <c r="K24" i="13"/>
  <c r="H24" i="13"/>
  <c r="H22" i="13"/>
  <c r="H21" i="13"/>
  <c r="H20" i="13"/>
  <c r="G19" i="13"/>
  <c r="G23" i="13"/>
  <c r="J23" i="13" l="1"/>
  <c r="K23" i="13"/>
  <c r="M23" i="13"/>
  <c r="N23" i="13"/>
  <c r="L23" i="13"/>
  <c r="I23" i="13"/>
  <c r="H23" i="13"/>
  <c r="H19" i="13"/>
  <c r="B40" i="52" l="1"/>
  <c r="B38" i="51"/>
  <c r="B39" i="52"/>
  <c r="B39" i="51"/>
  <c r="B40" i="51"/>
  <c r="B41" i="52"/>
  <c r="B39" i="44"/>
  <c r="B40" i="47"/>
  <c r="B38" i="48"/>
  <c r="B38" i="45"/>
  <c r="B39" i="45"/>
  <c r="B40" i="46"/>
  <c r="B38" i="43"/>
  <c r="B39" i="46"/>
  <c r="B39" i="49"/>
  <c r="B39" i="48"/>
  <c r="B39" i="47"/>
  <c r="B39" i="43"/>
  <c r="B38" i="49"/>
  <c r="B38" i="44"/>
  <c r="B40" i="48"/>
  <c r="B40" i="49"/>
  <c r="B41" i="47"/>
  <c r="B40" i="43"/>
  <c r="B40" i="45"/>
  <c r="B40" i="44"/>
  <c r="B41" i="46"/>
  <c r="M22" i="13" l="1"/>
  <c r="K22" i="13"/>
  <c r="L22" i="13"/>
  <c r="I19" i="13"/>
  <c r="F39" i="52" s="1"/>
  <c r="N22" i="13"/>
  <c r="J22" i="13"/>
  <c r="F38" i="51" l="1"/>
  <c r="F38" i="48"/>
  <c r="F39" i="47"/>
  <c r="F38" i="43"/>
  <c r="F38" i="44"/>
  <c r="F39" i="46"/>
  <c r="F38" i="49"/>
  <c r="F38" i="45"/>
  <c r="J20" i="13"/>
  <c r="N19" i="13"/>
  <c r="L19" i="13"/>
  <c r="K19" i="13"/>
  <c r="M20" i="13"/>
  <c r="I20" i="13"/>
  <c r="M21" i="13"/>
  <c r="J21" i="13"/>
  <c r="L20" i="13"/>
  <c r="N21" i="13"/>
  <c r="I22" i="13"/>
  <c r="I21" i="13"/>
  <c r="J19" i="13"/>
  <c r="K21" i="13"/>
  <c r="M19" i="13"/>
  <c r="K20" i="13"/>
  <c r="N20" i="13"/>
  <c r="L21" i="13"/>
  <c r="AC38" i="51" l="1"/>
  <c r="AC39" i="52"/>
  <c r="F39" i="51"/>
  <c r="F40" i="52"/>
  <c r="Y38" i="51"/>
  <c r="Y39" i="52"/>
  <c r="AC40" i="52"/>
  <c r="AC39" i="51"/>
  <c r="S39" i="52"/>
  <c r="S38" i="51"/>
  <c r="S39" i="51"/>
  <c r="S40" i="52"/>
  <c r="N38" i="51"/>
  <c r="N39" i="52"/>
  <c r="N39" i="51"/>
  <c r="N40" i="52"/>
  <c r="Y40" i="52"/>
  <c r="Y39" i="51"/>
  <c r="F40" i="51"/>
  <c r="F41" i="52"/>
  <c r="Y40" i="51"/>
  <c r="Y41" i="52"/>
  <c r="AC40" i="51"/>
  <c r="AC41" i="52"/>
  <c r="N40" i="51"/>
  <c r="N41" i="52"/>
  <c r="S40" i="51"/>
  <c r="S41" i="52"/>
  <c r="Y38" i="49"/>
  <c r="Y39" i="46"/>
  <c r="Y38" i="45"/>
  <c r="Y38" i="48"/>
  <c r="Y38" i="43"/>
  <c r="Y38" i="44"/>
  <c r="Y39" i="47"/>
  <c r="N39" i="49"/>
  <c r="N39" i="45"/>
  <c r="N39" i="43"/>
  <c r="N39" i="48"/>
  <c r="N39" i="44"/>
  <c r="N40" i="46"/>
  <c r="N40" i="47"/>
  <c r="AC39" i="43"/>
  <c r="AC39" i="49"/>
  <c r="AC39" i="44"/>
  <c r="AC39" i="45"/>
  <c r="AC39" i="48"/>
  <c r="AC40" i="47"/>
  <c r="AC40" i="46"/>
  <c r="Y39" i="45"/>
  <c r="Y39" i="48"/>
  <c r="Y40" i="46"/>
  <c r="Y40" i="47"/>
  <c r="Y39" i="43"/>
  <c r="Y39" i="49"/>
  <c r="Y39" i="44"/>
  <c r="S39" i="48"/>
  <c r="S40" i="47"/>
  <c r="S39" i="44"/>
  <c r="S39" i="49"/>
  <c r="S39" i="45"/>
  <c r="S39" i="43"/>
  <c r="S40" i="46"/>
  <c r="S38" i="48"/>
  <c r="S39" i="47"/>
  <c r="S38" i="49"/>
  <c r="S39" i="46"/>
  <c r="S38" i="45"/>
  <c r="S38" i="43"/>
  <c r="S38" i="44"/>
  <c r="AC39" i="46"/>
  <c r="AC38" i="49"/>
  <c r="AC38" i="45"/>
  <c r="AC38" i="44"/>
  <c r="AC38" i="48"/>
  <c r="AC38" i="43"/>
  <c r="AC39" i="47"/>
  <c r="N38" i="49"/>
  <c r="N39" i="46"/>
  <c r="N38" i="45"/>
  <c r="N39" i="47"/>
  <c r="N38" i="43"/>
  <c r="N38" i="44"/>
  <c r="N38" i="48"/>
  <c r="F39" i="49"/>
  <c r="F40" i="47"/>
  <c r="F40" i="46"/>
  <c r="F39" i="44"/>
  <c r="F39" i="45"/>
  <c r="F39" i="43"/>
  <c r="F39" i="48"/>
  <c r="Y40" i="48"/>
  <c r="Y40" i="49"/>
  <c r="AC40" i="49"/>
  <c r="AC40" i="48"/>
  <c r="F40" i="49"/>
  <c r="F40" i="48"/>
  <c r="S40" i="49"/>
  <c r="S40" i="48"/>
  <c r="N40" i="49"/>
  <c r="N40" i="48"/>
  <c r="Y40" i="44"/>
  <c r="Y40" i="43"/>
  <c r="Y41" i="46"/>
  <c r="Y40" i="45"/>
  <c r="Y41" i="47"/>
  <c r="AC41" i="47"/>
  <c r="AC40" i="44"/>
  <c r="AC40" i="43"/>
  <c r="AC41" i="46"/>
  <c r="AC40" i="45"/>
  <c r="F41" i="46"/>
  <c r="F40" i="45"/>
  <c r="F40" i="43"/>
  <c r="F41" i="47"/>
  <c r="F40" i="44"/>
  <c r="S41" i="46"/>
  <c r="S40" i="45"/>
  <c r="S41" i="47"/>
  <c r="S40" i="44"/>
  <c r="S40" i="43"/>
  <c r="N40" i="43"/>
  <c r="N41" i="46"/>
  <c r="N40" i="45"/>
  <c r="N41" i="47"/>
  <c r="N40" i="44"/>
  <c r="M168" i="7"/>
  <c r="C13" i="7"/>
  <c r="E13" i="7" s="1"/>
  <c r="I13" i="7" s="1"/>
  <c r="L59" i="7" l="1"/>
  <c r="R124" i="7"/>
  <c r="V124" i="7" s="1"/>
  <c r="E59" i="7"/>
  <c r="I59" i="7" s="1"/>
  <c r="E11" i="7"/>
  <c r="I11" i="7" s="1"/>
  <c r="R43" i="7"/>
  <c r="V43" i="7" s="1"/>
  <c r="R44" i="7"/>
  <c r="V44" i="7" s="1"/>
  <c r="E76" i="7"/>
  <c r="I76" i="7" s="1"/>
  <c r="L11" i="7"/>
  <c r="Y27" i="7"/>
  <c r="R60" i="7"/>
  <c r="V60" i="7" s="1"/>
  <c r="E60" i="7"/>
  <c r="I60" i="7" s="1"/>
  <c r="L139" i="7"/>
  <c r="R91" i="7"/>
  <c r="V91" i="7" s="1"/>
  <c r="R28" i="7"/>
  <c r="V28" i="7" s="1"/>
  <c r="E156" i="7"/>
  <c r="I156" i="7" s="1"/>
  <c r="Y11" i="7"/>
  <c r="E91" i="7"/>
  <c r="I91" i="7" s="1"/>
  <c r="Y123" i="7"/>
  <c r="E27" i="7"/>
  <c r="I27" i="7" s="1"/>
  <c r="E123" i="7"/>
  <c r="I123" i="7" s="1"/>
  <c r="R108" i="7"/>
  <c r="V108" i="7" s="1"/>
  <c r="E155" i="7"/>
  <c r="I155" i="7" s="1"/>
  <c r="R123" i="7"/>
  <c r="V123" i="7" s="1"/>
  <c r="L43" i="7"/>
  <c r="R140" i="7"/>
  <c r="V140" i="7" s="1"/>
  <c r="R11" i="7"/>
  <c r="V11" i="7" s="1"/>
  <c r="L123" i="7"/>
  <c r="R12" i="7"/>
  <c r="V12" i="7" s="1"/>
  <c r="E43" i="7"/>
  <c r="I43" i="7" s="1"/>
  <c r="Y75" i="7"/>
  <c r="E44" i="7"/>
  <c r="I44" i="7" s="1"/>
  <c r="R75" i="7"/>
  <c r="V75" i="7" s="1"/>
  <c r="L27" i="7"/>
  <c r="E12" i="7"/>
  <c r="I12" i="7" s="1"/>
  <c r="Y139" i="7"/>
  <c r="R156" i="7"/>
  <c r="V156" i="7" s="1"/>
  <c r="Y91" i="7"/>
  <c r="R92" i="7"/>
  <c r="V92" i="7" s="1"/>
  <c r="E107" i="7"/>
  <c r="I107" i="7" s="1"/>
  <c r="R76" i="7"/>
  <c r="V76" i="7" s="1"/>
  <c r="R27" i="7"/>
  <c r="V27" i="7" s="1"/>
  <c r="R59" i="7"/>
  <c r="V59" i="7" s="1"/>
  <c r="L75" i="7"/>
  <c r="Y43" i="7"/>
  <c r="R107" i="7"/>
  <c r="V107" i="7" s="1"/>
  <c r="Y155" i="7"/>
  <c r="Y107" i="7"/>
  <c r="L155" i="7"/>
  <c r="E139" i="7"/>
  <c r="I139" i="7" s="1"/>
  <c r="E28" i="7"/>
  <c r="I28" i="7" s="1"/>
  <c r="R155" i="7"/>
  <c r="V155" i="7" s="1"/>
  <c r="L107" i="7"/>
  <c r="E140" i="7"/>
  <c r="I140" i="7" s="1"/>
  <c r="E92" i="7"/>
  <c r="I92" i="7" s="1"/>
  <c r="E75" i="7"/>
  <c r="I75" i="7" s="1"/>
  <c r="L91" i="7"/>
  <c r="E124" i="7"/>
  <c r="I124" i="7" s="1"/>
  <c r="R139" i="7"/>
  <c r="V139" i="7" s="1"/>
  <c r="Y59" i="7"/>
  <c r="E108" i="7"/>
  <c r="I108" i="7" s="1"/>
  <c r="R153" i="7" l="1"/>
  <c r="V153" i="7" s="1"/>
  <c r="Z151" i="7" s="1"/>
  <c r="E73" i="7"/>
  <c r="I73" i="7" s="1"/>
  <c r="L80" i="7" s="1"/>
  <c r="E153" i="7"/>
  <c r="I153" i="7" s="1"/>
  <c r="L160" i="7" s="1"/>
  <c r="E57" i="7"/>
  <c r="I57" i="7" s="1"/>
  <c r="R105" i="7"/>
  <c r="V105" i="7" s="1"/>
  <c r="Y112" i="7" s="1"/>
  <c r="E89" i="7"/>
  <c r="I89" i="7" s="1"/>
  <c r="L96" i="7" s="1"/>
  <c r="R137" i="7"/>
  <c r="V137" i="7" s="1"/>
  <c r="Y144" i="7" s="1"/>
  <c r="R57" i="7"/>
  <c r="V57" i="7" s="1"/>
  <c r="Z55" i="7" s="1"/>
  <c r="R41" i="7"/>
  <c r="V41" i="7" s="1"/>
  <c r="E25" i="7"/>
  <c r="I25" i="7" s="1"/>
  <c r="R89" i="7"/>
  <c r="V89" i="7" s="1"/>
  <c r="R121" i="7"/>
  <c r="V121" i="7" s="1"/>
  <c r="R25" i="7"/>
  <c r="V25" i="7" s="1"/>
  <c r="V32" i="7" s="1"/>
  <c r="E137" i="7"/>
  <c r="I137" i="7" s="1"/>
  <c r="E105" i="7"/>
  <c r="I105" i="7" s="1"/>
  <c r="E121" i="7"/>
  <c r="I121" i="7" s="1"/>
  <c r="E41" i="7"/>
  <c r="I41" i="7" s="1"/>
  <c r="I48" i="7" s="1"/>
  <c r="R73" i="7"/>
  <c r="V73" i="7" s="1"/>
  <c r="R9" i="7"/>
  <c r="V9" i="7" s="1"/>
  <c r="V16" i="7" s="1"/>
  <c r="E9" i="7"/>
  <c r="I9" i="7" s="1"/>
  <c r="I16" i="7" s="1"/>
  <c r="Z103" i="7" l="1"/>
  <c r="I64" i="7"/>
  <c r="L64" i="7" s="1"/>
  <c r="V64" i="7"/>
  <c r="Y64" i="7" s="1"/>
  <c r="M150" i="7"/>
  <c r="Z39" i="7"/>
  <c r="V48" i="7"/>
  <c r="Y48" i="7" s="1"/>
  <c r="AA74" i="48" s="1"/>
  <c r="I32" i="7"/>
  <c r="L32" i="7" s="1"/>
  <c r="Y160" i="7"/>
  <c r="AA81" i="44" s="1"/>
  <c r="Z135" i="7"/>
  <c r="L112" i="7"/>
  <c r="AA61" i="44"/>
  <c r="I82" i="7"/>
  <c r="AA61" i="51"/>
  <c r="V61" i="46"/>
  <c r="V61" i="52"/>
  <c r="AA61" i="45"/>
  <c r="AA61" i="49"/>
  <c r="V61" i="47"/>
  <c r="AA61" i="48"/>
  <c r="AA61" i="43"/>
  <c r="Z7" i="7"/>
  <c r="Y16" i="7"/>
  <c r="AA66" i="43"/>
  <c r="I162" i="7"/>
  <c r="AA66" i="51"/>
  <c r="AA66" i="49"/>
  <c r="V66" i="47"/>
  <c r="AA66" i="44"/>
  <c r="AA66" i="45"/>
  <c r="V66" i="46"/>
  <c r="V66" i="52"/>
  <c r="AA66" i="48"/>
  <c r="V77" i="52"/>
  <c r="AA78" i="45"/>
  <c r="V78" i="46"/>
  <c r="V78" i="47"/>
  <c r="V114" i="7"/>
  <c r="AA78" i="44"/>
  <c r="AA78" i="48"/>
  <c r="AA78" i="43"/>
  <c r="AA78" i="49"/>
  <c r="L144" i="7"/>
  <c r="M132" i="7"/>
  <c r="Z119" i="7"/>
  <c r="Y128" i="7"/>
  <c r="Y32" i="7"/>
  <c r="Z23" i="7"/>
  <c r="V79" i="52"/>
  <c r="AA80" i="45"/>
  <c r="AA80" i="49"/>
  <c r="V146" i="7"/>
  <c r="AA80" i="48"/>
  <c r="V80" i="47"/>
  <c r="AA80" i="43"/>
  <c r="AA80" i="44"/>
  <c r="V80" i="46"/>
  <c r="Y80" i="7"/>
  <c r="Z71" i="7"/>
  <c r="L48" i="7"/>
  <c r="M8" i="7"/>
  <c r="K105" i="7" s="1"/>
  <c r="L16" i="7"/>
  <c r="V62" i="52"/>
  <c r="AA62" i="43"/>
  <c r="AA62" i="48"/>
  <c r="AA62" i="49"/>
  <c r="AA62" i="45"/>
  <c r="I98" i="7"/>
  <c r="V62" i="46"/>
  <c r="AA62" i="51"/>
  <c r="V62" i="47"/>
  <c r="AA62" i="44"/>
  <c r="L128" i="7"/>
  <c r="Z87" i="7"/>
  <c r="Y96" i="7"/>
  <c r="V162" i="7" l="1"/>
  <c r="R81" i="46" s="1"/>
  <c r="V60" i="52"/>
  <c r="AA60" i="43"/>
  <c r="AA60" i="51"/>
  <c r="V60" i="47"/>
  <c r="V60" i="46"/>
  <c r="AA60" i="48"/>
  <c r="AA60" i="45"/>
  <c r="AA60" i="49"/>
  <c r="I66" i="7"/>
  <c r="I65" i="7" s="1"/>
  <c r="AA60" i="44"/>
  <c r="AA81" i="49"/>
  <c r="V81" i="47"/>
  <c r="AA58" i="44"/>
  <c r="V58" i="52"/>
  <c r="V58" i="46"/>
  <c r="AA58" i="48"/>
  <c r="AA58" i="45"/>
  <c r="I34" i="7"/>
  <c r="V58" i="44" s="1"/>
  <c r="V58" i="47"/>
  <c r="AA58" i="49"/>
  <c r="AA58" i="51"/>
  <c r="AA58" i="43"/>
  <c r="V81" i="46"/>
  <c r="AA81" i="45"/>
  <c r="AA81" i="43"/>
  <c r="V80" i="52"/>
  <c r="AA81" i="48"/>
  <c r="V73" i="52"/>
  <c r="AA74" i="44"/>
  <c r="V74" i="46"/>
  <c r="V74" i="47"/>
  <c r="X9" i="7"/>
  <c r="AA74" i="45"/>
  <c r="AA74" i="43"/>
  <c r="V50" i="7"/>
  <c r="V74" i="49" s="1"/>
  <c r="AA74" i="49"/>
  <c r="AA75" i="51"/>
  <c r="K121" i="7"/>
  <c r="X121" i="7"/>
  <c r="K9" i="7"/>
  <c r="X25" i="7"/>
  <c r="K137" i="7"/>
  <c r="K41" i="7"/>
  <c r="X89" i="7"/>
  <c r="X73" i="7"/>
  <c r="V62" i="45"/>
  <c r="V62" i="43"/>
  <c r="I97" i="7"/>
  <c r="R62" i="46"/>
  <c r="V62" i="51"/>
  <c r="R62" i="47"/>
  <c r="V62" i="48"/>
  <c r="R62" i="52"/>
  <c r="V62" i="44"/>
  <c r="V62" i="49"/>
  <c r="K58" i="7"/>
  <c r="X14" i="7"/>
  <c r="K56" i="7"/>
  <c r="K72" i="7"/>
  <c r="X72" i="7"/>
  <c r="X90" i="7"/>
  <c r="X56" i="7"/>
  <c r="X24" i="7"/>
  <c r="X10" i="7"/>
  <c r="X13" i="7"/>
  <c r="K138" i="7"/>
  <c r="X93" i="7"/>
  <c r="X61" i="7"/>
  <c r="X74" i="7"/>
  <c r="K29" i="7"/>
  <c r="X94" i="7"/>
  <c r="X62" i="7"/>
  <c r="K120" i="7"/>
  <c r="X141" i="7"/>
  <c r="K141" i="7"/>
  <c r="K62" i="7"/>
  <c r="K152" i="7"/>
  <c r="X152" i="7"/>
  <c r="X77" i="7"/>
  <c r="K8" i="7"/>
  <c r="X58" i="7"/>
  <c r="K61" i="7"/>
  <c r="X42" i="7"/>
  <c r="K77" i="7"/>
  <c r="X29" i="7"/>
  <c r="X120" i="7"/>
  <c r="X122" i="7"/>
  <c r="K110" i="7"/>
  <c r="X157" i="7"/>
  <c r="X142" i="7"/>
  <c r="K122" i="7"/>
  <c r="K136" i="7"/>
  <c r="K142" i="7"/>
  <c r="X8" i="7"/>
  <c r="X104" i="7"/>
  <c r="K42" i="7"/>
  <c r="K94" i="7"/>
  <c r="K46" i="7"/>
  <c r="K126" i="7"/>
  <c r="K30" i="7"/>
  <c r="K125" i="7"/>
  <c r="K13" i="7"/>
  <c r="X30" i="7"/>
  <c r="K104" i="7"/>
  <c r="K158" i="7"/>
  <c r="X40" i="7"/>
  <c r="K154" i="7"/>
  <c r="X154" i="7"/>
  <c r="K88" i="7"/>
  <c r="X158" i="7"/>
  <c r="K40" i="7"/>
  <c r="X88" i="7"/>
  <c r="X78" i="7"/>
  <c r="X106" i="7"/>
  <c r="X138" i="7"/>
  <c r="K106" i="7"/>
  <c r="X45" i="7"/>
  <c r="K157" i="7"/>
  <c r="K109" i="7"/>
  <c r="X26" i="7"/>
  <c r="X110" i="7"/>
  <c r="K10" i="7"/>
  <c r="K74" i="7"/>
  <c r="K90" i="7"/>
  <c r="X136" i="7"/>
  <c r="K93" i="7"/>
  <c r="X109" i="7"/>
  <c r="K24" i="7"/>
  <c r="X125" i="7"/>
  <c r="X126" i="7"/>
  <c r="K26" i="7"/>
  <c r="K78" i="7"/>
  <c r="K45" i="7"/>
  <c r="K14" i="7"/>
  <c r="X46" i="7"/>
  <c r="K107" i="7"/>
  <c r="X124" i="7"/>
  <c r="X153" i="7"/>
  <c r="X57" i="7"/>
  <c r="X60" i="7"/>
  <c r="X12" i="7"/>
  <c r="X140" i="7"/>
  <c r="K57" i="7"/>
  <c r="K139" i="7"/>
  <c r="K27" i="7"/>
  <c r="K153" i="7"/>
  <c r="X156" i="7"/>
  <c r="X41" i="7"/>
  <c r="K89" i="7"/>
  <c r="K155" i="7"/>
  <c r="K156" i="7"/>
  <c r="K75" i="7"/>
  <c r="K108" i="7"/>
  <c r="X43" i="7"/>
  <c r="K124" i="7"/>
  <c r="K91" i="7"/>
  <c r="K59" i="7"/>
  <c r="X155" i="7"/>
  <c r="K43" i="7"/>
  <c r="K12" i="7"/>
  <c r="X123" i="7"/>
  <c r="X92" i="7"/>
  <c r="X76" i="7"/>
  <c r="X137" i="7"/>
  <c r="X107" i="7"/>
  <c r="K11" i="7"/>
  <c r="K92" i="7"/>
  <c r="X11" i="7"/>
  <c r="K44" i="7"/>
  <c r="K123" i="7"/>
  <c r="K28" i="7"/>
  <c r="X139" i="7"/>
  <c r="X105" i="7"/>
  <c r="K60" i="7"/>
  <c r="K140" i="7"/>
  <c r="X27" i="7"/>
  <c r="K25" i="7"/>
  <c r="X28" i="7"/>
  <c r="X91" i="7"/>
  <c r="X59" i="7"/>
  <c r="K73" i="7"/>
  <c r="X108" i="7"/>
  <c r="K76" i="7"/>
  <c r="X44" i="7"/>
  <c r="X75" i="7"/>
  <c r="V72" i="47"/>
  <c r="AA73" i="51"/>
  <c r="AA72" i="48"/>
  <c r="AA72" i="44"/>
  <c r="V18" i="7"/>
  <c r="V71" i="52"/>
  <c r="AA72" i="49"/>
  <c r="AA72" i="43"/>
  <c r="AA72" i="45"/>
  <c r="V72" i="46"/>
  <c r="V64" i="52"/>
  <c r="V64" i="46"/>
  <c r="I130" i="7"/>
  <c r="AA64" i="51"/>
  <c r="V64" i="47"/>
  <c r="AA64" i="43"/>
  <c r="AA64" i="48"/>
  <c r="AA64" i="44"/>
  <c r="AA64" i="49"/>
  <c r="AA64" i="45"/>
  <c r="AA73" i="49"/>
  <c r="V73" i="47"/>
  <c r="V72" i="52"/>
  <c r="AA73" i="48"/>
  <c r="AA73" i="44"/>
  <c r="V34" i="7"/>
  <c r="V73" i="46"/>
  <c r="AA73" i="45"/>
  <c r="AA74" i="51"/>
  <c r="AA73" i="43"/>
  <c r="V65" i="46"/>
  <c r="AA65" i="44"/>
  <c r="AA65" i="51"/>
  <c r="AA65" i="45"/>
  <c r="AA65" i="48"/>
  <c r="I146" i="7"/>
  <c r="V65" i="52"/>
  <c r="AA65" i="43"/>
  <c r="V65" i="47"/>
  <c r="AA65" i="49"/>
  <c r="V78" i="52"/>
  <c r="AA79" i="44"/>
  <c r="AA79" i="49"/>
  <c r="V79" i="47"/>
  <c r="AA79" i="48"/>
  <c r="V130" i="7"/>
  <c r="AA79" i="45"/>
  <c r="V79" i="46"/>
  <c r="AA79" i="43"/>
  <c r="AA59" i="45"/>
  <c r="AA59" i="48"/>
  <c r="AA59" i="44"/>
  <c r="AA59" i="49"/>
  <c r="V59" i="47"/>
  <c r="AA59" i="51"/>
  <c r="V59" i="46"/>
  <c r="AA59" i="43"/>
  <c r="I50" i="7"/>
  <c r="V59" i="52"/>
  <c r="R61" i="47"/>
  <c r="V61" i="44"/>
  <c r="V61" i="43"/>
  <c r="I81" i="7"/>
  <c r="V61" i="51"/>
  <c r="V61" i="49"/>
  <c r="R61" i="46"/>
  <c r="R61" i="52"/>
  <c r="V61" i="48"/>
  <c r="V61" i="45"/>
  <c r="R79" i="52"/>
  <c r="V80" i="43"/>
  <c r="V80" i="49"/>
  <c r="R80" i="46"/>
  <c r="V80" i="45"/>
  <c r="V80" i="48"/>
  <c r="V145" i="7"/>
  <c r="P145" i="7" s="1"/>
  <c r="P146" i="7" s="1"/>
  <c r="P147" i="7" s="1"/>
  <c r="V147" i="7" s="1"/>
  <c r="R80" i="47"/>
  <c r="V80" i="44"/>
  <c r="V76" i="52"/>
  <c r="AA77" i="43"/>
  <c r="AA77" i="44"/>
  <c r="AA77" i="45"/>
  <c r="AA77" i="48"/>
  <c r="V77" i="47"/>
  <c r="AA77" i="49"/>
  <c r="V98" i="7"/>
  <c r="V77" i="46"/>
  <c r="AA75" i="48"/>
  <c r="AA75" i="43"/>
  <c r="V75" i="47"/>
  <c r="AA75" i="49"/>
  <c r="V74" i="52"/>
  <c r="V66" i="7"/>
  <c r="V75" i="46"/>
  <c r="AA76" i="51"/>
  <c r="AA75" i="45"/>
  <c r="AA75" i="44"/>
  <c r="V75" i="52"/>
  <c r="V82" i="7"/>
  <c r="V76" i="46"/>
  <c r="AA76" i="45"/>
  <c r="AA76" i="43"/>
  <c r="V76" i="47"/>
  <c r="AA76" i="44"/>
  <c r="AA76" i="49"/>
  <c r="AA76" i="48"/>
  <c r="R66" i="46"/>
  <c r="R66" i="47"/>
  <c r="V66" i="45"/>
  <c r="I161" i="7"/>
  <c r="C161" i="7" s="1"/>
  <c r="C162" i="7" s="1"/>
  <c r="C163" i="7" s="1"/>
  <c r="I163" i="7" s="1"/>
  <c r="V66" i="43"/>
  <c r="V66" i="51"/>
  <c r="V66" i="49"/>
  <c r="R66" i="52"/>
  <c r="V66" i="48"/>
  <c r="V66" i="44"/>
  <c r="AA63" i="44"/>
  <c r="AA63" i="51"/>
  <c r="V63" i="47"/>
  <c r="AA63" i="43"/>
  <c r="V63" i="46"/>
  <c r="AA63" i="45"/>
  <c r="I114" i="7"/>
  <c r="AA63" i="49"/>
  <c r="V63" i="52"/>
  <c r="AA63" i="48"/>
  <c r="AA57" i="51"/>
  <c r="V57" i="46"/>
  <c r="V57" i="52"/>
  <c r="I18" i="7"/>
  <c r="AA57" i="49"/>
  <c r="AA57" i="48"/>
  <c r="AA57" i="43"/>
  <c r="AA57" i="45"/>
  <c r="V57" i="47"/>
  <c r="AA57" i="44"/>
  <c r="R77" i="52"/>
  <c r="V78" i="48"/>
  <c r="R78" i="47"/>
  <c r="V78" i="49"/>
  <c r="R78" i="46"/>
  <c r="V78" i="44"/>
  <c r="V78" i="43"/>
  <c r="V113" i="7"/>
  <c r="P113" i="7" s="1"/>
  <c r="P114" i="7" s="1"/>
  <c r="P115" i="7" s="1"/>
  <c r="V115" i="7" s="1"/>
  <c r="V78" i="45"/>
  <c r="R60" i="52" l="1"/>
  <c r="V60" i="43"/>
  <c r="V60" i="51"/>
  <c r="V60" i="48"/>
  <c r="R60" i="46"/>
  <c r="V60" i="45"/>
  <c r="R60" i="47"/>
  <c r="V60" i="44"/>
  <c r="V60" i="49"/>
  <c r="V161" i="7"/>
  <c r="P161" i="7" s="1"/>
  <c r="P162" i="7" s="1"/>
  <c r="P163" i="7" s="1"/>
  <c r="V163" i="7" s="1"/>
  <c r="Q81" i="43" s="1"/>
  <c r="V81" i="43"/>
  <c r="V81" i="49"/>
  <c r="R81" i="47"/>
  <c r="V81" i="44"/>
  <c r="R80" i="52"/>
  <c r="V81" i="45"/>
  <c r="V81" i="48"/>
  <c r="V58" i="43"/>
  <c r="V58" i="49"/>
  <c r="I33" i="7"/>
  <c r="C33" i="7" s="1"/>
  <c r="C34" i="7" s="1"/>
  <c r="C35" i="7" s="1"/>
  <c r="I35" i="7" s="1"/>
  <c r="V58" i="45"/>
  <c r="R58" i="52"/>
  <c r="R58" i="47"/>
  <c r="R58" i="46"/>
  <c r="V58" i="51"/>
  <c r="V58" i="48"/>
  <c r="V74" i="43"/>
  <c r="V49" i="7"/>
  <c r="P49" i="7" s="1"/>
  <c r="P50" i="7" s="1"/>
  <c r="P51" i="7" s="1"/>
  <c r="V51" i="7" s="1"/>
  <c r="Q74" i="48" s="1"/>
  <c r="V74" i="48"/>
  <c r="V74" i="44"/>
  <c r="R73" i="52"/>
  <c r="R74" i="47"/>
  <c r="V74" i="45"/>
  <c r="R74" i="46"/>
  <c r="V75" i="51"/>
  <c r="R72" i="52"/>
  <c r="V73" i="48"/>
  <c r="V73" i="45"/>
  <c r="V73" i="43"/>
  <c r="V33" i="7"/>
  <c r="P33" i="7" s="1"/>
  <c r="P34" i="7" s="1"/>
  <c r="P35" i="7" s="1"/>
  <c r="V35" i="7" s="1"/>
  <c r="R73" i="46"/>
  <c r="R73" i="47"/>
  <c r="V73" i="49"/>
  <c r="V73" i="44"/>
  <c r="V74" i="51"/>
  <c r="V64" i="51"/>
  <c r="R64" i="52"/>
  <c r="R64" i="47"/>
  <c r="R64" i="46"/>
  <c r="V64" i="45"/>
  <c r="V64" i="44"/>
  <c r="I129" i="7"/>
  <c r="C129" i="7" s="1"/>
  <c r="C130" i="7" s="1"/>
  <c r="C131" i="7" s="1"/>
  <c r="I131" i="7" s="1"/>
  <c r="V64" i="43"/>
  <c r="V64" i="48"/>
  <c r="V64" i="49"/>
  <c r="V75" i="49"/>
  <c r="V75" i="44"/>
  <c r="R74" i="52"/>
  <c r="V75" i="45"/>
  <c r="V76" i="51"/>
  <c r="V75" i="43"/>
  <c r="R75" i="47"/>
  <c r="V75" i="48"/>
  <c r="R75" i="46"/>
  <c r="V65" i="7"/>
  <c r="P65" i="7" s="1"/>
  <c r="P66" i="7" s="1"/>
  <c r="P67" i="7" s="1"/>
  <c r="V67" i="7" s="1"/>
  <c r="C81" i="7"/>
  <c r="C82" i="7" s="1"/>
  <c r="C83" i="7" s="1"/>
  <c r="I83" i="7" s="1"/>
  <c r="M78" i="7" s="1"/>
  <c r="I113" i="7"/>
  <c r="C113" i="7" s="1"/>
  <c r="C114" i="7" s="1"/>
  <c r="C115" i="7" s="1"/>
  <c r="I115" i="7" s="1"/>
  <c r="M114" i="7" s="1"/>
  <c r="V63" i="43"/>
  <c r="R63" i="46"/>
  <c r="V63" i="45"/>
  <c r="R63" i="47"/>
  <c r="V63" i="44"/>
  <c r="V63" i="51"/>
  <c r="V63" i="49"/>
  <c r="R63" i="52"/>
  <c r="V63" i="48"/>
  <c r="R75" i="52"/>
  <c r="V76" i="48"/>
  <c r="V76" i="44"/>
  <c r="R76" i="47"/>
  <c r="R76" i="46"/>
  <c r="V76" i="45"/>
  <c r="V81" i="7"/>
  <c r="P81" i="7" s="1"/>
  <c r="P82" i="7" s="1"/>
  <c r="P83" i="7" s="1"/>
  <c r="V83" i="7" s="1"/>
  <c r="V76" i="43"/>
  <c r="V76" i="49"/>
  <c r="R76" i="52"/>
  <c r="R77" i="46"/>
  <c r="V77" i="44"/>
  <c r="V97" i="7"/>
  <c r="P97" i="7" s="1"/>
  <c r="P98" i="7" s="1"/>
  <c r="P99" i="7" s="1"/>
  <c r="V99" i="7" s="1"/>
  <c r="V77" i="48"/>
  <c r="V77" i="49"/>
  <c r="R77" i="47"/>
  <c r="V77" i="45"/>
  <c r="V77" i="43"/>
  <c r="V57" i="51"/>
  <c r="R57" i="46"/>
  <c r="I17" i="7"/>
  <c r="C17" i="7" s="1"/>
  <c r="C18" i="7" s="1"/>
  <c r="C19" i="7" s="1"/>
  <c r="I19" i="7" s="1"/>
  <c r="V57" i="48"/>
  <c r="V57" i="44"/>
  <c r="R57" i="52"/>
  <c r="V57" i="49"/>
  <c r="R57" i="47"/>
  <c r="V57" i="43"/>
  <c r="V57" i="45"/>
  <c r="N79" i="52"/>
  <c r="Q80" i="43"/>
  <c r="Q80" i="45"/>
  <c r="Q80" i="48"/>
  <c r="N80" i="47"/>
  <c r="Q80" i="49"/>
  <c r="Q80" i="44"/>
  <c r="N80" i="46"/>
  <c r="R78" i="52"/>
  <c r="V79" i="49"/>
  <c r="V79" i="43"/>
  <c r="V79" i="48"/>
  <c r="V129" i="7"/>
  <c r="P129" i="7" s="1"/>
  <c r="P130" i="7" s="1"/>
  <c r="P131" i="7" s="1"/>
  <c r="V131" i="7" s="1"/>
  <c r="V79" i="44"/>
  <c r="V79" i="45"/>
  <c r="R79" i="46"/>
  <c r="R79" i="47"/>
  <c r="V59" i="51"/>
  <c r="V59" i="44"/>
  <c r="R59" i="52"/>
  <c r="V59" i="43"/>
  <c r="V59" i="48"/>
  <c r="R59" i="46"/>
  <c r="I49" i="7"/>
  <c r="V59" i="49"/>
  <c r="V59" i="45"/>
  <c r="R59" i="47"/>
  <c r="V65" i="49"/>
  <c r="R65" i="47"/>
  <c r="V65" i="48"/>
  <c r="V65" i="44"/>
  <c r="V65" i="51"/>
  <c r="V65" i="43"/>
  <c r="R65" i="52"/>
  <c r="V65" i="45"/>
  <c r="I145" i="7"/>
  <c r="C145" i="7" s="1"/>
  <c r="C146" i="7" s="1"/>
  <c r="C147" i="7" s="1"/>
  <c r="I147" i="7" s="1"/>
  <c r="R65" i="46"/>
  <c r="N77" i="52"/>
  <c r="Q78" i="44"/>
  <c r="Q78" i="48"/>
  <c r="N78" i="46"/>
  <c r="Q78" i="49"/>
  <c r="Q78" i="43"/>
  <c r="Q78" i="45"/>
  <c r="N78" i="47"/>
  <c r="C65" i="7"/>
  <c r="C66" i="7" s="1"/>
  <c r="C67" i="7" s="1"/>
  <c r="I67" i="7" s="1"/>
  <c r="M60" i="7" s="1"/>
  <c r="C97" i="7"/>
  <c r="C98" i="7" s="1"/>
  <c r="C99" i="7" s="1"/>
  <c r="I99" i="7" s="1"/>
  <c r="M96" i="7" s="1"/>
  <c r="Q66" i="44"/>
  <c r="N66" i="46"/>
  <c r="Q66" i="43"/>
  <c r="N66" i="47"/>
  <c r="Q66" i="49"/>
  <c r="Q66" i="48"/>
  <c r="Q66" i="51"/>
  <c r="Q66" i="45"/>
  <c r="N66" i="52"/>
  <c r="R71" i="52"/>
  <c r="V72" i="49"/>
  <c r="R72" i="47"/>
  <c r="V72" i="48"/>
  <c r="V72" i="45"/>
  <c r="V72" i="44"/>
  <c r="V72" i="43"/>
  <c r="V17" i="7"/>
  <c r="P17" i="7" s="1"/>
  <c r="P18" i="7" s="1"/>
  <c r="P19" i="7" s="1"/>
  <c r="V19" i="7" s="1"/>
  <c r="V73" i="51"/>
  <c r="R72" i="46"/>
  <c r="N81" i="46" l="1"/>
  <c r="Q81" i="44"/>
  <c r="N81" i="47"/>
  <c r="Q81" i="48"/>
  <c r="Q81" i="45"/>
  <c r="Q81" i="49"/>
  <c r="N80" i="52"/>
  <c r="M24" i="7"/>
  <c r="N73" i="52"/>
  <c r="Q74" i="43"/>
  <c r="Q74" i="45"/>
  <c r="Q75" i="51"/>
  <c r="Q74" i="49"/>
  <c r="Q74" i="44"/>
  <c r="N74" i="47"/>
  <c r="N74" i="46"/>
  <c r="Q63" i="43"/>
  <c r="Q63" i="45"/>
  <c r="Q63" i="51"/>
  <c r="N63" i="47"/>
  <c r="N63" i="46"/>
  <c r="N63" i="52"/>
  <c r="Q63" i="49"/>
  <c r="Q63" i="44"/>
  <c r="Q63" i="48"/>
  <c r="Q64" i="45"/>
  <c r="N64" i="47"/>
  <c r="Q64" i="43"/>
  <c r="N64" i="52"/>
  <c r="Q64" i="44"/>
  <c r="Q64" i="51"/>
  <c r="Q64" i="48"/>
  <c r="N64" i="46"/>
  <c r="Q64" i="49"/>
  <c r="N62" i="47"/>
  <c r="N62" i="52"/>
  <c r="Q62" i="44"/>
  <c r="Q62" i="45"/>
  <c r="Q62" i="43"/>
  <c r="N62" i="46"/>
  <c r="Q62" i="51"/>
  <c r="Q62" i="49"/>
  <c r="Q62" i="48"/>
  <c r="C49" i="7"/>
  <c r="C50" i="7" s="1"/>
  <c r="C51" i="7" s="1"/>
  <c r="I51" i="7" s="1"/>
  <c r="M42" i="7" s="1"/>
  <c r="Q57" i="51"/>
  <c r="N57" i="47"/>
  <c r="N57" i="52"/>
  <c r="Q57" i="49"/>
  <c r="Q57" i="48"/>
  <c r="N57" i="46"/>
  <c r="Q57" i="43"/>
  <c r="Q57" i="45"/>
  <c r="Q57" i="44"/>
  <c r="N76" i="52"/>
  <c r="Q77" i="44"/>
  <c r="N77" i="46"/>
  <c r="Q77" i="45"/>
  <c r="Q77" i="43"/>
  <c r="Q77" i="49"/>
  <c r="Q77" i="48"/>
  <c r="N77" i="47"/>
  <c r="Q58" i="44"/>
  <c r="Q58" i="43"/>
  <c r="N58" i="46"/>
  <c r="Q58" i="48"/>
  <c r="Q58" i="49"/>
  <c r="Q58" i="45"/>
  <c r="N58" i="47"/>
  <c r="Q58" i="51"/>
  <c r="N58" i="52"/>
  <c r="Q61" i="43"/>
  <c r="Q61" i="51"/>
  <c r="N61" i="46"/>
  <c r="Q61" i="45"/>
  <c r="Q61" i="49"/>
  <c r="Q61" i="48"/>
  <c r="N61" i="52"/>
  <c r="N61" i="47"/>
  <c r="Q61" i="44"/>
  <c r="N60" i="52"/>
  <c r="Q60" i="49"/>
  <c r="Q60" i="48"/>
  <c r="Q60" i="51"/>
  <c r="Q60" i="45"/>
  <c r="N60" i="47"/>
  <c r="Q60" i="43"/>
  <c r="N60" i="46"/>
  <c r="Q60" i="44"/>
  <c r="Q76" i="51"/>
  <c r="N75" i="47"/>
  <c r="Q75" i="48"/>
  <c r="N74" i="52"/>
  <c r="Q75" i="43"/>
  <c r="N75" i="46"/>
  <c r="Q75" i="44"/>
  <c r="Q75" i="49"/>
  <c r="Q75" i="45"/>
  <c r="N78" i="52"/>
  <c r="Q79" i="44"/>
  <c r="N79" i="47"/>
  <c r="Q79" i="45"/>
  <c r="Q79" i="49"/>
  <c r="N79" i="46"/>
  <c r="Q79" i="48"/>
  <c r="Q79" i="43"/>
  <c r="Q73" i="49"/>
  <c r="Q73" i="43"/>
  <c r="Q73" i="48"/>
  <c r="N73" i="46"/>
  <c r="Q74" i="51"/>
  <c r="N72" i="52"/>
  <c r="N73" i="47"/>
  <c r="Q73" i="45"/>
  <c r="Q73" i="44"/>
  <c r="Q73" i="51"/>
  <c r="Q72" i="44"/>
  <c r="N71" i="52"/>
  <c r="Q72" i="48"/>
  <c r="Q72" i="45"/>
  <c r="N72" i="46"/>
  <c r="Q72" i="49"/>
  <c r="N72" i="47"/>
  <c r="Q72" i="43"/>
  <c r="Q65" i="51"/>
  <c r="Q65" i="49"/>
  <c r="N65" i="46"/>
  <c r="N65" i="52"/>
  <c r="Q65" i="48"/>
  <c r="Q65" i="43"/>
  <c r="Q65" i="45"/>
  <c r="Q65" i="44"/>
  <c r="N65" i="47"/>
  <c r="N75" i="52"/>
  <c r="Q76" i="48"/>
  <c r="Q76" i="43"/>
  <c r="N76" i="47"/>
  <c r="N76" i="46"/>
  <c r="Q76" i="44"/>
  <c r="Q76" i="45"/>
  <c r="Q76" i="49"/>
  <c r="Q59" i="51" l="1"/>
  <c r="Q59" i="49"/>
  <c r="Q59" i="44"/>
  <c r="N59" i="46"/>
  <c r="N59" i="52"/>
  <c r="Q59" i="45"/>
  <c r="N59" i="47"/>
  <c r="Q59" i="48"/>
  <c r="Q59" i="43"/>
  <c r="R16" i="10" l="1"/>
  <c r="R15" i="10"/>
  <c r="D10" i="14"/>
  <c r="C10" i="14"/>
  <c r="L23" i="14"/>
  <c r="C24" i="14"/>
  <c r="E24" i="14" s="1"/>
  <c r="I24" i="14" s="1"/>
  <c r="C9" i="14"/>
  <c r="E9" i="14" s="1"/>
  <c r="I9" i="14" s="1"/>
  <c r="C22" i="14"/>
  <c r="E22" i="14" s="1"/>
  <c r="I22" i="14" s="1"/>
  <c r="C23" i="14"/>
  <c r="E10" i="14" l="1"/>
  <c r="I10" i="14" s="1"/>
  <c r="C11" i="14"/>
  <c r="E11" i="14" s="1"/>
  <c r="I11" i="14" s="1"/>
  <c r="L10" i="14"/>
  <c r="D23" i="14"/>
  <c r="E23" i="14" s="1"/>
  <c r="I23" i="14" s="1"/>
  <c r="M8" i="14" l="1"/>
  <c r="K8" i="14" s="1"/>
  <c r="I13" i="14"/>
  <c r="L13" i="14" s="1"/>
  <c r="I15" i="14" s="1"/>
  <c r="I14" i="14" s="1"/>
  <c r="C14" i="14" s="1"/>
  <c r="C15" i="14" s="1"/>
  <c r="C16" i="14" s="1"/>
  <c r="I16" i="14" s="1"/>
  <c r="F24" i="47" s="1"/>
  <c r="M21" i="14"/>
  <c r="K23" i="14" s="1"/>
  <c r="I26" i="14"/>
  <c r="L26" i="14" s="1"/>
  <c r="I28" i="14" s="1"/>
  <c r="I27" i="14" s="1"/>
  <c r="C27" i="14" s="1"/>
  <c r="C28" i="14" s="1"/>
  <c r="C29" i="14" s="1"/>
  <c r="I29" i="14" s="1"/>
  <c r="K10" i="14" l="1"/>
  <c r="K9" i="14"/>
  <c r="K11" i="14"/>
  <c r="F24" i="46"/>
  <c r="F24" i="43"/>
  <c r="F24" i="48"/>
  <c r="F24" i="49"/>
  <c r="F24" i="52"/>
  <c r="F24" i="51"/>
  <c r="F24" i="44"/>
  <c r="F24" i="45"/>
  <c r="U24" i="51"/>
  <c r="U24" i="47"/>
  <c r="U24" i="52"/>
  <c r="U24" i="43"/>
  <c r="U24" i="46"/>
  <c r="U24" i="44"/>
  <c r="U24" i="48"/>
  <c r="U24" i="45"/>
  <c r="U24" i="49"/>
  <c r="K21" i="14"/>
  <c r="K24" i="14"/>
  <c r="K22" i="14"/>
  <c r="E9" i="25" l="1"/>
  <c r="E30" i="25"/>
  <c r="E10" i="25"/>
  <c r="E29" i="25"/>
  <c r="E28" i="25"/>
  <c r="E8" i="25"/>
  <c r="E27" i="25"/>
  <c r="Z16" i="10" s="1"/>
  <c r="E7" i="25"/>
  <c r="Z15" i="10" s="1"/>
  <c r="E51" i="25" l="1"/>
  <c r="E48" i="25" l="1"/>
  <c r="E47" i="25" l="1"/>
  <c r="E50" i="2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Renato</author>
  </authors>
  <commentList>
    <comment ref="J11" authorId="0" shapeId="0" xr:uid="{E2628E64-346B-4FC4-A24C-ABA197C7B20A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Para o cliente Suez, preencher da seguinte forma:
Nome do Laboratorio - Cliente Cidade / Estado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Renato</author>
  </authors>
  <commentList>
    <comment ref="B11" authorId="0" shapeId="0" xr:uid="{18AD2B96-CCDB-47F6-B07F-494CE52FB18D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11" authorId="0" shapeId="0" xr:uid="{507DF488-29D4-464D-B539-4DB8F71A8A31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12" authorId="0" shapeId="0" xr:uid="{2FEDEB3F-38C7-4E16-BC46-D9358720C32C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12" authorId="0" shapeId="0" xr:uid="{966ADA7E-B283-4DB8-BD23-B83241628F67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27" authorId="0" shapeId="0" xr:uid="{C876D78B-D6CD-4DCF-8FC1-6BC15D0333CF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27" authorId="0" shapeId="0" xr:uid="{E299AE12-2392-4A21-8295-D5F45B047EFA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28" authorId="0" shapeId="0" xr:uid="{503F5EE7-AF0F-43EF-9BD2-CBFA525AB3B3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28" authorId="0" shapeId="0" xr:uid="{E0C6BC89-AA6D-4E18-990F-AB3A9C2F341C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43" authorId="0" shapeId="0" xr:uid="{AD304A20-D57C-426D-8580-5321368319B9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43" authorId="0" shapeId="0" xr:uid="{A090C5BA-6227-4B71-94AF-F0BC8AAF68C3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44" authorId="0" shapeId="0" xr:uid="{98CB3AF3-3455-47D4-A0ED-CDB9B22CE179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44" authorId="0" shapeId="0" xr:uid="{46226731-AD64-4592-A439-4B3ECE1D51F3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59" authorId="0" shapeId="0" xr:uid="{C70DBC41-6AE1-4522-8E7F-3A84622363DE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59" authorId="0" shapeId="0" xr:uid="{E24BF449-BC05-4D82-A49D-B3D016551DEB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60" authorId="0" shapeId="0" xr:uid="{4E4A3341-2B8E-4922-B856-6B26F5A8F27A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60" authorId="0" shapeId="0" xr:uid="{5768334E-2912-4CE8-8834-0F62DCAAA61E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75" authorId="0" shapeId="0" xr:uid="{9CF49E7B-33BA-4C0B-A623-82B3F4F96AAC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75" authorId="0" shapeId="0" xr:uid="{8C6954BF-DDA8-437E-B7A5-A546FE598764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76" authorId="0" shapeId="0" xr:uid="{5358498C-CA3D-4263-A80A-CDF16C8A47E9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76" authorId="0" shapeId="0" xr:uid="{34C1F3C7-7D23-4B0D-9F99-A205552CE9F8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91" authorId="0" shapeId="0" xr:uid="{7B63D8E7-8E8A-4827-B342-DF5F1DC7E82D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91" authorId="0" shapeId="0" xr:uid="{35D4FB2A-117F-4DA2-B369-7B4BE9A8C6EC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92" authorId="0" shapeId="0" xr:uid="{7638379D-D33D-4865-92D9-564F72E61853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92" authorId="0" shapeId="0" xr:uid="{EA41E945-9F02-4E6C-B566-C1A34156FE04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107" authorId="0" shapeId="0" xr:uid="{F67C26F4-A878-4C3D-AA00-3AE51C418313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107" authorId="0" shapeId="0" xr:uid="{236E28F8-A0E2-4AF9-ACB0-E2E7EB355DD7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108" authorId="0" shapeId="0" xr:uid="{40A365B7-B70D-473B-BDC0-C2BEA6C0FD18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108" authorId="0" shapeId="0" xr:uid="{ABCFCA6C-C2E1-45D5-9B6C-92C7831F853D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123" authorId="0" shapeId="0" xr:uid="{B00756B1-5636-43F9-AF18-362C9EA3E88C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123" authorId="0" shapeId="0" xr:uid="{D644C140-8A01-45ED-9580-F3110BA6177C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124" authorId="0" shapeId="0" xr:uid="{DC0A78F7-6508-4267-90AB-B7CFE68BC9E2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124" authorId="0" shapeId="0" xr:uid="{E70BDB5A-650B-4958-8695-58E79F36F46D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139" authorId="0" shapeId="0" xr:uid="{B40820A8-FA9D-497D-AAEE-EFB2B1571870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139" authorId="0" shapeId="0" xr:uid="{71D12580-E983-4973-8605-15F9B2C8E6E7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140" authorId="0" shapeId="0" xr:uid="{A733D366-7869-4ACE-A652-EAD884208639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140" authorId="0" shapeId="0" xr:uid="{CB6F76AC-6459-41AB-AFA0-3F46A0E9BCCB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B155" authorId="0" shapeId="0" xr:uid="{82CCA098-89B8-48B8-AFDC-7191054F2834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O155" authorId="0" shapeId="0" xr:uid="{01C91E2B-C1D2-4F54-9612-BA10CB02ACBF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O que é variação residual?
Este valor se encontra na planilha de correção do termometro.</t>
        </r>
      </text>
    </comment>
    <comment ref="B156" authorId="0" shapeId="0" xr:uid="{E31813C7-61C5-4FDA-A330-3DBCC89EDD65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  <comment ref="O156" authorId="0" shapeId="0" xr:uid="{559D8C8A-B387-46E4-A6F2-6775ABE926D9}">
      <text>
        <r>
          <rPr>
            <b/>
            <sz val="9"/>
            <color indexed="81"/>
            <rFont val="Segoe UI"/>
            <family val="2"/>
          </rPr>
          <t>Renato:</t>
        </r>
        <r>
          <rPr>
            <sz val="9"/>
            <color indexed="81"/>
            <rFont val="Segoe UI"/>
            <family val="2"/>
          </rPr>
          <t xml:space="preserve">
Inserir deriva de R0</t>
        </r>
      </text>
    </comment>
  </commentList>
</comments>
</file>

<file path=xl/sharedStrings.xml><?xml version="1.0" encoding="utf-8"?>
<sst xmlns="http://schemas.openxmlformats.org/spreadsheetml/2006/main" count="2309" uniqueCount="412">
  <si>
    <t>Planilha de Calibração para Térmicos Rastreáveis</t>
  </si>
  <si>
    <r>
      <t xml:space="preserve">ER Analítica Ltda EPP - </t>
    </r>
    <r>
      <rPr>
        <b/>
        <sz val="14"/>
        <color indexed="30"/>
        <rFont val="Calibri"/>
        <family val="2"/>
      </rPr>
      <t xml:space="preserve">vendas@eranalitica.com.br - </t>
    </r>
    <r>
      <rPr>
        <b/>
        <sz val="14"/>
        <rFont val="Calibri"/>
        <family val="2"/>
      </rPr>
      <t>(11) 4606-7200</t>
    </r>
    <r>
      <rPr>
        <b/>
        <sz val="14"/>
        <color indexed="30"/>
        <rFont val="Calibri"/>
        <family val="2"/>
      </rPr>
      <t xml:space="preserve"> - www.eranalitica.com.br</t>
    </r>
  </si>
  <si>
    <t>Protocolo de Calibração para Equipamentos 
Térmicos Rastreáveis</t>
  </si>
  <si>
    <t>FM-89</t>
  </si>
  <si>
    <t>Página: 1/1</t>
  </si>
  <si>
    <t>Dados do Cliente</t>
  </si>
  <si>
    <t>Dados do Equipamento</t>
  </si>
  <si>
    <t>Número do Certificado:</t>
  </si>
  <si>
    <t>Modelo:</t>
  </si>
  <si>
    <t>Código do Cliente:</t>
  </si>
  <si>
    <t>Fabricante:</t>
  </si>
  <si>
    <t>Nome do Cliente:</t>
  </si>
  <si>
    <t>Número de Série:</t>
  </si>
  <si>
    <t>Código do Contratante:</t>
  </si>
  <si>
    <t>Número de Ativo:</t>
  </si>
  <si>
    <t>Nome do Contratante:</t>
  </si>
  <si>
    <t>Local da Calibração:</t>
  </si>
  <si>
    <t>Condições Ambientais</t>
  </si>
  <si>
    <t>Termometro Ambiente:</t>
  </si>
  <si>
    <t>Temperatura °C:</t>
  </si>
  <si>
    <t>Higrômetro Ambiente:</t>
  </si>
  <si>
    <t>Padrão Térmico:</t>
  </si>
  <si>
    <t>Umidade %ur:</t>
  </si>
  <si>
    <t>Código</t>
  </si>
  <si>
    <t>Validade</t>
  </si>
  <si>
    <t>Responsáveis</t>
  </si>
  <si>
    <t>Técnico Executor:</t>
  </si>
  <si>
    <t>Responsável Técnico:</t>
  </si>
  <si>
    <t>Data da Calibração:</t>
  </si>
  <si>
    <t>Data da Emissão:</t>
  </si>
  <si>
    <t>Resultados da Calibração - 1° Ponto</t>
  </si>
  <si>
    <t>Resultados do Padrão</t>
  </si>
  <si>
    <t>Valores Antes da Calibração</t>
  </si>
  <si>
    <t>Valores Depois da Calibração</t>
  </si>
  <si>
    <t>Casas 
Decimais do Resultado</t>
  </si>
  <si>
    <t>Resolução
( °C )</t>
  </si>
  <si>
    <t>Média do 
Padrão</t>
  </si>
  <si>
    <t>Desvpad do 
Padrão</t>
  </si>
  <si>
    <t>Casas 
Decimais do 
Resultado</t>
  </si>
  <si>
    <t>Média do 
Objeto</t>
  </si>
  <si>
    <t>Desvpad do 
Objeto</t>
  </si>
  <si>
    <t>Resultados da Calibração - 2° Ponto</t>
  </si>
  <si>
    <t>Resultados da Calibração - 3° Ponto</t>
  </si>
  <si>
    <t>Resultados da Calibração - 4° Ponto</t>
  </si>
  <si>
    <t>Resultados da Calibração - 5° Ponto</t>
  </si>
  <si>
    <t>Resultados da Calibração - 6° Ponto</t>
  </si>
  <si>
    <t>Resultados da Calibração - 7° Ponto</t>
  </si>
  <si>
    <t>Resultados da Calibração - 8° Ponto</t>
  </si>
  <si>
    <t>Resultados da Calibração - 9° Ponto</t>
  </si>
  <si>
    <t>Resultados da Calibração - 10° Ponto</t>
  </si>
  <si>
    <t>Observação:</t>
  </si>
  <si>
    <t>Observação para atendimento dos certificados da Suez:</t>
  </si>
  <si>
    <t>Este certificado atende aos requisitos da Suez e de acordo com os valores apresentados encontra-se aprovado e disponivel para uso.</t>
  </si>
  <si>
    <t>Configuração dos Padrões</t>
  </si>
  <si>
    <t>Descrição do Padrão</t>
  </si>
  <si>
    <t>Data Calibração</t>
  </si>
  <si>
    <t>Validade Calibração</t>
  </si>
  <si>
    <t>Situação</t>
  </si>
  <si>
    <t>Incerteza</t>
  </si>
  <si>
    <t>k</t>
  </si>
  <si>
    <t>Veff</t>
  </si>
  <si>
    <t>Variação Residual</t>
  </si>
  <si>
    <t>X2</t>
  </si>
  <si>
    <t>X1</t>
  </si>
  <si>
    <t>X0</t>
  </si>
  <si>
    <t>Erro de Estabilidade</t>
  </si>
  <si>
    <t>Homogeneidade</t>
  </si>
  <si>
    <t>Resolução</t>
  </si>
  <si>
    <t>1. Dados do Cliente</t>
  </si>
  <si>
    <t>Empresa:</t>
  </si>
  <si>
    <t>Endereço:</t>
  </si>
  <si>
    <t>Cidade:</t>
  </si>
  <si>
    <t>Estado:</t>
  </si>
  <si>
    <t>Contratante:</t>
  </si>
  <si>
    <t>Instrumento:</t>
  </si>
  <si>
    <t>Nº de Série:</t>
  </si>
  <si>
    <t>Identificação:</t>
  </si>
  <si>
    <t>3. Condições Ambientais</t>
  </si>
  <si>
    <t>4. Informações da Calibração</t>
  </si>
  <si>
    <t>5. Rastreabilidade dos Padrões</t>
  </si>
  <si>
    <t>Código do Padrão</t>
  </si>
  <si>
    <t>Orgão Calibrador</t>
  </si>
  <si>
    <t>Certificado de 
Calibração</t>
  </si>
  <si>
    <t>Data da Calibração</t>
  </si>
  <si>
    <t>Validade da Calibração</t>
  </si>
  <si>
    <t>7. Procedimento de Calibração</t>
  </si>
  <si>
    <t>8. Informações Complementares</t>
  </si>
  <si>
    <t>9. Observações</t>
  </si>
  <si>
    <t>10. Responsável Técnico</t>
  </si>
  <si>
    <t>Responsável Técnico</t>
  </si>
  <si>
    <t>Responsável Instrumento:</t>
  </si>
  <si>
    <t>Mín.</t>
  </si>
  <si>
    <t>Máx.</t>
  </si>
  <si>
    <t>Incerteza dos Padrões utilizados na Calibração</t>
  </si>
  <si>
    <t xml:space="preserve">Incerteza de Medição Antes da Calibração - ( °C ) - PONTO 1 </t>
  </si>
  <si>
    <t xml:space="preserve">Incerteza de Medição Depois da Calibração - ( °C ) - PONTO 1 </t>
  </si>
  <si>
    <t>Tipo</t>
  </si>
  <si>
    <t>Componente da Incerteza</t>
  </si>
  <si>
    <t>Valor</t>
  </si>
  <si>
    <t>Divisor</t>
  </si>
  <si>
    <t>u(xi)</t>
  </si>
  <si>
    <t>Distribuição</t>
  </si>
  <si>
    <t>unid. ent.</t>
  </si>
  <si>
    <t>ci</t>
  </si>
  <si>
    <t>u(yi)</t>
  </si>
  <si>
    <t>unid. Saida</t>
  </si>
  <si>
    <t>Parcela de Influência</t>
  </si>
  <si>
    <t>vi/veff</t>
  </si>
  <si>
    <t>A</t>
  </si>
  <si>
    <t>Repetibilidade dos erros de indicação (Instr. - Padrão)</t>
  </si>
  <si>
    <t>Normal</t>
  </si>
  <si>
    <t>°C</t>
  </si>
  <si>
    <t>B</t>
  </si>
  <si>
    <t>IM do termômetro padrão</t>
  </si>
  <si>
    <t>Resolução do termômetro padrão</t>
  </si>
  <si>
    <t>Retangular</t>
  </si>
  <si>
    <t>Variação residual do padrão</t>
  </si>
  <si>
    <t>Deriva do termômetro padrão</t>
  </si>
  <si>
    <t>Repetibilidade das leituras do termômetro</t>
  </si>
  <si>
    <t>Resolução do Objeto em Calibração</t>
  </si>
  <si>
    <t>Nº de casas decimais (U)</t>
  </si>
  <si>
    <t>Incerteza padrão uc</t>
  </si>
  <si>
    <t>Valor truncado</t>
  </si>
  <si>
    <t>Incerteza expandida (U)</t>
  </si>
  <si>
    <t>Diferença</t>
  </si>
  <si>
    <t>Percentual</t>
  </si>
  <si>
    <t>U arredondado</t>
  </si>
  <si>
    <t>Incerteza de Medição Antes da Calibração - ( °C ) - PONTO 2</t>
  </si>
  <si>
    <t xml:space="preserve">Incerteza de Medição Depois da Calibração - ( °C ) - PONTO 2 </t>
  </si>
  <si>
    <t>Incerteza de Medição Antes da Calibração - ( °C ) - PONTO 3</t>
  </si>
  <si>
    <t xml:space="preserve">Incerteza de Medição Depois da Calibração - ( °C ) - PONTO 3 </t>
  </si>
  <si>
    <t>Incerteza de Medição Antes da Calibração - ( °C ) - PONTO 4</t>
  </si>
  <si>
    <t xml:space="preserve">Incerteza de Medição Depois da Calibração - ( °C ) - PONTO 4 </t>
  </si>
  <si>
    <t>Incerteza de Medição Antes da Calibração - ( °C ) - PONTO 5</t>
  </si>
  <si>
    <t xml:space="preserve">Incerteza de Medição Depois da Calibração - ( °C ) - PONTO 5 </t>
  </si>
  <si>
    <t>Incerteza de Medição Antes da Calibração - ( °C ) - PONTO 6</t>
  </si>
  <si>
    <t xml:space="preserve">Incerteza de Medição Depois da Calibração - ( °C ) - PONTO 6 </t>
  </si>
  <si>
    <t>Incerteza de Medição Antes da Calibração - ( °C ) - PONTO 7</t>
  </si>
  <si>
    <t xml:space="preserve">Incerteza de Medição Depois da Calibração - ( °C ) - PONTO 7 </t>
  </si>
  <si>
    <t>Incerteza de Medição Antes da Calibração - ( °C ) - PONTO 8</t>
  </si>
  <si>
    <t xml:space="preserve">Incerteza de Medição Depois da Calibração - ( °C ) - PONTO 8 </t>
  </si>
  <si>
    <t>Incerteza de Medição Antes da Calibração - ( °C ) - PONTO 9</t>
  </si>
  <si>
    <t xml:space="preserve">Incerteza de Medição Depois da Calibração - ( °C ) - PONTO 9 </t>
  </si>
  <si>
    <t>Incerteza de Medição Antes da Calibração - ( °C ) - PONTO 10</t>
  </si>
  <si>
    <t xml:space="preserve">Incerteza de Medição Depois da Calibração - ( °C ) - PONTO 10 </t>
  </si>
  <si>
    <t>Incerteza da Temperatura e Umidade Relativa Ambiente</t>
  </si>
  <si>
    <t>Incerteza de Medição - Temperatura Ambiente</t>
  </si>
  <si>
    <t>Componentes de Incerteza</t>
  </si>
  <si>
    <t>Divisão</t>
  </si>
  <si>
    <t>Unid. Entrada</t>
  </si>
  <si>
    <t>Unid. Saída</t>
  </si>
  <si>
    <t>Parcelas de Influência</t>
  </si>
  <si>
    <t>Amplitude das leituras</t>
  </si>
  <si>
    <t>Resolução do termômetro</t>
  </si>
  <si>
    <t>Incerteza do Termômetro</t>
  </si>
  <si>
    <t>Erro não corrigido do Termômetro</t>
  </si>
  <si>
    <t>Nº de Casas decimais</t>
  </si>
  <si>
    <t>Incerteza Padrão Combinada uc</t>
  </si>
  <si>
    <t>Veff =</t>
  </si>
  <si>
    <t>Valor Truncado</t>
  </si>
  <si>
    <t>Incerteza Expandida</t>
  </si>
  <si>
    <t>Incerteza de Medição - Umidade Ambiente</t>
  </si>
  <si>
    <t>Resolução do higrômetro</t>
  </si>
  <si>
    <t>Incerteza do higrômetro</t>
  </si>
  <si>
    <t>Erro não corrigido do higrômetro</t>
  </si>
  <si>
    <t>Seleção de Padrões</t>
  </si>
  <si>
    <t>Padrões</t>
  </si>
  <si>
    <t>Código do Conjunto</t>
  </si>
  <si>
    <t>Descrição</t>
  </si>
  <si>
    <t>Número do Certificado</t>
  </si>
  <si>
    <t>Rastreabilidade dos Padrões</t>
  </si>
  <si>
    <t>1°</t>
  </si>
  <si>
    <t>2°</t>
  </si>
  <si>
    <t>3°</t>
  </si>
  <si>
    <t>4°</t>
  </si>
  <si>
    <t>5°</t>
  </si>
  <si>
    <t>6°</t>
  </si>
  <si>
    <t>Termômetro Ambiente:</t>
  </si>
  <si>
    <t xml:space="preserve">Cadastro de Equipamentos </t>
  </si>
  <si>
    <t>Modelo</t>
  </si>
  <si>
    <t>Equipamento</t>
  </si>
  <si>
    <t>Fabricante</t>
  </si>
  <si>
    <t>Faixa de Medição</t>
  </si>
  <si>
    <t>Unidade</t>
  </si>
  <si>
    <t>Tipo de Indicação</t>
  </si>
  <si>
    <t>DRB200</t>
  </si>
  <si>
    <t>Hach</t>
  </si>
  <si>
    <t>37 à 165</t>
  </si>
  <si>
    <t>Digital</t>
  </si>
  <si>
    <t>Reator DQO</t>
  </si>
  <si>
    <t>Analógico</t>
  </si>
  <si>
    <t>Estufa</t>
  </si>
  <si>
    <t>Ethik</t>
  </si>
  <si>
    <t>15 à 200</t>
  </si>
  <si>
    <t>TE-500</t>
  </si>
  <si>
    <t>Termometro Digital</t>
  </si>
  <si>
    <t>Instrutherm</t>
  </si>
  <si>
    <t>.-50 à 300</t>
  </si>
  <si>
    <t>Controle de Revisões</t>
  </si>
  <si>
    <t>Revisão</t>
  </si>
  <si>
    <t>Item Alterado</t>
  </si>
  <si>
    <t>Data</t>
  </si>
  <si>
    <t>Resumo das Alterações</t>
  </si>
  <si>
    <t>Aba</t>
  </si>
  <si>
    <t>Necessita Treinamento</t>
  </si>
  <si>
    <t>Necessita Validação</t>
  </si>
  <si>
    <t>Resp.</t>
  </si>
  <si>
    <t>Rev.00</t>
  </si>
  <si>
    <t>Todos</t>
  </si>
  <si>
    <t>Implantação da Planilha</t>
  </si>
  <si>
    <t>Todas</t>
  </si>
  <si>
    <t>Sim</t>
  </si>
  <si>
    <t>Renato</t>
  </si>
  <si>
    <t>Incubadora</t>
  </si>
  <si>
    <t>Quimis</t>
  </si>
  <si>
    <t>Q315M25</t>
  </si>
  <si>
    <t>.-10 à 50</t>
  </si>
  <si>
    <t>Revisão: 02</t>
  </si>
  <si>
    <t>Seleção e Rastreabilidade dos Padrões Ambientais</t>
  </si>
  <si>
    <t>Padrão Termômetro:</t>
  </si>
  <si>
    <t>Padrão Higrômetro:</t>
  </si>
  <si>
    <r>
      <rPr>
        <sz val="10"/>
        <color theme="1"/>
        <rFont val="Calibri"/>
        <family val="2"/>
        <scheme val="minor"/>
      </rPr>
      <t>Resolução</t>
    </r>
    <r>
      <rPr>
        <b/>
        <sz val="10"/>
        <color theme="1"/>
        <rFont val="Calibri"/>
        <family val="2"/>
        <scheme val="minor"/>
      </rPr>
      <t xml:space="preserve">
( °C )</t>
    </r>
  </si>
  <si>
    <r>
      <rPr>
        <sz val="10"/>
        <color theme="1"/>
        <rFont val="Calibri"/>
        <family val="2"/>
        <scheme val="minor"/>
      </rPr>
      <t>Leitura do Padrão</t>
    </r>
    <r>
      <rPr>
        <b/>
        <sz val="10"/>
        <color theme="1"/>
        <rFont val="Calibri"/>
        <family val="2"/>
        <scheme val="minor"/>
      </rPr>
      <t xml:space="preserve"> 
( °C )</t>
    </r>
  </si>
  <si>
    <r>
      <rPr>
        <sz val="10"/>
        <color theme="1"/>
        <rFont val="Calibri"/>
        <family val="2"/>
        <scheme val="minor"/>
      </rPr>
      <t>Antes da Calibração
Leitura do Objeto</t>
    </r>
    <r>
      <rPr>
        <b/>
        <sz val="10"/>
        <color theme="1"/>
        <rFont val="Calibri"/>
        <family val="2"/>
        <scheme val="minor"/>
      </rPr>
      <t xml:space="preserve"> 
( °C )</t>
    </r>
  </si>
  <si>
    <r>
      <rPr>
        <sz val="10"/>
        <color theme="1"/>
        <rFont val="Calibri"/>
        <family val="2"/>
        <scheme val="minor"/>
      </rPr>
      <t>Depois da Calibração
Leitura do Objeto</t>
    </r>
    <r>
      <rPr>
        <b/>
        <sz val="10"/>
        <color theme="1"/>
        <rFont val="Calibri"/>
        <family val="2"/>
        <scheme val="minor"/>
      </rPr>
      <t xml:space="preserve"> 
( °C )</t>
    </r>
  </si>
  <si>
    <t>Responsável pelo equipamento:</t>
  </si>
  <si>
    <t>Faixa de Operação:</t>
  </si>
  <si>
    <t>Rastreabilidade dos Padrões - Temperatura e Umidade Relativa</t>
  </si>
  <si>
    <t>Conjunto 1</t>
  </si>
  <si>
    <t>Conjunto 2</t>
  </si>
  <si>
    <t>Conjunto 3</t>
  </si>
  <si>
    <t>Conjunto 4</t>
  </si>
  <si>
    <t>Conjunto 5</t>
  </si>
  <si>
    <t>Conjunto 6</t>
  </si>
  <si>
    <t>Conjunto 7</t>
  </si>
  <si>
    <t>Conjunto 8</t>
  </si>
  <si>
    <t>Conjunto 9</t>
  </si>
  <si>
    <t>Conjunto 10</t>
  </si>
  <si>
    <t>Conjunto 11</t>
  </si>
  <si>
    <t>Conjunto 12</t>
  </si>
  <si>
    <t>Conjunto 13</t>
  </si>
  <si>
    <t>Conjunto 14</t>
  </si>
  <si>
    <t>Conjunto 15</t>
  </si>
  <si>
    <t>Conjunto 16</t>
  </si>
  <si>
    <t>Conjunto 17</t>
  </si>
  <si>
    <t>Conjunto 18</t>
  </si>
  <si>
    <t>Conjunto 19</t>
  </si>
  <si>
    <t>Conjunto 20</t>
  </si>
  <si>
    <t>Laboratório 
Emitente</t>
  </si>
  <si>
    <t xml:space="preserve">ER Analítica Ltda EPP </t>
  </si>
  <si>
    <r>
      <rPr>
        <b/>
        <sz val="7"/>
        <color theme="1"/>
        <rFont val="Calibri"/>
        <family val="2"/>
      </rPr>
      <t>CNPJ</t>
    </r>
    <r>
      <rPr>
        <sz val="7"/>
        <color theme="1"/>
        <rFont val="Calibri"/>
        <family val="2"/>
      </rPr>
      <t xml:space="preserve">: 17.358.703/0001-99 - </t>
    </r>
    <r>
      <rPr>
        <b/>
        <sz val="7"/>
        <color theme="1"/>
        <rFont val="Calibri"/>
        <family val="2"/>
      </rPr>
      <t>I.E.</t>
    </r>
    <r>
      <rPr>
        <sz val="7"/>
        <color theme="1"/>
        <rFont val="Calibri"/>
        <family val="2"/>
      </rPr>
      <t xml:space="preserve"> 712.057.230.110</t>
    </r>
  </si>
  <si>
    <t>Rua Itaici, 130 - Jd. Itajaí - Várzea Paulista / SP - CEP. 13224-250</t>
  </si>
  <si>
    <t>Laboratório de Calibração ER Analítica</t>
  </si>
  <si>
    <t>Certificado de Calibração nº</t>
  </si>
  <si>
    <t>CEP:</t>
  </si>
  <si>
    <t xml:space="preserve">2. Dados do Equipamento </t>
  </si>
  <si>
    <t>Parâmetro:</t>
  </si>
  <si>
    <r>
      <t xml:space="preserve">Fator de 
Abragência
</t>
    </r>
    <r>
      <rPr>
        <b/>
        <sz val="8"/>
        <rFont val="Calibri"/>
        <family val="2"/>
      </rPr>
      <t>( k )</t>
    </r>
  </si>
  <si>
    <r>
      <t xml:space="preserve">Graus de 
Liberdade 
Efetivos
</t>
    </r>
    <r>
      <rPr>
        <b/>
        <sz val="8"/>
        <rFont val="Calibri"/>
        <family val="2"/>
      </rPr>
      <t>( √eff )</t>
    </r>
  </si>
  <si>
    <t xml:space="preserve">1 - A incerteza expandida relatada, é declarada como a incerteza padrão, multiplicada pelo fator de abrangência k, o  qual  para  uma  distribuição t com veff graus de liberdade efetivos corresponde a uma probabilidade de  abrangência de aproximadamente 95%.
2 - O presente certificado refere-se exclusivamente ao instrumento calibrado.
3 - É proibida a reprodução parcial deste certificado, sem prévia autorização do laboratório.
</t>
  </si>
  <si>
    <t>6a. Resultados Antes da Calibração</t>
  </si>
  <si>
    <r>
      <t xml:space="preserve">( VR )
</t>
    </r>
    <r>
      <rPr>
        <sz val="8"/>
        <rFont val="Calibri"/>
        <family val="2"/>
      </rPr>
      <t xml:space="preserve">Valor de 
Referência </t>
    </r>
    <r>
      <rPr>
        <b/>
        <sz val="8"/>
        <rFont val="Calibri"/>
        <family val="2"/>
      </rPr>
      <t xml:space="preserve">
( °C )</t>
    </r>
  </si>
  <si>
    <r>
      <t xml:space="preserve">( VMO )
</t>
    </r>
    <r>
      <rPr>
        <sz val="8"/>
        <rFont val="Calibri"/>
        <family val="2"/>
      </rPr>
      <t xml:space="preserve">Valor Médio do Objeto </t>
    </r>
    <r>
      <rPr>
        <b/>
        <sz val="8"/>
        <rFont val="Calibri"/>
        <family val="2"/>
      </rPr>
      <t xml:space="preserve">
( °C )</t>
    </r>
  </si>
  <si>
    <r>
      <t xml:space="preserve">( T )
</t>
    </r>
    <r>
      <rPr>
        <sz val="8"/>
        <rFont val="Calibri"/>
        <family val="2"/>
      </rPr>
      <t>Tendência
VMO - VR</t>
    </r>
    <r>
      <rPr>
        <b/>
        <sz val="8"/>
        <rFont val="Calibri"/>
        <family val="2"/>
      </rPr>
      <t xml:space="preserve">
( °C )</t>
    </r>
  </si>
  <si>
    <r>
      <t xml:space="preserve">( U )
</t>
    </r>
    <r>
      <rPr>
        <sz val="8"/>
        <rFont val="Calibri"/>
        <family val="2"/>
      </rPr>
      <t>Incerteza 
Expandida</t>
    </r>
    <r>
      <rPr>
        <b/>
        <sz val="8"/>
        <rFont val="Calibri"/>
        <family val="2"/>
      </rPr>
      <t xml:space="preserve">
( °C )</t>
    </r>
  </si>
  <si>
    <t xml:space="preserve">6b. Resultados Depois da Calibração </t>
  </si>
  <si>
    <t>Método de Calibração: A calibraçáo foi realizada conforme Instrução de Calibração IC-06 pelo método comparativo.
O Valor Médio do Objeto foi herdado pela média de 3 leituras obtidas pelo padrão em cada ponto.</t>
  </si>
  <si>
    <t xml:space="preserve">6. Resultados da Calibração </t>
  </si>
  <si>
    <t>Critério de Aceitação Suez</t>
  </si>
  <si>
    <t xml:space="preserve">6. Resultados Depois da Calibração </t>
  </si>
  <si>
    <t>Rev.01</t>
  </si>
  <si>
    <t>Certificado</t>
  </si>
  <si>
    <t>Melhoria no layout do certificado.</t>
  </si>
  <si>
    <t>Não</t>
  </si>
  <si>
    <t>208D</t>
  </si>
  <si>
    <t xml:space="preserve">Chapa Aquecedora </t>
  </si>
  <si>
    <t>F2 - DM</t>
  </si>
  <si>
    <t>Formitec</t>
  </si>
  <si>
    <t>0 à 1200</t>
  </si>
  <si>
    <t>Forno Mufla</t>
  </si>
  <si>
    <t>Seleção e Rastreabilidade dos Padrões Térmicos</t>
  </si>
  <si>
    <t>Reator de DQO</t>
  </si>
  <si>
    <t>Q261-22</t>
  </si>
  <si>
    <t>15 à 250</t>
  </si>
  <si>
    <t>Planilha Central de Cadastro de Clientes para Emissão de Certificado de Calibração e Relatorios de Serviço e Validação</t>
  </si>
  <si>
    <t>Codigo Cliente</t>
  </si>
  <si>
    <t>Nome Fantasia</t>
  </si>
  <si>
    <t>Razão Social</t>
  </si>
  <si>
    <t>Endereco / Bairro</t>
  </si>
  <si>
    <t>Cidade</t>
  </si>
  <si>
    <t>Estado</t>
  </si>
  <si>
    <t>CNPJ</t>
  </si>
  <si>
    <t>IE</t>
  </si>
  <si>
    <t>CEP</t>
  </si>
  <si>
    <t>Bairro</t>
  </si>
  <si>
    <t>Q318M21</t>
  </si>
  <si>
    <t>Q313I21</t>
  </si>
  <si>
    <t>Ambiente +20 à 300</t>
  </si>
  <si>
    <t>310/2</t>
  </si>
  <si>
    <t>Estufa de Aquecimento</t>
  </si>
  <si>
    <t>Fanem</t>
  </si>
  <si>
    <t>50 à 250</t>
  </si>
  <si>
    <t>OGH180</t>
  </si>
  <si>
    <t>Thermo Scientific</t>
  </si>
  <si>
    <t>50 à 330</t>
  </si>
  <si>
    <t>Cimarec +</t>
  </si>
  <si>
    <t>Placa de Aquecimento em Cerâmica</t>
  </si>
  <si>
    <t>Até 540</t>
  </si>
  <si>
    <t>Banho Maria</t>
  </si>
  <si>
    <t>Fisatom</t>
  </si>
  <si>
    <t>50 à 95</t>
  </si>
  <si>
    <t>PR505755R</t>
  </si>
  <si>
    <t>.-10 à 60</t>
  </si>
  <si>
    <t>Incubadora Refrigerada</t>
  </si>
  <si>
    <t>753A</t>
  </si>
  <si>
    <t>Agitador Magnético com Aquecimento</t>
  </si>
  <si>
    <t>50 à 360</t>
  </si>
  <si>
    <t>SPY RF N</t>
  </si>
  <si>
    <t>Registrador de Temperatura</t>
  </si>
  <si>
    <t>JRI</t>
  </si>
  <si>
    <t>SPY RF U1</t>
  </si>
  <si>
    <t>.-200 à 400</t>
  </si>
  <si>
    <t>.-200 à 80</t>
  </si>
  <si>
    <t>Termometro de Líquido em Vidro</t>
  </si>
  <si>
    <t>Incoterm</t>
  </si>
  <si>
    <t>.-10 à 100</t>
  </si>
  <si>
    <t>HI839800</t>
  </si>
  <si>
    <t>Hanna</t>
  </si>
  <si>
    <t>.-10 à 160</t>
  </si>
  <si>
    <t>MOD-EL-1.3</t>
  </si>
  <si>
    <t>Odontobrás</t>
  </si>
  <si>
    <t>Ambiente à 300</t>
  </si>
  <si>
    <t>510D</t>
  </si>
  <si>
    <t>Ambiente +5  à 350</t>
  </si>
  <si>
    <t>Termômetro 
Refêrencia</t>
  </si>
  <si>
    <t>Termômetro 
Ambiente</t>
  </si>
  <si>
    <t>Higrômetro 
Ambiente</t>
  </si>
  <si>
    <t>Q314M</t>
  </si>
  <si>
    <t>Químis</t>
  </si>
  <si>
    <t>Ambiente  à 300</t>
  </si>
  <si>
    <t>Estufa Microp. Circulação e Renov.</t>
  </si>
  <si>
    <t>Q316-24</t>
  </si>
  <si>
    <t>Estufa para Esterilização e Secagem</t>
  </si>
  <si>
    <t>Ambiente +15 à 200</t>
  </si>
  <si>
    <t>Fabbe Primar</t>
  </si>
  <si>
    <t>Thomas Scientific</t>
  </si>
  <si>
    <t>SCI</t>
  </si>
  <si>
    <t>Ambiente à 120</t>
  </si>
  <si>
    <t>315SE</t>
  </si>
  <si>
    <t>420/1D</t>
  </si>
  <si>
    <t>411D</t>
  </si>
  <si>
    <t>Incubadora para DBO</t>
  </si>
  <si>
    <t>15 à 60</t>
  </si>
  <si>
    <t>TE-391</t>
  </si>
  <si>
    <t>Tecnal</t>
  </si>
  <si>
    <t>Q318D24</t>
  </si>
  <si>
    <t>300 à 1200</t>
  </si>
  <si>
    <t>299-1D</t>
  </si>
  <si>
    <t>Dissolutor</t>
  </si>
  <si>
    <t>Ethik Technology</t>
  </si>
  <si>
    <t>Ambiente +5 à 50</t>
  </si>
  <si>
    <t>Q318M25</t>
  </si>
  <si>
    <t>Nenhuma.</t>
  </si>
  <si>
    <t>515/4-A</t>
  </si>
  <si>
    <t>Thermo Digest</t>
  </si>
  <si>
    <t>Termo Reator</t>
  </si>
  <si>
    <t>Ambiente até 200</t>
  </si>
  <si>
    <t>Determinador de Umidade</t>
  </si>
  <si>
    <t>Marte</t>
  </si>
  <si>
    <t>50 à 180</t>
  </si>
  <si>
    <t>ID50</t>
  </si>
  <si>
    <t>SSD-150L</t>
  </si>
  <si>
    <t>Solid Steel</t>
  </si>
  <si>
    <t>Ambiente +5 até 250</t>
  </si>
  <si>
    <t>Estufa de Esterilização e Secagem</t>
  </si>
  <si>
    <t>Incubadora Refrigerada BOD</t>
  </si>
  <si>
    <t>SP-Labor</t>
  </si>
  <si>
    <t>SP500/300</t>
  </si>
  <si>
    <t>FB1315M</t>
  </si>
  <si>
    <t>Ambiente à 1100</t>
  </si>
  <si>
    <t>MA35</t>
  </si>
  <si>
    <t>Sartorius</t>
  </si>
  <si>
    <t>40 à 160</t>
  </si>
  <si>
    <t xml:space="preserve">Bel </t>
  </si>
  <si>
    <t>I-Thermo 163L</t>
  </si>
  <si>
    <t>35 à 160</t>
  </si>
  <si>
    <t>N1X</t>
  </si>
  <si>
    <t>Sonda de Temperatura</t>
  </si>
  <si>
    <t>Digimed</t>
  </si>
  <si>
    <t>Ambiente à 200</t>
  </si>
  <si>
    <t>SSB-85L</t>
  </si>
  <si>
    <t>5 á 70</t>
  </si>
  <si>
    <t>PHC101</t>
  </si>
  <si>
    <t>0 à 50</t>
  </si>
  <si>
    <t>Eletrodo de pH Intellical</t>
  </si>
  <si>
    <t>Rev.02</t>
  </si>
  <si>
    <t>Melhoria no layout de todas as abas</t>
  </si>
  <si>
    <t>PL-28 Rev.02</t>
  </si>
  <si>
    <t>Fator de Abrangência k</t>
  </si>
  <si>
    <t>%UR</t>
  </si>
  <si>
    <t>Temperatura ( °C )</t>
  </si>
  <si>
    <t>Umidade Relativa ( %UR )</t>
  </si>
  <si>
    <t>SP-100/100</t>
  </si>
  <si>
    <t>Splabor</t>
  </si>
  <si>
    <t>018184_01</t>
  </si>
  <si>
    <t>Laboratório</t>
  </si>
  <si>
    <t>07/16-0102</t>
  </si>
  <si>
    <t>Não especificado</t>
  </si>
  <si>
    <t>Giuseppe Zanatta</t>
  </si>
  <si>
    <t>Wellington Barbosa</t>
  </si>
  <si>
    <t>G001A03TE</t>
  </si>
  <si>
    <t>Estufa de Secagem e Esterelização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</si>
</sst>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0000"/>
    <numFmt numFmtId="165" formatCode="0.000"/>
    <numFmt numFmtId="166" formatCode="0.0"/>
    <numFmt numFmtId="167" formatCode="0.0000"/>
    <numFmt numFmtId="168" formatCode="0.000000000"/>
    <numFmt numFmtId="169" formatCode="0.00000000"/>
    <numFmt numFmtId="170" formatCode="0.0000000"/>
    <numFmt numFmtId="171" formatCode="0.000000"/>
    <numFmt numFmtId="172" formatCode="00&quot;.&quot;000&quot;.&quot;000&quot;/&quot;0000&quot;-&quot;00"/>
    <numFmt numFmtId="173" formatCode="00&quot;.&quot;000&quot;.&quot;000&quot;.&quot;000&quot;-&quot;00"/>
    <numFmt numFmtId="174" formatCode="00000\-000"/>
  </numFmts>
  <fonts count="48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Calibri Light"/>
      <family val="2"/>
      <scheme val="major"/>
    </font>
    <font>
      <sz val="8"/>
      <name val="Calibri"/>
      <family val="2"/>
      <scheme val="minor"/>
    </font>
    <font>
      <sz val="10"/>
      <name val="Calibri"/>
      <family val="2"/>
    </font>
    <font>
      <sz val="22"/>
      <color indexed="48"/>
      <name val="Calibri Light"/>
      <family val="2"/>
      <scheme val="major"/>
    </font>
    <font>
      <sz val="10"/>
      <color indexed="48"/>
      <name val="Calibri Light"/>
      <family val="2"/>
      <scheme val="major"/>
    </font>
    <font>
      <b/>
      <sz val="20"/>
      <name val="Calibri"/>
      <family val="2"/>
      <scheme val="minor"/>
    </font>
    <font>
      <sz val="18"/>
      <color indexed="10"/>
      <name val="Calibri Light"/>
      <family val="2"/>
      <scheme val="major"/>
    </font>
    <font>
      <sz val="14"/>
      <name val="Calibri Light"/>
      <family val="2"/>
      <scheme val="major"/>
    </font>
    <font>
      <b/>
      <sz val="11"/>
      <color rgb="FF0070C0"/>
      <name val="Calibri Light"/>
      <family val="2"/>
      <scheme val="major"/>
    </font>
    <font>
      <sz val="12"/>
      <color indexed="12"/>
      <name val="Calibri Light"/>
      <family val="2"/>
      <scheme val="major"/>
    </font>
    <font>
      <u/>
      <sz val="12"/>
      <color indexed="12"/>
      <name val="Calibri Light"/>
      <family val="2"/>
      <scheme val="major"/>
    </font>
    <font>
      <sz val="14"/>
      <color theme="1"/>
      <name val="Calibri Light"/>
      <family val="2"/>
      <scheme val="major"/>
    </font>
    <font>
      <u/>
      <sz val="11"/>
      <color indexed="12"/>
      <name val="Calibri Light"/>
      <family val="2"/>
      <scheme val="major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b/>
      <sz val="11"/>
      <color theme="1"/>
      <name val="Calibri"/>
      <family val="2"/>
    </font>
    <font>
      <sz val="9"/>
      <name val="Calibri"/>
      <family val="2"/>
    </font>
    <font>
      <b/>
      <sz val="14"/>
      <name val="Calibri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</font>
    <font>
      <sz val="8"/>
      <name val="Calibri"/>
      <family val="2"/>
    </font>
    <font>
      <b/>
      <sz val="8"/>
      <name val="Calibri"/>
      <family val="2"/>
    </font>
    <font>
      <sz val="7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indexed="30"/>
      <name val="Calibri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4"/>
      <name val="Calibri"/>
      <family val="2"/>
    </font>
    <font>
      <sz val="10"/>
      <color theme="0"/>
      <name val="Calibri"/>
      <family val="2"/>
    </font>
    <font>
      <b/>
      <sz val="10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7"/>
      <color theme="1"/>
      <name val="Calibri"/>
      <family val="2"/>
    </font>
    <font>
      <b/>
      <sz val="9"/>
      <color theme="1"/>
      <name val="Calibri"/>
      <family val="2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0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9" fontId="34" fillId="0" borderId="0" applyFont="0" applyFill="0" applyBorder="0" applyAlignment="0" applyProtection="0"/>
  </cellStyleXfs>
  <cellXfs count="256">
    <xf numFmtId="0" fontId="0" fillId="0" borderId="0" xfId="0"/>
    <xf numFmtId="0" fontId="5" fillId="2" borderId="0" xfId="0" applyFont="1" applyFill="1"/>
    <xf numFmtId="0" fontId="8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12" fillId="2" borderId="0" xfId="1" applyFont="1" applyFill="1" applyAlignment="1" applyProtection="1">
      <alignment vertical="center"/>
    </xf>
    <xf numFmtId="0" fontId="14" fillId="2" borderId="0" xfId="1" applyFont="1" applyFill="1" applyAlignment="1" applyProtection="1">
      <alignment vertical="center"/>
    </xf>
    <xf numFmtId="0" fontId="15" fillId="2" borderId="0" xfId="1" applyFont="1" applyFill="1" applyAlignment="1" applyProtection="1">
      <alignment vertical="center"/>
    </xf>
    <xf numFmtId="0" fontId="16" fillId="2" borderId="0" xfId="0" applyFont="1" applyFill="1" applyAlignment="1">
      <alignment vertical="center"/>
    </xf>
    <xf numFmtId="0" fontId="17" fillId="2" borderId="0" xfId="1" applyFont="1" applyFill="1" applyAlignment="1" applyProtection="1">
      <alignment vertical="center"/>
    </xf>
    <xf numFmtId="0" fontId="10" fillId="2" borderId="0" xfId="0" applyFont="1" applyFill="1" applyAlignment="1">
      <alignment vertical="center"/>
    </xf>
    <xf numFmtId="0" fontId="7" fillId="2" borderId="0" xfId="0" applyFont="1" applyFill="1" applyAlignment="1">
      <alignment horizontal="left" indent="1"/>
    </xf>
    <xf numFmtId="164" fontId="38" fillId="2" borderId="0" xfId="0" applyNumberFormat="1" applyFont="1" applyFill="1" applyAlignment="1">
      <alignment horizontal="left" indent="1"/>
    </xf>
    <xf numFmtId="0" fontId="7" fillId="2" borderId="0" xfId="0" applyFont="1" applyFill="1" applyAlignment="1">
      <alignment horizontal="left" vertical="center" indent="1"/>
    </xf>
    <xf numFmtId="0" fontId="3" fillId="2" borderId="0" xfId="0" applyFont="1" applyFill="1" applyAlignment="1">
      <alignment horizontal="left" vertical="center" indent="1"/>
    </xf>
    <xf numFmtId="0" fontId="3" fillId="2" borderId="0" xfId="0" applyFont="1" applyFill="1" applyAlignment="1">
      <alignment horizontal="center" vertical="center"/>
    </xf>
    <xf numFmtId="0" fontId="3" fillId="2" borderId="6" xfId="0" applyFont="1" applyFill="1" applyBorder="1" applyAlignment="1">
      <alignment horizontal="left" vertical="center" indent="1"/>
    </xf>
    <xf numFmtId="14" fontId="3" fillId="2" borderId="6" xfId="0" applyNumberFormat="1" applyFont="1" applyFill="1" applyBorder="1" applyAlignment="1">
      <alignment horizontal="left" vertical="center" indent="1"/>
    </xf>
    <xf numFmtId="0" fontId="3" fillId="2" borderId="6" xfId="0" applyFont="1" applyFill="1" applyBorder="1" applyAlignment="1">
      <alignment horizontal="left" vertical="center" wrapText="1" indent="1"/>
    </xf>
    <xf numFmtId="0" fontId="35" fillId="3" borderId="6" xfId="0" applyFont="1" applyFill="1" applyBorder="1" applyAlignment="1">
      <alignment horizontal="left" vertical="center" indent="1"/>
    </xf>
    <xf numFmtId="0" fontId="1" fillId="2" borderId="0" xfId="0" applyFont="1" applyFill="1" applyAlignment="1">
      <alignment horizontal="left" indent="1"/>
    </xf>
    <xf numFmtId="0" fontId="1" fillId="2" borderId="0" xfId="0" applyFont="1" applyFill="1" applyAlignment="1">
      <alignment horizontal="left" vertical="center" indent="1"/>
    </xf>
    <xf numFmtId="0" fontId="1" fillId="2" borderId="6" xfId="0" applyFont="1" applyFill="1" applyBorder="1" applyAlignment="1" applyProtection="1">
      <alignment horizontal="left" vertical="center" indent="1"/>
      <protection locked="0"/>
    </xf>
    <xf numFmtId="49" fontId="1" fillId="2" borderId="6" xfId="0" applyNumberFormat="1" applyFont="1" applyFill="1" applyBorder="1" applyAlignment="1" applyProtection="1">
      <alignment horizontal="left" vertical="center" indent="1"/>
      <protection locked="0"/>
    </xf>
    <xf numFmtId="0" fontId="1" fillId="2" borderId="6" xfId="0" applyFont="1" applyFill="1" applyBorder="1" applyAlignment="1">
      <alignment horizontal="left" vertical="center" indent="1"/>
    </xf>
    <xf numFmtId="0" fontId="3" fillId="2" borderId="0" xfId="0" applyFont="1" applyFill="1" applyAlignment="1">
      <alignment horizontal="left" indent="1"/>
    </xf>
    <xf numFmtId="0" fontId="35" fillId="2" borderId="0" xfId="0" applyFont="1" applyFill="1" applyAlignment="1">
      <alignment horizontal="left" vertical="center" indent="1"/>
    </xf>
    <xf numFmtId="0" fontId="1" fillId="2" borderId="0" xfId="0" applyFont="1" applyFill="1" applyAlignment="1">
      <alignment horizontal="right" vertical="center" indent="1"/>
    </xf>
    <xf numFmtId="0" fontId="36" fillId="2" borderId="6" xfId="0" applyFont="1" applyFill="1" applyBorder="1" applyAlignment="1" applyProtection="1">
      <alignment horizontal="left" vertical="center" indent="1"/>
      <protection hidden="1"/>
    </xf>
    <xf numFmtId="0" fontId="36" fillId="2" borderId="6" xfId="0" applyFont="1" applyFill="1" applyBorder="1" applyAlignment="1">
      <alignment horizontal="left" vertical="center" indent="1"/>
    </xf>
    <xf numFmtId="164" fontId="1" fillId="2" borderId="6" xfId="0" applyNumberFormat="1" applyFont="1" applyFill="1" applyBorder="1" applyAlignment="1">
      <alignment horizontal="left" vertical="center" indent="1"/>
    </xf>
    <xf numFmtId="167" fontId="1" fillId="2" borderId="6" xfId="0" applyNumberFormat="1" applyFont="1" applyFill="1" applyBorder="1" applyAlignment="1">
      <alignment horizontal="left" vertical="center" indent="1"/>
    </xf>
    <xf numFmtId="10" fontId="1" fillId="2" borderId="6" xfId="2" applyNumberFormat="1" applyFont="1" applyFill="1" applyBorder="1" applyAlignment="1">
      <alignment horizontal="left" vertical="center" indent="1"/>
    </xf>
    <xf numFmtId="2" fontId="1" fillId="2" borderId="6" xfId="0" applyNumberFormat="1" applyFont="1" applyFill="1" applyBorder="1" applyAlignment="1">
      <alignment horizontal="left" vertical="center" indent="1"/>
    </xf>
    <xf numFmtId="1" fontId="1" fillId="2" borderId="6" xfId="0" applyNumberFormat="1" applyFont="1" applyFill="1" applyBorder="1" applyAlignment="1">
      <alignment horizontal="left" vertical="center" indent="1"/>
    </xf>
    <xf numFmtId="0" fontId="39" fillId="2" borderId="6" xfId="0" applyFont="1" applyFill="1" applyBorder="1" applyAlignment="1">
      <alignment horizontal="left" vertical="center" indent="1"/>
    </xf>
    <xf numFmtId="166" fontId="1" fillId="2" borderId="6" xfId="0" applyNumberFormat="1" applyFont="1" applyFill="1" applyBorder="1" applyAlignment="1">
      <alignment horizontal="left" vertical="center" indent="1"/>
    </xf>
    <xf numFmtId="169" fontId="1" fillId="2" borderId="6" xfId="0" applyNumberFormat="1" applyFont="1" applyFill="1" applyBorder="1" applyAlignment="1">
      <alignment horizontal="left" vertical="center" indent="1"/>
    </xf>
    <xf numFmtId="170" fontId="1" fillId="2" borderId="6" xfId="0" applyNumberFormat="1" applyFont="1" applyFill="1" applyBorder="1" applyAlignment="1">
      <alignment horizontal="left" vertical="center" indent="1"/>
    </xf>
    <xf numFmtId="0" fontId="35" fillId="3" borderId="6" xfId="0" applyFont="1" applyFill="1" applyBorder="1" applyAlignment="1">
      <alignment horizontal="center" vertical="center"/>
    </xf>
    <xf numFmtId="0" fontId="35" fillId="3" borderId="6" xfId="0" applyFont="1" applyFill="1" applyBorder="1" applyAlignment="1" applyProtection="1">
      <alignment horizontal="left" vertical="center" indent="1"/>
      <protection hidden="1"/>
    </xf>
    <xf numFmtId="0" fontId="36" fillId="2" borderId="10" xfId="0" applyFont="1" applyFill="1" applyBorder="1" applyAlignment="1">
      <alignment horizontal="left" vertical="center" indent="1"/>
    </xf>
    <xf numFmtId="0" fontId="3" fillId="2" borderId="10" xfId="0" applyFont="1" applyFill="1" applyBorder="1" applyAlignment="1">
      <alignment horizontal="left" indent="1"/>
    </xf>
    <xf numFmtId="0" fontId="36" fillId="2" borderId="11" xfId="0" applyFont="1" applyFill="1" applyBorder="1" applyAlignment="1">
      <alignment horizontal="left" vertical="center" indent="1"/>
    </xf>
    <xf numFmtId="168" fontId="1" fillId="2" borderId="12" xfId="0" applyNumberFormat="1" applyFont="1" applyFill="1" applyBorder="1" applyAlignment="1">
      <alignment horizontal="left" vertical="center" indent="1"/>
    </xf>
    <xf numFmtId="0" fontId="1" fillId="2" borderId="13" xfId="0" applyFont="1" applyFill="1" applyBorder="1" applyAlignment="1">
      <alignment horizontal="left" vertical="center" indent="1"/>
    </xf>
    <xf numFmtId="0" fontId="1" fillId="2" borderId="12" xfId="0" applyFont="1" applyFill="1" applyBorder="1" applyAlignment="1">
      <alignment horizontal="left" vertical="center" indent="1"/>
    </xf>
    <xf numFmtId="0" fontId="1" fillId="2" borderId="14" xfId="0" applyFont="1" applyFill="1" applyBorder="1" applyAlignment="1">
      <alignment horizontal="left" vertical="center" indent="1"/>
    </xf>
    <xf numFmtId="2" fontId="36" fillId="2" borderId="9" xfId="0" applyNumberFormat="1" applyFont="1" applyFill="1" applyBorder="1" applyAlignment="1">
      <alignment horizontal="left" vertical="center" indent="1"/>
    </xf>
    <xf numFmtId="0" fontId="36" fillId="2" borderId="16" xfId="0" applyFont="1" applyFill="1" applyBorder="1" applyAlignment="1">
      <alignment horizontal="left" vertical="center" indent="1"/>
    </xf>
    <xf numFmtId="0" fontId="39" fillId="3" borderId="17" xfId="0" applyFont="1" applyFill="1" applyBorder="1" applyAlignment="1">
      <alignment horizontal="left" vertical="center" indent="1"/>
    </xf>
    <xf numFmtId="0" fontId="39" fillId="3" borderId="16" xfId="0" applyFont="1" applyFill="1" applyBorder="1" applyAlignment="1">
      <alignment horizontal="right" vertical="center" indent="1"/>
    </xf>
    <xf numFmtId="0" fontId="36" fillId="2" borderId="17" xfId="0" applyFont="1" applyFill="1" applyBorder="1" applyAlignment="1">
      <alignment horizontal="left" vertical="center" indent="1"/>
    </xf>
    <xf numFmtId="0" fontId="38" fillId="2" borderId="0" xfId="0" applyFont="1" applyFill="1" applyAlignment="1">
      <alignment horizontal="left" indent="1"/>
    </xf>
    <xf numFmtId="164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left" vertical="center" indent="1"/>
    </xf>
    <xf numFmtId="0" fontId="29" fillId="2" borderId="0" xfId="0" applyFont="1" applyFill="1" applyAlignment="1">
      <alignment vertical="center"/>
    </xf>
    <xf numFmtId="0" fontId="29" fillId="2" borderId="0" xfId="0" applyFont="1" applyFill="1" applyAlignment="1">
      <alignment horizontal="center"/>
    </xf>
    <xf numFmtId="0" fontId="29" fillId="2" borderId="6" xfId="0" applyFont="1" applyFill="1" applyBorder="1" applyAlignment="1">
      <alignment horizontal="center" vertical="center"/>
    </xf>
    <xf numFmtId="0" fontId="18" fillId="2" borderId="6" xfId="0" applyFont="1" applyFill="1" applyBorder="1" applyAlignment="1">
      <alignment horizontal="left" vertical="center" indent="1"/>
    </xf>
    <xf numFmtId="164" fontId="7" fillId="2" borderId="6" xfId="0" applyNumberFormat="1" applyFont="1" applyFill="1" applyBorder="1" applyAlignment="1">
      <alignment horizontal="left" vertical="center" indent="1"/>
    </xf>
    <xf numFmtId="0" fontId="7" fillId="2" borderId="6" xfId="0" applyFont="1" applyFill="1" applyBorder="1" applyAlignment="1">
      <alignment horizontal="left" vertical="center" indent="1"/>
    </xf>
    <xf numFmtId="171" fontId="7" fillId="2" borderId="6" xfId="0" applyNumberFormat="1" applyFont="1" applyFill="1" applyBorder="1" applyAlignment="1">
      <alignment horizontal="left" vertical="center" indent="1"/>
    </xf>
    <xf numFmtId="10" fontId="7" fillId="2" borderId="6" xfId="2" applyNumberFormat="1" applyFont="1" applyFill="1" applyBorder="1" applyAlignment="1">
      <alignment horizontal="left" vertical="center" indent="1"/>
    </xf>
    <xf numFmtId="2" fontId="7" fillId="2" borderId="6" xfId="0" applyNumberFormat="1" applyFont="1" applyFill="1" applyBorder="1" applyAlignment="1">
      <alignment horizontal="left" vertical="center" indent="1"/>
    </xf>
    <xf numFmtId="165" fontId="7" fillId="2" borderId="6" xfId="0" applyNumberFormat="1" applyFont="1" applyFill="1" applyBorder="1" applyAlignment="1">
      <alignment horizontal="left" vertical="center" indent="1"/>
    </xf>
    <xf numFmtId="1" fontId="7" fillId="2" borderId="6" xfId="0" applyNumberFormat="1" applyFont="1" applyFill="1" applyBorder="1" applyAlignment="1">
      <alignment horizontal="left" vertical="center" indent="1"/>
    </xf>
    <xf numFmtId="167" fontId="7" fillId="2" borderId="6" xfId="0" applyNumberFormat="1" applyFont="1" applyFill="1" applyBorder="1" applyAlignment="1">
      <alignment horizontal="left" vertical="center" indent="1"/>
    </xf>
    <xf numFmtId="0" fontId="18" fillId="2" borderId="6" xfId="0" applyFont="1" applyFill="1" applyBorder="1" applyAlignment="1">
      <alignment horizontal="left" vertical="center" indent="2"/>
    </xf>
    <xf numFmtId="0" fontId="7" fillId="2" borderId="6" xfId="0" applyFont="1" applyFill="1" applyBorder="1" applyAlignment="1">
      <alignment horizontal="left" indent="1"/>
    </xf>
    <xf numFmtId="0" fontId="38" fillId="3" borderId="6" xfId="0" applyFont="1" applyFill="1" applyBorder="1" applyAlignment="1">
      <alignment horizontal="center" vertical="center"/>
    </xf>
    <xf numFmtId="0" fontId="38" fillId="3" borderId="6" xfId="0" applyFont="1" applyFill="1" applyBorder="1" applyAlignment="1">
      <alignment horizontal="left" vertical="center" indent="1"/>
    </xf>
    <xf numFmtId="0" fontId="29" fillId="2" borderId="10" xfId="0" applyFont="1" applyFill="1" applyBorder="1" applyAlignment="1">
      <alignment vertical="center"/>
    </xf>
    <xf numFmtId="0" fontId="29" fillId="2" borderId="11" xfId="0" applyFont="1" applyFill="1" applyBorder="1" applyAlignment="1">
      <alignment horizontal="left" vertical="center" indent="1"/>
    </xf>
    <xf numFmtId="0" fontId="7" fillId="2" borderId="12" xfId="0" applyFont="1" applyFill="1" applyBorder="1" applyAlignment="1">
      <alignment horizontal="left" vertical="center" indent="1"/>
    </xf>
    <xf numFmtId="0" fontId="7" fillId="2" borderId="13" xfId="0" applyFont="1" applyFill="1" applyBorder="1" applyAlignment="1">
      <alignment horizontal="left" vertical="center" indent="1"/>
    </xf>
    <xf numFmtId="10" fontId="7" fillId="2" borderId="12" xfId="2" applyNumberFormat="1" applyFont="1" applyFill="1" applyBorder="1" applyAlignment="1">
      <alignment horizontal="left" vertical="center" indent="1"/>
    </xf>
    <xf numFmtId="0" fontId="7" fillId="2" borderId="14" xfId="0" applyFont="1" applyFill="1" applyBorder="1" applyAlignment="1">
      <alignment horizontal="left" vertical="center" indent="1"/>
    </xf>
    <xf numFmtId="2" fontId="29" fillId="2" borderId="9" xfId="0" applyNumberFormat="1" applyFont="1" applyFill="1" applyBorder="1" applyAlignment="1">
      <alignment horizontal="left" vertical="center" indent="1"/>
    </xf>
    <xf numFmtId="0" fontId="29" fillId="2" borderId="16" xfId="0" applyFont="1" applyFill="1" applyBorder="1" applyAlignment="1">
      <alignment horizontal="left" vertical="center" indent="1"/>
    </xf>
    <xf numFmtId="0" fontId="47" fillId="3" borderId="17" xfId="0" applyFont="1" applyFill="1" applyBorder="1" applyAlignment="1">
      <alignment horizontal="left" vertical="center" indent="1"/>
    </xf>
    <xf numFmtId="0" fontId="47" fillId="3" borderId="16" xfId="0" applyFont="1" applyFill="1" applyBorder="1" applyAlignment="1">
      <alignment horizontal="right" vertical="center" indent="1"/>
    </xf>
    <xf numFmtId="1" fontId="29" fillId="2" borderId="17" xfId="0" applyNumberFormat="1" applyFont="1" applyFill="1" applyBorder="1" applyAlignment="1">
      <alignment horizontal="left" vertical="center" indent="1"/>
    </xf>
    <xf numFmtId="0" fontId="7" fillId="2" borderId="10" xfId="0" applyFont="1" applyFill="1" applyBorder="1" applyAlignment="1">
      <alignment horizontal="left" indent="1"/>
    </xf>
    <xf numFmtId="49" fontId="1" fillId="2" borderId="0" xfId="0" applyNumberFormat="1" applyFont="1" applyFill="1" applyAlignment="1">
      <alignment horizontal="left" vertical="center" indent="1"/>
    </xf>
    <xf numFmtId="0" fontId="36" fillId="2" borderId="0" xfId="0" applyFont="1" applyFill="1" applyAlignment="1">
      <alignment horizontal="left" vertical="center" indent="1"/>
    </xf>
    <xf numFmtId="14" fontId="1" fillId="2" borderId="0" xfId="0" applyNumberFormat="1" applyFont="1" applyFill="1" applyAlignment="1">
      <alignment horizontal="left" vertical="center" indent="1"/>
    </xf>
    <xf numFmtId="0" fontId="1" fillId="2" borderId="6" xfId="0" applyFont="1" applyFill="1" applyBorder="1" applyAlignment="1">
      <alignment horizontal="left" vertical="center" wrapText="1" indent="1"/>
    </xf>
    <xf numFmtId="14" fontId="1" fillId="2" borderId="6" xfId="0" applyNumberFormat="1" applyFont="1" applyFill="1" applyBorder="1" applyAlignment="1">
      <alignment horizontal="left" vertical="center" wrapText="1" indent="1"/>
    </xf>
    <xf numFmtId="0" fontId="1" fillId="2" borderId="6" xfId="0" applyFont="1" applyFill="1" applyBorder="1" applyAlignment="1">
      <alignment horizontal="center" vertical="center"/>
    </xf>
    <xf numFmtId="0" fontId="36" fillId="2" borderId="6" xfId="0" applyFont="1" applyFill="1" applyBorder="1" applyAlignment="1">
      <alignment horizontal="center" vertical="center"/>
    </xf>
    <xf numFmtId="0" fontId="0" fillId="2" borderId="0" xfId="0" applyFill="1" applyAlignment="1">
      <alignment horizontal="left" indent="1"/>
    </xf>
    <xf numFmtId="2" fontId="3" fillId="2" borderId="6" xfId="0" applyNumberFormat="1" applyFont="1" applyFill="1" applyBorder="1" applyAlignment="1">
      <alignment horizontal="left" vertical="center" indent="1"/>
    </xf>
    <xf numFmtId="1" fontId="3" fillId="2" borderId="6" xfId="0" applyNumberFormat="1" applyFont="1" applyFill="1" applyBorder="1" applyAlignment="1">
      <alignment horizontal="left" vertical="center" indent="1"/>
    </xf>
    <xf numFmtId="0" fontId="3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vertical="center"/>
    </xf>
    <xf numFmtId="0" fontId="3" fillId="2" borderId="18" xfId="0" applyFont="1" applyFill="1" applyBorder="1" applyAlignment="1">
      <alignment horizontal="left" vertical="center" indent="1"/>
    </xf>
    <xf numFmtId="14" fontId="3" fillId="2" borderId="18" xfId="0" applyNumberFormat="1" applyFont="1" applyFill="1" applyBorder="1" applyAlignment="1">
      <alignment horizontal="left" vertical="center" indent="1"/>
    </xf>
    <xf numFmtId="2" fontId="3" fillId="2" borderId="18" xfId="0" applyNumberFormat="1" applyFont="1" applyFill="1" applyBorder="1" applyAlignment="1">
      <alignment horizontal="left" vertical="center" indent="1"/>
    </xf>
    <xf numFmtId="1" fontId="3" fillId="2" borderId="18" xfId="0" applyNumberFormat="1" applyFont="1" applyFill="1" applyBorder="1" applyAlignment="1">
      <alignment horizontal="left" vertical="center" indent="1"/>
    </xf>
    <xf numFmtId="0" fontId="3" fillId="2" borderId="18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left" vertical="center" indent="1"/>
    </xf>
    <xf numFmtId="14" fontId="3" fillId="2" borderId="14" xfId="0" applyNumberFormat="1" applyFont="1" applyFill="1" applyBorder="1" applyAlignment="1">
      <alignment horizontal="left" vertical="center" indent="1"/>
    </xf>
    <xf numFmtId="2" fontId="3" fillId="2" borderId="14" xfId="0" applyNumberFormat="1" applyFont="1" applyFill="1" applyBorder="1" applyAlignment="1">
      <alignment horizontal="left" vertical="center" indent="1"/>
    </xf>
    <xf numFmtId="1" fontId="3" fillId="2" borderId="14" xfId="0" applyNumberFormat="1" applyFont="1" applyFill="1" applyBorder="1" applyAlignment="1">
      <alignment horizontal="left" vertical="center" indent="1"/>
    </xf>
    <xf numFmtId="0" fontId="3" fillId="2" borderId="14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172" fontId="3" fillId="2" borderId="6" xfId="0" applyNumberFormat="1" applyFont="1" applyFill="1" applyBorder="1" applyAlignment="1">
      <alignment horizontal="left" vertical="center" indent="1"/>
    </xf>
    <xf numFmtId="3" fontId="3" fillId="2" borderId="6" xfId="0" applyNumberFormat="1" applyFont="1" applyFill="1" applyBorder="1" applyAlignment="1">
      <alignment horizontal="left" vertical="center" indent="1"/>
    </xf>
    <xf numFmtId="174" fontId="3" fillId="2" borderId="6" xfId="0" applyNumberFormat="1" applyFont="1" applyFill="1" applyBorder="1" applyAlignment="1">
      <alignment horizontal="left" vertical="center" indent="1"/>
    </xf>
    <xf numFmtId="0" fontId="19" fillId="2" borderId="0" xfId="0" applyFont="1" applyFill="1" applyAlignment="1" applyProtection="1">
      <alignment vertical="center"/>
      <protection hidden="1"/>
    </xf>
    <xf numFmtId="0" fontId="0" fillId="2" borderId="0" xfId="0" applyFill="1"/>
    <xf numFmtId="0" fontId="24" fillId="2" borderId="0" xfId="0" applyFont="1" applyFill="1" applyAlignment="1" applyProtection="1">
      <alignment vertical="center"/>
      <protection hidden="1"/>
    </xf>
    <xf numFmtId="0" fontId="22" fillId="2" borderId="0" xfId="0" applyFont="1" applyFill="1" applyAlignment="1" applyProtection="1">
      <alignment horizontal="right" vertical="center"/>
      <protection hidden="1"/>
    </xf>
    <xf numFmtId="0" fontId="20" fillId="2" borderId="0" xfId="0" applyFont="1" applyFill="1" applyAlignment="1" applyProtection="1">
      <alignment vertical="center"/>
      <protection hidden="1"/>
    </xf>
    <xf numFmtId="0" fontId="44" fillId="2" borderId="0" xfId="0" applyFont="1" applyFill="1" applyAlignment="1">
      <alignment horizontal="left" vertical="center" indent="1"/>
    </xf>
    <xf numFmtId="0" fontId="43" fillId="2" borderId="0" xfId="0" applyFont="1" applyFill="1" applyAlignment="1">
      <alignment horizontal="left" vertical="center" indent="1"/>
    </xf>
    <xf numFmtId="164" fontId="26" fillId="2" borderId="0" xfId="0" applyNumberFormat="1" applyFont="1" applyFill="1" applyAlignment="1">
      <alignment horizontal="left" vertical="center" indent="1"/>
    </xf>
    <xf numFmtId="0" fontId="24" fillId="2" borderId="0" xfId="0" applyFont="1" applyFill="1" applyAlignment="1">
      <alignment horizontal="left" vertical="center" indent="1"/>
    </xf>
    <xf numFmtId="0" fontId="25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1" fontId="26" fillId="2" borderId="0" xfId="0" applyNumberFormat="1" applyFont="1" applyFill="1" applyAlignment="1">
      <alignment horizontal="left" vertical="center" wrapText="1"/>
    </xf>
    <xf numFmtId="0" fontId="27" fillId="2" borderId="0" xfId="0" applyFont="1" applyFill="1" applyAlignment="1" applyProtection="1">
      <alignment horizontal="center" vertical="center" wrapText="1"/>
      <protection hidden="1"/>
    </xf>
    <xf numFmtId="0" fontId="25" fillId="2" borderId="0" xfId="0" applyFont="1" applyFill="1" applyAlignment="1" applyProtection="1">
      <alignment horizontal="center" vertical="center" wrapText="1"/>
      <protection hidden="1"/>
    </xf>
    <xf numFmtId="0" fontId="26" fillId="2" borderId="0" xfId="0" applyFont="1" applyFill="1" applyAlignment="1" applyProtection="1">
      <alignment vertical="center"/>
      <protection hidden="1"/>
    </xf>
    <xf numFmtId="14" fontId="24" fillId="2" borderId="0" xfId="0" applyNumberFormat="1" applyFont="1" applyFill="1" applyAlignment="1" applyProtection="1">
      <alignment vertical="center"/>
      <protection hidden="1"/>
    </xf>
    <xf numFmtId="0" fontId="45" fillId="2" borderId="0" xfId="0" applyFont="1" applyFill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2" fontId="43" fillId="2" borderId="0" xfId="0" applyNumberFormat="1" applyFont="1" applyFill="1" applyAlignment="1">
      <alignment horizontal="center" vertical="center"/>
    </xf>
    <xf numFmtId="0" fontId="43" fillId="2" borderId="0" xfId="0" applyFont="1" applyFill="1" applyAlignment="1">
      <alignment vertical="center"/>
    </xf>
    <xf numFmtId="1" fontId="26" fillId="2" borderId="0" xfId="0" applyNumberFormat="1" applyFont="1" applyFill="1" applyAlignment="1" applyProtection="1">
      <alignment vertical="center" wrapText="1"/>
      <protection hidden="1"/>
    </xf>
    <xf numFmtId="0" fontId="45" fillId="2" borderId="0" xfId="0" applyFont="1" applyFill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13" fillId="2" borderId="0" xfId="1" applyFont="1" applyFill="1" applyAlignment="1" applyProtection="1">
      <alignment horizontal="center" vertical="center"/>
    </xf>
    <xf numFmtId="0" fontId="10" fillId="2" borderId="0" xfId="0" applyFont="1" applyFill="1" applyAlignment="1">
      <alignment horizontal="left" vertical="center" indent="1"/>
    </xf>
    <xf numFmtId="0" fontId="3" fillId="2" borderId="0" xfId="0" applyFont="1" applyFill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40" fillId="2" borderId="6" xfId="0" applyFont="1" applyFill="1" applyBorder="1" applyAlignment="1">
      <alignment horizontal="left" vertical="center" wrapText="1" indent="1"/>
    </xf>
    <xf numFmtId="173" fontId="38" fillId="3" borderId="6" xfId="0" applyNumberFormat="1" applyFont="1" applyFill="1" applyBorder="1" applyAlignment="1">
      <alignment horizontal="left" vertical="center" indent="1"/>
    </xf>
    <xf numFmtId="174" fontId="38" fillId="3" borderId="6" xfId="0" applyNumberFormat="1" applyFont="1" applyFill="1" applyBorder="1" applyAlignment="1">
      <alignment horizontal="left" vertical="center" indent="1"/>
    </xf>
    <xf numFmtId="0" fontId="38" fillId="3" borderId="6" xfId="0" applyFont="1" applyFill="1" applyBorder="1" applyAlignment="1">
      <alignment horizontal="left" vertical="center" indent="1"/>
    </xf>
    <xf numFmtId="49" fontId="38" fillId="3" borderId="6" xfId="0" applyNumberFormat="1" applyFont="1" applyFill="1" applyBorder="1" applyAlignment="1">
      <alignment horizontal="left" vertical="center" indent="1"/>
    </xf>
    <xf numFmtId="172" fontId="38" fillId="3" borderId="6" xfId="0" applyNumberFormat="1" applyFont="1" applyFill="1" applyBorder="1" applyAlignment="1">
      <alignment horizontal="left" vertical="center" indent="1"/>
    </xf>
    <xf numFmtId="0" fontId="3" fillId="2" borderId="0" xfId="0" applyFont="1" applyFill="1" applyAlignment="1">
      <alignment horizontal="left" vertical="center" indent="1"/>
    </xf>
    <xf numFmtId="0" fontId="3" fillId="2" borderId="6" xfId="0" applyFont="1" applyFill="1" applyBorder="1" applyAlignment="1">
      <alignment horizontal="left" vertical="center" indent="1"/>
    </xf>
    <xf numFmtId="0" fontId="3" fillId="2" borderId="6" xfId="0" applyFont="1" applyFill="1" applyBorder="1" applyAlignment="1">
      <alignment horizontal="center" vertical="center"/>
    </xf>
    <xf numFmtId="0" fontId="35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5" fillId="3" borderId="6" xfId="0" applyFont="1" applyFill="1" applyBorder="1" applyAlignment="1">
      <alignment horizontal="left" vertical="center" indent="1"/>
    </xf>
    <xf numFmtId="0" fontId="3" fillId="2" borderId="6" xfId="0" applyFont="1" applyFill="1" applyBorder="1" applyAlignment="1" applyProtection="1">
      <alignment horizontal="left" vertical="center" indent="1"/>
      <protection locked="0"/>
    </xf>
    <xf numFmtId="0" fontId="3" fillId="2" borderId="6" xfId="0" applyFont="1" applyFill="1" applyBorder="1" applyAlignment="1">
      <alignment horizontal="left" vertical="top" wrapText="1" indent="1"/>
    </xf>
    <xf numFmtId="0" fontId="2" fillId="2" borderId="6" xfId="0" applyFont="1" applyFill="1" applyBorder="1" applyAlignment="1">
      <alignment horizontal="left" vertical="center" indent="1"/>
    </xf>
    <xf numFmtId="165" fontId="3" fillId="2" borderId="6" xfId="0" applyNumberFormat="1" applyFont="1" applyFill="1" applyBorder="1" applyAlignment="1" applyProtection="1">
      <alignment horizontal="center" vertical="center"/>
      <protection locked="0"/>
    </xf>
    <xf numFmtId="165" fontId="3" fillId="2" borderId="6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left" vertical="center" indent="1"/>
    </xf>
    <xf numFmtId="0" fontId="36" fillId="2" borderId="6" xfId="0" applyFont="1" applyFill="1" applyBorder="1" applyAlignment="1" applyProtection="1">
      <alignment horizontal="center" vertical="center"/>
      <protection locked="0"/>
    </xf>
    <xf numFmtId="14" fontId="1" fillId="2" borderId="6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 applyProtection="1">
      <alignment horizontal="left" vertical="center" indent="1"/>
      <protection locked="0"/>
    </xf>
    <xf numFmtId="0" fontId="1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left" vertical="center" wrapText="1" indent="1"/>
    </xf>
    <xf numFmtId="166" fontId="1" fillId="2" borderId="6" xfId="0" applyNumberFormat="1" applyFont="1" applyFill="1" applyBorder="1" applyAlignment="1" applyProtection="1">
      <alignment horizontal="center" vertical="center"/>
      <protection locked="0"/>
    </xf>
    <xf numFmtId="14" fontId="1" fillId="2" borderId="6" xfId="0" applyNumberFormat="1" applyFont="1" applyFill="1" applyBorder="1" applyAlignment="1" applyProtection="1">
      <alignment horizontal="left" vertical="center" indent="1"/>
      <protection locked="0"/>
    </xf>
    <xf numFmtId="0" fontId="2" fillId="2" borderId="6" xfId="0" applyFont="1" applyFill="1" applyBorder="1" applyAlignment="1" applyProtection="1">
      <alignment horizontal="center" vertical="center"/>
      <protection locked="0"/>
    </xf>
    <xf numFmtId="14" fontId="3" fillId="2" borderId="6" xfId="0" applyNumberFormat="1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3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left" vertical="center" wrapText="1" indent="1"/>
    </xf>
    <xf numFmtId="1" fontId="3" fillId="2" borderId="6" xfId="0" applyNumberFormat="1" applyFont="1" applyFill="1" applyBorder="1" applyAlignment="1" applyProtection="1">
      <alignment horizontal="left" vertical="center" indent="1"/>
      <protection locked="0"/>
    </xf>
    <xf numFmtId="0" fontId="30" fillId="2" borderId="6" xfId="0" applyFont="1" applyFill="1" applyBorder="1" applyAlignment="1">
      <alignment horizontal="center" vertical="center" wrapText="1"/>
    </xf>
    <xf numFmtId="12" fontId="3" fillId="2" borderId="6" xfId="0" applyNumberFormat="1" applyFont="1" applyFill="1" applyBorder="1" applyAlignment="1">
      <alignment horizontal="left" vertical="center" indent="1"/>
    </xf>
    <xf numFmtId="0" fontId="2" fillId="2" borderId="14" xfId="0" applyFont="1" applyFill="1" applyBorder="1" applyAlignment="1">
      <alignment horizontal="left" vertical="center" wrapText="1" indent="1"/>
    </xf>
    <xf numFmtId="0" fontId="2" fillId="2" borderId="18" xfId="0" applyFont="1" applyFill="1" applyBorder="1" applyAlignment="1">
      <alignment horizontal="left" vertical="center" indent="1"/>
    </xf>
    <xf numFmtId="0" fontId="2" fillId="2" borderId="6" xfId="0" applyFont="1" applyFill="1" applyBorder="1" applyAlignment="1">
      <alignment horizontal="left" vertical="center" wrapText="1" indent="1"/>
    </xf>
    <xf numFmtId="0" fontId="0" fillId="2" borderId="6" xfId="0" applyFill="1" applyBorder="1" applyAlignment="1">
      <alignment horizontal="center"/>
    </xf>
    <xf numFmtId="0" fontId="40" fillId="2" borderId="6" xfId="0" applyFont="1" applyFill="1" applyBorder="1" applyAlignment="1">
      <alignment horizontal="left" vertical="center" indent="1"/>
    </xf>
    <xf numFmtId="14" fontId="35" fillId="3" borderId="6" xfId="0" applyNumberFormat="1" applyFont="1" applyFill="1" applyBorder="1" applyAlignment="1">
      <alignment horizontal="left" vertical="center" indent="1"/>
    </xf>
    <xf numFmtId="0" fontId="0" fillId="2" borderId="0" xfId="0" applyFill="1" applyAlignment="1">
      <alignment horizontal="center"/>
    </xf>
    <xf numFmtId="0" fontId="44" fillId="2" borderId="0" xfId="0" applyFont="1" applyFill="1" applyAlignment="1">
      <alignment horizontal="left" vertical="center" indent="1"/>
    </xf>
    <xf numFmtId="0" fontId="43" fillId="2" borderId="7" xfId="0" applyFont="1" applyFill="1" applyBorder="1" applyAlignment="1">
      <alignment horizontal="center" vertical="center"/>
    </xf>
    <xf numFmtId="0" fontId="45" fillId="2" borderId="0" xfId="0" applyFont="1" applyFill="1" applyAlignment="1">
      <alignment horizontal="center" vertical="center"/>
    </xf>
    <xf numFmtId="0" fontId="43" fillId="2" borderId="0" xfId="0" applyFont="1" applyFill="1" applyAlignment="1">
      <alignment vertical="center" wrapText="1"/>
    </xf>
    <xf numFmtId="0" fontId="43" fillId="2" borderId="0" xfId="0" applyFont="1" applyFill="1" applyAlignment="1">
      <alignment vertical="center"/>
    </xf>
    <xf numFmtId="0" fontId="43" fillId="2" borderId="0" xfId="0" applyFont="1" applyFill="1" applyAlignment="1">
      <alignment vertical="top" wrapText="1"/>
    </xf>
    <xf numFmtId="0" fontId="43" fillId="2" borderId="0" xfId="0" applyFont="1" applyFill="1" applyAlignment="1">
      <alignment horizontal="left" vertical="top"/>
    </xf>
    <xf numFmtId="0" fontId="41" fillId="2" borderId="4" xfId="0" applyFont="1" applyFill="1" applyBorder="1" applyAlignment="1" applyProtection="1">
      <alignment horizontal="left" vertical="center" indent="1"/>
      <protection hidden="1"/>
    </xf>
    <xf numFmtId="0" fontId="41" fillId="2" borderId="0" xfId="0" applyFont="1" applyFill="1" applyAlignment="1" applyProtection="1">
      <alignment horizontal="left" vertical="center" indent="1"/>
      <protection hidden="1"/>
    </xf>
    <xf numFmtId="0" fontId="28" fillId="2" borderId="4" xfId="0" applyFont="1" applyFill="1" applyBorder="1" applyAlignment="1" applyProtection="1">
      <alignment horizontal="left" vertical="center" indent="1"/>
      <protection hidden="1"/>
    </xf>
    <xf numFmtId="0" fontId="28" fillId="2" borderId="0" xfId="0" applyFont="1" applyFill="1" applyAlignment="1" applyProtection="1">
      <alignment horizontal="left" vertical="center" indent="1"/>
      <protection hidden="1"/>
    </xf>
    <xf numFmtId="0" fontId="21" fillId="2" borderId="0" xfId="0" applyFont="1" applyFill="1" applyAlignment="1" applyProtection="1">
      <alignment horizontal="left" vertical="center"/>
      <protection hidden="1"/>
    </xf>
    <xf numFmtId="0" fontId="25" fillId="2" borderId="0" xfId="0" applyFont="1" applyFill="1" applyAlignment="1" applyProtection="1">
      <alignment horizontal="right" vertical="center" indent="1"/>
      <protection hidden="1"/>
    </xf>
    <xf numFmtId="0" fontId="24" fillId="2" borderId="0" xfId="0" applyFont="1" applyFill="1" applyAlignment="1" applyProtection="1">
      <alignment horizontal="right" vertical="center" indent="1"/>
      <protection hidden="1"/>
    </xf>
    <xf numFmtId="0" fontId="45" fillId="2" borderId="1" xfId="0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2" fontId="43" fillId="2" borderId="1" xfId="0" applyNumberFormat="1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2" fontId="43" fillId="2" borderId="2" xfId="0" applyNumberFormat="1" applyFont="1" applyFill="1" applyBorder="1" applyAlignment="1">
      <alignment horizontal="center" vertical="center"/>
    </xf>
    <xf numFmtId="0" fontId="45" fillId="2" borderId="6" xfId="0" applyFont="1" applyFill="1" applyBorder="1" applyAlignment="1">
      <alignment horizontal="center" vertical="center"/>
    </xf>
    <xf numFmtId="0" fontId="43" fillId="2" borderId="6" xfId="0" applyFont="1" applyFill="1" applyBorder="1" applyAlignment="1">
      <alignment horizontal="center" vertical="center"/>
    </xf>
    <xf numFmtId="2" fontId="43" fillId="2" borderId="6" xfId="0" applyNumberFormat="1" applyFont="1" applyFill="1" applyBorder="1" applyAlignment="1">
      <alignment horizontal="center" vertical="center"/>
    </xf>
    <xf numFmtId="1" fontId="27" fillId="2" borderId="6" xfId="0" applyNumberFormat="1" applyFont="1" applyFill="1" applyBorder="1" applyAlignment="1" applyProtection="1">
      <alignment horizontal="center" vertical="center" wrapText="1"/>
      <protection hidden="1"/>
    </xf>
    <xf numFmtId="1" fontId="26" fillId="2" borderId="6" xfId="0" applyNumberFormat="1" applyFont="1" applyFill="1" applyBorder="1" applyAlignment="1" applyProtection="1">
      <alignment horizontal="center" vertical="center" wrapText="1"/>
      <protection hidden="1"/>
    </xf>
    <xf numFmtId="0" fontId="26" fillId="2" borderId="0" xfId="0" applyFont="1" applyFill="1" applyAlignment="1" applyProtection="1">
      <alignment horizontal="center" vertical="center"/>
      <protection hidden="1"/>
    </xf>
    <xf numFmtId="14" fontId="24" fillId="2" borderId="0" xfId="0" applyNumberFormat="1" applyFont="1" applyFill="1" applyAlignment="1" applyProtection="1">
      <alignment horizontal="center" vertical="center"/>
      <protection hidden="1"/>
    </xf>
    <xf numFmtId="0" fontId="24" fillId="2" borderId="6" xfId="0" applyFont="1" applyFill="1" applyBorder="1" applyAlignment="1">
      <alignment horizontal="left" vertical="center" indent="1"/>
    </xf>
    <xf numFmtId="0" fontId="27" fillId="2" borderId="6" xfId="0" applyFont="1" applyFill="1" applyBorder="1" applyAlignment="1" applyProtection="1">
      <alignment horizontal="center" vertical="center" wrapText="1"/>
      <protection hidden="1"/>
    </xf>
    <xf numFmtId="0" fontId="25" fillId="2" borderId="6" xfId="0" applyFont="1" applyFill="1" applyBorder="1" applyAlignment="1" applyProtection="1">
      <alignment horizontal="center" vertical="center" wrapText="1"/>
      <protection hidden="1"/>
    </xf>
    <xf numFmtId="164" fontId="26" fillId="2" borderId="6" xfId="0" applyNumberFormat="1" applyFont="1" applyFill="1" applyBorder="1" applyAlignment="1">
      <alignment horizontal="left" vertical="center" indent="1"/>
    </xf>
    <xf numFmtId="14" fontId="26" fillId="2" borderId="6" xfId="0" applyNumberFormat="1" applyFont="1" applyFill="1" applyBorder="1" applyAlignment="1">
      <alignment horizontal="left" vertical="center" indent="1"/>
    </xf>
    <xf numFmtId="0" fontId="24" fillId="2" borderId="6" xfId="0" applyFont="1" applyFill="1" applyBorder="1" applyAlignment="1">
      <alignment horizontal="center" vertical="center"/>
    </xf>
    <xf numFmtId="1" fontId="24" fillId="2" borderId="6" xfId="0" applyNumberFormat="1" applyFont="1" applyFill="1" applyBorder="1" applyAlignment="1">
      <alignment horizontal="center" vertical="center"/>
    </xf>
    <xf numFmtId="0" fontId="43" fillId="2" borderId="6" xfId="0" applyFont="1" applyFill="1" applyBorder="1" applyAlignment="1">
      <alignment horizontal="left" vertical="center" indent="1"/>
    </xf>
    <xf numFmtId="1" fontId="43" fillId="2" borderId="6" xfId="0" applyNumberFormat="1" applyFont="1" applyFill="1" applyBorder="1" applyAlignment="1">
      <alignment horizontal="left" vertical="center" indent="1"/>
    </xf>
    <xf numFmtId="0" fontId="42" fillId="2" borderId="0" xfId="0" applyFont="1" applyFill="1" applyAlignment="1">
      <alignment horizontal="left" vertical="center" indent="1"/>
    </xf>
    <xf numFmtId="1" fontId="27" fillId="2" borderId="1" xfId="0" applyNumberFormat="1" applyFont="1" applyFill="1" applyBorder="1" applyAlignment="1" applyProtection="1">
      <alignment horizontal="center" vertical="center" wrapText="1"/>
      <protection hidden="1"/>
    </xf>
    <xf numFmtId="1" fontId="26" fillId="2" borderId="1" xfId="0" applyNumberFormat="1" applyFont="1" applyFill="1" applyBorder="1" applyAlignment="1" applyProtection="1">
      <alignment horizontal="center" vertical="center" wrapText="1"/>
      <protection hidden="1"/>
    </xf>
    <xf numFmtId="1" fontId="27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5" fillId="2" borderId="3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/>
    </xf>
    <xf numFmtId="2" fontId="43" fillId="2" borderId="3" xfId="0" applyNumberFormat="1" applyFont="1" applyFill="1" applyBorder="1" applyAlignment="1">
      <alignment horizontal="center" vertical="center"/>
    </xf>
    <xf numFmtId="0" fontId="45" fillId="2" borderId="5" xfId="0" applyFont="1" applyFill="1" applyBorder="1" applyAlignment="1">
      <alignment horizontal="center" vertical="center"/>
    </xf>
    <xf numFmtId="0" fontId="43" fillId="2" borderId="5" xfId="0" applyFont="1" applyFill="1" applyBorder="1" applyAlignment="1">
      <alignment horizontal="center" vertical="center"/>
    </xf>
    <xf numFmtId="2" fontId="43" fillId="2" borderId="5" xfId="0" applyNumberFormat="1" applyFont="1" applyFill="1" applyBorder="1" applyAlignment="1">
      <alignment horizontal="center" vertical="center"/>
    </xf>
    <xf numFmtId="0" fontId="43" fillId="2" borderId="6" xfId="0" applyFont="1" applyFill="1" applyBorder="1" applyAlignment="1">
      <alignment horizontal="center" vertical="center" wrapText="1"/>
    </xf>
    <xf numFmtId="1" fontId="26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3" fillId="2" borderId="1" xfId="0" applyFont="1" applyFill="1" applyBorder="1" applyAlignment="1">
      <alignment horizontal="center" vertical="center" wrapText="1"/>
    </xf>
    <xf numFmtId="0" fontId="36" fillId="2" borderId="6" xfId="0" applyFont="1" applyFill="1" applyBorder="1" applyAlignment="1">
      <alignment horizontal="left" vertical="center" indent="1"/>
    </xf>
    <xf numFmtId="0" fontId="1" fillId="2" borderId="0" xfId="0" applyFont="1" applyFill="1" applyAlignment="1">
      <alignment horizontal="center" vertical="center"/>
    </xf>
    <xf numFmtId="0" fontId="46" fillId="2" borderId="6" xfId="0" applyFont="1" applyFill="1" applyBorder="1" applyAlignment="1">
      <alignment horizontal="left" vertical="center" indent="1"/>
    </xf>
    <xf numFmtId="14" fontId="35" fillId="3" borderId="6" xfId="0" applyNumberFormat="1" applyFont="1" applyFill="1" applyBorder="1" applyAlignment="1">
      <alignment horizontal="left" vertical="center" wrapText="1" indent="1"/>
    </xf>
    <xf numFmtId="0" fontId="35" fillId="3" borderId="6" xfId="0" applyFont="1" applyFill="1" applyBorder="1" applyAlignment="1">
      <alignment horizontal="left" vertical="center" wrapText="1" indent="1"/>
    </xf>
    <xf numFmtId="0" fontId="38" fillId="3" borderId="6" xfId="0" applyFont="1" applyFill="1" applyBorder="1" applyAlignment="1">
      <alignment horizontal="right" vertical="center" indent="2"/>
    </xf>
    <xf numFmtId="0" fontId="38" fillId="3" borderId="10" xfId="0" applyFont="1" applyFill="1" applyBorder="1" applyAlignment="1">
      <alignment horizontal="right" vertical="center" indent="2"/>
    </xf>
    <xf numFmtId="0" fontId="37" fillId="2" borderId="6" xfId="0" applyFont="1" applyFill="1" applyBorder="1" applyAlignment="1">
      <alignment horizontal="left" vertical="center" indent="1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indent="1"/>
    </xf>
    <xf numFmtId="0" fontId="38" fillId="3" borderId="6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/>
    </xf>
    <xf numFmtId="0" fontId="29" fillId="2" borderId="6" xfId="0" applyFont="1" applyFill="1" applyBorder="1" applyAlignment="1">
      <alignment horizontal="center"/>
    </xf>
    <xf numFmtId="0" fontId="35" fillId="3" borderId="6" xfId="0" applyFont="1" applyFill="1" applyBorder="1" applyAlignment="1">
      <alignment horizontal="right" vertical="center" indent="1"/>
    </xf>
    <xf numFmtId="0" fontId="35" fillId="3" borderId="10" xfId="0" applyFont="1" applyFill="1" applyBorder="1" applyAlignment="1">
      <alignment horizontal="right" vertical="center" indent="1"/>
    </xf>
    <xf numFmtId="0" fontId="3" fillId="2" borderId="0" xfId="0" applyFont="1" applyFill="1" applyAlignment="1">
      <alignment horizontal="left" indent="1"/>
    </xf>
    <xf numFmtId="0" fontId="3" fillId="2" borderId="6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left" indent="1"/>
    </xf>
    <xf numFmtId="0" fontId="1" fillId="2" borderId="0" xfId="0" applyFont="1" applyFill="1" applyAlignment="1">
      <alignment horizontal="center"/>
    </xf>
  </cellXfs>
  <cellStyles count="3">
    <cellStyle name="Hiperlink" xfId="1" builtinId="8"/>
    <cellStyle name="Normal" xfId="0" builtinId="0"/>
    <cellStyle name="Porcentagem" xfId="2" builtinId="5"/>
  </cellStyles>
  <dxfs count="36">
    <dxf>
      <border>
        <bottom style="hair">
          <color auto="1"/>
        </bottom>
        <vertical/>
        <horizontal/>
      </border>
    </dxf>
    <dxf>
      <border>
        <bottom style="hair">
          <color auto="1"/>
        </bottom>
        <vertical/>
        <horizontal/>
      </border>
    </dxf>
    <dxf>
      <border>
        <bottom style="hair">
          <color auto="1"/>
        </bottom>
        <vertical/>
        <horizontal/>
      </border>
    </dxf>
    <dxf>
      <border>
        <bottom style="hair">
          <color auto="1"/>
        </bottom>
        <vertical/>
        <horizontal/>
      </border>
    </dxf>
    <dxf>
      <border>
        <bottom style="hair">
          <color auto="1"/>
        </bottom>
        <vertical/>
        <horizontal/>
      </border>
    </dxf>
    <dxf>
      <border>
        <bottom style="hair">
          <color auto="1"/>
        </bottom>
        <vertical/>
        <horizontal/>
      </border>
    </dxf>
    <dxf>
      <border>
        <bottom style="hair">
          <color auto="1"/>
        </bottom>
        <vertical/>
        <horizontal/>
      </border>
    </dxf>
    <dxf>
      <border>
        <bottom style="hair">
          <color auto="1"/>
        </bottom>
        <vertical/>
        <horizontal/>
      </border>
    </dxf>
    <dxf>
      <border>
        <bottom style="hair">
          <color auto="1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Cert. Cal. S.A - Suez'!A1"/><Relationship Id="rId13" Type="http://schemas.openxmlformats.org/officeDocument/2006/relationships/hyperlink" Target="#'Cert. Cal. C.A - Suez 3 Pontos'!Area_de_impressao"/><Relationship Id="rId3" Type="http://schemas.openxmlformats.org/officeDocument/2006/relationships/image" Target="../media/image1.png"/><Relationship Id="rId7" Type="http://schemas.openxmlformats.org/officeDocument/2006/relationships/hyperlink" Target="#'Cert. Cal. C.A. - 1 Pt'!A1"/><Relationship Id="rId12" Type="http://schemas.openxmlformats.org/officeDocument/2006/relationships/hyperlink" Target="#'Cert. Cal. C.A. - 4 Pts'!Area_de_impressao"/><Relationship Id="rId2" Type="http://schemas.openxmlformats.org/officeDocument/2006/relationships/hyperlink" Target="#'Cert. Cal. S.A. - 1 Pt'!A1"/><Relationship Id="rId1" Type="http://schemas.openxmlformats.org/officeDocument/2006/relationships/hyperlink" Target="#'Protocolo de Calibra&#231;&#227;o'!A1"/><Relationship Id="rId6" Type="http://schemas.openxmlformats.org/officeDocument/2006/relationships/hyperlink" Target="#'Historico das Revis&#245;es'!A1"/><Relationship Id="rId11" Type="http://schemas.openxmlformats.org/officeDocument/2006/relationships/hyperlink" Target="#'Cert. Cal. C.A - Suez'!A1"/><Relationship Id="rId5" Type="http://schemas.openxmlformats.org/officeDocument/2006/relationships/hyperlink" Target="#'Cadastro de Equipamentos'!A1"/><Relationship Id="rId10" Type="http://schemas.openxmlformats.org/officeDocument/2006/relationships/hyperlink" Target="#'Cert. Cal. C.A. - 2 Pts'!A1"/><Relationship Id="rId4" Type="http://schemas.openxmlformats.org/officeDocument/2006/relationships/image" Target="../media/image2.jpeg"/><Relationship Id="rId9" Type="http://schemas.openxmlformats.org/officeDocument/2006/relationships/hyperlink" Target="#'Cert. Cal. S.A. - 2 Pts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'Menu Principal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Menu Principal'!A1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'Menu Principal'!A1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'Menu Principal'!A1"/><Relationship Id="rId1" Type="http://schemas.openxmlformats.org/officeDocument/2006/relationships/image" Target="../media/image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'Menu Principal'!A1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4</xdr:row>
      <xdr:rowOff>9527</xdr:rowOff>
    </xdr:from>
    <xdr:to>
      <xdr:col>7</xdr:col>
      <xdr:colOff>514350</xdr:colOff>
      <xdr:row>5</xdr:row>
      <xdr:rowOff>171451</xdr:rowOff>
    </xdr:to>
    <xdr:sp macro="" textlink="">
      <xdr:nvSpPr>
        <xdr:cNvPr id="4" name="Arredondar Retângulo em um Canto Diagonal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57475" y="1228727"/>
          <a:ext cx="2124075" cy="352424"/>
        </a:xfrm>
        <a:prstGeom prst="round2DiagRect">
          <a:avLst/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Protocolo</a:t>
          </a:r>
          <a:r>
            <a:rPr lang="pt-BR" sz="1100" baseline="0"/>
            <a:t> de Calibração  </a:t>
          </a:r>
        </a:p>
        <a:p>
          <a:pPr algn="ctr"/>
          <a:endParaRPr lang="pt-BR" sz="1100"/>
        </a:p>
      </xdr:txBody>
    </xdr:sp>
    <xdr:clientData/>
  </xdr:twoCellAnchor>
  <xdr:twoCellAnchor>
    <xdr:from>
      <xdr:col>8</xdr:col>
      <xdr:colOff>123825</xdr:colOff>
      <xdr:row>3</xdr:row>
      <xdr:rowOff>171452</xdr:rowOff>
    </xdr:from>
    <xdr:to>
      <xdr:col>11</xdr:col>
      <xdr:colOff>361951</xdr:colOff>
      <xdr:row>5</xdr:row>
      <xdr:rowOff>142876</xdr:rowOff>
    </xdr:to>
    <xdr:sp macro="" textlink="">
      <xdr:nvSpPr>
        <xdr:cNvPr id="6" name="Arredondar Retângulo em um Canto Diagonal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000625" y="1200152"/>
          <a:ext cx="2066926" cy="352424"/>
        </a:xfrm>
        <a:prstGeom prst="round2Diag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Cert.</a:t>
          </a:r>
          <a:r>
            <a:rPr lang="pt-BR" sz="1100" baseline="0"/>
            <a:t> de Cal. S. A. - 1 Ponto </a:t>
          </a:r>
          <a:endParaRPr lang="pt-BR" sz="1100"/>
        </a:p>
      </xdr:txBody>
    </xdr:sp>
    <xdr:clientData/>
  </xdr:twoCellAnchor>
  <xdr:twoCellAnchor editAs="oneCell">
    <xdr:from>
      <xdr:col>1</xdr:col>
      <xdr:colOff>238126</xdr:colOff>
      <xdr:row>0</xdr:row>
      <xdr:rowOff>219076</xdr:rowOff>
    </xdr:from>
    <xdr:to>
      <xdr:col>2</xdr:col>
      <xdr:colOff>581025</xdr:colOff>
      <xdr:row>2</xdr:row>
      <xdr:rowOff>197492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6" y="219076"/>
          <a:ext cx="952499" cy="67374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</xdr:row>
      <xdr:rowOff>95251</xdr:rowOff>
    </xdr:from>
    <xdr:to>
      <xdr:col>3</xdr:col>
      <xdr:colOff>371476</xdr:colOff>
      <xdr:row>10</xdr:row>
      <xdr:rowOff>209551</xdr:rowOff>
    </xdr:to>
    <xdr:pic>
      <xdr:nvPicPr>
        <xdr:cNvPr id="16" name="Imagem 15" descr="dqo hashtag on Twitter">
          <a:extLst>
            <a:ext uri="{FF2B5EF4-FFF2-40B4-BE49-F238E27FC236}">
              <a16:creationId xmlns:a16="http://schemas.microsoft.com/office/drawing/2014/main" id="{F2EE18AD-B740-46AD-9B18-2B3D67F60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1123951"/>
          <a:ext cx="156210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6</xdr:row>
      <xdr:rowOff>66677</xdr:rowOff>
    </xdr:from>
    <xdr:to>
      <xdr:col>7</xdr:col>
      <xdr:colOff>514350</xdr:colOff>
      <xdr:row>7</xdr:row>
      <xdr:rowOff>219076</xdr:rowOff>
    </xdr:to>
    <xdr:sp macro="" textlink="">
      <xdr:nvSpPr>
        <xdr:cNvPr id="14" name="Arredondar Retângulo em um Canto Diagonal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E17B243-690D-4C87-93A9-5B57D04F4537}"/>
            </a:ext>
          </a:extLst>
        </xdr:cNvPr>
        <xdr:cNvSpPr/>
      </xdr:nvSpPr>
      <xdr:spPr>
        <a:xfrm>
          <a:off x="2657475" y="1714502"/>
          <a:ext cx="2124075" cy="352424"/>
        </a:xfrm>
        <a:prstGeom prst="round2DiagRect">
          <a:avLst/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aseline="0"/>
            <a:t>Cadastro de Equipamentos  </a:t>
          </a:r>
        </a:p>
        <a:p>
          <a:pPr algn="ctr"/>
          <a:endParaRPr lang="pt-BR" sz="1100"/>
        </a:p>
      </xdr:txBody>
    </xdr:sp>
    <xdr:clientData/>
  </xdr:twoCellAnchor>
  <xdr:twoCellAnchor>
    <xdr:from>
      <xdr:col>4</xdr:col>
      <xdr:colOff>219075</xdr:colOff>
      <xdr:row>8</xdr:row>
      <xdr:rowOff>142877</xdr:rowOff>
    </xdr:from>
    <xdr:to>
      <xdr:col>7</xdr:col>
      <xdr:colOff>514350</xdr:colOff>
      <xdr:row>10</xdr:row>
      <xdr:rowOff>104776</xdr:rowOff>
    </xdr:to>
    <xdr:sp macro="" textlink="">
      <xdr:nvSpPr>
        <xdr:cNvPr id="15" name="Arredondar Retângulo em um Canto Diagonal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A97282-E468-41D0-AD8B-9214C4DFDE2B}"/>
            </a:ext>
          </a:extLst>
        </xdr:cNvPr>
        <xdr:cNvSpPr/>
      </xdr:nvSpPr>
      <xdr:spPr>
        <a:xfrm>
          <a:off x="2657475" y="2228852"/>
          <a:ext cx="2124075" cy="352424"/>
        </a:xfrm>
        <a:prstGeom prst="round2DiagRect">
          <a:avLst/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aseline="0"/>
            <a:t>Controle de Revisões  </a:t>
          </a:r>
        </a:p>
        <a:p>
          <a:pPr algn="ctr"/>
          <a:endParaRPr lang="pt-BR" sz="1100"/>
        </a:p>
      </xdr:txBody>
    </xdr:sp>
    <xdr:clientData/>
  </xdr:twoCellAnchor>
  <xdr:twoCellAnchor>
    <xdr:from>
      <xdr:col>11</xdr:col>
      <xdr:colOff>552450</xdr:colOff>
      <xdr:row>3</xdr:row>
      <xdr:rowOff>161927</xdr:rowOff>
    </xdr:from>
    <xdr:to>
      <xdr:col>15</xdr:col>
      <xdr:colOff>180976</xdr:colOff>
      <xdr:row>5</xdr:row>
      <xdr:rowOff>133351</xdr:rowOff>
    </xdr:to>
    <xdr:sp macro="" textlink="">
      <xdr:nvSpPr>
        <xdr:cNvPr id="17" name="Arredondar Retângulo em um Canto Diagonal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FBFB530-5869-4596-B8CA-52CB706EE245}"/>
            </a:ext>
          </a:extLst>
        </xdr:cNvPr>
        <xdr:cNvSpPr/>
      </xdr:nvSpPr>
      <xdr:spPr>
        <a:xfrm>
          <a:off x="7258050" y="1190627"/>
          <a:ext cx="2066926" cy="352424"/>
        </a:xfrm>
        <a:prstGeom prst="round2Diag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Cert.</a:t>
          </a:r>
          <a:r>
            <a:rPr lang="pt-BR" sz="1100" baseline="0"/>
            <a:t> de Cal. C. A. - 1 Ponto </a:t>
          </a:r>
          <a:endParaRPr lang="pt-BR" sz="1100"/>
        </a:p>
      </xdr:txBody>
    </xdr:sp>
    <xdr:clientData/>
  </xdr:twoCellAnchor>
  <xdr:twoCellAnchor>
    <xdr:from>
      <xdr:col>8</xdr:col>
      <xdr:colOff>123824</xdr:colOff>
      <xdr:row>8</xdr:row>
      <xdr:rowOff>142877</xdr:rowOff>
    </xdr:from>
    <xdr:to>
      <xdr:col>11</xdr:col>
      <xdr:colOff>352425</xdr:colOff>
      <xdr:row>10</xdr:row>
      <xdr:rowOff>104776</xdr:rowOff>
    </xdr:to>
    <xdr:sp macro="" textlink="">
      <xdr:nvSpPr>
        <xdr:cNvPr id="18" name="Arredondar Retângulo em um Canto Diagonal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DD033B6-0FF4-4354-8ECC-52A33E9AACE5}"/>
            </a:ext>
          </a:extLst>
        </xdr:cNvPr>
        <xdr:cNvSpPr/>
      </xdr:nvSpPr>
      <xdr:spPr>
        <a:xfrm>
          <a:off x="5000624" y="2228852"/>
          <a:ext cx="2057401" cy="352424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Cert.</a:t>
          </a:r>
          <a:r>
            <a:rPr lang="pt-BR" sz="1100" baseline="0"/>
            <a:t> de Cal. S. A. - Suez </a:t>
          </a:r>
          <a:endParaRPr lang="pt-BR" sz="1100"/>
        </a:p>
      </xdr:txBody>
    </xdr:sp>
    <xdr:clientData/>
  </xdr:twoCellAnchor>
  <xdr:twoCellAnchor>
    <xdr:from>
      <xdr:col>8</xdr:col>
      <xdr:colOff>133350</xdr:colOff>
      <xdr:row>6</xdr:row>
      <xdr:rowOff>57151</xdr:rowOff>
    </xdr:from>
    <xdr:to>
      <xdr:col>11</xdr:col>
      <xdr:colOff>352426</xdr:colOff>
      <xdr:row>7</xdr:row>
      <xdr:rowOff>200025</xdr:rowOff>
    </xdr:to>
    <xdr:sp macro="" textlink="">
      <xdr:nvSpPr>
        <xdr:cNvPr id="19" name="Arredondar Retângulo em um Canto Diagonal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89A7A10-3F11-4BE6-9C2A-1EE4CF3F2FFE}"/>
            </a:ext>
          </a:extLst>
        </xdr:cNvPr>
        <xdr:cNvSpPr/>
      </xdr:nvSpPr>
      <xdr:spPr>
        <a:xfrm>
          <a:off x="5010150" y="1704976"/>
          <a:ext cx="2047876" cy="342899"/>
        </a:xfrm>
        <a:prstGeom prst="round2Diag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Cert.</a:t>
          </a:r>
          <a:r>
            <a:rPr lang="pt-BR" sz="1100" baseline="0"/>
            <a:t> de Cal. S. A. - 2 Pontos </a:t>
          </a:r>
          <a:endParaRPr lang="pt-BR" sz="1100"/>
        </a:p>
      </xdr:txBody>
    </xdr:sp>
    <xdr:clientData/>
  </xdr:twoCellAnchor>
  <xdr:twoCellAnchor>
    <xdr:from>
      <xdr:col>11</xdr:col>
      <xdr:colOff>561975</xdr:colOff>
      <xdr:row>6</xdr:row>
      <xdr:rowOff>47626</xdr:rowOff>
    </xdr:from>
    <xdr:to>
      <xdr:col>15</xdr:col>
      <xdr:colOff>171451</xdr:colOff>
      <xdr:row>7</xdr:row>
      <xdr:rowOff>190500</xdr:rowOff>
    </xdr:to>
    <xdr:sp macro="" textlink="">
      <xdr:nvSpPr>
        <xdr:cNvPr id="20" name="Arredondar Retângulo em um Canto Diagonal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D868EB2-FA53-4426-96DD-615AAC120D71}"/>
            </a:ext>
          </a:extLst>
        </xdr:cNvPr>
        <xdr:cNvSpPr/>
      </xdr:nvSpPr>
      <xdr:spPr>
        <a:xfrm>
          <a:off x="7267575" y="1695451"/>
          <a:ext cx="2047876" cy="342899"/>
        </a:xfrm>
        <a:prstGeom prst="round2Diag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Cert.</a:t>
          </a:r>
          <a:r>
            <a:rPr lang="pt-BR" sz="1100" baseline="0"/>
            <a:t> de Cal. C. A. - 2 Pontos </a:t>
          </a:r>
          <a:endParaRPr lang="pt-BR" sz="1100"/>
        </a:p>
      </xdr:txBody>
    </xdr:sp>
    <xdr:clientData/>
  </xdr:twoCellAnchor>
  <xdr:twoCellAnchor>
    <xdr:from>
      <xdr:col>11</xdr:col>
      <xdr:colOff>552449</xdr:colOff>
      <xdr:row>8</xdr:row>
      <xdr:rowOff>133352</xdr:rowOff>
    </xdr:from>
    <xdr:to>
      <xdr:col>15</xdr:col>
      <xdr:colOff>171450</xdr:colOff>
      <xdr:row>10</xdr:row>
      <xdr:rowOff>95251</xdr:rowOff>
    </xdr:to>
    <xdr:sp macro="" textlink="">
      <xdr:nvSpPr>
        <xdr:cNvPr id="25" name="Arredondar Retângulo em um Canto Diagonal 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080D047-51B4-4F7F-9328-EF663200778E}"/>
            </a:ext>
          </a:extLst>
        </xdr:cNvPr>
        <xdr:cNvSpPr/>
      </xdr:nvSpPr>
      <xdr:spPr>
        <a:xfrm>
          <a:off x="7258049" y="2219327"/>
          <a:ext cx="2057401" cy="352424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Cert.</a:t>
          </a:r>
          <a:r>
            <a:rPr lang="pt-BR" sz="1100" baseline="0"/>
            <a:t> de Cal. C. A. - Suez </a:t>
          </a:r>
          <a:endParaRPr lang="pt-BR" sz="1100"/>
        </a:p>
      </xdr:txBody>
    </xdr:sp>
    <xdr:clientData/>
  </xdr:twoCellAnchor>
  <xdr:twoCellAnchor>
    <xdr:from>
      <xdr:col>8</xdr:col>
      <xdr:colOff>104774</xdr:colOff>
      <xdr:row>11</xdr:row>
      <xdr:rowOff>47627</xdr:rowOff>
    </xdr:from>
    <xdr:to>
      <xdr:col>11</xdr:col>
      <xdr:colOff>333375</xdr:colOff>
      <xdr:row>13</xdr:row>
      <xdr:rowOff>19051</xdr:rowOff>
    </xdr:to>
    <xdr:sp macro="" textlink="">
      <xdr:nvSpPr>
        <xdr:cNvPr id="21" name="Arredondar Retângulo em um Canto Diagonal 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B8AA0A8-F80E-4937-B680-0E42EDCF7225}"/>
            </a:ext>
          </a:extLst>
        </xdr:cNvPr>
        <xdr:cNvSpPr/>
      </xdr:nvSpPr>
      <xdr:spPr>
        <a:xfrm>
          <a:off x="4981574" y="2762252"/>
          <a:ext cx="2057401" cy="352424"/>
        </a:xfrm>
        <a:prstGeom prst="round2Diag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50"/>
            <a:t>Cert.</a:t>
          </a:r>
          <a:r>
            <a:rPr lang="pt-BR" sz="1050" baseline="0"/>
            <a:t> Cal. C. A. - 4 Pontos Gelco </a:t>
          </a:r>
          <a:endParaRPr lang="pt-BR" sz="1050"/>
        </a:p>
      </xdr:txBody>
    </xdr:sp>
    <xdr:clientData/>
  </xdr:twoCellAnchor>
  <xdr:twoCellAnchor>
    <xdr:from>
      <xdr:col>11</xdr:col>
      <xdr:colOff>542924</xdr:colOff>
      <xdr:row>11</xdr:row>
      <xdr:rowOff>28577</xdr:rowOff>
    </xdr:from>
    <xdr:to>
      <xdr:col>15</xdr:col>
      <xdr:colOff>161925</xdr:colOff>
      <xdr:row>13</xdr:row>
      <xdr:rowOff>1</xdr:rowOff>
    </xdr:to>
    <xdr:sp macro="" textlink="">
      <xdr:nvSpPr>
        <xdr:cNvPr id="22" name="Arredondar Retângulo em um Canto Diagonal 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F3ED552-312E-410D-96F6-EFAAED84C921}"/>
            </a:ext>
          </a:extLst>
        </xdr:cNvPr>
        <xdr:cNvSpPr/>
      </xdr:nvSpPr>
      <xdr:spPr>
        <a:xfrm>
          <a:off x="7248524" y="2743202"/>
          <a:ext cx="2057401" cy="352424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Cert.</a:t>
          </a:r>
          <a:r>
            <a:rPr lang="pt-BR" sz="1100" baseline="0"/>
            <a:t> Cal. C. A. - 3 Pontos Suez </a:t>
          </a:r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0</xdr:row>
      <xdr:rowOff>95250</xdr:rowOff>
    </xdr:from>
    <xdr:to>
      <xdr:col>1</xdr:col>
      <xdr:colOff>953783</xdr:colOff>
      <xdr:row>2</xdr:row>
      <xdr:rowOff>209549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CB352-189B-422F-8248-94F61A88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1" y="95250"/>
          <a:ext cx="915682" cy="6476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113</xdr:col>
      <xdr:colOff>57150</xdr:colOff>
      <xdr:row>1</xdr:row>
      <xdr:rowOff>85724</xdr:rowOff>
    </xdr:from>
    <xdr:to>
      <xdr:col>117</xdr:col>
      <xdr:colOff>133350</xdr:colOff>
      <xdr:row>3</xdr:row>
      <xdr:rowOff>180975</xdr:rowOff>
    </xdr:to>
    <xdr:sp macro="" textlink="">
      <xdr:nvSpPr>
        <xdr:cNvPr id="6" name="Arredondar Retângulo em um Canto Diagonal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6724650" y="352424"/>
          <a:ext cx="838200" cy="628651"/>
        </a:xfrm>
        <a:prstGeom prst="round2DiagRect">
          <a:avLst/>
        </a:prstGeom>
        <a:solidFill>
          <a:srgbClr val="0070C0"/>
        </a:solidFill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  <xdr:twoCellAnchor editAs="oneCell">
    <xdr:from>
      <xdr:col>2</xdr:col>
      <xdr:colOff>133351</xdr:colOff>
      <xdr:row>0</xdr:row>
      <xdr:rowOff>104776</xdr:rowOff>
    </xdr:from>
    <xdr:to>
      <xdr:col>6</xdr:col>
      <xdr:colOff>57150</xdr:colOff>
      <xdr:row>2</xdr:row>
      <xdr:rowOff>164315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D050EA0-2255-47EB-8853-FED03F22F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1" y="104776"/>
          <a:ext cx="685799" cy="5929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933450</xdr:colOff>
      <xdr:row>0</xdr:row>
      <xdr:rowOff>85725</xdr:rowOff>
    </xdr:from>
    <xdr:to>
      <xdr:col>1</xdr:col>
      <xdr:colOff>457200</xdr:colOff>
      <xdr:row>2</xdr:row>
      <xdr:rowOff>192380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0F3C04E-C1D7-4D05-8F75-BE2952676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85725"/>
          <a:ext cx="904875" cy="640055"/>
        </a:xfrm>
        <a:prstGeom prst="rect">
          <a:avLst/>
        </a:prstGeom>
      </xdr:spPr>
    </xdr:pic>
    <xdr:clientData/>
  </xdr:twoCellAnchor>
  <xdr:twoCellAnchor>
    <xdr:from>
      <xdr:col>5</xdr:col>
      <xdr:colOff>819150</xdr:colOff>
      <xdr:row>0</xdr:row>
      <xdr:rowOff>228600</xdr:rowOff>
    </xdr:from>
    <xdr:to>
      <xdr:col>7</xdr:col>
      <xdr:colOff>323850</xdr:colOff>
      <xdr:row>2</xdr:row>
      <xdr:rowOff>47624</xdr:rowOff>
    </xdr:to>
    <xdr:sp macro="" textlink="">
      <xdr:nvSpPr>
        <xdr:cNvPr id="4" name="Arredondar Retângulo em um Canto Diagonal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D94855-185E-4023-9E50-18968EF696BE}"/>
            </a:ext>
          </a:extLst>
        </xdr:cNvPr>
        <xdr:cNvSpPr/>
      </xdr:nvSpPr>
      <xdr:spPr>
        <a:xfrm>
          <a:off x="7191375" y="228600"/>
          <a:ext cx="2000250" cy="352424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09B2D167-1858-4760-84F0-5F2957E01A6C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030BB2C1-5429-43F4-BB2A-A3991EB617C0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59383BA7-10D8-4BCD-A746-FCAC54F76521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04273E66-6192-4D33-8EAA-43BB17283F9E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4FE1A2B1-13CF-41EA-8891-B3C7E2D1D9CD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67C5265D-4045-41D9-B284-3320C6F0C991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00B2D28B-8B62-4E63-9D9A-D7336C4F39BE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641E318F-6411-4075-8CB5-1252175A0BE5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D8D5471E-9DDF-4362-A326-F59BE32F8C6F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512CDAAA-88F5-40ED-A3E4-2EFAE0D915C9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7629E70F-C741-4859-93C3-9C8EDB831A34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D4990DF8-944D-428F-AD64-45C3B3087E73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103DB7E7-5452-4C8A-AD82-0D3252BD6356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CD37BAE7-2873-459F-87E8-C331740565D0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BE11E881-9EAD-4605-82BD-C4229564F2F5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807CA42A-6996-486B-B50F-7D54A4449943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C58883A2-801D-4BCD-82A5-2ED73F14FB54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64D1A8B5-40DA-4B2B-81A2-3B2E6886984E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AC15F175-5CFD-4D0F-8E7C-0CBA3000DE35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F3BE7C4A-F45E-45E3-A2AF-E5B6B2A7ABA4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ABDC4C65-2D92-48DE-8BA6-DBFF20EE9935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8B7B143E-0278-4A61-99EE-5D35A5A7D917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1BBFAF9E-A092-4B8E-BBA8-4A2CBC3BA3EF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1CEA844F-1060-4E82-BA80-95BA6EFC063A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552E0A5A-6F2D-4B15-9710-897E8F82BCED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40CB3132-6DA0-48A5-9B4A-254B84489D4B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436680DF-BBBF-4EC3-AB6A-75F77078DEC2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CBA620DC-FA77-4A6D-838C-FC616E45F928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B6211B02-113D-441E-BB89-F3EDA860C865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58752059-CA0F-4B70-BD7B-690C8E7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93215C25-1E91-47E6-B918-5AC7A0546F13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6B6B31F8-FFEB-48D3-A087-D8277703705A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C6B37D0F-E069-4CC9-8D09-A5E9EA87EA9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5D3B020D-1345-40F3-B0B8-09881A3BC5F4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509340EC-BA02-4661-AF50-B2CE323005AE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598F0237-C237-4EB8-A475-CD9D0610DCE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D9952F8E-B159-43EA-A45F-A5BB805BB812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4D89529A-0DCA-468C-92D6-B9C459786F2B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A934841C-D107-42C3-A283-5F213ECC419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96DE9395-6B26-4692-A6B5-316EA421C1D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358F7C2A-57C6-4F7F-957E-895AE5C59A9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9F90F632-B6BF-467A-8B3D-517817BB44B3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D29C3B89-C3DB-42D5-A38F-D7FF5C29980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10E402B2-C2B2-4615-B700-66898C94E1C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0AC9C6D6-B894-41C0-96C4-2C4D0151E03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D4AC9EE8-3E74-4B33-9F79-6990308EA9B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6B916632-6A74-4940-A402-EAF80942BA5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A4F27CA3-5145-4387-B520-D6E6BF3AC425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8EC7830F-2D28-410E-899C-B220DBD5F918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E45C551B-699A-4219-AEBD-B07B2B0B26B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8E8BE144-DF6B-47E1-ACDD-4FAB980B6164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BAEA66ED-FEE7-491C-B44E-D28EE605608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3D326CE2-D132-4E8E-8ACC-CE39F1CAC603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876D1DB2-A8CD-4280-9ED1-19F22BFB915F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7FEFF9C0-ECAF-406D-8448-50B6DCA7F956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76DC382C-322B-47BF-9075-6DBEB02B1A9C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2AAE0F2C-2AA3-4713-9AFF-62288F1343BD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3B1AB339-68BA-4E6A-992C-794B884CE41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8808B1AE-3DFE-4E0C-8EA8-A093211C0E12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A4028CDF-DBFA-4E29-9689-DA8F7C8AF4B9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1F692007-60A5-4455-9F1A-0D650D4F775D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A991BF1E-8AF8-4829-BB89-E679AF5D4D4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08B0459C-06A7-4C33-B09A-050283C9159B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E442B3D2-939D-402B-8DE6-FB661DFA21A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63B54997-C031-4E39-9007-49518D80FCA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F716FF1F-4856-4588-B354-059CBF850F4E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17769784-63CF-425D-9CA0-9DCFB064558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1B015EEB-AB0E-4C42-85B5-D5B657715BB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18A55B76-B38D-4657-AE5E-F1F813D44EE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F9BFAE86-86C8-406C-9ADB-E49E4F80917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E055F200-9B73-4AD4-A07C-E3C9DFB9680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1441BDF3-BE4A-40EC-B61E-835E0B9A08B2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AE3A1F4F-1E70-4F6C-9C78-D4BFDDCBEEE1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36EF4B64-FB48-43CF-BEF3-006AAFE1EC9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EC7D484B-2DCA-4DAF-BE72-94E699322043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5E6EDF3D-2898-4540-93D2-C14FE6046E1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71C267A5-5488-43D6-9633-7F60D0B6984C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033CEAE6-C9A2-4F55-8BCC-E67883C89623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C98E5E1F-6723-48FA-A705-034C6234B74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C2DFC70D-E528-4163-A67F-C45E36999535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215E6EB8-AB94-4FD4-9E9A-11E7A5FA16B6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E7926C56-940B-4EF4-894F-29B97F791664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7439079C-F166-4220-AF48-8336BA9BF17A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B922510A-2CEA-4397-83EF-8FFD725F384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4A6A87F7-E6A3-4DB4-9899-4F17ED0DA57A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81F49F2B-6D26-474C-BD45-CA9C76D350B7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D7063159-292A-45D9-8AAD-6ADDF4BE70A2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11C5896C-751A-4778-BF14-A404B1EE3DE1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B3DDDAD4-03F3-4866-B158-20B6D917F816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6A0CF6B1-617E-4230-9E35-E3C80CF51A69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0CAC6F16-9532-4949-A6D3-69692DD61B2D}"/>
            </a:ext>
          </a:extLst>
        </xdr:cNvPr>
        <xdr:cNvSpPr>
          <a:spLocks noChangeArrowheads="1"/>
        </xdr:cNvSpPr>
      </xdr:nvSpPr>
      <xdr:spPr bwMode="auto">
        <a:xfrm>
          <a:off x="3609975" y="107251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4321BF0B-1987-47E0-9580-31DBAA37B6EB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7EC679BF-B47F-47E4-AB49-25D0436EB05E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E3329C85-211E-4355-8E55-6DCD54B47EF1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7C815BBD-319A-4EFC-8262-59E165352305}"/>
            </a:ext>
          </a:extLst>
        </xdr:cNvPr>
        <xdr:cNvSpPr>
          <a:spLocks noChangeArrowheads="1"/>
        </xdr:cNvSpPr>
      </xdr:nvSpPr>
      <xdr:spPr bwMode="auto">
        <a:xfrm>
          <a:off x="36195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F1AE7A78-12DE-4057-BF1E-7F8F7C1F5A37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7832F835-A3AE-49BA-ABBA-DC66818EC24C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B46153B2-FB0F-47FA-865D-5EA3A4031806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63935354-C57E-4206-9DFD-43BAB5F4BAB6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88345087-1B8E-4CB2-A328-D918E8C47302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12A5C769-7BB8-4FF1-BE63-559BCE6D351F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468C8E13-362C-40B1-AA32-3A5382227D7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4B2E163B-6BF3-474D-A135-3B9C2D036B71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E8A87CDF-D197-4CF3-BC6F-EE4C59F85AE3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CC2CFF8B-2B7E-4A00-BCB6-66D8C7277FE8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00880E54-A269-4A8C-9037-A2E02995B1F8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3B41F790-C6A0-410B-B770-B346093FE97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4497D6D7-FD8B-4F88-9031-70872F3CE068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3C6AFAB1-F72A-4C8E-9B08-5AD33B6E5366}"/>
            </a:ext>
          </a:extLst>
        </xdr:cNvPr>
        <xdr:cNvSpPr>
          <a:spLocks noChangeArrowheads="1"/>
        </xdr:cNvSpPr>
      </xdr:nvSpPr>
      <xdr:spPr bwMode="auto">
        <a:xfrm>
          <a:off x="38100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2014E43F-E820-43F5-98BF-6DED8ADA9A04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5A61D015-115C-41DC-AB4C-82735180E31C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9CC36B42-D715-45BA-84F8-C7C775E7EA84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07057978-6029-43CC-B184-64745654E950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FEA09026-DD3A-48F2-B7F8-9DD4644C5BC9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378CBB06-C879-4D17-B59E-2F0E686287A0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FC1E62BC-77A5-45F0-93D5-ED881CF42287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9555F881-D925-423C-9E70-45ABF8E380C5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29CB159E-E9CD-4536-BA7F-A411F719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61479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278D62FD-C53D-4BAB-90CD-6557531EF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49246"/>
          <a:ext cx="5913438" cy="291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158745</xdr:rowOff>
    </xdr:from>
    <xdr:to>
      <xdr:col>32</xdr:col>
      <xdr:colOff>7938</xdr:colOff>
      <xdr:row>115</xdr:row>
      <xdr:rowOff>221759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A1E3429E-CE14-474E-8422-DDF9F8345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62195"/>
          <a:ext cx="5913438" cy="29161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ADC8F75E-E6BC-482D-944F-C48A6C718D38}"/>
            </a:ext>
          </a:extLst>
        </xdr:cNvPr>
        <xdr:cNvSpPr>
          <a:spLocks noChangeArrowheads="1"/>
        </xdr:cNvSpPr>
      </xdr:nvSpPr>
      <xdr:spPr bwMode="auto">
        <a:xfrm>
          <a:off x="3495675" y="186880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3ABE5B46-4488-467C-9576-88EB3248C51E}"/>
            </a:ext>
          </a:extLst>
        </xdr:cNvPr>
        <xdr:cNvSpPr>
          <a:spLocks noChangeArrowheads="1"/>
        </xdr:cNvSpPr>
      </xdr:nvSpPr>
      <xdr:spPr bwMode="auto">
        <a:xfrm>
          <a:off x="3495675" y="186880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37571431-FBD3-4CED-BC1D-8E26E8934CD6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B713A1F4-0402-4CA8-8667-C4C41F07E992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B0CCA673-78D0-4DAB-89EC-24A74BEE57D8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40CB1EF6-B3AA-4B9C-A2F2-8FE8C90D124B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6F30906B-1866-499C-A7A8-897B0894AE34}"/>
            </a:ext>
          </a:extLst>
        </xdr:cNvPr>
        <xdr:cNvSpPr>
          <a:spLocks noChangeArrowheads="1"/>
        </xdr:cNvSpPr>
      </xdr:nvSpPr>
      <xdr:spPr bwMode="auto">
        <a:xfrm>
          <a:off x="3619500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12BC14B6-3F34-4EB2-826B-7154BEB1A53A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8A0E7FDC-BE2A-4E30-8D93-AD6F1C045A26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EAA02891-F235-4B6F-A384-3AB8488601AC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C6932E9C-E5AD-40C0-BD43-F9F3B7A922A0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A31491DD-2266-448C-9384-E9F89C36EF85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DC263FDB-5FB6-41B3-B179-0345A7D996FC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44BDF78A-1808-43D9-910F-A79D1A525F48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B1ED3A69-6C89-418B-A82B-264D436C5CE9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367F38F1-EB6C-40A5-9FE9-9C770076E6BA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DD4AA371-66CE-4C2A-B171-FE123F12A131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A698BBAA-3994-427D-8ED4-AE0AB48BC3D3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F25E1549-7497-462A-870E-CD1D792EB7EF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C3A4BC68-2D3B-4D5E-A9CB-BAC9D5967F54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3A05D0F3-939F-4099-B40A-759898C98D1C}"/>
            </a:ext>
          </a:extLst>
        </xdr:cNvPr>
        <xdr:cNvSpPr>
          <a:spLocks noChangeArrowheads="1"/>
        </xdr:cNvSpPr>
      </xdr:nvSpPr>
      <xdr:spPr bwMode="auto">
        <a:xfrm>
          <a:off x="3810000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0021C0DE-CC75-46A8-88D5-7ADCA495162C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AD8362A2-9EC7-4FB7-8EEE-F44A91E11E4A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A40C56AA-D6EE-4A7C-8EDD-17A415793662}"/>
            </a:ext>
          </a:extLst>
        </xdr:cNvPr>
        <xdr:cNvSpPr>
          <a:spLocks noChangeArrowheads="1"/>
        </xdr:cNvSpPr>
      </xdr:nvSpPr>
      <xdr:spPr bwMode="auto">
        <a:xfrm>
          <a:off x="38004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77B5A0E3-6D54-4F40-9B06-96DBDDE7BBEC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E610B500-3AE0-460B-B8E8-12BA8D4D1EC7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2F5663D8-F016-4CDB-BBE6-A53EF9A4C1D6}"/>
            </a:ext>
          </a:extLst>
        </xdr:cNvPr>
        <xdr:cNvSpPr>
          <a:spLocks noChangeArrowheads="1"/>
        </xdr:cNvSpPr>
      </xdr:nvSpPr>
      <xdr:spPr bwMode="auto">
        <a:xfrm>
          <a:off x="38004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00D69546-B742-4E91-85D6-C09F0DD74984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E6B7F23E-241B-4BFE-9D9D-BA5F97EFEE54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05E78680-A004-47D8-BD9A-9514C55AB095}"/>
            </a:ext>
          </a:extLst>
        </xdr:cNvPr>
        <xdr:cNvSpPr>
          <a:spLocks noChangeArrowheads="1"/>
        </xdr:cNvSpPr>
      </xdr:nvSpPr>
      <xdr:spPr bwMode="auto">
        <a:xfrm>
          <a:off x="3495675" y="186880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E11FB54A-067A-4DDD-BF15-DC57B0C55F5A}"/>
            </a:ext>
          </a:extLst>
        </xdr:cNvPr>
        <xdr:cNvSpPr>
          <a:spLocks noChangeArrowheads="1"/>
        </xdr:cNvSpPr>
      </xdr:nvSpPr>
      <xdr:spPr bwMode="auto">
        <a:xfrm>
          <a:off x="3495675" y="186880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71B8AF9A-9B29-44A0-BD95-8C8DFFFF79E3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25DBB47B-39BB-4AFB-9798-648213421091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C697469C-D9A9-4ABB-940A-454E59B1E575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10E009B9-87F4-4F99-9DF4-695DACE51999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492448F8-DF6B-43FE-AD4D-D51F9A1B3A01}"/>
            </a:ext>
          </a:extLst>
        </xdr:cNvPr>
        <xdr:cNvSpPr>
          <a:spLocks noChangeArrowheads="1"/>
        </xdr:cNvSpPr>
      </xdr:nvSpPr>
      <xdr:spPr bwMode="auto">
        <a:xfrm>
          <a:off x="3619500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483DF3F6-2D55-4AE5-8B6C-70FB730E8DD3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77EC7DF2-07CF-49FC-BE07-0D2E302532E3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5A0F38B2-F33D-49C1-BE69-3BF1640E2855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3187F76A-7F27-42F0-A567-AF223512367C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E304B5D2-B3C5-424B-B609-356F09C946EA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93765368-FF2F-4837-9AEA-D83832DE0374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A0BA7CB9-44ED-45D1-862C-978BE0320623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59E39857-D95E-4972-9108-EB2A1F967748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2E71997E-410F-4F65-9701-4F7D2C146D1E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7F080D37-B68A-403A-BF26-FAF88A64352D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C41076B7-CEDC-4577-ADD3-ADCE18F46D6F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43F8D65A-6E57-4668-ABE6-841A93FE636D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37A73451-A4A5-4E4A-A572-E88317B437C1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E043CE7A-2B4E-4A28-9FCF-C5B9F0ED518D}"/>
            </a:ext>
          </a:extLst>
        </xdr:cNvPr>
        <xdr:cNvSpPr>
          <a:spLocks noChangeArrowheads="1"/>
        </xdr:cNvSpPr>
      </xdr:nvSpPr>
      <xdr:spPr bwMode="auto">
        <a:xfrm>
          <a:off x="3810000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85242391-3EAF-411B-8BFB-C15C585366FA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7A780968-CF25-4FA3-96C3-40113E95A51E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F40C3A5B-35D6-4E1E-B0DF-BACB868F7F58}"/>
            </a:ext>
          </a:extLst>
        </xdr:cNvPr>
        <xdr:cNvSpPr>
          <a:spLocks noChangeArrowheads="1"/>
        </xdr:cNvSpPr>
      </xdr:nvSpPr>
      <xdr:spPr bwMode="auto">
        <a:xfrm>
          <a:off x="38004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7FF4E203-4AFB-4068-9E50-93C08C71D4FC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9F87F0C9-0451-4F01-A49D-DB61D58C2F57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CF743E11-29A5-4F02-8F3D-8B89ED233207}"/>
            </a:ext>
          </a:extLst>
        </xdr:cNvPr>
        <xdr:cNvSpPr>
          <a:spLocks noChangeArrowheads="1"/>
        </xdr:cNvSpPr>
      </xdr:nvSpPr>
      <xdr:spPr bwMode="auto">
        <a:xfrm>
          <a:off x="38004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37A341AE-E437-40F9-86A2-8C5A6F0665CE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95AE7D8C-85CC-4015-9676-67CA47B3054E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B364D786-9365-42B9-9847-AE43A874975C}"/>
            </a:ext>
          </a:extLst>
        </xdr:cNvPr>
        <xdr:cNvSpPr>
          <a:spLocks noChangeArrowheads="1"/>
        </xdr:cNvSpPr>
      </xdr:nvSpPr>
      <xdr:spPr bwMode="auto">
        <a:xfrm>
          <a:off x="3495675" y="20059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76C486F3-36CC-48E0-AC7B-BAE364F45479}"/>
            </a:ext>
          </a:extLst>
        </xdr:cNvPr>
        <xdr:cNvSpPr>
          <a:spLocks noChangeArrowheads="1"/>
        </xdr:cNvSpPr>
      </xdr:nvSpPr>
      <xdr:spPr bwMode="auto">
        <a:xfrm>
          <a:off x="3495675" y="20059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90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BF815034-4233-4320-B95B-F3C45C7B7CB5}"/>
            </a:ext>
          </a:extLst>
        </xdr:cNvPr>
        <xdr:cNvSpPr>
          <a:spLocks noChangeArrowheads="1"/>
        </xdr:cNvSpPr>
      </xdr:nvSpPr>
      <xdr:spPr bwMode="auto">
        <a:xfrm>
          <a:off x="3609975" y="20059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FA11C82A-09CE-4CC2-A7B3-C72F01EF7D82}"/>
            </a:ext>
          </a:extLst>
        </xdr:cNvPr>
        <xdr:cNvSpPr>
          <a:spLocks noChangeArrowheads="1"/>
        </xdr:cNvSpPr>
      </xdr:nvSpPr>
      <xdr:spPr bwMode="auto">
        <a:xfrm>
          <a:off x="3562350" y="20059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78941DEC-4063-40FB-9A34-A7DF11E28A29}"/>
            </a:ext>
          </a:extLst>
        </xdr:cNvPr>
        <xdr:cNvSpPr>
          <a:spLocks noChangeArrowheads="1"/>
        </xdr:cNvSpPr>
      </xdr:nvSpPr>
      <xdr:spPr bwMode="auto">
        <a:xfrm>
          <a:off x="3562350" y="20059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E1F88EBB-EB3E-4037-A5CF-87E6796826A5}"/>
            </a:ext>
          </a:extLst>
        </xdr:cNvPr>
        <xdr:cNvSpPr>
          <a:spLocks noChangeArrowheads="1"/>
        </xdr:cNvSpPr>
      </xdr:nvSpPr>
      <xdr:spPr bwMode="auto">
        <a:xfrm>
          <a:off x="3609975" y="19164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19050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CCC94B4C-808E-4250-9D28-0F005F31E457}"/>
            </a:ext>
          </a:extLst>
        </xdr:cNvPr>
        <xdr:cNvSpPr>
          <a:spLocks noChangeArrowheads="1"/>
        </xdr:cNvSpPr>
      </xdr:nvSpPr>
      <xdr:spPr bwMode="auto">
        <a:xfrm>
          <a:off x="3619500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4590EAAD-E2F6-4C23-B74D-200C97BD26C4}"/>
            </a:ext>
          </a:extLst>
        </xdr:cNvPr>
        <xdr:cNvSpPr>
          <a:spLocks noChangeArrowheads="1"/>
        </xdr:cNvSpPr>
      </xdr:nvSpPr>
      <xdr:spPr bwMode="auto">
        <a:xfrm>
          <a:off x="3686175" y="191452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063DD215-8C38-4087-BBE5-857B06B675F0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4E7BF589-6450-4B7B-A50B-F3E0C9A6357B}"/>
            </a:ext>
          </a:extLst>
        </xdr:cNvPr>
        <xdr:cNvSpPr>
          <a:spLocks noChangeArrowheads="1"/>
        </xdr:cNvSpPr>
      </xdr:nvSpPr>
      <xdr:spPr bwMode="auto">
        <a:xfrm>
          <a:off x="3609975" y="191452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CF7EDABF-53D5-4834-A40E-50428C3B8EAE}"/>
            </a:ext>
          </a:extLst>
        </xdr:cNvPr>
        <xdr:cNvSpPr>
          <a:spLocks noChangeArrowheads="1"/>
        </xdr:cNvSpPr>
      </xdr:nvSpPr>
      <xdr:spPr bwMode="auto">
        <a:xfrm>
          <a:off x="3609975" y="19164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C0273089-3612-41B0-8C63-674BBA8E5D85}"/>
            </a:ext>
          </a:extLst>
        </xdr:cNvPr>
        <xdr:cNvSpPr>
          <a:spLocks noChangeArrowheads="1"/>
        </xdr:cNvSpPr>
      </xdr:nvSpPr>
      <xdr:spPr bwMode="auto">
        <a:xfrm>
          <a:off x="3609975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37011D87-92C1-4C72-B462-79300BF4082D}"/>
            </a:ext>
          </a:extLst>
        </xdr:cNvPr>
        <xdr:cNvSpPr>
          <a:spLocks noChangeArrowheads="1"/>
        </xdr:cNvSpPr>
      </xdr:nvSpPr>
      <xdr:spPr bwMode="auto">
        <a:xfrm>
          <a:off x="3686175" y="191452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65AD0FDF-11B0-4E5B-A591-D8A8E7080A87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FBD80E09-8741-4DCC-877B-30184A056915}"/>
            </a:ext>
          </a:extLst>
        </xdr:cNvPr>
        <xdr:cNvSpPr>
          <a:spLocks noChangeArrowheads="1"/>
        </xdr:cNvSpPr>
      </xdr:nvSpPr>
      <xdr:spPr bwMode="auto">
        <a:xfrm>
          <a:off x="3609975" y="191452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9246074F-B4CC-4160-87F4-6D1EBECA2651}"/>
            </a:ext>
          </a:extLst>
        </xdr:cNvPr>
        <xdr:cNvSpPr>
          <a:spLocks noChangeArrowheads="1"/>
        </xdr:cNvSpPr>
      </xdr:nvSpPr>
      <xdr:spPr bwMode="auto">
        <a:xfrm>
          <a:off x="3609975" y="19164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2C998F20-A093-4822-A8EB-D07BC1059B6C}"/>
            </a:ext>
          </a:extLst>
        </xdr:cNvPr>
        <xdr:cNvSpPr>
          <a:spLocks noChangeArrowheads="1"/>
        </xdr:cNvSpPr>
      </xdr:nvSpPr>
      <xdr:spPr bwMode="auto">
        <a:xfrm>
          <a:off x="3609975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EA44ECFA-D6AD-4A29-928C-225074DD1367}"/>
            </a:ext>
          </a:extLst>
        </xdr:cNvPr>
        <xdr:cNvSpPr>
          <a:spLocks noChangeArrowheads="1"/>
        </xdr:cNvSpPr>
      </xdr:nvSpPr>
      <xdr:spPr bwMode="auto">
        <a:xfrm>
          <a:off x="3686175" y="191452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D3B5B70D-1047-40D5-B2FD-D509E068E567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5A75C79B-D9FE-4541-8841-8593BCB23AC6}"/>
            </a:ext>
          </a:extLst>
        </xdr:cNvPr>
        <xdr:cNvSpPr>
          <a:spLocks noChangeArrowheads="1"/>
        </xdr:cNvSpPr>
      </xdr:nvSpPr>
      <xdr:spPr bwMode="auto">
        <a:xfrm>
          <a:off x="3609975" y="191452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19050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D6BC6BEE-7CB5-41C6-B1A1-5B689914BB04}"/>
            </a:ext>
          </a:extLst>
        </xdr:cNvPr>
        <xdr:cNvSpPr>
          <a:spLocks noChangeArrowheads="1"/>
        </xdr:cNvSpPr>
      </xdr:nvSpPr>
      <xdr:spPr bwMode="auto">
        <a:xfrm>
          <a:off x="3810000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222BA82D-2F8D-4701-92F6-A0BC4DF927F2}"/>
            </a:ext>
          </a:extLst>
        </xdr:cNvPr>
        <xdr:cNvSpPr>
          <a:spLocks noChangeArrowheads="1"/>
        </xdr:cNvSpPr>
      </xdr:nvSpPr>
      <xdr:spPr bwMode="auto">
        <a:xfrm>
          <a:off x="3686175" y="18916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C7CBF4B0-2941-44E9-B912-6C0970A2612D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5078E7B6-3CC3-44B6-B6EF-5A2E5451CE6A}"/>
            </a:ext>
          </a:extLst>
        </xdr:cNvPr>
        <xdr:cNvSpPr>
          <a:spLocks noChangeArrowheads="1"/>
        </xdr:cNvSpPr>
      </xdr:nvSpPr>
      <xdr:spPr bwMode="auto">
        <a:xfrm>
          <a:off x="3800475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51FF7AAB-B66F-4BBE-B606-736870108C34}"/>
            </a:ext>
          </a:extLst>
        </xdr:cNvPr>
        <xdr:cNvSpPr>
          <a:spLocks noChangeArrowheads="1"/>
        </xdr:cNvSpPr>
      </xdr:nvSpPr>
      <xdr:spPr bwMode="auto">
        <a:xfrm>
          <a:off x="3686175" y="18916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063FF34E-0B06-4C2C-B89E-D0303A67C233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8F11ADE2-BDA0-4F1D-9190-4E44DF9A3FB8}"/>
            </a:ext>
          </a:extLst>
        </xdr:cNvPr>
        <xdr:cNvSpPr>
          <a:spLocks noChangeArrowheads="1"/>
        </xdr:cNvSpPr>
      </xdr:nvSpPr>
      <xdr:spPr bwMode="auto">
        <a:xfrm>
          <a:off x="3800475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FF632475-1B65-4B4E-80DD-6F5691EE1506}"/>
            </a:ext>
          </a:extLst>
        </xdr:cNvPr>
        <xdr:cNvSpPr>
          <a:spLocks noChangeArrowheads="1"/>
        </xdr:cNvSpPr>
      </xdr:nvSpPr>
      <xdr:spPr bwMode="auto">
        <a:xfrm>
          <a:off x="3686175" y="18916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2F040AB5-C93F-4F4A-B169-6D75B6ADF29B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12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44AE48-E4E9-4E53-8CB4-3ACCF3FC95C9}"/>
            </a:ext>
          </a:extLst>
        </xdr:cNvPr>
        <xdr:cNvSpPr/>
      </xdr:nvSpPr>
      <xdr:spPr>
        <a:xfrm>
          <a:off x="6413500" y="230188"/>
          <a:ext cx="1635125" cy="325437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94E9940E-DB5D-4433-B895-92CB08463A3C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E9D1D8D4-A58F-48F9-B27A-06D6930ADD02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422CE1C4-5BED-4663-8453-FBE215389960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E02214C0-5D0C-4D0C-B43F-7BD3F4A72228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6ECE4384-CB20-47DE-B024-B6328C279C54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9EE42068-E6CB-46F5-9003-0747BB87913F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7D046C57-2C8A-4C68-8BAF-1DE836F16B1B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8F7AA46C-01E0-4F44-B134-6B3044297911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36FC65A0-7946-4BBE-8546-D615DF96B622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6389C357-E5B9-477A-97A9-AA0A6C4CAC88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5884856C-82B8-47A5-B8EA-E3736DAD1B33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953FE62F-BF7A-41BC-A826-A3469129D7C1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B7FBFEFE-D41E-4139-AF4E-399261BDA033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39F46CFD-02B4-49DE-9234-A260BA47EB0E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B61D172F-931B-4F54-A30D-C7632F713911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8136B226-FE3E-42A2-BC43-ECC897563C2E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B5BE8AAE-34B5-442B-8B34-177928CCF173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231BDF4C-38E8-4031-84BB-62846CA85D55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12E80FDA-613D-41E8-9BCA-6F6F3D752A25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2D6191F5-7B51-48A5-852B-D62A984AF723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3D54E9C1-50F9-44A6-9B91-AF3311A9D3C6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90D655A9-63B1-4F7C-8ECD-16CB4C940C19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7E7149B5-8EE3-45EA-8473-EA7801967ACA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7F182BAC-3457-4A9A-BC7B-4707AAE14582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12DD37C3-A603-4FFC-9989-3E33080E01DB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23A0577E-7559-4B84-A6AA-B8D747C37E7B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E4D414A9-C3E2-4F30-81A8-2BDFF885DC53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01C50090-8079-466A-AB02-D2252CC440F9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68BCC35A-8CF1-4DDA-A1A3-2468818F5F15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FD39E978-6AF1-4CAA-A37D-8E1C0C51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9B362643-3146-4F80-8BEB-6BEDD5F09AA4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3A486D68-CBB7-4A91-B0DC-EB989A6BE2B5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F64A2E23-DA94-4BEE-B5EB-C37749EF330E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D04F1805-8362-4E93-990B-5ECCFE8B73DE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4B22D93C-001B-4F7D-B6C6-C81FF5C4F133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434108A6-09CA-4C0C-A702-B031F91271C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2CC7A627-A4A0-43ED-984D-2728EDD02EE4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697318E5-6C7C-4A48-9757-0F1CE25010D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AECB0691-B741-4872-B394-F9EDEEB0265B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BC1FAD77-ADA2-487C-A591-7F47EA1B10E0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A0EE9ACD-5CFA-414A-A5AB-88139177648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24B2849A-66B7-45CF-8F82-9385F93393B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0608E373-D48B-4247-88B5-AAEAC10843C8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1E0F99E0-EC5C-48D0-A2EE-638721B23AA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38959F1A-C2D0-4A4D-8CE9-AD0BDCAC5B0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F00A6567-42BF-4615-9EEB-9563B08F21C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9FADC1BF-0020-42DC-93BC-05118EEEE5F0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088755A6-C7B6-4CAF-8B41-F1A028E1C837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9B119623-1C34-44EE-9F68-0223531F58DC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77B3C652-3C54-4D00-B006-FDBA72AF87F8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425F1C30-7223-43A3-8AC1-D4044191A193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5782F543-B89F-4E10-B066-1501791D2110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C0C27F5F-6917-46D0-88DD-93A35F60017A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741A3AA6-AC1B-40DA-A833-BCBBD8A534C5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EE02E466-6D3B-44CB-BA00-78DDB0A70D8B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AEAB66AB-1BA9-444B-9922-E7F6BEF43248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F987BC4A-D3DE-47C3-97D6-C6B6180A6497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3945DAD2-53D5-4361-AE01-AAB3B17CB07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13432998-C808-4968-BFD8-B9196BDAB317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D3CADF28-6533-4D34-9EFB-C65F720A115E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687558FC-AAB2-4159-BA5D-4C4A98C566F2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79E696F0-2301-4D2A-B687-BA0A7EB404A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36E08137-5FC7-4334-BB91-810E1791009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4784F29F-5897-466F-A4FC-93F441B62EB1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7D6ACAE5-8D5B-434F-AF09-2493BE4F4A5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4FEDB808-ABCA-4CEF-A6D8-F35781AE3FD4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53E60489-412B-4AE6-937A-DA07178AA598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AE500A41-4C82-45A5-9E85-15ADCCBFC5E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615DF634-BF61-422F-9772-BACE5A45AF9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B1AE69A5-8BE3-411F-B2C4-693374990FA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15030F7B-FBB8-4015-A2BD-62B12D097DE0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9B47FDEE-873E-4573-BB4D-ADC3720D97BE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A4431D5C-D71E-4CE8-BD32-68514C6C3FDC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2FC6D1B8-3C2B-407B-BCD2-D085E8263F7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F273E6A2-0EE3-4371-9EC4-4677500AA49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09D569D3-EDE1-459B-8911-13C49D50F5B5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72ADFE1B-0F3A-4808-9BBE-68BED09D2B47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A7B2B9B1-E66A-4F3F-B4DC-98A97911A51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CF1A26FA-B268-47F0-8450-E7D6109F504E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B9425403-0139-4FDE-8C3F-8DD678304544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CF37E2B4-5EF8-41D8-854E-AEC676E590F1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E4A77D02-3EB7-4CC5-A650-41FF3985EDB1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D5F3270F-DC02-4F79-83FC-EF29771A9727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5B0EC136-62EC-4FFC-A24D-0D9DCBA72571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C894E95D-5599-4A67-935A-C7BBA7BCD155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90E9D04E-B1F7-438A-895E-9731844051D3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A522452B-4E13-49F8-B91D-5DFAE58C9B03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2A3CEBFB-D96F-4CAF-945D-7B10FB356508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02B51A17-CD8B-411E-B9CB-7AEF85382435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0B6DB1D4-67C0-4E75-AB73-33182D129A82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91834884-7ABB-4B04-AF7A-49AD7E41BED0}"/>
            </a:ext>
          </a:extLst>
        </xdr:cNvPr>
        <xdr:cNvSpPr>
          <a:spLocks noChangeArrowheads="1"/>
        </xdr:cNvSpPr>
      </xdr:nvSpPr>
      <xdr:spPr bwMode="auto">
        <a:xfrm>
          <a:off x="3609975" y="107251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B167BCB3-F2C5-4A99-A837-4307B87051D3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06CB460C-087D-4535-ACEE-EA8B0D4F7F26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36A8B33D-CEB7-4B47-A76F-5A771E3036D3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B69E9E91-7AB5-4AD3-8370-50FA903655B2}"/>
            </a:ext>
          </a:extLst>
        </xdr:cNvPr>
        <xdr:cNvSpPr>
          <a:spLocks noChangeArrowheads="1"/>
        </xdr:cNvSpPr>
      </xdr:nvSpPr>
      <xdr:spPr bwMode="auto">
        <a:xfrm>
          <a:off x="36195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B204A024-8978-4228-A354-FB372248B619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BB91364A-E1BA-4056-9070-0CA70401EC1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1B683DA9-43D3-4D92-858A-B66DD41CC3BF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27D42D97-C0A3-4733-AA2B-F4F56B92769E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78031FAB-0F76-4CB4-991A-C00868063642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C15244ED-0C08-4B75-993A-8E7F61152638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3372C543-94F9-4FB8-8CEB-D0BB9BD51860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9DE9774B-209B-4FA7-93D1-930087590B95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42DA6797-5268-4E37-A65E-A5C656AB8DC4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A69DC258-B719-48D9-90BA-ABC883B16BE2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95EA93D6-6E4E-41F3-8AA7-D107CBF80C66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9A5013EF-EBA3-401A-960D-B7CF3EBF05D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1994974A-5C9E-48F4-8910-2C4880F10224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9BB1D203-FC31-4FBB-B241-C24F41C7F763}"/>
            </a:ext>
          </a:extLst>
        </xdr:cNvPr>
        <xdr:cNvSpPr>
          <a:spLocks noChangeArrowheads="1"/>
        </xdr:cNvSpPr>
      </xdr:nvSpPr>
      <xdr:spPr bwMode="auto">
        <a:xfrm>
          <a:off x="38100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FFEC5E64-A51B-440C-9B9F-F078B3A7CFE9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A8F73F7E-4E76-4488-B2A0-A040B67CA6C1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9A4ABDDD-7487-440B-ADF6-23995208E658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CC758279-055B-42BB-9AF4-A13AB9E782D1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68D9B07F-12E9-41DB-9003-BAB77611F3FD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7814D0A0-CB0A-4BEF-A7A2-CECA783AF845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117ECE9D-B311-412C-8D8B-54F6B1DC3B6B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98BE9DBA-7792-4B40-95C3-10A83692427F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C00FFC04-8A44-450E-B397-9A96FB6C9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61479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90AAAFC3-FBBF-4757-AE46-D333C4CE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49246"/>
          <a:ext cx="5913438" cy="291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158745</xdr:rowOff>
    </xdr:from>
    <xdr:to>
      <xdr:col>32</xdr:col>
      <xdr:colOff>7938</xdr:colOff>
      <xdr:row>118</xdr:row>
      <xdr:rowOff>221758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09E162F5-C0F5-440B-8F10-FAE5AE311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532470"/>
          <a:ext cx="5913438" cy="29161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CFA3BD7F-EB42-412C-BFBD-C720D755AD72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C2A9F6CF-43D1-4D0A-8DDE-EE98FF9C2D62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53BCECA7-46EF-4DF2-B535-A2F13DC728D0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6720BAC9-085A-4E71-B808-95B9EEE74C18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4C4FC218-A4AA-4731-9F57-EF9D8CB66792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F4AD3A34-C6B8-45E0-B284-CAA70B7D05DF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7919607D-9FAC-4BF0-A3A7-3D0E7E0C4699}"/>
            </a:ext>
          </a:extLst>
        </xdr:cNvPr>
        <xdr:cNvSpPr>
          <a:spLocks noChangeArrowheads="1"/>
        </xdr:cNvSpPr>
      </xdr:nvSpPr>
      <xdr:spPr bwMode="auto">
        <a:xfrm>
          <a:off x="36195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EB6A80F3-C981-4DB9-A592-21CF4C0A48F8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54D24E5B-3D8A-4573-AEE5-A7BD13AF524C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2E6E8D9C-1E71-4903-8B9D-FD205F2BCC3C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15A7B03C-DE0A-42CF-9E53-CE7713F7085F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1DB3B81B-3FF5-40DE-A3E4-58BC0F2027E9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A0AB79C1-6EFF-437B-88FD-02EA9B9775F8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7D1C4837-5711-4A96-A4FE-998EDFE4F7AD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5E69704B-E15B-4A4D-9E1F-22093BCB8B76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02F415B7-FC69-470D-9435-9AA8D06DC93C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444AE187-CBEE-4C49-93A1-8D7CEACA42B2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AA89D6C8-A01F-4C21-8FFA-5020899A2EC1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251E86F2-74AC-4647-9105-0AC3B36703B5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F2140093-05B0-407F-81E0-BA2A657550BC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9CCECC88-22AE-42FB-9070-E32852503DCB}"/>
            </a:ext>
          </a:extLst>
        </xdr:cNvPr>
        <xdr:cNvSpPr>
          <a:spLocks noChangeArrowheads="1"/>
        </xdr:cNvSpPr>
      </xdr:nvSpPr>
      <xdr:spPr bwMode="auto">
        <a:xfrm>
          <a:off x="38100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A5AABF25-DE36-465F-9845-2D76D8E139DE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DD0C8A1E-01E1-4F32-A17A-7354C70079FD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ACDF1C63-973C-4A66-AADD-9C4A5AF13FA9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464CE135-06A5-4288-A8E8-2A8087FDCA3F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AB99C9E6-DDDB-4EEB-906D-27B3F405DABB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68A512CB-EA1F-45B6-8972-F18C17F5FA05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3394E1C7-68C2-4CB9-A5FE-4D1A3EA18A06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75023A8A-1D93-4D77-9D3B-A6EDDEAAF0B8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17C97D79-1098-4F4C-9E40-975765B2F499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6332E932-8A1C-404F-A482-A2565C08FD80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01A96250-2D48-47B7-AD19-5E23BDCCB674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A403C32A-04B5-40B7-A132-ECC5163BDA65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E9BF3F65-3FE3-4532-9041-35E7FFA08052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5E9DDD41-970E-47F8-BC63-00489A6E275C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66D0C602-D9A1-496F-BF17-434E8638B403}"/>
            </a:ext>
          </a:extLst>
        </xdr:cNvPr>
        <xdr:cNvSpPr>
          <a:spLocks noChangeArrowheads="1"/>
        </xdr:cNvSpPr>
      </xdr:nvSpPr>
      <xdr:spPr bwMode="auto">
        <a:xfrm>
          <a:off x="36195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195CC2C4-635A-4FA9-BFC5-03F15DBAE479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22950ECD-7D15-4688-977A-FBD89B09B5AE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CC14AE26-F977-4300-9AB8-F3E3F3E347FE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E2370583-0037-4084-A7B0-E6DFED68FC95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AA353B20-2780-4C7F-B91F-72DE66BA11BC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71369BDF-63F0-41B1-AC21-0DF8894302D0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6719905A-FC1D-4C53-818E-3AA9C50DB97E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AA2F2B2C-9191-4850-9AE9-953111AE5A09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A1938804-1610-4B06-BB86-1FAB22284221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BB74A106-CD11-4722-B337-92600E31C658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8B9B6965-D5DA-475A-9387-C0B19D07756E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98EB6ECC-DA27-4293-92CA-62DD943776F2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8E169941-BE31-45CA-A501-90BE7BF5EEAA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5DAE38DF-F192-478E-957C-4007025C88AB}"/>
            </a:ext>
          </a:extLst>
        </xdr:cNvPr>
        <xdr:cNvSpPr>
          <a:spLocks noChangeArrowheads="1"/>
        </xdr:cNvSpPr>
      </xdr:nvSpPr>
      <xdr:spPr bwMode="auto">
        <a:xfrm>
          <a:off x="38100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EB0B3685-3EE2-4879-9CB3-869DF3EC3BF3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81FC39F3-7A71-4BC0-8B90-057293F2B217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AF1FDB20-E797-499A-8B5F-08D436E075EB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C63F4FD7-16F0-4492-AB65-8BD771465FD1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3410FDB9-E2F8-46F2-998D-4B34A69D020D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46B63FC3-14A8-43B8-A0F3-9588726C1B09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E739F5A7-22F1-46CA-AFDC-ED9B22531433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A0F87E1C-63ED-49A6-8313-E1CA0121B6A0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EDFC2327-DF61-4269-8112-E91482C2525C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228F422D-0302-4C36-9456-A8DC69F9AA2A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90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DB2747BF-9B41-492F-BAB4-EA1F44DD5E6D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8564895A-F357-4958-8B18-3E240FD73264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A8C7AF12-4617-4D71-A473-AD7EEADB7337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D43EFEF6-B82B-4546-A809-5D6754A28711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19050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FD7A7174-3944-46A6-A3BD-B9A9A8F0FE9E}"/>
            </a:ext>
          </a:extLst>
        </xdr:cNvPr>
        <xdr:cNvSpPr>
          <a:spLocks noChangeArrowheads="1"/>
        </xdr:cNvSpPr>
      </xdr:nvSpPr>
      <xdr:spPr bwMode="auto">
        <a:xfrm>
          <a:off x="36195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24D83E00-B910-4179-A62A-823E7FF5B139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B1101918-3501-43FB-AD2E-65114C24F8A4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50A9B6D1-BF9B-441A-AEED-77531E5D7D62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72AF2FFD-BA92-4D94-B618-070E8BBC0F13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AD0A4FA5-BDFD-4AED-A32C-8DAEC35B8C68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1548910D-5AAD-4C9A-A2D3-CB5A8B4083F2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9FCA26F8-D062-4105-AE61-E1FC909BDB4D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AFEF3BFF-5A36-4539-A887-78755DD06C52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DC1C180C-F759-4243-AC19-54AE9F8FF06D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D3A73BCF-648A-4E7D-9EDF-C83D9ADB63D0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206FB960-7DDF-44D6-BA63-F1897A80FE83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4392374A-6D2D-4588-A5FB-9120255DE382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21CCBFE2-F300-4D15-93A4-CFC061ED5A60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19050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839D2844-9365-4783-95EB-1182766E1470}"/>
            </a:ext>
          </a:extLst>
        </xdr:cNvPr>
        <xdr:cNvSpPr>
          <a:spLocks noChangeArrowheads="1"/>
        </xdr:cNvSpPr>
      </xdr:nvSpPr>
      <xdr:spPr bwMode="auto">
        <a:xfrm>
          <a:off x="38100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0788057F-FFF9-468E-BB84-4D4BA9A89D21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7470CA45-985A-4B09-80EE-A6DBB25B1729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490824A2-8C65-48D4-A6C9-FB307A26E9A7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9DC9F498-A9C7-4641-A110-30B78E0C3552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7F6B6152-6F71-4A34-81E4-FB2DDE0E7371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1EF49B5E-4A35-4B7F-AE9D-ACCF50BA5F51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F1622A1B-F0ED-4843-ABAB-D7706AF48DBF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0649F559-CE5B-418D-8309-6BBA96ACADDC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09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CB3ADA-A8A9-4BB2-94C6-D9BF0D7E6715}"/>
            </a:ext>
          </a:extLst>
        </xdr:cNvPr>
        <xdr:cNvSpPr/>
      </xdr:nvSpPr>
      <xdr:spPr>
        <a:xfrm>
          <a:off x="6413500" y="230188"/>
          <a:ext cx="1635125" cy="325437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51ABCE59-265C-4541-BCE5-1BAECC251087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6A960D83-232F-49FB-AEC4-FD922BC3AD62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EA0483E6-F415-4156-8C2D-1B85999B4418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F982C325-3922-4090-9926-99BE5AAF8500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B3674C32-1649-4DA9-89D6-DC19AF015D81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CA9C014B-D501-4CBF-8C2D-9C73B696EF13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17B77261-BD6B-4469-8EA9-ABF1C6361BA6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8E9A2FE2-C2D4-4414-935B-1CDCCC2D9B82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D80ABF9B-5A03-49D0-BC85-775C0F0D94A6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0663E0B9-7E2B-469E-BD18-3F6BB26858A7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873AE495-0C0C-4DD5-BCB1-462A7C107927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4C8B5F31-6348-43ED-BAB9-23EF50225663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2ECFF3A1-3059-4A79-B050-617CFBFF35B2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0AA523B3-04BA-4FC3-9741-84E65C67F22C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B8816616-5486-44AF-AC09-83E6CDE6E15D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281109F1-6F8E-47CF-9EB3-CD232E5BAD9E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66F95D0F-E99B-4BDB-BDEE-A1DDFD69004C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F3F0D7C6-36AE-4173-A244-835D0EE6B4C1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BBDFEC34-C5C3-46D9-A95A-547997EC5763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C02ECF08-936A-4892-B818-95031474016D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9B9F5B40-F60D-43D6-8790-EF143902693A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5D86C4DB-FA0C-4EFE-AD2A-BC593902AE42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103CC273-8FFF-4127-A5AB-7F3E1593B584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9568B8D6-0B49-4FB1-BEC5-0F5DDD8C26D3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404659E4-E961-4B49-B496-91F0BA889595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65CD0444-D30C-4767-96E9-C0A47293C4F0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420F7531-D23A-4AC1-BC90-57673D82F859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8EF99F54-5B15-48F1-995E-AE8ABB434BAC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D33A1119-0E40-47F2-8C46-AA1EDA0A7211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15CE57B1-8A23-421A-9DB3-7799F85E1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492DED99-F22C-4474-BC1E-2FF08F783E92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3A9EB82B-E977-4FC3-A4B4-F21D1D16F06D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9D062F48-1AD1-4C11-9750-A5FB74818CB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6D7FD2C4-A914-43A0-BDAC-68911F8B6E8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B6F3290E-0642-4784-B043-5E252B47A0C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3B7AEF67-E7B9-404B-950D-6EE31A38EAB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74962C21-4ACB-4208-B84C-5D28F32275FC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DD92BE79-E893-44ED-A99D-E3391F42879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C96EC288-1950-42C0-93A7-E1BD62D93D54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30014AB4-25AC-4588-84CF-BFDE777C999E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D68FED8B-0BE3-4DE8-B897-2477597157FE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F1F2AC1E-39D9-47D2-A53E-E0E2F36F097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D89D43A1-1732-4C7B-9E75-813C16F57FE6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9483FD59-7133-48D9-B6E3-9CD7EEE77DA2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49A91989-1936-4083-9469-9DB3C45571C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6B9B8438-7A9B-4F12-9F7D-0749E56466C0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FE59776D-1CF7-40B6-8E5D-070DC19AE52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F40A5492-00C9-4FF7-82D1-D239780CD120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48424687-984E-4A9C-9614-3CF7E011439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24D736D3-A894-4F08-ADC9-F298842A52D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DA577F12-8541-4ECA-A3DE-D376F0D70CB7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9E14D318-F984-47D9-B7B5-43428D47039D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4626462A-B598-47BE-9485-F1B02D2B9B0B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E8C0FAA4-D815-4B83-903A-653037602AD2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E56C9232-46C6-4CDD-860F-722260FC02B0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5801FF47-02F1-4A8F-BF93-0F1EE7B2BBE3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76F9C9D8-7DED-41F1-BF77-4116168FEF86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E6CF5CB2-EA8A-4CBB-B40B-84250E6C0A4C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E0ADD229-1D2E-48A4-BF6E-B28E98E4EA25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DB9DB03A-F33C-474C-A2FA-D5BC3A4E7394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8AB9E2BF-A449-4FC1-813A-89CAD0472D1B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DCF0A98C-333A-4402-B23C-CC641BD16DB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8B8A6C12-F4B9-4868-9902-0E294541D13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0348D2ED-187E-4723-84E9-F45F9CB005D4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451BDE98-C61B-46E8-87B2-9012D37D186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6295EC47-84B8-4A49-B703-80F802D290E2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E06D2ECA-AAAD-4F2D-97A4-BAB701B225D2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50C535A2-44BE-424B-AF45-381B2C70D94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776086F8-7F13-412B-A752-C55B1E0BF625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B900ACDA-E265-4322-BDB4-1DD7B01A7A98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51695C2A-83C2-4AAD-8881-4315B68EDD9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6B6BB2E6-D4BD-44F8-8539-9E2D665DF61A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77D70D53-33E7-4012-88FB-6FF1EB8C0711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CBC809AE-F834-4938-BF4A-1F7A0F5F64E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27D137A7-2AA6-44D4-9334-F812FE757C7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FF72CB44-666F-4760-BCB9-60AD5F8B118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70595D2C-2ADE-494A-8591-BA4E8825C972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8A98863C-8EE5-4DB6-AC9F-D4E3E6110F64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0D78099A-8082-4FDA-A83C-299C3077EB0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7B469733-8AE7-40AA-9C59-34792EDAD01D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18378B25-FB0E-4D08-865E-CE38C97851D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28DAF4C9-AFD3-46D2-90D0-858ADB2FCFEE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12B9A79C-1B5D-4FE1-A6C0-8C323EDE8A64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1A51A9C4-D867-4311-ABBA-62CE34B00985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D95AF332-5842-42D6-BB1E-5B39EE44D4BD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833B3B7F-8CED-4518-8C3C-FF9815B64C30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288E6EAF-F17C-4E9A-8D8D-6303B95EEF73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9C8E507C-31B7-4AB0-A9DD-F3CD39B5E0FB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1D9CC704-578E-4225-A556-C5E90769BEA2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65592B33-2C6F-4259-B84B-B8031F08CF44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EE597023-0753-42D0-BBDE-81AE796C457C}"/>
            </a:ext>
          </a:extLst>
        </xdr:cNvPr>
        <xdr:cNvSpPr>
          <a:spLocks noChangeArrowheads="1"/>
        </xdr:cNvSpPr>
      </xdr:nvSpPr>
      <xdr:spPr bwMode="auto">
        <a:xfrm>
          <a:off x="3609975" y="107251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E39E7D12-7811-453B-A8B2-AE79599E413F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F069661E-CC7F-498B-88DC-478B3ED91630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F05DBB16-325E-4CA3-B4E3-EEF79BCD1908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47DFB154-B9E8-4E4B-B62D-AD58EEC03F4C}"/>
            </a:ext>
          </a:extLst>
        </xdr:cNvPr>
        <xdr:cNvSpPr>
          <a:spLocks noChangeArrowheads="1"/>
        </xdr:cNvSpPr>
      </xdr:nvSpPr>
      <xdr:spPr bwMode="auto">
        <a:xfrm>
          <a:off x="36195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C752DCDF-263D-4900-94F1-819B16A746FB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EC4AAACD-B2A6-4906-B3BA-2B51CCF81EC7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60CBA4F4-F1C1-4038-AEC2-4112631675CE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9B310ACE-87A9-47FF-B1D7-79DE8CF5F864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2D8CFE49-A2D0-4C0E-A7AA-1CDBFDEFCE46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53B9C19C-163A-4F58-BE6A-6B406F881E1D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2226C7B0-D46F-4224-831C-D6196EC9DAC7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EB371301-7424-4D8F-8823-AE711B382A0A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6749AE5D-6D2D-4D37-9B8A-2E43ECA015B0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CF6E3A3E-E6FD-4168-AD7A-3D8B24575FEF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ACDC4032-E65C-4211-865F-3AF15E6B7F17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C1140424-4B9D-4D5D-AE48-C5172CE2072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9E7052D9-2BC0-406F-97DB-3F2E2504F7FD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00282BF7-0F95-46C1-B5D1-ECF4D8D30692}"/>
            </a:ext>
          </a:extLst>
        </xdr:cNvPr>
        <xdr:cNvSpPr>
          <a:spLocks noChangeArrowheads="1"/>
        </xdr:cNvSpPr>
      </xdr:nvSpPr>
      <xdr:spPr bwMode="auto">
        <a:xfrm>
          <a:off x="38100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F59A450A-3905-466F-9735-F14DA8B3ED68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A128F65D-0C0C-4C18-B7EC-C907F9BBFE03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444F0E37-A7C7-4DF8-A726-AA150966F108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6E2E8C1F-D106-4DC8-A09B-73517CBBABC3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3DCA270C-5D27-44D6-9A70-CD0DB652EF83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DB973ECC-65C7-4858-A542-6D4103AF8D44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9A87144B-C848-4F6B-9D9C-7D05378A983F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21CE7931-1A4C-43E1-A27F-1B4BA492BF57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4EE2368D-2286-4489-BD2F-65DBA799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61479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FFED8937-AE49-4ADA-B693-421D9F251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49246"/>
          <a:ext cx="5913438" cy="291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158745</xdr:rowOff>
    </xdr:from>
    <xdr:to>
      <xdr:col>32</xdr:col>
      <xdr:colOff>7938</xdr:colOff>
      <xdr:row>103</xdr:row>
      <xdr:rowOff>221759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B7A5A425-8CF5-4FEC-9C31-82534314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532470"/>
          <a:ext cx="5913438" cy="29161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76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38F1DAED-3FC0-4477-A115-F7725C1C4828}"/>
            </a:ext>
          </a:extLst>
        </xdr:cNvPr>
        <xdr:cNvSpPr>
          <a:spLocks noChangeArrowheads="1"/>
        </xdr:cNvSpPr>
      </xdr:nvSpPr>
      <xdr:spPr bwMode="auto">
        <a:xfrm>
          <a:off x="3495675" y="140398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76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1F54700C-DE9B-44F9-A0DE-24583CAB5E6D}"/>
            </a:ext>
          </a:extLst>
        </xdr:cNvPr>
        <xdr:cNvSpPr>
          <a:spLocks noChangeArrowheads="1"/>
        </xdr:cNvSpPr>
      </xdr:nvSpPr>
      <xdr:spPr bwMode="auto">
        <a:xfrm>
          <a:off x="3495675" y="140398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1D2E51CD-BD6F-4881-8DE5-1276C25710B5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B24FF937-D27D-4572-A31B-173442AEB65E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47B93AA1-9D8F-4C72-8FB9-C2D46B4B6E11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9C64C20C-DC3A-4DEB-A3D2-3A95DF00E886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76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27E250AC-5B57-4D19-8199-8EBA85565613}"/>
            </a:ext>
          </a:extLst>
        </xdr:cNvPr>
        <xdr:cNvSpPr>
          <a:spLocks noChangeArrowheads="1"/>
        </xdr:cNvSpPr>
      </xdr:nvSpPr>
      <xdr:spPr bwMode="auto">
        <a:xfrm>
          <a:off x="3619500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982F3C89-6CF5-496A-B2BB-BE89725CCDB2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7785E4C5-F7FB-41C0-AC78-29B97230FF81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6BD6A97C-C765-4067-AF26-1396AEDD190A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82AD57E1-A8E3-403F-8458-9B47848D2A47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4C6BFAB3-41AC-4B85-ACB7-1B2D7D399601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0C2DB390-E8AC-452A-8A39-159D58BDEE02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032B1297-032A-4105-8ACA-B6260627D9A3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7A36B22C-8008-490D-B9DE-F0FCB087B728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C77D8B75-CC71-4472-9685-85037BC171BB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6B5F92C5-9546-4CED-B098-E7E88C012F8C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43C874C8-581D-46E4-B523-B374E47A07DE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2099C491-AFBF-411D-B533-B1E8BE0274D7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BFA2C598-7B56-4B0F-87E6-36D5E6AFB8E4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76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3A09863A-340E-4D81-AC8D-B25AB6B8290C}"/>
            </a:ext>
          </a:extLst>
        </xdr:cNvPr>
        <xdr:cNvSpPr>
          <a:spLocks noChangeArrowheads="1"/>
        </xdr:cNvSpPr>
      </xdr:nvSpPr>
      <xdr:spPr bwMode="auto">
        <a:xfrm>
          <a:off x="3810000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9C2C4B07-4F87-4A5C-8C67-9217805CDFE7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82BB90E1-5C44-4B41-AFE5-5384258F39BD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76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07AC1184-EE4D-462C-886A-A983684268F5}"/>
            </a:ext>
          </a:extLst>
        </xdr:cNvPr>
        <xdr:cNvSpPr>
          <a:spLocks noChangeArrowheads="1"/>
        </xdr:cNvSpPr>
      </xdr:nvSpPr>
      <xdr:spPr bwMode="auto">
        <a:xfrm>
          <a:off x="38004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992B9244-C0D0-4311-ABAB-62D898353308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7FF92D4B-9E14-46E7-8BF7-FF2FD854D510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76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FD7DB7D6-4D97-4DF9-A5B2-562546935F0D}"/>
            </a:ext>
          </a:extLst>
        </xdr:cNvPr>
        <xdr:cNvSpPr>
          <a:spLocks noChangeArrowheads="1"/>
        </xdr:cNvSpPr>
      </xdr:nvSpPr>
      <xdr:spPr bwMode="auto">
        <a:xfrm>
          <a:off x="38004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C14CCC70-274D-4194-9DA8-2E3990ECC03D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5B3105A5-2F4E-4812-8360-A791256587EF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76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37044781-BBAD-48B2-993B-2367BABD965A}"/>
            </a:ext>
          </a:extLst>
        </xdr:cNvPr>
        <xdr:cNvSpPr>
          <a:spLocks noChangeArrowheads="1"/>
        </xdr:cNvSpPr>
      </xdr:nvSpPr>
      <xdr:spPr bwMode="auto">
        <a:xfrm>
          <a:off x="3495675" y="140398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76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5C2CCFC1-1F6D-49A6-B0EA-387D6FA38CC5}"/>
            </a:ext>
          </a:extLst>
        </xdr:cNvPr>
        <xdr:cNvSpPr>
          <a:spLocks noChangeArrowheads="1"/>
        </xdr:cNvSpPr>
      </xdr:nvSpPr>
      <xdr:spPr bwMode="auto">
        <a:xfrm>
          <a:off x="3495675" y="140398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E7E9B85E-2E46-47AB-93C7-5D075215E676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E200246A-7CA8-41F0-A19D-45B7DF190BEC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76037A2A-0FAF-48A7-B4FA-452D9CCA3D29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1CF6D887-908F-477B-9017-1683E594B8E2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76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393DED50-E882-422D-8939-571952756809}"/>
            </a:ext>
          </a:extLst>
        </xdr:cNvPr>
        <xdr:cNvSpPr>
          <a:spLocks noChangeArrowheads="1"/>
        </xdr:cNvSpPr>
      </xdr:nvSpPr>
      <xdr:spPr bwMode="auto">
        <a:xfrm>
          <a:off x="3619500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F7BA7706-3A5B-4106-9FC3-62E824D9F731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F4CEA06E-B259-47BE-ACA0-1F79AC8D6E2B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47CEC5F0-EFC0-4F98-AF29-34A7CA9F1ECF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EB035433-E101-4416-88B7-87A4E16A2B2C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0FB007EC-6EDE-4BFF-818C-3A68C4B1DB31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78A91B9B-0B8D-4BC8-8EC6-02B492A3E53E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019963E9-99B2-4AC4-9D8A-4148D1DFF1A8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6F3B847D-4DE9-49BF-8E16-DC312E7DFD00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D22FD934-D036-40C8-9CD0-93C871C32BDA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883EC0D8-7999-4940-B53C-BF1FAC937E26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6793E743-49AC-4010-8C7E-64369D4502CD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83B5323C-3E7C-494D-8804-5F0E15C3E83C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94F2C691-C27A-42EC-9A6E-97294D56B587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76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AAADB101-8CF4-4E8E-92F4-696761EFF151}"/>
            </a:ext>
          </a:extLst>
        </xdr:cNvPr>
        <xdr:cNvSpPr>
          <a:spLocks noChangeArrowheads="1"/>
        </xdr:cNvSpPr>
      </xdr:nvSpPr>
      <xdr:spPr bwMode="auto">
        <a:xfrm>
          <a:off x="3810000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04C70DCD-54EB-4625-85F9-789A652C8B83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2672B5AE-8818-4274-9074-E0F8F1D5723D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76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3A513B6E-0492-4345-898A-24135B661432}"/>
            </a:ext>
          </a:extLst>
        </xdr:cNvPr>
        <xdr:cNvSpPr>
          <a:spLocks noChangeArrowheads="1"/>
        </xdr:cNvSpPr>
      </xdr:nvSpPr>
      <xdr:spPr bwMode="auto">
        <a:xfrm>
          <a:off x="38004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1B33BAF0-3249-46DD-BC79-C81BF6F57D20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98871647-D9A1-47FA-B25E-39024578ED46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76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B07F4B5F-366C-4818-9AF1-F52C8E10D003}"/>
            </a:ext>
          </a:extLst>
        </xdr:cNvPr>
        <xdr:cNvSpPr>
          <a:spLocks noChangeArrowheads="1"/>
        </xdr:cNvSpPr>
      </xdr:nvSpPr>
      <xdr:spPr bwMode="auto">
        <a:xfrm>
          <a:off x="38004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7F595E43-DEEC-4DB1-8EF3-D880BD7A5717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F5A55C8B-FF55-475A-B000-13CD687C0B5D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79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969C5E21-D8A8-438F-B61A-3E39AE49E389}"/>
            </a:ext>
          </a:extLst>
        </xdr:cNvPr>
        <xdr:cNvSpPr>
          <a:spLocks noChangeArrowheads="1"/>
        </xdr:cNvSpPr>
      </xdr:nvSpPr>
      <xdr:spPr bwMode="auto">
        <a:xfrm>
          <a:off x="3495675" y="140398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79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C8E6CA5A-DFE2-407D-91CD-74B4EB9A9D6A}"/>
            </a:ext>
          </a:extLst>
        </xdr:cNvPr>
        <xdr:cNvSpPr>
          <a:spLocks noChangeArrowheads="1"/>
        </xdr:cNvSpPr>
      </xdr:nvSpPr>
      <xdr:spPr bwMode="auto">
        <a:xfrm>
          <a:off x="3495675" y="140398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79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C24D4B28-804D-4F13-A466-4EF6C575E196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79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CCEE688B-8058-40D8-A4EC-A72921F1D27B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79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02B4499F-3FA9-45ED-9700-481189B8AD5E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1DF28ADE-7B86-43E1-862B-D7E15B86F8E9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76</xdr:row>
      <xdr:rowOff>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56FD1BBA-9AAF-4EE5-AD02-F8E9058A9250}"/>
            </a:ext>
          </a:extLst>
        </xdr:cNvPr>
        <xdr:cNvSpPr>
          <a:spLocks noChangeArrowheads="1"/>
        </xdr:cNvSpPr>
      </xdr:nvSpPr>
      <xdr:spPr bwMode="auto">
        <a:xfrm>
          <a:off x="3619500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05DFFE46-4541-45BA-A8F1-7C79369DA865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C933408E-61B0-4A8C-A03E-698DC340A2D5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070C66FC-A8EB-40A0-B6B6-2DC87514C3B9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46063BD9-2C7F-4CA8-878B-67762F151263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4E300F98-0C34-4C99-92BC-F4930BC1D116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197938D0-BC41-4178-AEB1-B7CADC6B030A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364C1B90-C351-4B76-8FDE-86EEDB912632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F41DA929-0AD4-4232-B5AD-D3981571E761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A21131AE-232E-47FB-BA7D-71DC67E67BD1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76</xdr:row>
      <xdr:rowOff>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11700BAF-CABC-4859-B9D7-970053413DA7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CF25F33E-4FBE-49D3-99FF-C7B5F00D1C84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76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7531E189-7382-4F98-BDD6-A08D7BA1A9B9}"/>
            </a:ext>
          </a:extLst>
        </xdr:cNvPr>
        <xdr:cNvSpPr>
          <a:spLocks noChangeArrowheads="1"/>
        </xdr:cNvSpPr>
      </xdr:nvSpPr>
      <xdr:spPr bwMode="auto">
        <a:xfrm>
          <a:off x="35623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76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47314D72-5514-4B9D-A91C-3D8145DDBF8D}"/>
            </a:ext>
          </a:extLst>
        </xdr:cNvPr>
        <xdr:cNvSpPr>
          <a:spLocks noChangeArrowheads="1"/>
        </xdr:cNvSpPr>
      </xdr:nvSpPr>
      <xdr:spPr bwMode="auto">
        <a:xfrm>
          <a:off x="3609975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76</xdr:row>
      <xdr:rowOff>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49F72B5E-D673-4751-B59D-64D79B961319}"/>
            </a:ext>
          </a:extLst>
        </xdr:cNvPr>
        <xdr:cNvSpPr>
          <a:spLocks noChangeArrowheads="1"/>
        </xdr:cNvSpPr>
      </xdr:nvSpPr>
      <xdr:spPr bwMode="auto">
        <a:xfrm>
          <a:off x="3810000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5B9490DA-9C9F-4842-AAA7-FC682392136B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BC972E0E-EF21-4019-AEFB-2A6DD9F160A6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76</xdr:row>
      <xdr:rowOff>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1959D60C-26B5-4660-AD45-F46E0205180D}"/>
            </a:ext>
          </a:extLst>
        </xdr:cNvPr>
        <xdr:cNvSpPr>
          <a:spLocks noChangeArrowheads="1"/>
        </xdr:cNvSpPr>
      </xdr:nvSpPr>
      <xdr:spPr bwMode="auto">
        <a:xfrm>
          <a:off x="38004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0008719E-2085-4E52-BAD3-58A5B494148D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57801137-34B7-4C74-A476-9E7CFFA90A88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76</xdr:row>
      <xdr:rowOff>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91E23C46-0F28-4A1E-AFBA-1E07F45A0E03}"/>
            </a:ext>
          </a:extLst>
        </xdr:cNvPr>
        <xdr:cNvSpPr>
          <a:spLocks noChangeArrowheads="1"/>
        </xdr:cNvSpPr>
      </xdr:nvSpPr>
      <xdr:spPr bwMode="auto">
        <a:xfrm>
          <a:off x="3800475" y="140398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76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4B19506C-356B-41F7-B9AF-9237824F32AC}"/>
            </a:ext>
          </a:extLst>
        </xdr:cNvPr>
        <xdr:cNvSpPr>
          <a:spLocks noChangeArrowheads="1"/>
        </xdr:cNvSpPr>
      </xdr:nvSpPr>
      <xdr:spPr bwMode="auto">
        <a:xfrm>
          <a:off x="3686175" y="140398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76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49E64C23-48E4-44B1-8B1A-95966B890293}"/>
            </a:ext>
          </a:extLst>
        </xdr:cNvPr>
        <xdr:cNvSpPr>
          <a:spLocks noChangeArrowheads="1"/>
        </xdr:cNvSpPr>
      </xdr:nvSpPr>
      <xdr:spPr bwMode="auto">
        <a:xfrm>
          <a:off x="3752850" y="140398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09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0E9BD3-62BE-40F2-9DD2-7C9734DAE9F0}"/>
            </a:ext>
          </a:extLst>
        </xdr:cNvPr>
        <xdr:cNvSpPr/>
      </xdr:nvSpPr>
      <xdr:spPr>
        <a:xfrm>
          <a:off x="6419850" y="228600"/>
          <a:ext cx="1635125" cy="323850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867B0653-1ED7-464C-B6C6-9753CC07C4C7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300D7569-086A-484E-83EE-9A9072139362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600E3182-5C78-475E-A632-3ED0A6C3F640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B23D3631-35DD-406D-8169-81FEAB8BD811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C9C36CE2-4A8A-4E92-BE37-FC1B55D4028C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2679B6A5-700B-4292-849E-3C7DB6D6BD6E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AE77ABFB-6D96-418B-977D-AC1818C45A6C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0CEF5B8D-A3EF-4495-8468-EE715B72849A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3B4E2C21-0E2D-421F-8B3C-793895F79DDC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7A5BD44D-4DE1-49B6-A384-3029446996FA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654F4F02-D7D3-44ED-85F0-04BEB268531C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8D61D79E-307F-4753-840B-9CB3A464F805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0033B225-D934-4402-94F6-376B58F43F84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2F078110-BB6E-4056-96E6-BDEB49FFADB4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67A634C1-7821-49CC-90D7-E255247D64C2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28C3EE0C-F8CF-40F5-80E0-3C45777A0F20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A3C1CD22-6F17-4EF4-9423-A980F6F8A900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08CC026A-0396-4624-A218-D6049FBE9F0D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BEA1153D-0050-493F-9D6F-CC5FB90181D1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A3272CCF-0860-457D-B92B-0592C349CA35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6D68F7C4-02C3-4B02-9AA9-B8F7AEE6ACC4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3F88D049-04E8-4423-9EB2-7AF9B3F19137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92F2FF82-CDA7-4F47-A544-84C70B9291AA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0DA345F8-AABE-48C2-ACCA-C35944103DF0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81064A39-84C4-4465-9570-F4FB32A8283E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4F2671D6-1F66-4258-AA77-2271C3F1888A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41B0F1CD-38B9-4F1F-ACE7-48BD65C00721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48913DAF-A6AD-4103-8C47-DA493A05AB86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59F7203A-8C3E-49BA-9F73-CD09B5F75328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69953AAC-698F-427F-8C53-1E8F62D6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1C4A8D39-BC7E-4628-8039-057958A6E7C4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5328D2BB-193D-44C4-8370-1F9400D26501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0F4C2311-089A-4ED6-BB58-7C3D53089F8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4896C34B-3D17-4AA6-A29F-74EC9615D732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0BDD746D-93EA-490B-A954-8A270EF41B18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B9C8E718-AA8B-47D4-822C-048A55CB0EB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FB552EB8-616E-42C5-A9C5-9ABD01CEF1E6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D1AFDD70-3F83-4FF8-B583-A0EB02C8CFCE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3D81F415-D8BF-434D-B79A-D43EF1F0E8AB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6B4D28C8-C34D-44F6-A43E-9455B851138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1599C2ED-32C6-445A-8FD8-3EBA0B5A9393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A973CFEF-7C4F-4B30-A1C7-0D357B32F69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E0567F7C-9056-4B95-B1F3-AE4323CF185B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0E14E802-EE45-4132-95C7-C4577F6377A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D7B99A04-7D59-414F-B932-420353794A48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871A063E-6833-409C-92C9-48338E5704B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646B335E-6308-4622-8595-7C5885891488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57CBCA9C-4688-47D3-B53B-9EC785FE2FAD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AE3A5F52-27E4-4C5E-BC1E-24358565422B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26670710-96C8-4A7E-A79E-485CEC5F53C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BFC2A7C1-C18B-472B-AD42-7F4C3F1985FB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9606C56E-F18A-4495-AF37-096F27F46EC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EB4065EF-B6D0-4FBE-9D33-2619B7C4DD69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75C71A81-2628-44ED-B844-5A2678B637AE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92000033-9B27-425A-BCEC-0FFC32EF3E94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C4ED11F0-3AAC-4323-B9C5-76D7AB6C6EC8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D30FE038-A846-47FA-9BC7-DC2C6A8AD67D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44F128AE-53B7-4A5E-9D7C-1CAAC672374E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5575B84F-5522-4992-BEBE-64AC0A15A06D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DAC0E054-70A1-4F71-83EC-A101436C0884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E92D4D09-61BE-4219-A778-A5A164E00454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B307FA3F-5E12-4D34-8619-52EE9BEF25F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5E54FAE6-D771-4839-9AD1-08A577CDAD2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C59ECDE5-555F-4BC4-A004-C8A5A1D96EB4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D9793A34-5F1A-4CBB-BD9F-A67493F68AE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0CA28595-AF6E-4A8E-865B-A1148121CA0D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81A361F4-3212-4C5C-98AF-49ABBFB19ACB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91000862-305D-4712-973F-B14396D076A1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69DFE1C2-61B6-40DC-A841-6C0A08A4498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6F72EBFA-CDD9-4F8F-B4E9-4C28079C5DE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1231D5BE-BE70-4B83-BAA4-49EF4F24F64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5F0AB21C-1348-418B-884C-0C7B2F826CB1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8EB2DB6E-54D0-4977-8A8A-F4BFBA4EB94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D7063CCD-9830-48E1-826C-9A2A4ED5291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10E0E988-58D1-4C04-A174-2580F1813E0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6CD10B78-2FFD-44AC-9479-EB27FF8359B3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FCB1A849-506E-4456-A273-58C1BFD541EE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A10A407E-0FAD-4D65-8653-75669F57DE7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D6D725DF-38B9-421D-AC96-096ACDAA743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647C17BC-E9DD-44D5-8913-3F749709A7C3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FEEA26ED-E9F3-45D4-9DDE-12F73CB6323D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718C4561-D9E1-40C2-ADE3-E712DBE489A6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5D81D861-B88C-47B4-9844-7C09C5756005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5FB5CA2E-02A6-4ADA-9E02-F84EAE18C8BA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53860F44-9147-4309-B902-42028AB1D48B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99B9FE7D-0775-4E4D-900A-3858427FC614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21B5D220-1E4E-41F9-B3FD-C08A55AFE5C8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B9199532-01B4-4D41-84EC-EE99FBC15D7E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642414FC-9CE0-4775-AA42-7AE05BD30912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8A970F7C-8F26-4F90-912C-F46CBFE37126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22C3D4B4-F5AC-4E3C-81EC-245280B3B8E7}"/>
            </a:ext>
          </a:extLst>
        </xdr:cNvPr>
        <xdr:cNvSpPr>
          <a:spLocks noChangeArrowheads="1"/>
        </xdr:cNvSpPr>
      </xdr:nvSpPr>
      <xdr:spPr bwMode="auto">
        <a:xfrm>
          <a:off x="3609975" y="107251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390951D6-6B74-4C4E-8BE2-8543672672C6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86B19859-B74C-48EE-86C0-198E36CA9D6A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7BF85887-AA5E-4904-80B3-DF6374C3D63D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FF911E92-6118-40CD-AE3D-0EED4C30E473}"/>
            </a:ext>
          </a:extLst>
        </xdr:cNvPr>
        <xdr:cNvSpPr>
          <a:spLocks noChangeArrowheads="1"/>
        </xdr:cNvSpPr>
      </xdr:nvSpPr>
      <xdr:spPr bwMode="auto">
        <a:xfrm>
          <a:off x="36195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24616CE3-4D55-437A-B53A-74E32958E89B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ACFB98A4-577A-4D28-8777-39D76C6A05F3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175779A7-84AC-46DD-A8E9-42FA61DA0A10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D862515E-CD8D-4D4B-9630-AACF60791E53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24A1687B-1145-4E28-92F3-B02CBF56BDFA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26E60788-3992-486A-808E-DF40A3DDB623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643D7BD0-A80F-4311-B5CC-8C6FBD1AC2A3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41B153C6-B7ED-4A32-8FF9-7815DD020125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A217E657-56C3-481A-879C-30733A2DC361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2950A48C-63CF-400D-8942-F8C569160087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C17C8A24-4553-494A-AF1F-A9590A368FD1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48DDF40A-93E3-407A-AF1F-0857A8D5416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BDE4C36D-BB78-4EE3-A441-7980027F6CBD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6EB74C71-5462-41F8-9D6C-0C943A15F4B7}"/>
            </a:ext>
          </a:extLst>
        </xdr:cNvPr>
        <xdr:cNvSpPr>
          <a:spLocks noChangeArrowheads="1"/>
        </xdr:cNvSpPr>
      </xdr:nvSpPr>
      <xdr:spPr bwMode="auto">
        <a:xfrm>
          <a:off x="38100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5F388C35-3DC5-4065-9526-2EA0F5F67E23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81DD2C9E-40D2-4459-9B58-43499FCEB471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EFBE0355-0D53-4B95-B885-A3CA190AF42D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A39667A8-0599-404E-B223-908714C27F63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A1B7EBF7-6F84-4F46-94C6-98E98D5840BB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BEC81633-5412-46B8-8D43-634023A48912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BB5CA73D-0B04-439E-A389-6BB4040F54FB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04B3234F-B723-48D2-9F17-40DD1FC2E2BA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F8C1D07E-4802-4403-B69B-A1FB599F7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61479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99F51C1A-DD5F-4CEA-A1DB-CA0007FD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49246"/>
          <a:ext cx="5913438" cy="291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158745</xdr:rowOff>
    </xdr:from>
    <xdr:to>
      <xdr:col>32</xdr:col>
      <xdr:colOff>7938</xdr:colOff>
      <xdr:row>113</xdr:row>
      <xdr:rowOff>221759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62B7F7C6-98B1-4828-B126-6BE792199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532470"/>
          <a:ext cx="5913438" cy="29161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287090D0-3C7C-4B86-AC7D-35EE83C1AAF9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D958F5FF-924D-4C89-AB1F-E8A0767E5B49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6014576C-8103-45C2-B4AA-0850AC0CD365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F836656D-5844-465B-BA5F-C8EE9412A920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94B88687-2012-4DBD-9EDC-B83181F76758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92C3B2A7-03B3-44CD-922E-581114BBFF44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4DE0A708-B227-4C19-8234-2EC461C0EAF8}"/>
            </a:ext>
          </a:extLst>
        </xdr:cNvPr>
        <xdr:cNvSpPr>
          <a:spLocks noChangeArrowheads="1"/>
        </xdr:cNvSpPr>
      </xdr:nvSpPr>
      <xdr:spPr bwMode="auto">
        <a:xfrm>
          <a:off x="36195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A769D848-5249-46B3-A198-D5F27988D170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740C3951-98E0-49D5-A47E-9FA13998FB7B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42D697AD-156F-4C76-BCF8-9F8EF816A83A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E6A45F12-B26E-40B5-A188-ECC183414AFE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6AF574F8-5F67-4DD9-A467-05B842FAA607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FA4FEA43-173B-4E5C-8BF6-41912BC9F20E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844757FD-840A-46B7-8B9C-44E20AAC99ED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1EA41FD2-2A17-4D5A-965F-7E2FA6BF3CB1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DCAD8B59-1A80-4E7B-81DD-1A5625305D06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6D20304B-EA64-4B75-A70A-9B9B5B019460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8BD62144-0D79-406C-B7B8-F3EF61355581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38D3DD87-2A22-4886-962D-0A1334FB736F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58C69986-D08D-44F3-8246-ADEDC50A0BE9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C33A23F0-1772-49C4-9B8D-6853F74DDD0A}"/>
            </a:ext>
          </a:extLst>
        </xdr:cNvPr>
        <xdr:cNvSpPr>
          <a:spLocks noChangeArrowheads="1"/>
        </xdr:cNvSpPr>
      </xdr:nvSpPr>
      <xdr:spPr bwMode="auto">
        <a:xfrm>
          <a:off x="38100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C5371355-F233-4AE7-9CBB-DF48FDFC0DB9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F57AF3D0-43F9-4748-B89B-A004965F81B0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84AB7A07-080F-416C-8C0D-2BB7E61B6706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E7E1C039-1E0A-48EE-BF7C-CAC06E5B2D25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E4EC9E0A-4130-4050-BBE4-77727A94A912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33062BCA-F285-41D7-89D7-41D54E6BEF54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AB4CF9A8-FE4B-44A8-B442-78F95209E8D7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41679AEC-2C73-4CEF-9451-C22A86DF47C6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453D0CCE-4BB3-4EC1-8CC7-3D72110DC4C8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F8E1D2D7-5194-4838-A245-F709E99385CE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A5F20123-C355-4174-B87B-F3A44D1E75C4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269C1342-4AD6-422F-BA4E-FF76D7B13804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AB671362-9911-46D2-8FE8-521A9CF78C9F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CE47A37A-9B0F-4D39-ACF7-CAF7DE1ECD8F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185150A3-1C43-4089-A7F2-44C60A77FAB4}"/>
            </a:ext>
          </a:extLst>
        </xdr:cNvPr>
        <xdr:cNvSpPr>
          <a:spLocks noChangeArrowheads="1"/>
        </xdr:cNvSpPr>
      </xdr:nvSpPr>
      <xdr:spPr bwMode="auto">
        <a:xfrm>
          <a:off x="36195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610CF755-7CE2-432B-B9A4-21CD9DEBBC20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EC8C8C1C-C3B5-442F-87DB-34338169AE9A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CBE8CA90-EFF9-4F06-9FDA-42CBC10B7561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A5BC76F8-2601-4B0C-AB79-7F312C713A9D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DA82E87B-7BA0-4714-8410-5DCD3BBE431F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D711E28D-FE0C-4910-9B5B-174B3487980E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0A8910D2-1761-4DBC-814C-5583A2F2636C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6D40D7EC-EC9D-4417-8837-3DF8321AE1B8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09C8FBF0-2FC8-499A-9762-0CA7519686B3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B97DAC91-0EB4-4B9F-91F4-E47FFC162898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3660F497-737E-491F-940A-1F021EACAC26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849534A3-0BC3-4D6B-9F36-7B1E9CD1C785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E297BFDC-9FA1-4343-B393-6792636181E1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992A3334-2239-4F79-AEE3-10816982BE9D}"/>
            </a:ext>
          </a:extLst>
        </xdr:cNvPr>
        <xdr:cNvSpPr>
          <a:spLocks noChangeArrowheads="1"/>
        </xdr:cNvSpPr>
      </xdr:nvSpPr>
      <xdr:spPr bwMode="auto">
        <a:xfrm>
          <a:off x="38100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EEDEC2EB-A084-4E8C-A6F0-FFB94296CEFF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E2E62C34-50BF-4002-BAD4-8FA7053F0E4E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2FC4DC84-3812-4594-B3E9-842FF63E9F9A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5FF9F977-94DE-4D35-AF11-2F8624AD421B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E67A6E5C-691E-4490-81F1-E8D634029390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90E85687-2646-407E-A0DA-4EFA5BB5684D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75203427-F5FC-4F94-B422-8D739F6FA757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9A0CF0EA-39EA-4AC8-B242-6767F20451E0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E6581F69-1922-45AE-954A-4C0DE7791281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909FC6BA-CC5F-4183-BD24-3CA6ACCD0514}"/>
            </a:ext>
          </a:extLst>
        </xdr:cNvPr>
        <xdr:cNvSpPr>
          <a:spLocks noChangeArrowheads="1"/>
        </xdr:cNvSpPr>
      </xdr:nvSpPr>
      <xdr:spPr bwMode="auto">
        <a:xfrm>
          <a:off x="3495675" y="13582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90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D4C62EF4-D445-4BB3-AF80-EDE4D89CBD11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87EE4CDA-47BD-4A5A-A168-BFE0EEDE918E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E03B6A78-5586-46C7-95CF-C62E7F554224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88B03626-E083-4D4C-92AF-D988E590C2CD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19050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E7687F58-655A-4432-B791-D2D7A8AAC5F4}"/>
            </a:ext>
          </a:extLst>
        </xdr:cNvPr>
        <xdr:cNvSpPr>
          <a:spLocks noChangeArrowheads="1"/>
        </xdr:cNvSpPr>
      </xdr:nvSpPr>
      <xdr:spPr bwMode="auto">
        <a:xfrm>
          <a:off x="36195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685A6247-F6A9-4FEB-A058-C3A6176E1F99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3F8676FD-B8A7-40BB-AF15-18E9C1FB639E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E41A5C0E-C9A4-4B98-B211-DC44961A2CE3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A6024269-6793-4CD0-A878-9A6153350FF6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808A7396-AB44-4DFF-AE39-A484534466DF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D10C9BA7-298D-4A33-9C11-8D66F5E304CB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AF43B929-BFDA-4C67-97FD-DE7805CE2843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7132CF4E-FADC-4054-815C-2F13E0ED8580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A35FC077-A632-4CCF-9607-B29E20885B91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ED249295-C146-4D5D-A1C7-A397C084D9E1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C388BD68-D451-4F73-B7DD-F899FF7CD04B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11BDB5FE-D8D6-41CE-8194-E9D1B585430C}"/>
            </a:ext>
          </a:extLst>
        </xdr:cNvPr>
        <xdr:cNvSpPr>
          <a:spLocks noChangeArrowheads="1"/>
        </xdr:cNvSpPr>
      </xdr:nvSpPr>
      <xdr:spPr bwMode="auto">
        <a:xfrm>
          <a:off x="35623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116D7BF2-9D14-4074-B380-6285173FF27A}"/>
            </a:ext>
          </a:extLst>
        </xdr:cNvPr>
        <xdr:cNvSpPr>
          <a:spLocks noChangeArrowheads="1"/>
        </xdr:cNvSpPr>
      </xdr:nvSpPr>
      <xdr:spPr bwMode="auto">
        <a:xfrm>
          <a:off x="3609975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19050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CFCBABE9-1D92-4489-BD28-9594D6E7746D}"/>
            </a:ext>
          </a:extLst>
        </xdr:cNvPr>
        <xdr:cNvSpPr>
          <a:spLocks noChangeArrowheads="1"/>
        </xdr:cNvSpPr>
      </xdr:nvSpPr>
      <xdr:spPr bwMode="auto">
        <a:xfrm>
          <a:off x="3810000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E5106DBB-18E2-4043-8D09-309DB6B4B901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270DA1FE-CDE1-4C12-8981-B68D953642C5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73403F5E-6BBA-4F51-8A35-B81BF9DBE377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DE49EA77-FF3E-4027-B7FF-B76552E17C40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6F7F8FC4-865C-4BBA-B8A9-55C1F17809C4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FDB19591-65F2-4DFC-B755-282E1B9A5780}"/>
            </a:ext>
          </a:extLst>
        </xdr:cNvPr>
        <xdr:cNvSpPr>
          <a:spLocks noChangeArrowheads="1"/>
        </xdr:cNvSpPr>
      </xdr:nvSpPr>
      <xdr:spPr bwMode="auto">
        <a:xfrm>
          <a:off x="3800475" y="13582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5E10C1D4-DBC5-450E-A0A4-05B15A96A04F}"/>
            </a:ext>
          </a:extLst>
        </xdr:cNvPr>
        <xdr:cNvSpPr>
          <a:spLocks noChangeArrowheads="1"/>
        </xdr:cNvSpPr>
      </xdr:nvSpPr>
      <xdr:spPr bwMode="auto">
        <a:xfrm>
          <a:off x="3686175" y="13582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8439486E-1F5D-4B23-B759-BF6F866B11FC}"/>
            </a:ext>
          </a:extLst>
        </xdr:cNvPr>
        <xdr:cNvSpPr>
          <a:spLocks noChangeArrowheads="1"/>
        </xdr:cNvSpPr>
      </xdr:nvSpPr>
      <xdr:spPr bwMode="auto">
        <a:xfrm>
          <a:off x="3752850" y="13582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09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5A26A29-D1B1-40B5-A28A-75573860DE7C}"/>
            </a:ext>
          </a:extLst>
        </xdr:cNvPr>
        <xdr:cNvSpPr/>
      </xdr:nvSpPr>
      <xdr:spPr>
        <a:xfrm>
          <a:off x="6419850" y="228600"/>
          <a:ext cx="1635125" cy="323850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C4F6BDC1-A23D-43A3-BF5E-A0E13F38F072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6893DF17-5AD3-468D-94EB-F37D4910F271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6762AE7B-EA03-442F-833C-BA7275EA49C6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7A40AB41-F373-456E-AF78-ED1E54CCE1E3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B082427E-26C8-4C9C-B886-FE8130A0B4EB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1F484128-136F-4B4F-96DC-BD2EDC993A13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7D0A4885-C56A-42F9-A922-F710DCA27F52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0CB11888-B82D-4343-92E2-063A6B0574AD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B40E16BD-FA1A-49F9-96F3-5AADC9C6D40B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2B62E7B7-24A3-4855-B780-231340713561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3ABAD456-6F74-4C04-BB84-A55D7E685624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A2A8427F-91E4-4FF1-848E-72FCA4C25803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995AC08B-69FF-45CF-8B45-D19F809F9334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AB3E454E-9712-4D65-84DD-DB7C16957E43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B6A149B9-84A6-441B-907E-7010CF6AA3B8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B971068C-AFC6-49E7-A222-6D9DF51C0229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7CB025E1-411C-4221-847A-BC934C62B42B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0E23CC16-70FA-4578-AEBB-7F1184DAA79A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B4EE323C-3B6C-4D70-AD60-82900CED5875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00635C65-6652-4CB9-8456-B40348CB34DE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90A0D71B-D3DA-4565-9C4B-5B9298E042A0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18EAAEE4-76BC-40E2-9A6A-758C28AC6F6F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02E84DBB-933F-4415-A23E-717046F9C64F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3ADB20E8-1985-4CC8-A62D-84617B6476E4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F9951EA7-520A-4572-B0FF-EE5E5D171829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22D7A9EB-1C6F-4D0E-AAEB-CE82BC42FC8E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1FA2CA1D-4488-44BB-A7A1-8D5D50D968DD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F2637733-9DF3-429F-BCD2-31515C2CC1F6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2ACA3C87-6C63-48C9-AB37-884D39CA2622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4471864F-9BD8-4D5F-A473-A9695060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57E14A84-E27B-4D4E-B528-582A91CB2488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94496798-F4DE-45C5-BA5F-82D9656618D1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E67912FA-0B78-40FB-8190-089A5DB29DC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8AD891E2-E191-414D-95D2-91B861465DAF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3A36BA98-9B71-4EEC-BAD6-6F0876CCE66D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A3C32091-F392-4612-A8C2-2F65DCDB72FE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8A5C1A5B-1F55-4B33-8EC8-CD8DF521D36D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60E47946-6392-4049-8191-723D1638050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C1AB7E7B-2C31-4CFA-BAE6-BD39CA4393B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0D84D9FB-7881-47E3-8529-D905D682610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313AB534-5C68-4C29-8737-9152234A460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52ABC959-8A31-4571-9272-CBDCB4AF97E8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F89C7274-BB9B-44FA-AF58-97704D182AE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00812E10-56B5-4E9A-A6C0-8F3F322F4F01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EF7CD76E-1412-4F91-9307-F6133482DCF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230015EE-ECFC-4CDB-A37B-26A80AFFBA3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199CA620-ED09-4862-9FDE-B7BC2B0A53F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04854D95-7AFE-426E-80B4-67958201BB1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703B440C-4FF7-41CA-A922-BBADACB35A6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0B6ED90E-E0DE-422F-8439-40D319796F6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4B53C404-BEC5-46C4-85E5-82DE10BB342C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190A309A-EABE-4736-A596-9D0CDD9EF914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46604231-8C61-476F-8285-43F95DF8D002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2C57E781-EE81-43BD-9378-761F73969B9D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706F3945-C8A3-43BA-B1DC-40B44BBEE830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AE92D0AD-22F0-421D-9DF7-F0AB0A3CA7D6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5305EA10-7609-4252-ACFA-067AC669A546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F165B279-11BC-4557-9217-CFBD19950E8A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CF5AED4C-6696-409B-8F61-8F46E5FE9571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7D2BF4A7-C03B-472B-9747-A8014AA70D5E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AC0E2BE2-1FE2-4BD4-879C-28228ADD1B7F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BE29A3BC-DC49-433E-A764-B1489BA55C0E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AE8D1922-0E57-4B70-B849-203B1349E88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3114F6A7-FB61-4C91-8E22-E30A3752E828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7BF321AA-9119-472C-B399-039202B2BC3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5D64BB8D-FA0E-4D7D-9102-E47BA59F4AED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96FBC88E-6C16-47C9-9F5C-FAFDB77D7DA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8F52194B-0032-42F2-8B95-AB64EB159732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CD304B29-3A2F-4F4D-B8A7-294D5AD037D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AF51CEA2-B463-4044-A4CF-23C4D512F55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EB0FF6A2-8D3D-4211-9057-AEAA783E264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4AC1E5D3-89D7-4D61-86A6-6DCDEFF08221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5603C0DC-3CB4-4295-83F2-68A3321A6BDE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9AFDC549-CB09-435D-B59C-FDEA96D7DB2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B5B29D08-28B6-4468-91AF-00A55BEEAB9F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E361C5FC-08C9-4385-A8E3-96394FFBE06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D39116F4-E57C-4A91-8EA9-88078597DAD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BE76DF56-EC92-4DC2-AC78-DE95AE2958B3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C9B8223C-BB81-48C0-BCF3-B2ABEF26EC6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3B0756B1-607F-4818-8D18-AD3BCDB4CC8F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8DECD84F-48AD-407D-95D6-29BE72726647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99F4B48A-BBF6-4403-A8C1-C004B4A49294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37867008-18F9-4F19-AD55-034032B5C511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7D04E33B-AAD0-4E61-9F3A-AA7023EE6FDA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AB18B93A-F451-4864-9A24-B4674B14C2A2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FC7F8C0E-8A23-4AEB-B3DC-E097DF47AFC4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E35A0916-81CB-4A25-A05C-10AE280FF84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E519587A-05A0-4CAE-B0C5-695AFE40EE6D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9E14DCDF-4297-467C-BF26-E992E67BACAC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F65ACA9A-671F-4ABC-A4AD-02D9E6441BC5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5880EB3A-98FF-4224-908A-78C708F1B098}"/>
            </a:ext>
          </a:extLst>
        </xdr:cNvPr>
        <xdr:cNvSpPr>
          <a:spLocks noChangeArrowheads="1"/>
        </xdr:cNvSpPr>
      </xdr:nvSpPr>
      <xdr:spPr bwMode="auto">
        <a:xfrm>
          <a:off x="3609975" y="107251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948E01E5-637D-4DE0-968B-CFC34C1A0A45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8103FF5B-5173-46F1-AB01-3A32751F6899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C428F9F5-77E0-45EC-968F-CC2ECBF2C7D2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61F8E3D5-7E44-406B-B93C-3B97CEB198E1}"/>
            </a:ext>
          </a:extLst>
        </xdr:cNvPr>
        <xdr:cNvSpPr>
          <a:spLocks noChangeArrowheads="1"/>
        </xdr:cNvSpPr>
      </xdr:nvSpPr>
      <xdr:spPr bwMode="auto">
        <a:xfrm>
          <a:off x="36195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ECDA7609-6F63-4DAC-9A8C-3C6406A6246A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3BBEFB2F-208B-4E95-80AF-95DE5FEA53B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9AADA782-076B-41C7-A432-69B64C8F7657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AA40E934-5835-4994-9670-7B57E2507DED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A1C769FF-1EAA-49E6-AD6C-B8F83AC3B842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15E498EF-9F07-4558-9C13-62001261EA0E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D7A2ED73-8AF0-4D30-ABEC-8E9D73EC2810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3A3D0D5F-8EB7-4D48-A764-5714BAF75C72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057D1697-92EC-4514-8BE9-A0568AAEA605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59F29327-2234-4770-89B3-1AAB50D97F22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2C0441DC-29AA-49BA-85E3-D022FF2609E7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51961FC0-7E47-4676-8BFF-B3267AB31E8E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E0B4E09A-17D6-4317-B175-6EFEACCB461B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7E2EE877-BC66-43F7-A3FD-1AC24E0401EF}"/>
            </a:ext>
          </a:extLst>
        </xdr:cNvPr>
        <xdr:cNvSpPr>
          <a:spLocks noChangeArrowheads="1"/>
        </xdr:cNvSpPr>
      </xdr:nvSpPr>
      <xdr:spPr bwMode="auto">
        <a:xfrm>
          <a:off x="38100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2BE12774-9BE4-41BA-97A3-E2A60E88CA99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73F1584D-BFDB-481A-B76A-C48D44CE5AFD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AFC6825D-4729-4862-8721-13FD2C7EB0E9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D318956E-88A6-4D22-902A-D34BFE257007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82325F86-28EB-4F50-8AF5-A838AB7DAC2B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BB6D41A7-1FD0-49C5-989A-EBDD31FB711F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E0891095-3B31-44A6-92E3-2ADFF41EF169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CE9D2F10-1A3A-430E-9689-304B5DC10E91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9FE08A40-640A-499C-8E9F-4ACACE1E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61479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B8FC2876-6836-42CF-81B7-29DD2C4D6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49246"/>
          <a:ext cx="5913438" cy="291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158745</xdr:rowOff>
    </xdr:from>
    <xdr:to>
      <xdr:col>32</xdr:col>
      <xdr:colOff>7938</xdr:colOff>
      <xdr:row>117</xdr:row>
      <xdr:rowOff>221758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0A458418-E8FE-4584-8136-892868F71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418170"/>
          <a:ext cx="5913438" cy="291613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9941621B-6DDC-4D9F-8784-F0DE283BFD20}"/>
            </a:ext>
          </a:extLst>
        </xdr:cNvPr>
        <xdr:cNvSpPr>
          <a:spLocks noChangeArrowheads="1"/>
        </xdr:cNvSpPr>
      </xdr:nvSpPr>
      <xdr:spPr bwMode="auto">
        <a:xfrm>
          <a:off x="3495675" y="123063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2FBA5A42-33AF-4A4E-A36E-D438D768376E}"/>
            </a:ext>
          </a:extLst>
        </xdr:cNvPr>
        <xdr:cNvSpPr>
          <a:spLocks noChangeArrowheads="1"/>
        </xdr:cNvSpPr>
      </xdr:nvSpPr>
      <xdr:spPr bwMode="auto">
        <a:xfrm>
          <a:off x="3495675" y="123063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4E03741C-FB76-4E79-86EA-642F7D88C140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8D33A76A-1A52-46AA-B354-18B200715710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4C8E167A-E112-4E67-9788-0EC767947445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475FB0FC-9E8C-41A0-9FCB-CB8AE3EB384E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EB80C611-CD0C-4421-BB0F-CB583A4C05A1}"/>
            </a:ext>
          </a:extLst>
        </xdr:cNvPr>
        <xdr:cNvSpPr>
          <a:spLocks noChangeArrowheads="1"/>
        </xdr:cNvSpPr>
      </xdr:nvSpPr>
      <xdr:spPr bwMode="auto">
        <a:xfrm>
          <a:off x="3619500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E5385086-CB51-4A92-A518-66D5ACAF3D8F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6E8E4920-10B7-4521-ADB0-BEA2F34361C3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3FF63AB3-0CFF-4250-9538-C4EF9538F51F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13C8A75E-CD46-43D7-9824-A3646DCF5564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FE77D895-94A7-4E8F-A9B5-B76F6DE911B7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57494C06-44B2-4F77-BCC5-A60F1A481257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3024AF7B-CA38-431B-A997-16D5FC94F82C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CE45BAF8-0DD6-46E7-AC14-EA54269F05EE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4E6F362E-8AC5-4294-A8BF-0969CE1058DE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672D3BFD-4784-4A48-B133-1C42C49C3579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FD3DAC85-1FB0-42D0-9A76-F45D9AE470C4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F67C4672-E12C-4194-97B8-6725E69DD756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DD02BD12-5A1E-425E-A568-D2216B5D0210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FA11531C-6808-45EF-932A-CCB7E9B1187C}"/>
            </a:ext>
          </a:extLst>
        </xdr:cNvPr>
        <xdr:cNvSpPr>
          <a:spLocks noChangeArrowheads="1"/>
        </xdr:cNvSpPr>
      </xdr:nvSpPr>
      <xdr:spPr bwMode="auto">
        <a:xfrm>
          <a:off x="3810000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68B76C59-C61B-4732-9801-24439B5E27D7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45867BF9-FADC-4D03-8B49-0A7855CB9E1D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436FE6D9-0BC1-4C10-A654-997B572A666F}"/>
            </a:ext>
          </a:extLst>
        </xdr:cNvPr>
        <xdr:cNvSpPr>
          <a:spLocks noChangeArrowheads="1"/>
        </xdr:cNvSpPr>
      </xdr:nvSpPr>
      <xdr:spPr bwMode="auto">
        <a:xfrm>
          <a:off x="38004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41D6EAED-FDFE-46C6-8CE2-966C92280F71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53565926-2772-4C39-A9D9-71F8BEBEF838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92272977-4099-4B38-8E6A-F008AD1A9EF1}"/>
            </a:ext>
          </a:extLst>
        </xdr:cNvPr>
        <xdr:cNvSpPr>
          <a:spLocks noChangeArrowheads="1"/>
        </xdr:cNvSpPr>
      </xdr:nvSpPr>
      <xdr:spPr bwMode="auto">
        <a:xfrm>
          <a:off x="38004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4165D2ED-C7FB-4160-AB4A-E9033BE52E7C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2D535486-71C3-4C7B-8797-E3A248D85DC9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ACC69E35-B950-4810-B195-ED5C7431424B}"/>
            </a:ext>
          </a:extLst>
        </xdr:cNvPr>
        <xdr:cNvSpPr>
          <a:spLocks noChangeArrowheads="1"/>
        </xdr:cNvSpPr>
      </xdr:nvSpPr>
      <xdr:spPr bwMode="auto">
        <a:xfrm>
          <a:off x="3495675" y="123063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187F5C83-B8E8-4E90-90A9-FDE3A2B13EFE}"/>
            </a:ext>
          </a:extLst>
        </xdr:cNvPr>
        <xdr:cNvSpPr>
          <a:spLocks noChangeArrowheads="1"/>
        </xdr:cNvSpPr>
      </xdr:nvSpPr>
      <xdr:spPr bwMode="auto">
        <a:xfrm>
          <a:off x="3495675" y="123063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F9C16E02-0F8F-4993-8042-3E598F65B45E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220729FC-F549-49D3-8518-31FD5FCF27A0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6D6DCF91-409F-4E43-B1D1-DA3860EA1292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BAC89973-CF32-4479-8111-AAF9D5565E95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5DC25434-6342-4F4E-A845-AB22A71934A5}"/>
            </a:ext>
          </a:extLst>
        </xdr:cNvPr>
        <xdr:cNvSpPr>
          <a:spLocks noChangeArrowheads="1"/>
        </xdr:cNvSpPr>
      </xdr:nvSpPr>
      <xdr:spPr bwMode="auto">
        <a:xfrm>
          <a:off x="3619500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7C2D59BB-5269-490E-AD7F-605092AD88A0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57601ABF-2325-4F46-A09C-A9C93F579FD8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0CE4C55E-3C85-46E0-BE5F-1FF7C1F93E6D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05E4BFC0-5D4B-4781-B25E-F18D0663552B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EE50B251-E558-46D0-808C-C9129A22C45E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B7265CFE-BD79-47A7-A604-B9EE81F3DE99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81885B6B-D46C-4B6F-84B5-9084F5A16D3A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AAE7A26C-B1F2-4EB4-B1CE-9270AF914E34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FFB71AFE-9BE9-4DC3-BA93-05B559D8E28C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D9B7D828-BB78-4A66-B303-35C2A98AEF78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D4B50A0D-3283-42C6-986B-FE39C27C93C0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8E6FCDEB-F7D6-4CE2-9477-DC9095261DA3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C2D99A61-70C9-4BC1-97A7-D42645C6C712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44BD9551-8129-4260-88B6-3B21EB4DC5C3}"/>
            </a:ext>
          </a:extLst>
        </xdr:cNvPr>
        <xdr:cNvSpPr>
          <a:spLocks noChangeArrowheads="1"/>
        </xdr:cNvSpPr>
      </xdr:nvSpPr>
      <xdr:spPr bwMode="auto">
        <a:xfrm>
          <a:off x="3810000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5A414990-5EA3-4CDD-96E7-2CE838EDC449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050B3EE3-3588-4874-80F1-CEBD16B64BE3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D77CD8D5-BE0F-4344-8005-890F616E9BCD}"/>
            </a:ext>
          </a:extLst>
        </xdr:cNvPr>
        <xdr:cNvSpPr>
          <a:spLocks noChangeArrowheads="1"/>
        </xdr:cNvSpPr>
      </xdr:nvSpPr>
      <xdr:spPr bwMode="auto">
        <a:xfrm>
          <a:off x="38004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A8E00F26-8331-4334-B53F-EAC66B5273AD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CAA402F5-DF17-4E88-B7C1-C96737A83E57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7263954A-5293-4A5E-9BE3-11927B55E0ED}"/>
            </a:ext>
          </a:extLst>
        </xdr:cNvPr>
        <xdr:cNvSpPr>
          <a:spLocks noChangeArrowheads="1"/>
        </xdr:cNvSpPr>
      </xdr:nvSpPr>
      <xdr:spPr bwMode="auto">
        <a:xfrm>
          <a:off x="38004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92936D88-D5D8-4817-A793-85AC3FDA7A3E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97121324-E50A-4908-A998-71599F1ED6DA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2123FFCF-0261-4A91-A450-077191789585}"/>
            </a:ext>
          </a:extLst>
        </xdr:cNvPr>
        <xdr:cNvSpPr>
          <a:spLocks noChangeArrowheads="1"/>
        </xdr:cNvSpPr>
      </xdr:nvSpPr>
      <xdr:spPr bwMode="auto">
        <a:xfrm>
          <a:off x="3495675" y="123063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2DAAA70D-7C37-4DC1-9CB4-22C7F90BD190}"/>
            </a:ext>
          </a:extLst>
        </xdr:cNvPr>
        <xdr:cNvSpPr>
          <a:spLocks noChangeArrowheads="1"/>
        </xdr:cNvSpPr>
      </xdr:nvSpPr>
      <xdr:spPr bwMode="auto">
        <a:xfrm>
          <a:off x="3495675" y="123063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90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ACCE2A31-82DC-42B5-8171-9CE1EF355141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AFF10EF0-2D9C-48AC-B45B-5215A4F0021A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75F10578-9FE1-4DB5-9ECB-48516D257E54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C6FF9AD8-91AF-4373-8BCB-2F7B086A1862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19050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0D405201-7375-486A-8165-5FB7341171A0}"/>
            </a:ext>
          </a:extLst>
        </xdr:cNvPr>
        <xdr:cNvSpPr>
          <a:spLocks noChangeArrowheads="1"/>
        </xdr:cNvSpPr>
      </xdr:nvSpPr>
      <xdr:spPr bwMode="auto">
        <a:xfrm>
          <a:off x="3619500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7BECED4A-6355-408D-B8F0-350B785DF8DB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81EF90E2-DEBA-4C2D-83B0-194A3C57A1FC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4DA41905-8CA9-41B3-A573-BF824AF8D935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E0F90F23-988A-484D-A10C-C1B9B30F8575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31BDD2C1-DEBE-4224-95D7-926013B684ED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014B44C4-41BD-47E3-89DA-128AEA2B4F09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91DAAA49-5364-4CC6-9F4A-2C4B2DE2CABB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7EFFC8DF-54DD-4567-9996-43BC7947F0DC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D6A8DE02-3335-4244-9603-70C3DCC6A13E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9FB5D39C-02AE-4AA2-A84C-9E33A91BA2C2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5DBD2DEC-43F1-4C1D-9AA9-938B22EB9003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0540442A-2969-4066-A34D-C8EC6198A450}"/>
            </a:ext>
          </a:extLst>
        </xdr:cNvPr>
        <xdr:cNvSpPr>
          <a:spLocks noChangeArrowheads="1"/>
        </xdr:cNvSpPr>
      </xdr:nvSpPr>
      <xdr:spPr bwMode="auto">
        <a:xfrm>
          <a:off x="35623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F5FE3025-6A85-40A0-B010-DE7F09886932}"/>
            </a:ext>
          </a:extLst>
        </xdr:cNvPr>
        <xdr:cNvSpPr>
          <a:spLocks noChangeArrowheads="1"/>
        </xdr:cNvSpPr>
      </xdr:nvSpPr>
      <xdr:spPr bwMode="auto">
        <a:xfrm>
          <a:off x="3609975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19050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0ECD9320-0A24-4355-9A00-9B072641A76D}"/>
            </a:ext>
          </a:extLst>
        </xdr:cNvPr>
        <xdr:cNvSpPr>
          <a:spLocks noChangeArrowheads="1"/>
        </xdr:cNvSpPr>
      </xdr:nvSpPr>
      <xdr:spPr bwMode="auto">
        <a:xfrm>
          <a:off x="3810000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0431DCFE-2732-4581-9DB5-0AB1CF0CB929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531C3764-2E00-44CF-B669-135A6A149EC7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66E7B7EE-5F22-48C5-9C78-DA0191DB0EEE}"/>
            </a:ext>
          </a:extLst>
        </xdr:cNvPr>
        <xdr:cNvSpPr>
          <a:spLocks noChangeArrowheads="1"/>
        </xdr:cNvSpPr>
      </xdr:nvSpPr>
      <xdr:spPr bwMode="auto">
        <a:xfrm>
          <a:off x="38004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0A26E40C-8110-40FC-9E92-845D6199E815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427B763D-C25B-4294-A3E7-7C10B794B38B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DCCAB680-915D-4C47-A0B2-A9C115E1AF7B}"/>
            </a:ext>
          </a:extLst>
        </xdr:cNvPr>
        <xdr:cNvSpPr>
          <a:spLocks noChangeArrowheads="1"/>
        </xdr:cNvSpPr>
      </xdr:nvSpPr>
      <xdr:spPr bwMode="auto">
        <a:xfrm>
          <a:off x="3800475" y="12306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8C0867DD-AA76-4952-A216-812A8EA1DA8D}"/>
            </a:ext>
          </a:extLst>
        </xdr:cNvPr>
        <xdr:cNvSpPr>
          <a:spLocks noChangeArrowheads="1"/>
        </xdr:cNvSpPr>
      </xdr:nvSpPr>
      <xdr:spPr bwMode="auto">
        <a:xfrm>
          <a:off x="3686175" y="123063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3F69A9BF-79A6-4EF3-84FA-22DA059C1A5D}"/>
            </a:ext>
          </a:extLst>
        </xdr:cNvPr>
        <xdr:cNvSpPr>
          <a:spLocks noChangeArrowheads="1"/>
        </xdr:cNvSpPr>
      </xdr:nvSpPr>
      <xdr:spPr bwMode="auto">
        <a:xfrm>
          <a:off x="3752850" y="123063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09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BCA5043-D9A6-4609-B8E6-29B352E09021}"/>
            </a:ext>
          </a:extLst>
        </xdr:cNvPr>
        <xdr:cNvSpPr/>
      </xdr:nvSpPr>
      <xdr:spPr>
        <a:xfrm>
          <a:off x="6419850" y="228600"/>
          <a:ext cx="1635125" cy="323850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99A19A55-F7E8-4032-9E90-FFDEB45D59FA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EA504DF8-2D4E-4AA9-BAAC-6D204ABF3F91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BEC97AEC-8AF3-4595-A8D1-191673843C26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94EB9229-6FD0-48EA-A469-CF4C9FEE634F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0185BA88-7363-4F45-A594-D81D9986CD8A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CA60039C-2AB8-488E-B999-E0AD0D67BC7F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5AA4F47F-2903-4539-B1FB-4B947A5E7D91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621ADB1D-94BC-4F9A-BF96-1FC7DCABC5B0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3D9FE5A2-0BA7-4A1A-BC89-0F6967505DF1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34F79F4E-1F16-48F8-BCD4-60EB7DCCEA32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BEAA67A7-6960-45BC-BC58-4E44BB4DF474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EB4F84A3-0401-4B1F-A06E-C31AD3D130B4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862D392D-69F5-4873-94E5-609E0CC0167E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123C0C20-14A4-4834-9802-3BC936405B45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CE85294B-405C-4A4D-A6FF-DD154DCF8E4E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3858F969-95CC-4AF0-A5BB-A434D7347834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36D0D0D0-52CA-4639-ADD5-655139B0419A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4F363A8D-A81C-4546-9CCA-65195ADFCBB0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BF932AA7-54EB-4F2E-886D-E5790BF4A485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B87BE874-A2A6-4151-B4B7-6B9108B69AD9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9C245DC8-7E6A-4D9C-B168-1702BF77FDAD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1F44F478-6CCB-4293-87DB-9A15F0A404B1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39DA2F08-A500-4C5A-B768-D3F8EAD7709D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100268E5-03A4-47DE-BD51-A9053C833134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D7F0E343-DD3E-4FF1-89E8-55BE85378315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005D75DB-06B5-4A9E-BF14-4233D4E8A7DF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2D6515E0-EF1A-4CDA-A507-6D8411DF44BE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94C53AEC-6D34-4EE7-B034-0D162AA9EBC9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1A982339-3F8F-46CB-A8E4-2CE88668B8A4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497BBB65-8BC8-44ED-9030-F1E97D44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FB59CECD-8AB5-4EDA-A40E-413D8AECC89F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91877D28-BCDE-4E25-9979-4A9D5CFFBCEA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B0EF519B-7ED8-40D8-82AA-4DD840DD76A3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E94B10A0-3FCD-4E1E-A3E7-66FFEDE973E2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30273321-7D90-4032-B30D-137A93C7E71E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AAFB8F25-E41D-4B3C-8C1A-995C9F61403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5DA27033-C25C-4736-B1B9-C21CD8A5B3AE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D0A07F9F-F37C-4DB4-8F40-F47B87319B3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1AF0FE16-9CC1-4215-A4CF-5592DAEC238F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D208DAE1-3B90-467D-AD4E-CB032486CBB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35A599A4-AC4A-4E3B-8D06-339049D9AD0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791B4B81-1348-4FF7-9273-17AE206CDB3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51C4F9D6-B7F0-4889-820F-9D4C0F0DF1E1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AD801EE3-426A-474E-B021-64F5FB8E8254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E5400F03-A66A-4B3F-A303-11DF1A4EBCA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A3D177F1-194D-4506-837A-458084F655FE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DF7DEB82-56DF-4229-BFE7-36CAF7FE3A6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0A714F51-E254-49A3-A4CE-E6EE8A6FE58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B5B8F6FB-7CDF-42A0-8C45-965C1301E67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97DCFDD6-120D-4E6B-BCF1-AD8FDEFA7D1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673981F0-CB91-4020-BFC1-8AF40B3F834C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C39456CB-AD9D-4DEA-8BB2-3BD687D789B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6522749B-F805-4544-AE45-6562563C3933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2AFCB146-9647-4129-BA95-E3570043A3DA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52B8C316-CBB8-4936-85C2-604E4A20ED00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0C5BD5A6-C4E9-4B41-BF89-56B2FAC62770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E11F61BE-4B4F-4117-9F83-FEFAA3012A6E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2F2BA52B-9A64-4828-8B9B-5D3A7CACF7B1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8F633951-BA56-4002-A8AB-F492D3180097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76DCEAB3-AC95-4ED2-A752-0B41BE7B348B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2A63DE66-02B3-467D-9F23-21F049514A46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A3542AED-042F-4CEC-80BC-AE64A985CA6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394164CE-CB29-4240-BDAA-B8F94B926188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5E2C10DE-C90F-4625-BB27-C5A0252859FE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4DAD38C1-118B-42A9-A271-3753F8A2F2C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6F2F9D7F-33FF-42C6-B340-6303D4347B6C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D2148E8E-3987-4D7A-89C6-3C2979AC0545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A135A698-886E-4D51-81AF-D70D575F673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1EEC44DF-01E3-4EFF-9F82-CDF790183D1B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A3938A71-2073-4FDC-807D-BA3B19B1024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036108AA-2623-4D49-B90C-CC31E99E6F5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6B1B6F43-3F39-492D-9B45-D3CB40C8E7D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A8A7167D-BE92-4159-8508-EE4311475B83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4C1D5B5F-F7D6-45A3-9A28-8BD89E262E8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A3181690-E5BF-47FF-8202-8449D559F7C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A214867F-45B8-4330-B24A-B39FFB5074A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F308E401-D79D-445B-BD9C-5453009E63CD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1C15830A-A115-432A-ADA8-0FC20E4A70CF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8FD8D921-C557-486C-9B83-F0C09EC5806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A9F6CA17-A9B7-4E22-8292-8DCC71B55C92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DD5E311A-2522-47E0-9F9B-5AC27A971884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E4B7EC51-9C8F-47D3-88D2-C21F2565FCFC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3B4446DE-60EA-4643-AC7D-2789CC79B37E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1F74D5CB-4990-4F58-B050-3671EACD4ACA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BACF9DAE-BCE5-4C71-BBD9-B64A362A0BFA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87398FCB-6958-43F2-9B35-ABC90069FEB0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6E4BF949-3379-46DA-AD46-4AC51C202BDA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96EE4452-8BFE-4170-BED0-05BF0B667B7D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43A9E436-17EE-44B3-ACCA-273B3145753C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EC09A797-B47B-4BE8-9561-25DDFE3D7F28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20AD516A-94AA-41CA-9FBC-EF4348EB74A0}"/>
            </a:ext>
          </a:extLst>
        </xdr:cNvPr>
        <xdr:cNvSpPr>
          <a:spLocks noChangeArrowheads="1"/>
        </xdr:cNvSpPr>
      </xdr:nvSpPr>
      <xdr:spPr bwMode="auto">
        <a:xfrm>
          <a:off x="3609975" y="107251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D8F38F94-9711-49AF-97FF-DC4FE1585C4C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C346DD3A-2009-42C9-87F5-50CE00ACDDD8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7980C9B7-EAC2-410B-A15E-CA6CF328E722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100D4BDC-63E0-4A11-862C-DE445CC220B3}"/>
            </a:ext>
          </a:extLst>
        </xdr:cNvPr>
        <xdr:cNvSpPr>
          <a:spLocks noChangeArrowheads="1"/>
        </xdr:cNvSpPr>
      </xdr:nvSpPr>
      <xdr:spPr bwMode="auto">
        <a:xfrm>
          <a:off x="36195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C7132CCB-0F85-4A08-B610-D28D26EE3E51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1958F95E-6F58-40A2-A953-2FB1F5CAA48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84868A9B-0D92-4B24-8DCA-104825CE5D24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530BE99B-7B94-480D-8330-9D74B81703D1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A2A0FA14-84FC-46DE-80C4-C1E2AE2F6156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7DEFE4C0-23EF-47ED-B2CE-7FBF9E7C27B6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9D432D53-E633-40B4-BBC0-87751C1431C8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4D928EC7-F344-4AFE-A3EE-ABA515F84744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0D79B254-4718-4033-BB78-EFC116657700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879644C7-AB9A-4B59-855D-7F9DCB6FD11D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1C7FC3EF-044F-47B9-8BBC-8F6C230754C8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1900F497-0FB7-47C9-BCA3-FCF1B07E8B3E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42F8FBE7-D17F-4CDA-8DD3-1C2CAECC6E64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3EBB7391-FB1E-45A5-AD25-C55D52BEED5F}"/>
            </a:ext>
          </a:extLst>
        </xdr:cNvPr>
        <xdr:cNvSpPr>
          <a:spLocks noChangeArrowheads="1"/>
        </xdr:cNvSpPr>
      </xdr:nvSpPr>
      <xdr:spPr bwMode="auto">
        <a:xfrm>
          <a:off x="38100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529F4D3E-FD5C-49D5-80DD-EBF7DF2729AF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59E5EF99-71E9-492C-B2D1-60177F66B39D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D635ACD0-7B97-4E35-8155-F2371D804CF0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C0E2DAE1-3EA3-4022-B4B8-4F3A9A4DE9C6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75C4CC06-1B70-40C6-8806-54A898B5D219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7AD05AB2-3E0D-4EB5-8F35-6C8F91DFD9FB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B9FE773D-EC80-4CE9-91B8-8DFEBDFCF7AB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B44C48C0-A685-41B3-84BF-8AD1B8108AC6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B7E10903-F1E1-4480-ADC3-A9E486E6F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61479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1069C21A-E427-44F2-9673-2994DDF65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49246"/>
          <a:ext cx="5913438" cy="291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158745</xdr:rowOff>
    </xdr:from>
    <xdr:to>
      <xdr:col>32</xdr:col>
      <xdr:colOff>7938</xdr:colOff>
      <xdr:row>104</xdr:row>
      <xdr:rowOff>221759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2CBEB86A-39BD-4A70-BDA3-EA29FB14A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522945"/>
          <a:ext cx="5913438" cy="29161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81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86FD39DE-CEEE-4141-99E5-A381281529A5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81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EADD95A4-708A-4CC6-A3FE-62317BF7B4ED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87B4CE02-D404-4419-8B48-E13D51CF0783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F24BF88E-AA20-4AA6-8930-29E1A5823DCF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4894D03A-2A1F-4805-AFA5-D54310241A11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EEEB2F89-8421-49DA-B914-7EA82BDE6451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81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1B8F588D-474F-4F43-9AD3-39C2C5271B41}"/>
            </a:ext>
          </a:extLst>
        </xdr:cNvPr>
        <xdr:cNvSpPr>
          <a:spLocks noChangeArrowheads="1"/>
        </xdr:cNvSpPr>
      </xdr:nvSpPr>
      <xdr:spPr bwMode="auto">
        <a:xfrm>
          <a:off x="36195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2906A67D-F677-4CF1-A83F-9C4E00E0E3E8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7C7A8342-11A8-4B2F-8C2A-284172DD222A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DA4DBE47-29FE-4937-807D-EA9CC6186DA3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B19E751C-DF6C-4D35-AD75-3428DCED2B12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255752BF-35C3-442C-BDB8-F3B5B9013227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447080B9-82A0-466F-8A42-3720A0375D72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EE168B16-5984-4491-B940-1A59DE8AECAA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EBD75D60-7ED0-4AE7-8FFC-8C40DE0402A6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7D6EAC7F-5B06-4DCC-80C6-A4DDCF518F1E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B654D02A-F425-41A7-A03B-D4B5E70CB6BA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62B21FF5-BC5B-4BC1-8F0C-4046C373A7F9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DA34ED97-FD09-4416-8712-B64CC5A188D0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81B7509B-9E26-4F43-B354-09F9D08D404A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81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93767A88-501A-4AC5-B426-0E55FFC5A63B}"/>
            </a:ext>
          </a:extLst>
        </xdr:cNvPr>
        <xdr:cNvSpPr>
          <a:spLocks noChangeArrowheads="1"/>
        </xdr:cNvSpPr>
      </xdr:nvSpPr>
      <xdr:spPr bwMode="auto">
        <a:xfrm>
          <a:off x="38100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AFEC9122-69B1-4BB0-A17A-8616C457D3D2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7C33BCBC-5B82-469D-A5CA-D4C6A8D4535D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81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1D072717-8140-4E02-8F0D-35E515896C52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7CE0C55D-7594-40B8-B899-2D33B444BAE6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18B71349-DDDB-4267-999A-57E247A54BC2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81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A46FD952-6D99-4F22-9BC1-E0C90D36476E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B0B0186D-EC3B-4711-BF94-1EAB33027501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4BB7F90A-F1BC-4E86-B16D-8A394179E1D2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81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0CF1A48C-6950-44EB-9460-AE9B0E8DA8F3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81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8E92B38E-2C91-4EAB-9A9F-E9BAC9A01669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4216304D-50F0-4695-9286-502EDA33E35E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EF0B6D47-1449-4BB6-9E37-8EDDFB8D87D6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DCE4C065-EF38-42C1-81C3-77A7D97648EB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D55F4386-1669-4E84-A791-562B7608B6AE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81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0EB9EB18-7275-45D4-9326-80892D99C1F3}"/>
            </a:ext>
          </a:extLst>
        </xdr:cNvPr>
        <xdr:cNvSpPr>
          <a:spLocks noChangeArrowheads="1"/>
        </xdr:cNvSpPr>
      </xdr:nvSpPr>
      <xdr:spPr bwMode="auto">
        <a:xfrm>
          <a:off x="36195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CC801846-36B4-4814-9E2B-6FBACB265D31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1C027BF7-7E79-44D6-B7E6-CA1398AE09B9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7F5BE73B-810F-49AB-9300-E5D093C03C3E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2552F59E-483F-4580-9036-4BC10535D578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4AF115DF-87AE-4DA4-9650-24D6857B1333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949D3B59-E0ED-4461-A96A-BA7B8E25A86B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5CA734DA-0F16-4213-8884-B978F3DC3F17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9331F614-0071-4986-9923-7C65C69887F9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C1516415-6325-431B-8254-0E2DF3757B46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79D619BF-8ECD-4F63-A380-4701CF696AAA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1F7E0A25-5984-4EAD-946C-92AC49E4E4FA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6885A031-8350-457F-8A79-4F51834E62B5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7028B410-7E1D-4AAD-88BD-6ABB224495AA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81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17A7E21F-9780-475E-9BBC-9D4DB9E45431}"/>
            </a:ext>
          </a:extLst>
        </xdr:cNvPr>
        <xdr:cNvSpPr>
          <a:spLocks noChangeArrowheads="1"/>
        </xdr:cNvSpPr>
      </xdr:nvSpPr>
      <xdr:spPr bwMode="auto">
        <a:xfrm>
          <a:off x="38100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A5CB7764-B42F-4BD2-AC03-AAB1878BF542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783E235E-5420-4BC2-B483-03AA28E8DAAC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81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B27F73D4-4219-4538-A5DC-764C950F70CC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1B6C4BBF-CA93-4A5A-9DAE-6B729DDAAAB5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E11675DE-3EC5-420A-B70B-FCE5FB5BBA60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81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6CE0B10A-5641-4365-A608-055CB9B4BEC1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23339354-292E-4FAB-8559-257D6EF0334E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5F2241BC-E7CA-401D-9880-8F185C766D62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81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D9D5E851-73F0-459F-8403-5B014EFB7D38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81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15D58B0E-9C4B-4FC5-9F49-D2B8AFA8A78C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3C850AD2-ABFB-4656-8ADA-FEFF11D5FBB4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5531C5AC-6FDF-4562-A29C-A393F8770CE4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2606A276-74A0-481F-9DC4-C362BEE91E28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71F0D1E0-17E8-42A5-BEF7-F611FE712CCC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81</xdr:row>
      <xdr:rowOff>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03632DEF-8142-494D-9B09-E544038FA0FA}"/>
            </a:ext>
          </a:extLst>
        </xdr:cNvPr>
        <xdr:cNvSpPr>
          <a:spLocks noChangeArrowheads="1"/>
        </xdr:cNvSpPr>
      </xdr:nvSpPr>
      <xdr:spPr bwMode="auto">
        <a:xfrm>
          <a:off x="36195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D6E27B8E-F57B-4272-8DDF-BDBBE9A77B48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94F7929A-F827-422E-A9C4-6DA507C76076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1B4BFD96-8E08-4188-BC39-A923D381B595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174B856C-4E4B-4736-9B50-D96E8146969F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9420CF37-375E-4FBB-BAD3-E5E7843547BF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2A7C8CA7-C85F-4AB3-A9CE-6BD5095094D9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125DB19B-773E-4270-ADDB-FD8D3C9C21E1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27E78CEB-0F4E-452A-BAA2-ED48EF23145D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3CAD2428-FC24-46BE-B89E-3B7FA64F9FC1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81</xdr:row>
      <xdr:rowOff>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F104DD07-23A2-4D57-B40B-BBBC8B99B3F8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A2A363BA-B5C1-4F0A-9FE0-D79F6618B242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81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074D963B-B10E-4658-8012-DAEDBEFBA576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81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76DA25F1-EF13-433C-8FCB-128D96B5ABA1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81</xdr:row>
      <xdr:rowOff>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3E0E07EF-D87A-47B2-8A7B-E755C3E49CE4}"/>
            </a:ext>
          </a:extLst>
        </xdr:cNvPr>
        <xdr:cNvSpPr>
          <a:spLocks noChangeArrowheads="1"/>
        </xdr:cNvSpPr>
      </xdr:nvSpPr>
      <xdr:spPr bwMode="auto">
        <a:xfrm>
          <a:off x="38100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02F0DF62-FA3A-43B5-A48A-7F0C70B5200B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4BCCF36A-2A2B-4C8D-A6FE-AC4432DB6E8B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81</xdr:row>
      <xdr:rowOff>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EE2D5076-65CF-4DE8-9196-C5B18F0F261A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BCAA5C05-2B4B-49E4-8FBE-3B4CF9119CF8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E85BD540-2C5B-44C7-92D7-2D35D443ECA5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81</xdr:row>
      <xdr:rowOff>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11B7AA3C-070C-40CB-AF36-FFDFEA4AFD62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81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937CC23C-6C8A-4B06-89BE-B091737B817B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81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59DEA573-1BDD-4EA6-BB19-4BB97630A4F3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09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1FDEA2E-2C4E-4B8D-A381-713A1A5793AE}"/>
            </a:ext>
          </a:extLst>
        </xdr:cNvPr>
        <xdr:cNvSpPr/>
      </xdr:nvSpPr>
      <xdr:spPr>
        <a:xfrm>
          <a:off x="6419850" y="228600"/>
          <a:ext cx="1635125" cy="323850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5B3E29C5-046B-459A-9E9B-1F0DAC520579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7EBAE6BA-B764-4739-8FC5-9BC2CFC7D2F7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28AB7DE7-2396-4E50-BD31-846DD14320A1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4CB447A9-49CF-4C6C-A876-D2BBD1477EB0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0ABDD101-7665-4413-BDD4-7D4459B8EB0A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DD8A6542-E9C6-4851-819B-B1A1FD0F7F00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34D5CD2F-B177-46B4-8068-1C8CF73DF797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759E7D81-08B6-44D3-9D07-06830C6EF750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95E7BE65-DA93-4A39-88BD-81AE458A17B7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37F8F83E-076B-440C-AC91-8D5B4AFFB7BE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DE562FC4-372D-4AE9-A1CA-0FAFEC78A5C6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5FE37A56-EDB0-479B-9B81-FF36D551DA8C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D3177ABD-8956-424E-907E-9C758CD0B6F1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64396822-6EBE-4EB5-8AB9-8A343C77821F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ABB8556D-F938-4B3D-ADEA-FACB49A75B92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89079402-75EB-4CDB-A808-D50F8AC889AE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1FADBBFE-B541-41BC-ACF3-5FB1C6B33F47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613F6DE7-A84A-40A6-ABF9-714BE06608BE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A2284279-FD96-494D-8180-45B592D70BC8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F9AF89E4-E5C9-421B-83A4-483731F7C097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E4CEAC35-ADFE-4E6E-9D76-B314A8772FA8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049A8F37-E29B-40EF-952D-B9A917F30A86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4AA1D724-9383-4EFE-961D-C12222C4310A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AB0001EC-1B91-4E68-A868-96D52F4DE959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0D4760B4-1659-433A-A6A4-1489CCC1F755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5AE1AA49-BD02-4D2C-8F05-9BC6E8190163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96A72507-229C-42F8-B729-4A3B0A9B0E73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845E10FC-1FDA-4AC3-AAB9-A01E63B53E07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A4F930A7-4144-481F-B87E-671B0F2EF1BD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37D3D39C-EB46-4A61-A523-5D4C3F04F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B1B528D4-708C-4CA7-B6C0-BB09892B2CC5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D527C9CA-F283-4A87-9215-7B673209E3BC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1B408870-907E-4A88-830C-6B9D5A0D4863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0A95EF82-6E10-4E75-89E1-FA16E67A2101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890F2C29-9EE1-46F3-9407-8485EAAAA2F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B66FF60C-9B51-4E25-BD1D-3DF27E432AA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47E52F3F-72EB-4AA1-9852-B76B4BB5C1C5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E199F6ED-03C8-4134-9A46-AA0ED7044DE4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8DDDC1F7-0BA2-4596-9F76-6A6E16BDFC9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9E1A7004-BC11-4571-9430-FE895996919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0494D153-7723-40D7-9973-CD4422E5B080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58E8223B-8D6B-4AEA-9844-96D877E1A6E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F25F3B49-814D-47C6-8213-C4134016732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16DD81AD-5A6D-411B-90A4-DD751E0C9A91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6867B011-6CFC-472F-9AF3-42BF3AD00CE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F0470CD1-53E2-460B-90D7-54750B1DB45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62F3EF15-B603-44B1-A9B4-376E84A377E8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7767E0AE-634E-495D-8696-A0FBDF675657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02EF31B5-DD0F-42FD-ADAE-D9090E72CAA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EFA1B7DC-0AB2-4A30-99A7-25C5DFE1C570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583D38D3-7193-4395-A9A2-EA12D20340C5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27550F7B-5236-4C32-AE30-960CE1FC9ADA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C8FAE0D1-E402-4BBC-AED5-F1CE5C9C2EE9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652AE4A6-6031-4C51-A805-F6DF9E73CFCB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27B03C22-6551-4549-97DD-34C5B90BC4FB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CEA70A18-BB0D-4BCB-BEF5-C9F40930B3AA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B48CFC03-C459-4BE0-AC0D-49FF91996E3E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A7FF9EB1-2574-4B67-830E-AF3DE863DC8D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80B5C5CF-578D-401D-B9D8-01BBBDE42874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475E43EC-AA8B-4FC7-9B6B-DF64017A423F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9031D112-D773-49E2-A721-F2C16FE86BC7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C35FB550-077F-4DDD-8D84-5B78C0BE7478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658C217C-2F46-4821-B55B-8E0F1F9091FF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F7A5418B-2471-47EF-8B5B-21D5FE8309A4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AB69B810-2804-46D8-97DC-DA0C42CC999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E3B9F1FE-E4B2-4B49-9331-7F747954EB5A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75A0D6E2-26ED-4EE9-B562-190BFE97A743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F8F67A82-2C49-40E8-A55F-03BDAA3E188F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F1E010F8-F11E-42B4-AB16-710872071FB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4CA413AF-0FDB-450F-BB96-45EB62553FA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D3115C64-B5F7-49CD-A899-C3B9B1B4D87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92B072EE-8488-43AC-8060-4857CBBEFD08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F569BDCA-C5D5-4230-860D-AA9A66D4060B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201A3C6C-8405-4C61-8351-28F9EB02F22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1B6BB018-4A2D-434F-82B3-B06C3FBF85E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73732EB4-132B-48C1-B3A7-62ACE04D7971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C34518BF-2A74-49F0-8A35-F871B5592D9C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533C212B-99D1-4907-92FC-59DE28B24E3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3C2B8669-6B3D-453C-BD85-269A7852602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9D46A136-1784-4792-A3B7-B62725B8EB12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0A085923-3DA3-4E7D-B4B7-EF9C15E9CFE2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22221A1B-78D1-4FBF-B7E4-49A8B6A67B72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6D028BAC-64BC-4312-900C-AD2E760B1B34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BB73AA0F-F973-4B6B-AA22-5C77EF56DDE2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6CA9CC7D-E092-4A6C-B52D-CDEDEBA5BE93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7E58C026-81A7-434C-AFF9-386428B18F93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98D2E50B-D260-45E6-8466-210852F99FF4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8634C9B1-831C-4D84-9CDF-93D1C64640C4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A74CC78B-88C4-405F-BF53-F3107F7B44DA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1749CE48-DA75-44A7-8447-E5D9D2A70E7E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B40004D0-0259-411C-A5A1-9D9022B26FC9}"/>
            </a:ext>
          </a:extLst>
        </xdr:cNvPr>
        <xdr:cNvSpPr>
          <a:spLocks noChangeArrowheads="1"/>
        </xdr:cNvSpPr>
      </xdr:nvSpPr>
      <xdr:spPr bwMode="auto">
        <a:xfrm>
          <a:off x="3609975" y="107251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001B8B00-E21A-4627-B66B-2A0C20D064D2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CBD9FA44-552E-410B-9B3F-92B57E6C0487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11A08A85-58B8-4140-82C1-089C1F3C3E22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4F4DBA88-C46D-47CA-A4F2-7B3BDA9598AC}"/>
            </a:ext>
          </a:extLst>
        </xdr:cNvPr>
        <xdr:cNvSpPr>
          <a:spLocks noChangeArrowheads="1"/>
        </xdr:cNvSpPr>
      </xdr:nvSpPr>
      <xdr:spPr bwMode="auto">
        <a:xfrm>
          <a:off x="36195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CCA80017-E72D-47E9-8A4E-72B1E1AFA193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2A5BF75A-CBA2-4AB5-AFE8-8E8358345B4F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668214F6-734D-4F64-89CA-7BE844577A3D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894D6BAA-F7D9-49F8-BB24-619B4C213DFA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F8B04AB0-8BF6-463F-B45A-46EE5698CCC2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12EEDDD4-889A-430D-B9FE-18BE998CFDFB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9997AF6B-FFF5-49A0-83E2-549AA90B2E1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B869F1B7-75D4-46DD-9AD3-76F2CFF572A0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1A395095-6853-4D93-B940-E4E69C7D6499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1E7B3D64-E0A3-4CF0-BAAC-582C15A54D9B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8A64F1AE-363B-4A14-80B2-666053491A7A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0BAF4A4A-53F6-4E6F-9CD0-766F01D1120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250CA32C-622A-4744-BCA2-17F534024963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893D7DAF-2082-4AC9-B48F-873CB31C709A}"/>
            </a:ext>
          </a:extLst>
        </xdr:cNvPr>
        <xdr:cNvSpPr>
          <a:spLocks noChangeArrowheads="1"/>
        </xdr:cNvSpPr>
      </xdr:nvSpPr>
      <xdr:spPr bwMode="auto">
        <a:xfrm>
          <a:off x="38100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0668601C-454B-4FEA-9C3A-77FF42E6E3AD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C58240C6-DAB4-472C-A572-72FF6ED30659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49F6BA65-0A44-4907-87D4-F0A2AB52C52D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045E41C3-1ADF-4FC2-9BDC-D20AF993C8B6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0009346D-E0FC-4099-8493-21DAAFA2CD63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73C85393-8AB6-4C4E-AD5C-9426526BF091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9BD56133-2DC3-4535-9FCD-C79BB1485FCC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3579F596-D94D-4186-A4B5-419A34EFFED8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36D587DD-988A-43BA-9786-F35B74B20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61479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4542C341-5B13-4393-B5A4-180E659D9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49246"/>
          <a:ext cx="5913438" cy="291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158745</xdr:rowOff>
    </xdr:from>
    <xdr:to>
      <xdr:col>32</xdr:col>
      <xdr:colOff>7938</xdr:colOff>
      <xdr:row>115</xdr:row>
      <xdr:rowOff>221759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B14FAB8B-DB72-46FB-AC85-755B19F0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62195"/>
          <a:ext cx="5913438" cy="29161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0D2330B8-7E5F-4FB4-AD2D-837D206CB48D}"/>
            </a:ext>
          </a:extLst>
        </xdr:cNvPr>
        <xdr:cNvSpPr>
          <a:spLocks noChangeArrowheads="1"/>
        </xdr:cNvSpPr>
      </xdr:nvSpPr>
      <xdr:spPr bwMode="auto">
        <a:xfrm>
          <a:off x="3495675" y="186880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C3B8D71D-4BEB-4E87-A64F-F975DC291129}"/>
            </a:ext>
          </a:extLst>
        </xdr:cNvPr>
        <xdr:cNvSpPr>
          <a:spLocks noChangeArrowheads="1"/>
        </xdr:cNvSpPr>
      </xdr:nvSpPr>
      <xdr:spPr bwMode="auto">
        <a:xfrm>
          <a:off x="3495675" y="186880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02A5336D-B562-45AB-B07C-542BA28A2920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F33CAE19-F52D-4F6B-8FC7-68F3E8440DAF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C33C64C7-B48F-46E0-BC39-14B787C81894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92AA84D5-152F-4E4E-B02B-DBDA5201A274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F3916C39-45F2-49B4-842D-AFE5D9DB2AA9}"/>
            </a:ext>
          </a:extLst>
        </xdr:cNvPr>
        <xdr:cNvSpPr>
          <a:spLocks noChangeArrowheads="1"/>
        </xdr:cNvSpPr>
      </xdr:nvSpPr>
      <xdr:spPr bwMode="auto">
        <a:xfrm>
          <a:off x="3619500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FA1B8F03-7915-4AD7-A923-0653D2528666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E2E3CCAA-5485-44FA-8421-62D672B3252E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4B6F3ED5-7FA6-4376-9812-451891B63C48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937DF99E-BF19-410A-82AE-CC681393A825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58DFD1EB-2820-4C8C-AF93-452226351051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7EA98ADF-FA40-4558-BE7F-4FE381D090BF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AB9C23C3-88FA-4CD3-9262-7384B0B9359E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AAC0522A-5A1B-4DEE-82F9-4E151D4C08AE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4F4534E0-6F12-4342-8FCD-7C5A4AFFDD64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EECB0289-F4C1-4B33-9A4F-EF23C8C2CBD1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E7B96839-B797-49C7-B442-27E2673C9E0B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5AC78A25-01A5-4A48-91B0-A79D185487CB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444273B0-02F4-4E95-A137-78F63D7C9929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FDA29648-1596-4145-8B66-ACCD8D3006C1}"/>
            </a:ext>
          </a:extLst>
        </xdr:cNvPr>
        <xdr:cNvSpPr>
          <a:spLocks noChangeArrowheads="1"/>
        </xdr:cNvSpPr>
      </xdr:nvSpPr>
      <xdr:spPr bwMode="auto">
        <a:xfrm>
          <a:off x="3810000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C898B06D-0F46-4571-86CD-6A8637D9576A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3B470C81-0440-40C1-8611-2B397488D382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7B300556-8E9C-4B45-BA6A-FE82FF99539A}"/>
            </a:ext>
          </a:extLst>
        </xdr:cNvPr>
        <xdr:cNvSpPr>
          <a:spLocks noChangeArrowheads="1"/>
        </xdr:cNvSpPr>
      </xdr:nvSpPr>
      <xdr:spPr bwMode="auto">
        <a:xfrm>
          <a:off x="38004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9DE1A784-3197-4943-A6B5-B3336707D849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9D994BCD-A4E1-45AD-BCE9-3B98F5411FCE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81F2D6E9-2165-4869-A8C0-B3ED33F0C6D4}"/>
            </a:ext>
          </a:extLst>
        </xdr:cNvPr>
        <xdr:cNvSpPr>
          <a:spLocks noChangeArrowheads="1"/>
        </xdr:cNvSpPr>
      </xdr:nvSpPr>
      <xdr:spPr bwMode="auto">
        <a:xfrm>
          <a:off x="38004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406FE1DA-E343-4EE0-94D7-3254312574BE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F5907FD3-AFB7-47BF-90D3-C3BDF0A5F31D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20F04BB4-683A-42FE-91DA-655147E87650}"/>
            </a:ext>
          </a:extLst>
        </xdr:cNvPr>
        <xdr:cNvSpPr>
          <a:spLocks noChangeArrowheads="1"/>
        </xdr:cNvSpPr>
      </xdr:nvSpPr>
      <xdr:spPr bwMode="auto">
        <a:xfrm>
          <a:off x="3495675" y="186880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87395F6C-31C0-4500-8ABA-D23A1068D85C}"/>
            </a:ext>
          </a:extLst>
        </xdr:cNvPr>
        <xdr:cNvSpPr>
          <a:spLocks noChangeArrowheads="1"/>
        </xdr:cNvSpPr>
      </xdr:nvSpPr>
      <xdr:spPr bwMode="auto">
        <a:xfrm>
          <a:off x="3495675" y="186880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CEED13E2-7EFA-4A9F-80A3-383424B34636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EF691C59-CADC-4E4B-812D-5E4206D810BD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9CF00A95-4547-4902-AE03-6941BA68E864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BD9FDB1E-ACB4-48BC-85FA-EB6A9A7108C4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806C3450-98D1-4BF4-968E-C4160E9C2EC6}"/>
            </a:ext>
          </a:extLst>
        </xdr:cNvPr>
        <xdr:cNvSpPr>
          <a:spLocks noChangeArrowheads="1"/>
        </xdr:cNvSpPr>
      </xdr:nvSpPr>
      <xdr:spPr bwMode="auto">
        <a:xfrm>
          <a:off x="3619500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50325E41-5BD7-4751-A935-A9D532899050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15A2000B-575C-4F4D-BBED-BA86B53D21BA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A8C48102-667E-45E2-9274-60771CC3D04B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E0191A3A-E3A4-4A29-8F17-59029B14EABD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2D7877B5-874A-4C63-8018-51BE9DE1A4CE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0FB5CCB1-AF33-4D4E-9597-F3B0475189B2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5187742D-8EC3-43B7-97D3-1E6933454202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9FC51D8E-C0EA-4716-9C44-DAA99E43ABEA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5A9FF8AF-7CF4-4374-AB70-5FF227C4C00C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D97F3F0B-7E8A-413A-8AA8-B39026DFC7AE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9AF70191-7952-4798-A8D0-06DAB04350FA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C88D5808-0834-41F2-B1A5-AC3011169B9F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B53C7284-44AC-436A-ADA6-073D333608FC}"/>
            </a:ext>
          </a:extLst>
        </xdr:cNvPr>
        <xdr:cNvSpPr>
          <a:spLocks noChangeArrowheads="1"/>
        </xdr:cNvSpPr>
      </xdr:nvSpPr>
      <xdr:spPr bwMode="auto">
        <a:xfrm>
          <a:off x="3609975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1CD6796D-7CC5-4F98-8C9B-7DA857DCB8D9}"/>
            </a:ext>
          </a:extLst>
        </xdr:cNvPr>
        <xdr:cNvSpPr>
          <a:spLocks noChangeArrowheads="1"/>
        </xdr:cNvSpPr>
      </xdr:nvSpPr>
      <xdr:spPr bwMode="auto">
        <a:xfrm>
          <a:off x="3810000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4549D62B-0D2E-4A80-B3C1-F1FB4D443A48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D806AB2E-4E4D-452C-B9B6-4D895CE683C3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8E6057C7-B2B8-4073-8CD6-441A561E9D68}"/>
            </a:ext>
          </a:extLst>
        </xdr:cNvPr>
        <xdr:cNvSpPr>
          <a:spLocks noChangeArrowheads="1"/>
        </xdr:cNvSpPr>
      </xdr:nvSpPr>
      <xdr:spPr bwMode="auto">
        <a:xfrm>
          <a:off x="38004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F25313F6-CBFA-4AD7-98CE-D32CF06E0D98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8950BC51-2524-4B75-9B33-209605BA8B60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449994C3-4386-4443-B9E7-BD8562907D5A}"/>
            </a:ext>
          </a:extLst>
        </xdr:cNvPr>
        <xdr:cNvSpPr>
          <a:spLocks noChangeArrowheads="1"/>
        </xdr:cNvSpPr>
      </xdr:nvSpPr>
      <xdr:spPr bwMode="auto">
        <a:xfrm>
          <a:off x="3800475" y="18688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1FB200E1-09BD-40F8-AD8A-860555148F3D}"/>
            </a:ext>
          </a:extLst>
        </xdr:cNvPr>
        <xdr:cNvSpPr>
          <a:spLocks noChangeArrowheads="1"/>
        </xdr:cNvSpPr>
      </xdr:nvSpPr>
      <xdr:spPr bwMode="auto">
        <a:xfrm>
          <a:off x="3686175" y="186880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C081CFAA-4C85-490C-B5C0-62885B78B826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08104F4B-B684-4507-832F-68F73D25413C}"/>
            </a:ext>
          </a:extLst>
        </xdr:cNvPr>
        <xdr:cNvSpPr>
          <a:spLocks noChangeArrowheads="1"/>
        </xdr:cNvSpPr>
      </xdr:nvSpPr>
      <xdr:spPr bwMode="auto">
        <a:xfrm>
          <a:off x="3495675" y="20059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1DD2BD99-8623-4FC2-B4B0-3B5A68EAD685}"/>
            </a:ext>
          </a:extLst>
        </xdr:cNvPr>
        <xdr:cNvSpPr>
          <a:spLocks noChangeArrowheads="1"/>
        </xdr:cNvSpPr>
      </xdr:nvSpPr>
      <xdr:spPr bwMode="auto">
        <a:xfrm>
          <a:off x="3495675" y="200596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90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455AB5EB-ECDF-4CB2-B805-463C102DF71A}"/>
            </a:ext>
          </a:extLst>
        </xdr:cNvPr>
        <xdr:cNvSpPr>
          <a:spLocks noChangeArrowheads="1"/>
        </xdr:cNvSpPr>
      </xdr:nvSpPr>
      <xdr:spPr bwMode="auto">
        <a:xfrm>
          <a:off x="3609975" y="200596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8662EA1C-B751-4121-84C9-DEA9FBFDEB23}"/>
            </a:ext>
          </a:extLst>
        </xdr:cNvPr>
        <xdr:cNvSpPr>
          <a:spLocks noChangeArrowheads="1"/>
        </xdr:cNvSpPr>
      </xdr:nvSpPr>
      <xdr:spPr bwMode="auto">
        <a:xfrm>
          <a:off x="3562350" y="20059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05732C32-722D-4937-B29E-CDF4310CE5C9}"/>
            </a:ext>
          </a:extLst>
        </xdr:cNvPr>
        <xdr:cNvSpPr>
          <a:spLocks noChangeArrowheads="1"/>
        </xdr:cNvSpPr>
      </xdr:nvSpPr>
      <xdr:spPr bwMode="auto">
        <a:xfrm>
          <a:off x="3562350" y="200596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C0F598C6-C98C-4337-990C-EEDE7764AD6D}"/>
            </a:ext>
          </a:extLst>
        </xdr:cNvPr>
        <xdr:cNvSpPr>
          <a:spLocks noChangeArrowheads="1"/>
        </xdr:cNvSpPr>
      </xdr:nvSpPr>
      <xdr:spPr bwMode="auto">
        <a:xfrm>
          <a:off x="3609975" y="19164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19050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820E53BD-E08F-4E5F-8509-D749CFDD0B76}"/>
            </a:ext>
          </a:extLst>
        </xdr:cNvPr>
        <xdr:cNvSpPr>
          <a:spLocks noChangeArrowheads="1"/>
        </xdr:cNvSpPr>
      </xdr:nvSpPr>
      <xdr:spPr bwMode="auto">
        <a:xfrm>
          <a:off x="3619500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6B524CA5-AB98-4F65-A684-AF54B03A83FB}"/>
            </a:ext>
          </a:extLst>
        </xdr:cNvPr>
        <xdr:cNvSpPr>
          <a:spLocks noChangeArrowheads="1"/>
        </xdr:cNvSpPr>
      </xdr:nvSpPr>
      <xdr:spPr bwMode="auto">
        <a:xfrm>
          <a:off x="3686175" y="191452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2A103006-9A74-4352-8B71-9CC2EA5279E9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CEF5D606-6753-46A1-BAC4-C82464DBA7DE}"/>
            </a:ext>
          </a:extLst>
        </xdr:cNvPr>
        <xdr:cNvSpPr>
          <a:spLocks noChangeArrowheads="1"/>
        </xdr:cNvSpPr>
      </xdr:nvSpPr>
      <xdr:spPr bwMode="auto">
        <a:xfrm>
          <a:off x="3609975" y="191452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1B886FA3-C18A-47CC-BD59-C5511F0D7784}"/>
            </a:ext>
          </a:extLst>
        </xdr:cNvPr>
        <xdr:cNvSpPr>
          <a:spLocks noChangeArrowheads="1"/>
        </xdr:cNvSpPr>
      </xdr:nvSpPr>
      <xdr:spPr bwMode="auto">
        <a:xfrm>
          <a:off x="3609975" y="19164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C2F8C0F2-47B2-4427-B341-6F6AD27966CB}"/>
            </a:ext>
          </a:extLst>
        </xdr:cNvPr>
        <xdr:cNvSpPr>
          <a:spLocks noChangeArrowheads="1"/>
        </xdr:cNvSpPr>
      </xdr:nvSpPr>
      <xdr:spPr bwMode="auto">
        <a:xfrm>
          <a:off x="3609975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3DE4A443-B875-4D0A-B1A6-C79E23FC38A1}"/>
            </a:ext>
          </a:extLst>
        </xdr:cNvPr>
        <xdr:cNvSpPr>
          <a:spLocks noChangeArrowheads="1"/>
        </xdr:cNvSpPr>
      </xdr:nvSpPr>
      <xdr:spPr bwMode="auto">
        <a:xfrm>
          <a:off x="3686175" y="191452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528972D7-3110-49F5-B2AC-014A366BE5D3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33079CDA-8283-420D-8CB2-392192C562D5}"/>
            </a:ext>
          </a:extLst>
        </xdr:cNvPr>
        <xdr:cNvSpPr>
          <a:spLocks noChangeArrowheads="1"/>
        </xdr:cNvSpPr>
      </xdr:nvSpPr>
      <xdr:spPr bwMode="auto">
        <a:xfrm>
          <a:off x="3609975" y="191452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0DD3F259-B6E8-46C2-AB71-F3761B1703F1}"/>
            </a:ext>
          </a:extLst>
        </xdr:cNvPr>
        <xdr:cNvSpPr>
          <a:spLocks noChangeArrowheads="1"/>
        </xdr:cNvSpPr>
      </xdr:nvSpPr>
      <xdr:spPr bwMode="auto">
        <a:xfrm>
          <a:off x="3609975" y="191643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08CC5FE6-9856-4871-B96E-335C582C9487}"/>
            </a:ext>
          </a:extLst>
        </xdr:cNvPr>
        <xdr:cNvSpPr>
          <a:spLocks noChangeArrowheads="1"/>
        </xdr:cNvSpPr>
      </xdr:nvSpPr>
      <xdr:spPr bwMode="auto">
        <a:xfrm>
          <a:off x="3609975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72EC1CF8-E1BC-46AB-BF02-D6A963AC76C1}"/>
            </a:ext>
          </a:extLst>
        </xdr:cNvPr>
        <xdr:cNvSpPr>
          <a:spLocks noChangeArrowheads="1"/>
        </xdr:cNvSpPr>
      </xdr:nvSpPr>
      <xdr:spPr bwMode="auto">
        <a:xfrm>
          <a:off x="3686175" y="191452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1DF92C0A-1BC9-4A96-875A-3BDCE6EB34DC}"/>
            </a:ext>
          </a:extLst>
        </xdr:cNvPr>
        <xdr:cNvSpPr>
          <a:spLocks noChangeArrowheads="1"/>
        </xdr:cNvSpPr>
      </xdr:nvSpPr>
      <xdr:spPr bwMode="auto">
        <a:xfrm>
          <a:off x="35623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3B6DCF79-B02F-44F6-89AF-A191D5669206}"/>
            </a:ext>
          </a:extLst>
        </xdr:cNvPr>
        <xdr:cNvSpPr>
          <a:spLocks noChangeArrowheads="1"/>
        </xdr:cNvSpPr>
      </xdr:nvSpPr>
      <xdr:spPr bwMode="auto">
        <a:xfrm>
          <a:off x="3609975" y="191452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19050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8A481BAF-0190-4069-A05C-BE0D1F002EAA}"/>
            </a:ext>
          </a:extLst>
        </xdr:cNvPr>
        <xdr:cNvSpPr>
          <a:spLocks noChangeArrowheads="1"/>
        </xdr:cNvSpPr>
      </xdr:nvSpPr>
      <xdr:spPr bwMode="auto">
        <a:xfrm>
          <a:off x="3810000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47F72A74-4E03-4C1B-97A9-CE5BD39D3256}"/>
            </a:ext>
          </a:extLst>
        </xdr:cNvPr>
        <xdr:cNvSpPr>
          <a:spLocks noChangeArrowheads="1"/>
        </xdr:cNvSpPr>
      </xdr:nvSpPr>
      <xdr:spPr bwMode="auto">
        <a:xfrm>
          <a:off x="3686175" y="18916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16A01A14-33A4-4AFF-A2E0-99CFAB09215F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434D74A8-F306-4FD4-BE37-3D01DAF12F84}"/>
            </a:ext>
          </a:extLst>
        </xdr:cNvPr>
        <xdr:cNvSpPr>
          <a:spLocks noChangeArrowheads="1"/>
        </xdr:cNvSpPr>
      </xdr:nvSpPr>
      <xdr:spPr bwMode="auto">
        <a:xfrm>
          <a:off x="3800475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39DB15A3-4D1C-44A9-80A7-C1F605927951}"/>
            </a:ext>
          </a:extLst>
        </xdr:cNvPr>
        <xdr:cNvSpPr>
          <a:spLocks noChangeArrowheads="1"/>
        </xdr:cNvSpPr>
      </xdr:nvSpPr>
      <xdr:spPr bwMode="auto">
        <a:xfrm>
          <a:off x="3686175" y="18916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FB1C4B69-A788-471E-BD6D-074DDC1CE8D4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7BB5D88A-AFA6-4F53-83BE-E2855CCE9BB1}"/>
            </a:ext>
          </a:extLst>
        </xdr:cNvPr>
        <xdr:cNvSpPr>
          <a:spLocks noChangeArrowheads="1"/>
        </xdr:cNvSpPr>
      </xdr:nvSpPr>
      <xdr:spPr bwMode="auto">
        <a:xfrm>
          <a:off x="3800475" y="187071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E73FC74D-AE43-484D-BBAF-5C6E22B94ADE}"/>
            </a:ext>
          </a:extLst>
        </xdr:cNvPr>
        <xdr:cNvSpPr>
          <a:spLocks noChangeArrowheads="1"/>
        </xdr:cNvSpPr>
      </xdr:nvSpPr>
      <xdr:spPr bwMode="auto">
        <a:xfrm>
          <a:off x="3686175" y="189166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FBAE1B13-9250-4885-840E-5593BCBF85AA}"/>
            </a:ext>
          </a:extLst>
        </xdr:cNvPr>
        <xdr:cNvSpPr>
          <a:spLocks noChangeArrowheads="1"/>
        </xdr:cNvSpPr>
      </xdr:nvSpPr>
      <xdr:spPr bwMode="auto">
        <a:xfrm>
          <a:off x="3752850" y="186880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11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544E485-A5EC-4875-B314-E157128E2627}"/>
            </a:ext>
          </a:extLst>
        </xdr:cNvPr>
        <xdr:cNvSpPr/>
      </xdr:nvSpPr>
      <xdr:spPr>
        <a:xfrm>
          <a:off x="6413500" y="230188"/>
          <a:ext cx="1635125" cy="325437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475ED942-6EE1-42D7-9BCC-5F509A3B5608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F1C6B8A8-5239-4A3E-8F8B-6188BF41C625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11979CFA-6873-4122-85E8-D5BCDEE5C469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A306025A-EDEB-44D0-9223-CF47A74BD294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92A1BCAC-4C54-4FE4-BE99-6E5BC6BC33B8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E71A866B-1E59-477C-A783-56CABC3BBC39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675C5DE4-3181-47B8-8576-A35379F8A52D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2AE3ADC9-C900-421F-B64E-96A7B0C7CDDC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D6D20370-740D-4A53-93CB-5F827F5C6C00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5EEE7374-642D-4512-9980-C51B7B826EB7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07DC640D-1139-4009-8104-77075F257FF1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E94009FC-A96F-4957-B823-2814EAA19458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A3AFC7B5-5603-4D7B-A0CF-AC9A465E61BF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2F0230C9-2FA4-43C2-B892-E6A576B113F7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8F2B9A3D-DF7E-400E-8291-E892892E4B40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2763C9B0-82BA-46E5-B3CC-359DF0B5CC5E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AAE36D0B-63FF-4C27-BA92-C4373809D211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63243CF5-547F-44BD-AFE0-DDDEFDE21FD5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98F63937-35A0-47D1-8990-E30D6AA90264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FBECB228-7069-48DC-801E-F09C660CC5DA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F02E5564-2C64-4986-9DA5-39B6C97C093B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7EEE7508-ECE8-4CCC-BFF8-06E77FAE43EF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B6AB9044-0351-4F81-9A7B-FA3BAAC6622A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8DD60A59-0A85-41DE-BE1E-D70C38253EC8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AB8CFF92-49CF-4917-A3AB-DAD116B59BC0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E76B03B2-817A-4FC2-A5BB-D0A56346D46F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D51872E4-9D1A-4D9E-9ECE-5C4C622215E8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11777913-DA0E-4D54-AB5F-21DD7C376967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89A6B740-3AAA-48B0-BDA8-5BDE017B074E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49A472BF-FF9A-4BC9-BAC0-0B3E45D5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5A875590-18E1-4466-BB83-67BCF6B02B37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EDD8FF14-1760-4F37-BDE6-A1D6EAEF29AB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4D3CDCF3-D483-4B9D-B19E-2850BF339A5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4510F2EE-5127-4EA1-B258-93E6B54BC885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61291E9E-C2C6-4D8E-B843-BD8A91C53F1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BBCF418F-6334-4281-88F5-04253C41D738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2F0BF211-62E8-4598-984B-DBFEDAD77584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E4FEFB81-8E8F-41C8-9CA9-FBF961521F66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2F0F6B19-75A2-4808-955B-1E265B503F1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61B543AB-2855-4FF4-8360-96D7DB825BC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BFE5528A-BBDF-4063-8EA0-FF0646EE6055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AB8090D5-6D2F-44D9-AA56-0EFD7DEF90D2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718088A0-7A1D-4698-A23A-797CB46E99F5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AA5999F7-5666-47E8-BAD0-D71F23809A4B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AE8110BC-DC28-4DD9-9CEA-D9D7D3AFCF19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0489A8D8-DA4C-4939-8E68-E74AACABBF6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59D7A24F-805E-4685-89A2-20A3C4932F14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0CF63778-DBCA-4039-89EE-C2EE8D0002A0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0A88FA1D-365F-4274-B2C2-B59FA588B4A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B24365D4-921A-4400-A0FB-B5D40B947EE3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501C8FA6-608C-4075-BF17-E500B7B23288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5118017C-26BD-4F25-8A2C-DAD14D14A2C3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E76E33F2-96A0-43BC-ACCA-8B691B591921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E3CC81B7-9CEC-4C78-95EC-300A0C297802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79933437-5926-4386-9FE7-E89452BADC20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37263EC4-7BDA-41C7-9D3E-D85716FF686E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11849313-8D8D-459C-A338-BF17878491FC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09AE4495-20CF-4965-8955-649E28C89A4F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47B25A03-3A4A-4FFE-AFA2-6959F89EFE57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480C5A94-22EF-409C-BB28-E29A5D22C709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70433266-AE99-4FF9-8FEA-3BC53355006E}"/>
            </a:ext>
          </a:extLst>
        </xdr:cNvPr>
        <xdr:cNvSpPr>
          <a:spLocks noChangeArrowheads="1"/>
        </xdr:cNvSpPr>
      </xdr:nvSpPr>
      <xdr:spPr bwMode="auto">
        <a:xfrm>
          <a:off x="3495675" y="93535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F96D84AE-F235-425B-B836-15C02C84F00F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7817994D-B36D-4DB6-ACD4-0757541090BE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8ADB2BA0-8556-4B82-9442-37C2E6D47316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93892ED2-2ABA-4821-8C9B-98C705F8489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436ABC2B-E13B-4714-89D8-2921037F3654}"/>
            </a:ext>
          </a:extLst>
        </xdr:cNvPr>
        <xdr:cNvSpPr>
          <a:spLocks noChangeArrowheads="1"/>
        </xdr:cNvSpPr>
      </xdr:nvSpPr>
      <xdr:spPr bwMode="auto">
        <a:xfrm>
          <a:off x="36195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143A6156-39F3-4825-A732-C54A906AB1C3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BFCECF9E-001E-4130-872E-AEE8BB89CB4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438771B3-A501-40F9-AAF2-5A2E14D7E52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381CBDFB-2FD5-4CA7-ACB5-9634A1167077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C6EDF0BD-8C27-4E63-B660-F031C27ECEAC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EC9A7C56-9630-488A-93EA-5D6497D12BB9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53008E6B-0D92-48C5-BB44-3E4EC3C40831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F9BA9D89-5B1F-44DE-8D74-98E4BF93245A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B2978DE0-B8CB-4A12-BFE9-C16D10394776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F290E8DB-4D78-4A20-B0EA-B96BE923B64F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9E0D6F26-9F62-4FD2-9AB1-31FA8B9327B5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DC060AF3-E86B-4E15-96B1-94F618FA84DA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C9E79EE6-3C05-436B-86F0-D7AEFFC6505D}"/>
            </a:ext>
          </a:extLst>
        </xdr:cNvPr>
        <xdr:cNvSpPr>
          <a:spLocks noChangeArrowheads="1"/>
        </xdr:cNvSpPr>
      </xdr:nvSpPr>
      <xdr:spPr bwMode="auto">
        <a:xfrm>
          <a:off x="3609975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F69ECFBE-937F-436B-971E-943C09355177}"/>
            </a:ext>
          </a:extLst>
        </xdr:cNvPr>
        <xdr:cNvSpPr>
          <a:spLocks noChangeArrowheads="1"/>
        </xdr:cNvSpPr>
      </xdr:nvSpPr>
      <xdr:spPr bwMode="auto">
        <a:xfrm>
          <a:off x="3810000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885E4F88-8733-4F13-AD16-7892C90E2207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3053778D-91C3-4C42-8471-A32E9AC695FD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F8E61702-76D1-4174-AA1C-FBCAC2BD34C7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B4B55FCA-B2E9-4CA6-A815-D2130C93E280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8299FA9C-4B6C-4785-A4A9-83B39C236846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FA5C42D0-1B6E-454C-A446-C2BD545EB6CE}"/>
            </a:ext>
          </a:extLst>
        </xdr:cNvPr>
        <xdr:cNvSpPr>
          <a:spLocks noChangeArrowheads="1"/>
        </xdr:cNvSpPr>
      </xdr:nvSpPr>
      <xdr:spPr bwMode="auto">
        <a:xfrm>
          <a:off x="3800475" y="93535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46B6783B-3FF7-49BF-8064-F34CE7756F72}"/>
            </a:ext>
          </a:extLst>
        </xdr:cNvPr>
        <xdr:cNvSpPr>
          <a:spLocks noChangeArrowheads="1"/>
        </xdr:cNvSpPr>
      </xdr:nvSpPr>
      <xdr:spPr bwMode="auto">
        <a:xfrm>
          <a:off x="3686175" y="93535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400CE789-8707-45AF-807E-DAC63A2ED29C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B7550585-257D-40A8-B644-1768FF189441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43799EA0-3D7D-4F2F-89DE-616DE3683810}"/>
            </a:ext>
          </a:extLst>
        </xdr:cNvPr>
        <xdr:cNvSpPr>
          <a:spLocks noChangeArrowheads="1"/>
        </xdr:cNvSpPr>
      </xdr:nvSpPr>
      <xdr:spPr bwMode="auto">
        <a:xfrm>
          <a:off x="3495675" y="1072515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AD941310-AD05-431E-8EEB-3F536F1E85D4}"/>
            </a:ext>
          </a:extLst>
        </xdr:cNvPr>
        <xdr:cNvSpPr>
          <a:spLocks noChangeArrowheads="1"/>
        </xdr:cNvSpPr>
      </xdr:nvSpPr>
      <xdr:spPr bwMode="auto">
        <a:xfrm>
          <a:off x="3609975" y="107251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809C363D-CF56-45FB-8789-94827BB9244A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6DF3B972-51CC-4896-90E8-AA31374268A0}"/>
            </a:ext>
          </a:extLst>
        </xdr:cNvPr>
        <xdr:cNvSpPr>
          <a:spLocks noChangeArrowheads="1"/>
        </xdr:cNvSpPr>
      </xdr:nvSpPr>
      <xdr:spPr bwMode="auto">
        <a:xfrm>
          <a:off x="3562350" y="107251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19444438-6CC7-496A-8247-DA633F6E10E7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FA886622-36C2-4241-B8BB-BC1E815FD1C5}"/>
            </a:ext>
          </a:extLst>
        </xdr:cNvPr>
        <xdr:cNvSpPr>
          <a:spLocks noChangeArrowheads="1"/>
        </xdr:cNvSpPr>
      </xdr:nvSpPr>
      <xdr:spPr bwMode="auto">
        <a:xfrm>
          <a:off x="36195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FBB93256-B161-4E27-8E68-EA9E17A4009B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70549B56-034F-45EC-BF3A-E6647CF90169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A805BD50-8739-4060-99BD-0D853D7660FD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1AB387FB-488A-4F4F-BDE7-26A1E3753177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00A7A3F2-CCEB-4A72-9625-65EEF679DAA5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8102BF07-D919-4437-B52F-D6CA6B97CDFF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FCE38113-5485-413F-B088-161D09D5292F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271271E8-F9B6-41A0-B385-338CFFEB5E78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E812A53D-96B0-41FF-96F8-97FD268F2575}"/>
            </a:ext>
          </a:extLst>
        </xdr:cNvPr>
        <xdr:cNvSpPr>
          <a:spLocks noChangeArrowheads="1"/>
        </xdr:cNvSpPr>
      </xdr:nvSpPr>
      <xdr:spPr bwMode="auto">
        <a:xfrm>
          <a:off x="3609975" y="98298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7AB1AE60-0A32-405E-8C94-623521CD8ED0}"/>
            </a:ext>
          </a:extLst>
        </xdr:cNvPr>
        <xdr:cNvSpPr>
          <a:spLocks noChangeArrowheads="1"/>
        </xdr:cNvSpPr>
      </xdr:nvSpPr>
      <xdr:spPr bwMode="auto">
        <a:xfrm>
          <a:off x="36099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738DEE3C-87F5-4467-BF00-583C619E85E9}"/>
            </a:ext>
          </a:extLst>
        </xdr:cNvPr>
        <xdr:cNvSpPr>
          <a:spLocks noChangeArrowheads="1"/>
        </xdr:cNvSpPr>
      </xdr:nvSpPr>
      <xdr:spPr bwMode="auto">
        <a:xfrm>
          <a:off x="3686175" y="98107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6B4A13B6-B5B3-4249-A50D-35C5B3284D2C}"/>
            </a:ext>
          </a:extLst>
        </xdr:cNvPr>
        <xdr:cNvSpPr>
          <a:spLocks noChangeArrowheads="1"/>
        </xdr:cNvSpPr>
      </xdr:nvSpPr>
      <xdr:spPr bwMode="auto">
        <a:xfrm>
          <a:off x="35623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DB5D0632-E8CD-4BA1-AF6C-C01C8D2C9AFD}"/>
            </a:ext>
          </a:extLst>
        </xdr:cNvPr>
        <xdr:cNvSpPr>
          <a:spLocks noChangeArrowheads="1"/>
        </xdr:cNvSpPr>
      </xdr:nvSpPr>
      <xdr:spPr bwMode="auto">
        <a:xfrm>
          <a:off x="3609975" y="98107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F7CE0519-BCD9-4711-B22E-EE6136F4593A}"/>
            </a:ext>
          </a:extLst>
        </xdr:cNvPr>
        <xdr:cNvSpPr>
          <a:spLocks noChangeArrowheads="1"/>
        </xdr:cNvSpPr>
      </xdr:nvSpPr>
      <xdr:spPr bwMode="auto">
        <a:xfrm>
          <a:off x="3810000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F40F006E-C338-4AE3-A78C-0D9610B82A23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D96FB101-908D-433E-98C0-A64AB8C4C4DA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5DB856BE-0FE7-4A83-B533-E5EBCB94E386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431CC215-4E60-4204-B23A-8C83AD7732FE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3479437E-96A6-4C7A-92B1-413533AC0D51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978F0A26-B79A-45F9-80C7-29C34B475E65}"/>
            </a:ext>
          </a:extLst>
        </xdr:cNvPr>
        <xdr:cNvSpPr>
          <a:spLocks noChangeArrowheads="1"/>
        </xdr:cNvSpPr>
      </xdr:nvSpPr>
      <xdr:spPr bwMode="auto">
        <a:xfrm>
          <a:off x="3800475" y="9372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F96BE7A1-1E3E-4629-B412-89E99F27D46B}"/>
            </a:ext>
          </a:extLst>
        </xdr:cNvPr>
        <xdr:cNvSpPr>
          <a:spLocks noChangeArrowheads="1"/>
        </xdr:cNvSpPr>
      </xdr:nvSpPr>
      <xdr:spPr bwMode="auto">
        <a:xfrm>
          <a:off x="3686175" y="958215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209EC4D2-F0F8-4C14-9553-90A2D0077C5A}"/>
            </a:ext>
          </a:extLst>
        </xdr:cNvPr>
        <xdr:cNvSpPr>
          <a:spLocks noChangeArrowheads="1"/>
        </xdr:cNvSpPr>
      </xdr:nvSpPr>
      <xdr:spPr bwMode="auto">
        <a:xfrm>
          <a:off x="3752850" y="935355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7FD18C9F-3FA6-47D3-84AA-5B67A06C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61479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64195EBA-A294-4118-9518-2B80EBEBD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49246"/>
          <a:ext cx="5913438" cy="291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158745</xdr:rowOff>
    </xdr:from>
    <xdr:to>
      <xdr:col>32</xdr:col>
      <xdr:colOff>7938</xdr:colOff>
      <xdr:row>118</xdr:row>
      <xdr:rowOff>221759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3093556F-F8E9-48AE-B872-69C9376BF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522945"/>
          <a:ext cx="5913438" cy="29161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0442BE12-95D5-40A8-8AB5-F717563F7AE8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AD3ACEAA-67F7-44CF-B496-7F9BB97934F4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6B5C2104-3C2F-4C2A-8260-23C81A053667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693C7C30-BCE9-4EE8-9259-EEE259BE7D35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133109F2-AB34-48D9-AEB0-8E21E42F9AA0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6C9DCD51-0BB2-4023-BB76-A42A2FE8273E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5BE0394C-C7DE-46B5-8FC2-07DBDB3524E4}"/>
            </a:ext>
          </a:extLst>
        </xdr:cNvPr>
        <xdr:cNvSpPr>
          <a:spLocks noChangeArrowheads="1"/>
        </xdr:cNvSpPr>
      </xdr:nvSpPr>
      <xdr:spPr bwMode="auto">
        <a:xfrm>
          <a:off x="36195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3F4F4A2B-240B-49C5-BAB2-FF8365C4CD68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8EB56822-044A-4189-BC39-258E03353D00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5A2AA2BA-72F0-4E17-B24D-2CB0B374147B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E9807F45-B133-4442-96C3-80ECBB1001EA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4573098B-56A1-4BDA-A5CC-29FB049393C7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5717AC0E-71D8-40CB-9A5D-D4673FED5132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414635CD-E8C7-4DAC-BDE0-55E081ED1134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E4728001-7372-4500-9087-0F314094FB20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5ED0EF0B-4C20-4864-9CC3-935F1B06D015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C7E9C23C-3C17-464B-9F6C-E1E19D4AC19B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7A76F01A-DC3C-4845-B76D-13522614791E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ED258332-90D3-4ADA-B3AA-371720CFC455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EE7DDFB7-9129-4649-B483-94997C0DA5B5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7597C4D8-C859-4756-98EF-806DB472FE07}"/>
            </a:ext>
          </a:extLst>
        </xdr:cNvPr>
        <xdr:cNvSpPr>
          <a:spLocks noChangeArrowheads="1"/>
        </xdr:cNvSpPr>
      </xdr:nvSpPr>
      <xdr:spPr bwMode="auto">
        <a:xfrm>
          <a:off x="38100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738452E6-AF09-4BD3-B49E-32617EE855F8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76BA61A9-0AA3-41DA-8DBE-2F3FF0B1CD11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868DF2E6-1A52-45CB-92D6-BA44A5C5BA03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3D53D609-3560-4FD3-AA32-67E957C0FE09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FCEECD1A-2387-4978-A857-39FAE6ADF513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520E07C6-9094-47DD-9BC8-E13428B2BB8B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F79CA872-4AEF-4586-858D-DE39C90C196B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19CAEECF-8A1D-4BD4-8485-62E52E34439C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DD4F25EC-158E-4CAE-BBC0-A8075C991BB6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84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33C66C75-C797-493B-B9E5-4E03B83482BA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1B381F3C-352F-4BA7-BF49-8C4234DCF16C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C7672B25-6CDF-444B-853F-4AEAF835421F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FBB749CC-89BB-4615-9687-BB0DDCFFA1FA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CC5B14E8-2882-4A6B-AD3F-8AEBA14D170E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C77F9C7A-1AC5-4F70-AB59-47BC0670841C}"/>
            </a:ext>
          </a:extLst>
        </xdr:cNvPr>
        <xdr:cNvSpPr>
          <a:spLocks noChangeArrowheads="1"/>
        </xdr:cNvSpPr>
      </xdr:nvSpPr>
      <xdr:spPr bwMode="auto">
        <a:xfrm>
          <a:off x="36195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CE2AF01A-06BB-4B63-BDF1-F5388A59F8C8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EB9D752D-D53D-412C-8D86-76832DAB70DB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B088F82C-A4E1-4858-B556-E970F373377D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F9740690-8870-4D29-A842-D951909C51D0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51469AF8-A9FF-40F0-AF39-37EE9B44FC1A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FBE34E6D-51BC-40A4-B3D4-C110FBDB9455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A6369F56-3002-44A2-B731-8A5D5E2AF0CD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2962B758-8E39-47FB-BC1B-97D2C5AD0C1A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F6BAB375-73B4-4D3C-9DC3-F2C9D4132E7D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5510433C-9527-4BBB-A2F9-D42A1BF540A9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A13C5B52-9643-4133-896F-646B39680B03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B9711ED7-0DA5-4BD7-8960-993E9B7A9F55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84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5AE249C3-85AA-4486-BB69-9EB90471CF6F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86968FC1-C877-44C2-8053-523E3B26BE15}"/>
            </a:ext>
          </a:extLst>
        </xdr:cNvPr>
        <xdr:cNvSpPr>
          <a:spLocks noChangeArrowheads="1"/>
        </xdr:cNvSpPr>
      </xdr:nvSpPr>
      <xdr:spPr bwMode="auto">
        <a:xfrm>
          <a:off x="38100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F8427BF6-1751-4D17-B712-7D7E6446F1E9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C02EFDBF-DC2A-4F78-94BF-53B058B8EC23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49EA530B-8576-4D65-9D26-EAFA6BBDBDC1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A13001C5-B166-49DB-BBB2-E8BB78467E1A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F69AD7B1-47D9-464C-AA72-64E70D6838A8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CEA5F721-9019-46E9-9B39-E155C34B86FA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84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9136B430-1A00-4E4B-8B42-760D9321E64B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95C2D834-C90F-472A-9C8D-477E25C4F371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361F1BCB-784E-4695-A028-E7B74ACAEA8C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90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9C1416CC-A5FD-4524-8A21-2B74215A677D}"/>
            </a:ext>
          </a:extLst>
        </xdr:cNvPr>
        <xdr:cNvSpPr>
          <a:spLocks noChangeArrowheads="1"/>
        </xdr:cNvSpPr>
      </xdr:nvSpPr>
      <xdr:spPr bwMode="auto">
        <a:xfrm>
          <a:off x="3495675" y="1357312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90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31B1FF4C-D0FE-456D-A7E6-325BCE8F2593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CA394A5F-1E2D-4612-9053-859960DFE534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90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D87CB928-7D63-4DDD-9A41-6D5CBC2D902E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D4F4C336-A173-4A45-B5E3-5C3E4F7BADF6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84</xdr:row>
      <xdr:rowOff>19050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160B48DD-45A5-4F63-A2E6-3FB9B2F4CE95}"/>
            </a:ext>
          </a:extLst>
        </xdr:cNvPr>
        <xdr:cNvSpPr>
          <a:spLocks noChangeArrowheads="1"/>
        </xdr:cNvSpPr>
      </xdr:nvSpPr>
      <xdr:spPr bwMode="auto">
        <a:xfrm>
          <a:off x="36195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3D7668BD-1003-4AE4-89DB-870837A958D9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14080CA9-A9AB-45B2-8F14-CAB3B68EE31C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3BB6AB48-8AB4-4946-A0A1-FA29BBA2587D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6BD9B064-981D-4A61-8B4E-D6CD5B27A0D2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F186A937-1179-44B2-96FE-F1D2AC997957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D4FF2E89-6CB0-4192-915B-AC617DB37AA7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F88B40D6-ACCB-49E5-9322-E6A5C1EAE12F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A3FC22A7-018A-4E44-BAAE-66CA59D7FAFD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19050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EC949015-B492-4863-8633-CB76B88523F9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84</xdr:row>
      <xdr:rowOff>19050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F4FF8FCE-85F9-4EDB-B929-7D74711D631D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86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20CBA16F-04E3-4890-A943-8DFF00E1FB1E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84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8C21CDEB-EBAC-4AEB-92BB-D433029ED09F}"/>
            </a:ext>
          </a:extLst>
        </xdr:cNvPr>
        <xdr:cNvSpPr>
          <a:spLocks noChangeArrowheads="1"/>
        </xdr:cNvSpPr>
      </xdr:nvSpPr>
      <xdr:spPr bwMode="auto">
        <a:xfrm>
          <a:off x="35623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86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12928412-E04F-4D3B-A0F6-A7BD0D3E5E01}"/>
            </a:ext>
          </a:extLst>
        </xdr:cNvPr>
        <xdr:cNvSpPr>
          <a:spLocks noChangeArrowheads="1"/>
        </xdr:cNvSpPr>
      </xdr:nvSpPr>
      <xdr:spPr bwMode="auto">
        <a:xfrm>
          <a:off x="3609975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84</xdr:row>
      <xdr:rowOff>19050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EDC61835-16C9-4D8D-BF27-2814C43B9E38}"/>
            </a:ext>
          </a:extLst>
        </xdr:cNvPr>
        <xdr:cNvSpPr>
          <a:spLocks noChangeArrowheads="1"/>
        </xdr:cNvSpPr>
      </xdr:nvSpPr>
      <xdr:spPr bwMode="auto">
        <a:xfrm>
          <a:off x="3810000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7FB4CEC8-DA99-4F06-A3D8-8DC40E2A1F44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C6BD0BF4-0AC9-471B-96C4-37001E68951F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D0DF125D-A269-4F6E-8BB7-5B09557052E3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B6CA3E81-EEE1-4300-B03B-19B3CFB03A4E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9E8C2701-F77E-4D58-961B-623755AEF87D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84</xdr:row>
      <xdr:rowOff>19050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9CF2FB20-A194-4DC1-B4E6-EF08865840E8}"/>
            </a:ext>
          </a:extLst>
        </xdr:cNvPr>
        <xdr:cNvSpPr>
          <a:spLocks noChangeArrowheads="1"/>
        </xdr:cNvSpPr>
      </xdr:nvSpPr>
      <xdr:spPr bwMode="auto">
        <a:xfrm>
          <a:off x="3800475" y="13573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85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6EA1FBC1-9A91-4F62-A59B-3294FF9F452D}"/>
            </a:ext>
          </a:extLst>
        </xdr:cNvPr>
        <xdr:cNvSpPr>
          <a:spLocks noChangeArrowheads="1"/>
        </xdr:cNvSpPr>
      </xdr:nvSpPr>
      <xdr:spPr bwMode="auto">
        <a:xfrm>
          <a:off x="3686175" y="135731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84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C696C7FA-6489-4F67-8534-91606847446E}"/>
            </a:ext>
          </a:extLst>
        </xdr:cNvPr>
        <xdr:cNvSpPr>
          <a:spLocks noChangeArrowheads="1"/>
        </xdr:cNvSpPr>
      </xdr:nvSpPr>
      <xdr:spPr bwMode="auto">
        <a:xfrm>
          <a:off x="3752850" y="1357312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09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358242B-99EB-46A1-97C7-F1B034EBD1BE}"/>
            </a:ext>
          </a:extLst>
        </xdr:cNvPr>
        <xdr:cNvSpPr/>
      </xdr:nvSpPr>
      <xdr:spPr>
        <a:xfrm>
          <a:off x="6413500" y="230188"/>
          <a:ext cx="1635125" cy="325437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2" name="Rectangle 3">
          <a:extLst>
            <a:ext uri="{FF2B5EF4-FFF2-40B4-BE49-F238E27FC236}">
              <a16:creationId xmlns:a16="http://schemas.microsoft.com/office/drawing/2014/main" id="{BBFBA16B-8BCA-4D74-9002-02576422DE7A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6</xdr:row>
      <xdr:rowOff>0</xdr:rowOff>
    </xdr:from>
    <xdr:ext cx="157094" cy="103233"/>
    <xdr:sp macro="" textlink="">
      <xdr:nvSpPr>
        <xdr:cNvPr id="3" name="Rectangle 10">
          <a:extLst>
            <a:ext uri="{FF2B5EF4-FFF2-40B4-BE49-F238E27FC236}">
              <a16:creationId xmlns:a16="http://schemas.microsoft.com/office/drawing/2014/main" id="{2522856A-8AAE-4BA7-BCB5-EAF7F81884CA}"/>
            </a:ext>
          </a:extLst>
        </xdr:cNvPr>
        <xdr:cNvSpPr>
          <a:spLocks noChangeArrowheads="1"/>
        </xdr:cNvSpPr>
      </xdr:nvSpPr>
      <xdr:spPr bwMode="auto">
        <a:xfrm>
          <a:off x="3495675" y="1371600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6</xdr:row>
      <xdr:rowOff>0</xdr:rowOff>
    </xdr:from>
    <xdr:ext cx="22442" cy="103233"/>
    <xdr:sp macro="" textlink="">
      <xdr:nvSpPr>
        <xdr:cNvPr id="4" name="Rectangle 24">
          <a:extLst>
            <a:ext uri="{FF2B5EF4-FFF2-40B4-BE49-F238E27FC236}">
              <a16:creationId xmlns:a16="http://schemas.microsoft.com/office/drawing/2014/main" id="{97F03547-F143-4D5A-B377-168DD553ADF5}"/>
            </a:ext>
          </a:extLst>
        </xdr:cNvPr>
        <xdr:cNvSpPr>
          <a:spLocks noChangeArrowheads="1"/>
        </xdr:cNvSpPr>
      </xdr:nvSpPr>
      <xdr:spPr bwMode="auto">
        <a:xfrm>
          <a:off x="3609975" y="137160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5" name="Rectangle 26">
          <a:extLst>
            <a:ext uri="{FF2B5EF4-FFF2-40B4-BE49-F238E27FC236}">
              <a16:creationId xmlns:a16="http://schemas.microsoft.com/office/drawing/2014/main" id="{B8359439-153E-4FD1-B1C4-9E939B0EA15F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6</xdr:row>
      <xdr:rowOff>0</xdr:rowOff>
    </xdr:from>
    <xdr:to>
      <xdr:col>19</xdr:col>
      <xdr:colOff>66675</xdr:colOff>
      <xdr:row>6</xdr:row>
      <xdr:rowOff>114300</xdr:rowOff>
    </xdr:to>
    <xdr:sp macro="" textlink="">
      <xdr:nvSpPr>
        <xdr:cNvPr id="6" name="Rectangle 31">
          <a:extLst>
            <a:ext uri="{FF2B5EF4-FFF2-40B4-BE49-F238E27FC236}">
              <a16:creationId xmlns:a16="http://schemas.microsoft.com/office/drawing/2014/main" id="{99A7841B-43C3-4B1D-963A-A5FFA47DB373}"/>
            </a:ext>
          </a:extLst>
        </xdr:cNvPr>
        <xdr:cNvSpPr>
          <a:spLocks noChangeArrowheads="1"/>
        </xdr:cNvSpPr>
      </xdr:nvSpPr>
      <xdr:spPr bwMode="auto">
        <a:xfrm>
          <a:off x="3562350" y="13716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7" name="Rectangle 38">
          <a:extLst>
            <a:ext uri="{FF2B5EF4-FFF2-40B4-BE49-F238E27FC236}">
              <a16:creationId xmlns:a16="http://schemas.microsoft.com/office/drawing/2014/main" id="{462FCEB5-B92E-4757-A72A-C2FF53B24901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0</xdr:row>
      <xdr:rowOff>19050</xdr:rowOff>
    </xdr:from>
    <xdr:ext cx="22442" cy="103233"/>
    <xdr:sp macro="" textlink="">
      <xdr:nvSpPr>
        <xdr:cNvPr id="8" name="Rectangle 39">
          <a:extLst>
            <a:ext uri="{FF2B5EF4-FFF2-40B4-BE49-F238E27FC236}">
              <a16:creationId xmlns:a16="http://schemas.microsoft.com/office/drawing/2014/main" id="{622F2936-8716-4491-8791-75A73A3BC49C}"/>
            </a:ext>
          </a:extLst>
        </xdr:cNvPr>
        <xdr:cNvSpPr>
          <a:spLocks noChangeArrowheads="1"/>
        </xdr:cNvSpPr>
      </xdr:nvSpPr>
      <xdr:spPr bwMode="auto">
        <a:xfrm>
          <a:off x="36195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9" name="Rectangle 40">
          <a:extLst>
            <a:ext uri="{FF2B5EF4-FFF2-40B4-BE49-F238E27FC236}">
              <a16:creationId xmlns:a16="http://schemas.microsoft.com/office/drawing/2014/main" id="{1613B33D-811E-4E01-AF73-7299C40BF2CE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0" name="Rectangle 41">
          <a:extLst>
            <a:ext uri="{FF2B5EF4-FFF2-40B4-BE49-F238E27FC236}">
              <a16:creationId xmlns:a16="http://schemas.microsoft.com/office/drawing/2014/main" id="{F9DC4E40-CAB2-48C6-99A8-2A9D0060573B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1" name="Rectangle 42">
          <a:extLst>
            <a:ext uri="{FF2B5EF4-FFF2-40B4-BE49-F238E27FC236}">
              <a16:creationId xmlns:a16="http://schemas.microsoft.com/office/drawing/2014/main" id="{18607108-6F8D-43E0-9AA9-C477C101ADCF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2" name="Rectangle 43">
          <a:extLst>
            <a:ext uri="{FF2B5EF4-FFF2-40B4-BE49-F238E27FC236}">
              <a16:creationId xmlns:a16="http://schemas.microsoft.com/office/drawing/2014/main" id="{E4A88E26-EA35-4F74-BF3D-46142A3566AA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3" name="Rectangle 44">
          <a:extLst>
            <a:ext uri="{FF2B5EF4-FFF2-40B4-BE49-F238E27FC236}">
              <a16:creationId xmlns:a16="http://schemas.microsoft.com/office/drawing/2014/main" id="{E40E7709-B298-44A7-8BF2-4F48584E7BF6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4" name="Rectangle 45">
          <a:extLst>
            <a:ext uri="{FF2B5EF4-FFF2-40B4-BE49-F238E27FC236}">
              <a16:creationId xmlns:a16="http://schemas.microsoft.com/office/drawing/2014/main" id="{E38B46B8-762C-4CB5-B3C8-0654BED22C06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15" name="Rectangle 46">
          <a:extLst>
            <a:ext uri="{FF2B5EF4-FFF2-40B4-BE49-F238E27FC236}">
              <a16:creationId xmlns:a16="http://schemas.microsoft.com/office/drawing/2014/main" id="{9CC28333-92F1-4AB7-90E1-8DA845AD51BD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16" name="Rectangle 47">
          <a:extLst>
            <a:ext uri="{FF2B5EF4-FFF2-40B4-BE49-F238E27FC236}">
              <a16:creationId xmlns:a16="http://schemas.microsoft.com/office/drawing/2014/main" id="{A3FC165D-7762-47F1-96ED-D3B50E1EEF5C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19</xdr:col>
      <xdr:colOff>114300</xdr:colOff>
      <xdr:row>2</xdr:row>
      <xdr:rowOff>19050</xdr:rowOff>
    </xdr:from>
    <xdr:ext cx="22442" cy="103233"/>
    <xdr:sp macro="" textlink="">
      <xdr:nvSpPr>
        <xdr:cNvPr id="17" name="Rectangle 48">
          <a:extLst>
            <a:ext uri="{FF2B5EF4-FFF2-40B4-BE49-F238E27FC236}">
              <a16:creationId xmlns:a16="http://schemas.microsoft.com/office/drawing/2014/main" id="{586F550F-C55E-4B91-8123-F42A1B653A3C}"/>
            </a:ext>
          </a:extLst>
        </xdr:cNvPr>
        <xdr:cNvSpPr>
          <a:spLocks noChangeArrowheads="1"/>
        </xdr:cNvSpPr>
      </xdr:nvSpPr>
      <xdr:spPr bwMode="auto">
        <a:xfrm>
          <a:off x="3609975" y="4762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0</xdr:row>
      <xdr:rowOff>19050</xdr:rowOff>
    </xdr:from>
    <xdr:ext cx="22442" cy="103233"/>
    <xdr:sp macro="" textlink="">
      <xdr:nvSpPr>
        <xdr:cNvPr id="18" name="Rectangle 49">
          <a:extLst>
            <a:ext uri="{FF2B5EF4-FFF2-40B4-BE49-F238E27FC236}">
              <a16:creationId xmlns:a16="http://schemas.microsoft.com/office/drawing/2014/main" id="{FEF903D0-EDC0-45A1-9806-A48D7B51CF83}"/>
            </a:ext>
          </a:extLst>
        </xdr:cNvPr>
        <xdr:cNvSpPr>
          <a:spLocks noChangeArrowheads="1"/>
        </xdr:cNvSpPr>
      </xdr:nvSpPr>
      <xdr:spPr bwMode="auto">
        <a:xfrm>
          <a:off x="36099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2</xdr:row>
      <xdr:rowOff>0</xdr:rowOff>
    </xdr:from>
    <xdr:to>
      <xdr:col>20</xdr:col>
      <xdr:colOff>1588</xdr:colOff>
      <xdr:row>2</xdr:row>
      <xdr:rowOff>114300</xdr:rowOff>
    </xdr:to>
    <xdr:sp macro="" textlink="">
      <xdr:nvSpPr>
        <xdr:cNvPr id="19" name="Rectangle 50">
          <a:extLst>
            <a:ext uri="{FF2B5EF4-FFF2-40B4-BE49-F238E27FC236}">
              <a16:creationId xmlns:a16="http://schemas.microsoft.com/office/drawing/2014/main" id="{EC35580C-CBF5-4786-ADD3-B69E9779191A}"/>
            </a:ext>
          </a:extLst>
        </xdr:cNvPr>
        <xdr:cNvSpPr>
          <a:spLocks noChangeArrowheads="1"/>
        </xdr:cNvSpPr>
      </xdr:nvSpPr>
      <xdr:spPr bwMode="auto">
        <a:xfrm>
          <a:off x="3686175" y="4572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66675</xdr:colOff>
      <xdr:row>0</xdr:row>
      <xdr:rowOff>0</xdr:rowOff>
    </xdr:from>
    <xdr:to>
      <xdr:col>19</xdr:col>
      <xdr:colOff>66675</xdr:colOff>
      <xdr:row>0</xdr:row>
      <xdr:rowOff>114300</xdr:rowOff>
    </xdr:to>
    <xdr:sp macro="" textlink="">
      <xdr:nvSpPr>
        <xdr:cNvPr id="20" name="Rectangle 51">
          <a:extLst>
            <a:ext uri="{FF2B5EF4-FFF2-40B4-BE49-F238E27FC236}">
              <a16:creationId xmlns:a16="http://schemas.microsoft.com/office/drawing/2014/main" id="{8C8C2E3A-D540-48C2-8113-52CEA5280DBA}"/>
            </a:ext>
          </a:extLst>
        </xdr:cNvPr>
        <xdr:cNvSpPr>
          <a:spLocks noChangeArrowheads="1"/>
        </xdr:cNvSpPr>
      </xdr:nvSpPr>
      <xdr:spPr bwMode="auto">
        <a:xfrm>
          <a:off x="35623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114300</xdr:colOff>
      <xdr:row>2</xdr:row>
      <xdr:rowOff>0</xdr:rowOff>
    </xdr:from>
    <xdr:to>
      <xdr:col>19</xdr:col>
      <xdr:colOff>114300</xdr:colOff>
      <xdr:row>2</xdr:row>
      <xdr:rowOff>114300</xdr:rowOff>
    </xdr:to>
    <xdr:sp macro="" textlink="">
      <xdr:nvSpPr>
        <xdr:cNvPr id="21" name="Rectangle 52">
          <a:extLst>
            <a:ext uri="{FF2B5EF4-FFF2-40B4-BE49-F238E27FC236}">
              <a16:creationId xmlns:a16="http://schemas.microsoft.com/office/drawing/2014/main" id="{FC5AA6DF-F279-4F98-BC6F-C45AB955B95F}"/>
            </a:ext>
          </a:extLst>
        </xdr:cNvPr>
        <xdr:cNvSpPr>
          <a:spLocks noChangeArrowheads="1"/>
        </xdr:cNvSpPr>
      </xdr:nvSpPr>
      <xdr:spPr bwMode="auto">
        <a:xfrm>
          <a:off x="3609975" y="45720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123825</xdr:colOff>
      <xdr:row>0</xdr:row>
      <xdr:rowOff>19050</xdr:rowOff>
    </xdr:from>
    <xdr:ext cx="22442" cy="103233"/>
    <xdr:sp macro="" textlink="">
      <xdr:nvSpPr>
        <xdr:cNvPr id="22" name="Rectangle 39">
          <a:extLst>
            <a:ext uri="{FF2B5EF4-FFF2-40B4-BE49-F238E27FC236}">
              <a16:creationId xmlns:a16="http://schemas.microsoft.com/office/drawing/2014/main" id="{FDA64B03-B5FC-44DE-A418-9637D4ABF0DF}"/>
            </a:ext>
          </a:extLst>
        </xdr:cNvPr>
        <xdr:cNvSpPr>
          <a:spLocks noChangeArrowheads="1"/>
        </xdr:cNvSpPr>
      </xdr:nvSpPr>
      <xdr:spPr bwMode="auto">
        <a:xfrm>
          <a:off x="3810000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3" name="Rectangle 40">
          <a:extLst>
            <a:ext uri="{FF2B5EF4-FFF2-40B4-BE49-F238E27FC236}">
              <a16:creationId xmlns:a16="http://schemas.microsoft.com/office/drawing/2014/main" id="{6E050EFC-E3A7-4A8B-8C12-DC7926586B52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4" name="Rectangle 41">
          <a:extLst>
            <a:ext uri="{FF2B5EF4-FFF2-40B4-BE49-F238E27FC236}">
              <a16:creationId xmlns:a16="http://schemas.microsoft.com/office/drawing/2014/main" id="{8262340E-4354-44FC-9668-0C3327ED37F9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5" name="Rectangle 44">
          <a:extLst>
            <a:ext uri="{FF2B5EF4-FFF2-40B4-BE49-F238E27FC236}">
              <a16:creationId xmlns:a16="http://schemas.microsoft.com/office/drawing/2014/main" id="{2867C6E4-7068-4436-9AB7-A25563BDE305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6" name="Rectangle 45">
          <a:extLst>
            <a:ext uri="{FF2B5EF4-FFF2-40B4-BE49-F238E27FC236}">
              <a16:creationId xmlns:a16="http://schemas.microsoft.com/office/drawing/2014/main" id="{AF0E75F2-8D28-4CFE-9215-320A84F8C7E8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27" name="Rectangle 46">
          <a:extLst>
            <a:ext uri="{FF2B5EF4-FFF2-40B4-BE49-F238E27FC236}">
              <a16:creationId xmlns:a16="http://schemas.microsoft.com/office/drawing/2014/main" id="{CE0ADF8F-2EEC-43B1-904F-006D72DA688F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20</xdr:col>
      <xdr:colOff>114300</xdr:colOff>
      <xdr:row>0</xdr:row>
      <xdr:rowOff>19050</xdr:rowOff>
    </xdr:from>
    <xdr:ext cx="22442" cy="103233"/>
    <xdr:sp macro="" textlink="">
      <xdr:nvSpPr>
        <xdr:cNvPr id="28" name="Rectangle 49">
          <a:extLst>
            <a:ext uri="{FF2B5EF4-FFF2-40B4-BE49-F238E27FC236}">
              <a16:creationId xmlns:a16="http://schemas.microsoft.com/office/drawing/2014/main" id="{C30CFA45-9FDD-4675-831F-BA744B46BEDA}"/>
            </a:ext>
          </a:extLst>
        </xdr:cNvPr>
        <xdr:cNvSpPr>
          <a:spLocks noChangeArrowheads="1"/>
        </xdr:cNvSpPr>
      </xdr:nvSpPr>
      <xdr:spPr bwMode="auto">
        <a:xfrm>
          <a:off x="3800475" y="19050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twoCellAnchor editAs="oneCell">
    <xdr:from>
      <xdr:col>19</xdr:col>
      <xdr:colOff>190500</xdr:colOff>
      <xdr:row>1</xdr:row>
      <xdr:rowOff>0</xdr:rowOff>
    </xdr:from>
    <xdr:to>
      <xdr:col>20</xdr:col>
      <xdr:colOff>1588</xdr:colOff>
      <xdr:row>1</xdr:row>
      <xdr:rowOff>114300</xdr:rowOff>
    </xdr:to>
    <xdr:sp macro="" textlink="">
      <xdr:nvSpPr>
        <xdr:cNvPr id="29" name="Rectangle 50">
          <a:extLst>
            <a:ext uri="{FF2B5EF4-FFF2-40B4-BE49-F238E27FC236}">
              <a16:creationId xmlns:a16="http://schemas.microsoft.com/office/drawing/2014/main" id="{61CD34E3-5753-4E6C-A03A-819ED4A71A27}"/>
            </a:ext>
          </a:extLst>
        </xdr:cNvPr>
        <xdr:cNvSpPr>
          <a:spLocks noChangeArrowheads="1"/>
        </xdr:cNvSpPr>
      </xdr:nvSpPr>
      <xdr:spPr bwMode="auto">
        <a:xfrm>
          <a:off x="3686175" y="228600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66675</xdr:colOff>
      <xdr:row>0</xdr:row>
      <xdr:rowOff>0</xdr:rowOff>
    </xdr:from>
    <xdr:to>
      <xdr:col>20</xdr:col>
      <xdr:colOff>66675</xdr:colOff>
      <xdr:row>0</xdr:row>
      <xdr:rowOff>114300</xdr:rowOff>
    </xdr:to>
    <xdr:sp macro="" textlink="">
      <xdr:nvSpPr>
        <xdr:cNvPr id="30" name="Rectangle 51">
          <a:extLst>
            <a:ext uri="{FF2B5EF4-FFF2-40B4-BE49-F238E27FC236}">
              <a16:creationId xmlns:a16="http://schemas.microsoft.com/office/drawing/2014/main" id="{DE44846F-CB37-457A-8C30-73E383BFA9A2}"/>
            </a:ext>
          </a:extLst>
        </xdr:cNvPr>
        <xdr:cNvSpPr>
          <a:spLocks noChangeArrowheads="1"/>
        </xdr:cNvSpPr>
      </xdr:nvSpPr>
      <xdr:spPr bwMode="auto">
        <a:xfrm>
          <a:off x="3752850" y="0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12708</xdr:colOff>
      <xdr:row>0</xdr:row>
      <xdr:rowOff>7929</xdr:rowOff>
    </xdr:from>
    <xdr:ext cx="939796" cy="722463"/>
    <xdr:pic>
      <xdr:nvPicPr>
        <xdr:cNvPr id="31" name="Imagem 30">
          <a:extLst>
            <a:ext uri="{FF2B5EF4-FFF2-40B4-BE49-F238E27FC236}">
              <a16:creationId xmlns:a16="http://schemas.microsoft.com/office/drawing/2014/main" id="{ECB92C8D-7FBB-4BB5-A34B-BFAE1611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7929"/>
          <a:ext cx="939796" cy="722463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2" name="Rectangle 3">
          <a:extLst>
            <a:ext uri="{FF2B5EF4-FFF2-40B4-BE49-F238E27FC236}">
              <a16:creationId xmlns:a16="http://schemas.microsoft.com/office/drawing/2014/main" id="{A013D7F1-0936-4822-BC9B-58FCE5DECCCD}"/>
            </a:ext>
          </a:extLst>
        </xdr:cNvPr>
        <xdr:cNvSpPr>
          <a:spLocks noChangeArrowheads="1"/>
        </xdr:cNvSpPr>
      </xdr:nvSpPr>
      <xdr:spPr bwMode="auto">
        <a:xfrm>
          <a:off x="3495675" y="936307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33" name="Rectangle 10">
          <a:extLst>
            <a:ext uri="{FF2B5EF4-FFF2-40B4-BE49-F238E27FC236}">
              <a16:creationId xmlns:a16="http://schemas.microsoft.com/office/drawing/2014/main" id="{B04EF71D-4205-4800-BA03-D16584AC4F92}"/>
            </a:ext>
          </a:extLst>
        </xdr:cNvPr>
        <xdr:cNvSpPr>
          <a:spLocks noChangeArrowheads="1"/>
        </xdr:cNvSpPr>
      </xdr:nvSpPr>
      <xdr:spPr bwMode="auto">
        <a:xfrm>
          <a:off x="3495675" y="936307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4" name="Rectangle 24">
          <a:extLst>
            <a:ext uri="{FF2B5EF4-FFF2-40B4-BE49-F238E27FC236}">
              <a16:creationId xmlns:a16="http://schemas.microsoft.com/office/drawing/2014/main" id="{1E85EA99-375A-42FF-9142-A440E66AD3B7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5" name="Rectangle 26">
          <a:extLst>
            <a:ext uri="{FF2B5EF4-FFF2-40B4-BE49-F238E27FC236}">
              <a16:creationId xmlns:a16="http://schemas.microsoft.com/office/drawing/2014/main" id="{B6CF4596-59F3-43F9-B008-05827433B627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36" name="Rectangle 31">
          <a:extLst>
            <a:ext uri="{FF2B5EF4-FFF2-40B4-BE49-F238E27FC236}">
              <a16:creationId xmlns:a16="http://schemas.microsoft.com/office/drawing/2014/main" id="{7433A1C6-49D0-4FE1-A9C4-0EFAD4EDD1C0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37" name="Rectangle 38">
          <a:extLst>
            <a:ext uri="{FF2B5EF4-FFF2-40B4-BE49-F238E27FC236}">
              <a16:creationId xmlns:a16="http://schemas.microsoft.com/office/drawing/2014/main" id="{337796B3-7557-4B7D-9E7E-8A9A12A38C08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38" name="Rectangle 39">
          <a:extLst>
            <a:ext uri="{FF2B5EF4-FFF2-40B4-BE49-F238E27FC236}">
              <a16:creationId xmlns:a16="http://schemas.microsoft.com/office/drawing/2014/main" id="{B29D4C12-2F9E-4574-9B55-03A14D740397}"/>
            </a:ext>
          </a:extLst>
        </xdr:cNvPr>
        <xdr:cNvSpPr>
          <a:spLocks noChangeArrowheads="1"/>
        </xdr:cNvSpPr>
      </xdr:nvSpPr>
      <xdr:spPr bwMode="auto">
        <a:xfrm>
          <a:off x="3619500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39" name="Rectangle 40">
          <a:extLst>
            <a:ext uri="{FF2B5EF4-FFF2-40B4-BE49-F238E27FC236}">
              <a16:creationId xmlns:a16="http://schemas.microsoft.com/office/drawing/2014/main" id="{98E5E3AF-D9A3-43AB-B8A1-07EE95D6950F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0" name="Rectangle 41">
          <a:extLst>
            <a:ext uri="{FF2B5EF4-FFF2-40B4-BE49-F238E27FC236}">
              <a16:creationId xmlns:a16="http://schemas.microsoft.com/office/drawing/2014/main" id="{D023A841-1234-445A-847E-609D9D23467D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1" name="Rectangle 42">
          <a:extLst>
            <a:ext uri="{FF2B5EF4-FFF2-40B4-BE49-F238E27FC236}">
              <a16:creationId xmlns:a16="http://schemas.microsoft.com/office/drawing/2014/main" id="{DB63C38D-4C42-4705-AC21-42B97ADD80F2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2" name="Rectangle 43">
          <a:extLst>
            <a:ext uri="{FF2B5EF4-FFF2-40B4-BE49-F238E27FC236}">
              <a16:creationId xmlns:a16="http://schemas.microsoft.com/office/drawing/2014/main" id="{5DBC370D-5D38-4381-B724-70AA1E6CC06B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3" name="Rectangle 44">
          <a:extLst>
            <a:ext uri="{FF2B5EF4-FFF2-40B4-BE49-F238E27FC236}">
              <a16:creationId xmlns:a16="http://schemas.microsoft.com/office/drawing/2014/main" id="{D5DF6FEB-BBC5-40FA-A579-02FB60EEB3FA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4" name="Rectangle 45">
          <a:extLst>
            <a:ext uri="{FF2B5EF4-FFF2-40B4-BE49-F238E27FC236}">
              <a16:creationId xmlns:a16="http://schemas.microsoft.com/office/drawing/2014/main" id="{462FFE44-4BA3-470C-8003-8991A8FD661C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45" name="Rectangle 46">
          <a:extLst>
            <a:ext uri="{FF2B5EF4-FFF2-40B4-BE49-F238E27FC236}">
              <a16:creationId xmlns:a16="http://schemas.microsoft.com/office/drawing/2014/main" id="{FEBAE0F7-DDA7-4E70-A35D-4A9DF000CB72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46" name="Rectangle 47">
          <a:extLst>
            <a:ext uri="{FF2B5EF4-FFF2-40B4-BE49-F238E27FC236}">
              <a16:creationId xmlns:a16="http://schemas.microsoft.com/office/drawing/2014/main" id="{5814D71F-E139-464C-A1DC-526C8F7BB2BE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7" name="Rectangle 48">
          <a:extLst>
            <a:ext uri="{FF2B5EF4-FFF2-40B4-BE49-F238E27FC236}">
              <a16:creationId xmlns:a16="http://schemas.microsoft.com/office/drawing/2014/main" id="{896C8E21-A5F1-4198-9DD9-F116C04B41B7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48" name="Rectangle 49">
          <a:extLst>
            <a:ext uri="{FF2B5EF4-FFF2-40B4-BE49-F238E27FC236}">
              <a16:creationId xmlns:a16="http://schemas.microsoft.com/office/drawing/2014/main" id="{8EFE08AB-3B45-4F5D-A1F4-70DD07E8277F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49" name="Rectangle 50">
          <a:extLst>
            <a:ext uri="{FF2B5EF4-FFF2-40B4-BE49-F238E27FC236}">
              <a16:creationId xmlns:a16="http://schemas.microsoft.com/office/drawing/2014/main" id="{08DF40DF-5989-4410-B875-8F07C033508D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50" name="Rectangle 51">
          <a:extLst>
            <a:ext uri="{FF2B5EF4-FFF2-40B4-BE49-F238E27FC236}">
              <a16:creationId xmlns:a16="http://schemas.microsoft.com/office/drawing/2014/main" id="{56EA0488-3AF9-4DAB-BFE4-E94EAE22E243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51" name="Rectangle 52">
          <a:extLst>
            <a:ext uri="{FF2B5EF4-FFF2-40B4-BE49-F238E27FC236}">
              <a16:creationId xmlns:a16="http://schemas.microsoft.com/office/drawing/2014/main" id="{3F329E92-8157-4E84-8217-48106595A6AE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52" name="Rectangle 39">
          <a:extLst>
            <a:ext uri="{FF2B5EF4-FFF2-40B4-BE49-F238E27FC236}">
              <a16:creationId xmlns:a16="http://schemas.microsoft.com/office/drawing/2014/main" id="{1275E9B7-92F2-47AC-AC9B-7B6D07AE23E5}"/>
            </a:ext>
          </a:extLst>
        </xdr:cNvPr>
        <xdr:cNvSpPr>
          <a:spLocks noChangeArrowheads="1"/>
        </xdr:cNvSpPr>
      </xdr:nvSpPr>
      <xdr:spPr bwMode="auto">
        <a:xfrm>
          <a:off x="3810000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3" name="Rectangle 40">
          <a:extLst>
            <a:ext uri="{FF2B5EF4-FFF2-40B4-BE49-F238E27FC236}">
              <a16:creationId xmlns:a16="http://schemas.microsoft.com/office/drawing/2014/main" id="{8A3F8AEA-B5C0-4104-9652-8CC3C942A0B7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4" name="Rectangle 41">
          <a:extLst>
            <a:ext uri="{FF2B5EF4-FFF2-40B4-BE49-F238E27FC236}">
              <a16:creationId xmlns:a16="http://schemas.microsoft.com/office/drawing/2014/main" id="{D44208A8-780F-4A96-95F8-8C96A92CE556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5" name="Rectangle 44">
          <a:extLst>
            <a:ext uri="{FF2B5EF4-FFF2-40B4-BE49-F238E27FC236}">
              <a16:creationId xmlns:a16="http://schemas.microsoft.com/office/drawing/2014/main" id="{9EB1F73E-3FE6-4274-B1FA-B30925986FE5}"/>
            </a:ext>
          </a:extLst>
        </xdr:cNvPr>
        <xdr:cNvSpPr>
          <a:spLocks noChangeArrowheads="1"/>
        </xdr:cNvSpPr>
      </xdr:nvSpPr>
      <xdr:spPr bwMode="auto">
        <a:xfrm>
          <a:off x="38004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6" name="Rectangle 45">
          <a:extLst>
            <a:ext uri="{FF2B5EF4-FFF2-40B4-BE49-F238E27FC236}">
              <a16:creationId xmlns:a16="http://schemas.microsoft.com/office/drawing/2014/main" id="{0F6BFFF6-96A6-44B2-95D3-578AD4461BFD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57" name="Rectangle 46">
          <a:extLst>
            <a:ext uri="{FF2B5EF4-FFF2-40B4-BE49-F238E27FC236}">
              <a16:creationId xmlns:a16="http://schemas.microsoft.com/office/drawing/2014/main" id="{18A959E7-86EA-4EAF-8359-E2C2DCCDCB7F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58" name="Rectangle 49">
          <a:extLst>
            <a:ext uri="{FF2B5EF4-FFF2-40B4-BE49-F238E27FC236}">
              <a16:creationId xmlns:a16="http://schemas.microsoft.com/office/drawing/2014/main" id="{BC0857AE-15EB-4FF3-B55A-2BABBD756AB1}"/>
            </a:ext>
          </a:extLst>
        </xdr:cNvPr>
        <xdr:cNvSpPr>
          <a:spLocks noChangeArrowheads="1"/>
        </xdr:cNvSpPr>
      </xdr:nvSpPr>
      <xdr:spPr bwMode="auto">
        <a:xfrm>
          <a:off x="38004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59" name="Rectangle 50">
          <a:extLst>
            <a:ext uri="{FF2B5EF4-FFF2-40B4-BE49-F238E27FC236}">
              <a16:creationId xmlns:a16="http://schemas.microsoft.com/office/drawing/2014/main" id="{DB715E16-D544-429B-9C6F-4057AF59575E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60" name="Rectangle 51">
          <a:extLst>
            <a:ext uri="{FF2B5EF4-FFF2-40B4-BE49-F238E27FC236}">
              <a16:creationId xmlns:a16="http://schemas.microsoft.com/office/drawing/2014/main" id="{E705B225-C37F-4B5D-9D3C-E19434969BBF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1" name="Rectangle 3">
          <a:extLst>
            <a:ext uri="{FF2B5EF4-FFF2-40B4-BE49-F238E27FC236}">
              <a16:creationId xmlns:a16="http://schemas.microsoft.com/office/drawing/2014/main" id="{6AE15CB7-3F1E-4168-ACEC-8FFB8106ED7F}"/>
            </a:ext>
          </a:extLst>
        </xdr:cNvPr>
        <xdr:cNvSpPr>
          <a:spLocks noChangeArrowheads="1"/>
        </xdr:cNvSpPr>
      </xdr:nvSpPr>
      <xdr:spPr bwMode="auto">
        <a:xfrm>
          <a:off x="3495675" y="936307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45</xdr:row>
      <xdr:rowOff>0</xdr:rowOff>
    </xdr:from>
    <xdr:ext cx="157094" cy="103233"/>
    <xdr:sp macro="" textlink="">
      <xdr:nvSpPr>
        <xdr:cNvPr id="62" name="Rectangle 10">
          <a:extLst>
            <a:ext uri="{FF2B5EF4-FFF2-40B4-BE49-F238E27FC236}">
              <a16:creationId xmlns:a16="http://schemas.microsoft.com/office/drawing/2014/main" id="{FF197F3E-70AA-4D2E-A65B-9870B170190C}"/>
            </a:ext>
          </a:extLst>
        </xdr:cNvPr>
        <xdr:cNvSpPr>
          <a:spLocks noChangeArrowheads="1"/>
        </xdr:cNvSpPr>
      </xdr:nvSpPr>
      <xdr:spPr bwMode="auto">
        <a:xfrm>
          <a:off x="3495675" y="936307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3" name="Rectangle 24">
          <a:extLst>
            <a:ext uri="{FF2B5EF4-FFF2-40B4-BE49-F238E27FC236}">
              <a16:creationId xmlns:a16="http://schemas.microsoft.com/office/drawing/2014/main" id="{55F27ADE-771F-4AFA-B8A4-8929AAA36259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4" name="Rectangle 26">
          <a:extLst>
            <a:ext uri="{FF2B5EF4-FFF2-40B4-BE49-F238E27FC236}">
              <a16:creationId xmlns:a16="http://schemas.microsoft.com/office/drawing/2014/main" id="{7392D6AB-FE2B-4234-9820-BC81A34D91A6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5" name="Rectangle 31">
          <a:extLst>
            <a:ext uri="{FF2B5EF4-FFF2-40B4-BE49-F238E27FC236}">
              <a16:creationId xmlns:a16="http://schemas.microsoft.com/office/drawing/2014/main" id="{5322B8E9-79AB-4C78-A702-F44B2223A584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66" name="Rectangle 38">
          <a:extLst>
            <a:ext uri="{FF2B5EF4-FFF2-40B4-BE49-F238E27FC236}">
              <a16:creationId xmlns:a16="http://schemas.microsoft.com/office/drawing/2014/main" id="{4743447D-4712-44DF-B417-27593498D142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0</xdr:rowOff>
    </xdr:from>
    <xdr:ext cx="22442" cy="103233"/>
    <xdr:sp macro="" textlink="">
      <xdr:nvSpPr>
        <xdr:cNvPr id="67" name="Rectangle 39">
          <a:extLst>
            <a:ext uri="{FF2B5EF4-FFF2-40B4-BE49-F238E27FC236}">
              <a16:creationId xmlns:a16="http://schemas.microsoft.com/office/drawing/2014/main" id="{3666B7E7-A854-417D-8A06-5A856D4DA6AB}"/>
            </a:ext>
          </a:extLst>
        </xdr:cNvPr>
        <xdr:cNvSpPr>
          <a:spLocks noChangeArrowheads="1"/>
        </xdr:cNvSpPr>
      </xdr:nvSpPr>
      <xdr:spPr bwMode="auto">
        <a:xfrm>
          <a:off x="3619500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68" name="Rectangle 40">
          <a:extLst>
            <a:ext uri="{FF2B5EF4-FFF2-40B4-BE49-F238E27FC236}">
              <a16:creationId xmlns:a16="http://schemas.microsoft.com/office/drawing/2014/main" id="{39EEBD0B-90D4-40AD-9DCB-EC5D1C070A15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69" name="Rectangle 41">
          <a:extLst>
            <a:ext uri="{FF2B5EF4-FFF2-40B4-BE49-F238E27FC236}">
              <a16:creationId xmlns:a16="http://schemas.microsoft.com/office/drawing/2014/main" id="{D3F161EB-F4BD-4B47-97F4-9F3F1D23C529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0" name="Rectangle 42">
          <a:extLst>
            <a:ext uri="{FF2B5EF4-FFF2-40B4-BE49-F238E27FC236}">
              <a16:creationId xmlns:a16="http://schemas.microsoft.com/office/drawing/2014/main" id="{DCABCB7C-DA0A-4060-A26B-02B795707E4B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1" name="Rectangle 43">
          <a:extLst>
            <a:ext uri="{FF2B5EF4-FFF2-40B4-BE49-F238E27FC236}">
              <a16:creationId xmlns:a16="http://schemas.microsoft.com/office/drawing/2014/main" id="{33E75E63-99F5-43AB-9BE9-AD9455B0B012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C6CE399E-07FE-4EBE-9778-5DE42C4A9B7C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3" name="Rectangle 45">
          <a:extLst>
            <a:ext uri="{FF2B5EF4-FFF2-40B4-BE49-F238E27FC236}">
              <a16:creationId xmlns:a16="http://schemas.microsoft.com/office/drawing/2014/main" id="{A5280DEE-D93A-4B0C-AC4D-C882CF279284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4" name="Rectangle 46">
          <a:extLst>
            <a:ext uri="{FF2B5EF4-FFF2-40B4-BE49-F238E27FC236}">
              <a16:creationId xmlns:a16="http://schemas.microsoft.com/office/drawing/2014/main" id="{50E912A1-3A61-49BF-B415-2493718A9A9D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75" name="Rectangle 47">
          <a:extLst>
            <a:ext uri="{FF2B5EF4-FFF2-40B4-BE49-F238E27FC236}">
              <a16:creationId xmlns:a16="http://schemas.microsoft.com/office/drawing/2014/main" id="{AE141EDB-6383-41DB-888F-50BA0D94F814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6" name="Rectangle 48">
          <a:extLst>
            <a:ext uri="{FF2B5EF4-FFF2-40B4-BE49-F238E27FC236}">
              <a16:creationId xmlns:a16="http://schemas.microsoft.com/office/drawing/2014/main" id="{355B4633-7C25-48B1-B637-42D547199A1B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0</xdr:rowOff>
    </xdr:from>
    <xdr:ext cx="22442" cy="103233"/>
    <xdr:sp macro="" textlink="">
      <xdr:nvSpPr>
        <xdr:cNvPr id="77" name="Rectangle 49">
          <a:extLst>
            <a:ext uri="{FF2B5EF4-FFF2-40B4-BE49-F238E27FC236}">
              <a16:creationId xmlns:a16="http://schemas.microsoft.com/office/drawing/2014/main" id="{97292542-8CF3-4452-8988-03202EA24813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78" name="Rectangle 50">
          <a:extLst>
            <a:ext uri="{FF2B5EF4-FFF2-40B4-BE49-F238E27FC236}">
              <a16:creationId xmlns:a16="http://schemas.microsoft.com/office/drawing/2014/main" id="{44BD5CAF-F514-438E-B5F4-1C93FB11C5CC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79" name="Rectangle 51">
          <a:extLst>
            <a:ext uri="{FF2B5EF4-FFF2-40B4-BE49-F238E27FC236}">
              <a16:creationId xmlns:a16="http://schemas.microsoft.com/office/drawing/2014/main" id="{CBC17614-290F-4849-8883-9295F61D471D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45</xdr:row>
      <xdr:rowOff>0</xdr:rowOff>
    </xdr:from>
    <xdr:ext cx="0" cy="114300"/>
    <xdr:sp macro="" textlink="">
      <xdr:nvSpPr>
        <xdr:cNvPr id="80" name="Rectangle 52">
          <a:extLst>
            <a:ext uri="{FF2B5EF4-FFF2-40B4-BE49-F238E27FC236}">
              <a16:creationId xmlns:a16="http://schemas.microsoft.com/office/drawing/2014/main" id="{64FEBAE8-2E55-4B73-ADF9-FB7628CD3EF3}"/>
            </a:ext>
          </a:extLst>
        </xdr:cNvPr>
        <xdr:cNvSpPr>
          <a:spLocks noChangeArrowheads="1"/>
        </xdr:cNvSpPr>
      </xdr:nvSpPr>
      <xdr:spPr bwMode="auto">
        <a:xfrm>
          <a:off x="3609975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0</xdr:rowOff>
    </xdr:from>
    <xdr:ext cx="22442" cy="103233"/>
    <xdr:sp macro="" textlink="">
      <xdr:nvSpPr>
        <xdr:cNvPr id="81" name="Rectangle 39">
          <a:extLst>
            <a:ext uri="{FF2B5EF4-FFF2-40B4-BE49-F238E27FC236}">
              <a16:creationId xmlns:a16="http://schemas.microsoft.com/office/drawing/2014/main" id="{CF1954FE-CB64-4364-B4E1-F67B8578B47E}"/>
            </a:ext>
          </a:extLst>
        </xdr:cNvPr>
        <xdr:cNvSpPr>
          <a:spLocks noChangeArrowheads="1"/>
        </xdr:cNvSpPr>
      </xdr:nvSpPr>
      <xdr:spPr bwMode="auto">
        <a:xfrm>
          <a:off x="3810000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2" name="Rectangle 40">
          <a:extLst>
            <a:ext uri="{FF2B5EF4-FFF2-40B4-BE49-F238E27FC236}">
              <a16:creationId xmlns:a16="http://schemas.microsoft.com/office/drawing/2014/main" id="{2BD82776-C341-446E-9AF9-6DC46C851752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3" name="Rectangle 41">
          <a:extLst>
            <a:ext uri="{FF2B5EF4-FFF2-40B4-BE49-F238E27FC236}">
              <a16:creationId xmlns:a16="http://schemas.microsoft.com/office/drawing/2014/main" id="{CD422B72-BB26-47C0-B5A4-32E17B84315E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E7EA35FB-8F34-4F3F-B406-270E7C875182}"/>
            </a:ext>
          </a:extLst>
        </xdr:cNvPr>
        <xdr:cNvSpPr>
          <a:spLocks noChangeArrowheads="1"/>
        </xdr:cNvSpPr>
      </xdr:nvSpPr>
      <xdr:spPr bwMode="auto">
        <a:xfrm>
          <a:off x="38004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5" name="Rectangle 45">
          <a:extLst>
            <a:ext uri="{FF2B5EF4-FFF2-40B4-BE49-F238E27FC236}">
              <a16:creationId xmlns:a16="http://schemas.microsoft.com/office/drawing/2014/main" id="{90547CA9-9FE3-41C8-8F2C-D8F1AEA07782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6" name="Rectangle 46">
          <a:extLst>
            <a:ext uri="{FF2B5EF4-FFF2-40B4-BE49-F238E27FC236}">
              <a16:creationId xmlns:a16="http://schemas.microsoft.com/office/drawing/2014/main" id="{46020806-5975-4BAB-99AB-E034ED01048C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0</xdr:rowOff>
    </xdr:from>
    <xdr:ext cx="22442" cy="103233"/>
    <xdr:sp macro="" textlink="">
      <xdr:nvSpPr>
        <xdr:cNvPr id="87" name="Rectangle 49">
          <a:extLst>
            <a:ext uri="{FF2B5EF4-FFF2-40B4-BE49-F238E27FC236}">
              <a16:creationId xmlns:a16="http://schemas.microsoft.com/office/drawing/2014/main" id="{79F1DC08-0704-4EDD-BDEC-C817FDD82BB8}"/>
            </a:ext>
          </a:extLst>
        </xdr:cNvPr>
        <xdr:cNvSpPr>
          <a:spLocks noChangeArrowheads="1"/>
        </xdr:cNvSpPr>
      </xdr:nvSpPr>
      <xdr:spPr bwMode="auto">
        <a:xfrm>
          <a:off x="3800475" y="93630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45</xdr:row>
      <xdr:rowOff>0</xdr:rowOff>
    </xdr:from>
    <xdr:ext cx="1588" cy="114300"/>
    <xdr:sp macro="" textlink="">
      <xdr:nvSpPr>
        <xdr:cNvPr id="88" name="Rectangle 50">
          <a:extLst>
            <a:ext uri="{FF2B5EF4-FFF2-40B4-BE49-F238E27FC236}">
              <a16:creationId xmlns:a16="http://schemas.microsoft.com/office/drawing/2014/main" id="{5917CA22-8D95-4363-ACF7-B97E9A7D14A2}"/>
            </a:ext>
          </a:extLst>
        </xdr:cNvPr>
        <xdr:cNvSpPr>
          <a:spLocks noChangeArrowheads="1"/>
        </xdr:cNvSpPr>
      </xdr:nvSpPr>
      <xdr:spPr bwMode="auto">
        <a:xfrm>
          <a:off x="3686175" y="93630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89" name="Rectangle 51">
          <a:extLst>
            <a:ext uri="{FF2B5EF4-FFF2-40B4-BE49-F238E27FC236}">
              <a16:creationId xmlns:a16="http://schemas.microsoft.com/office/drawing/2014/main" id="{F41A859F-3797-473A-BD71-B6C5D706F232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0" name="Rectangle 3">
          <a:extLst>
            <a:ext uri="{FF2B5EF4-FFF2-40B4-BE49-F238E27FC236}">
              <a16:creationId xmlns:a16="http://schemas.microsoft.com/office/drawing/2014/main" id="{BB076869-DCF2-4715-BF0C-B4BB436AC349}"/>
            </a:ext>
          </a:extLst>
        </xdr:cNvPr>
        <xdr:cNvSpPr>
          <a:spLocks noChangeArrowheads="1"/>
        </xdr:cNvSpPr>
      </xdr:nvSpPr>
      <xdr:spPr bwMode="auto">
        <a:xfrm>
          <a:off x="3495675" y="1073467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51</xdr:row>
      <xdr:rowOff>0</xdr:rowOff>
    </xdr:from>
    <xdr:ext cx="157094" cy="103233"/>
    <xdr:sp macro="" textlink="">
      <xdr:nvSpPr>
        <xdr:cNvPr id="91" name="Rectangle 10">
          <a:extLst>
            <a:ext uri="{FF2B5EF4-FFF2-40B4-BE49-F238E27FC236}">
              <a16:creationId xmlns:a16="http://schemas.microsoft.com/office/drawing/2014/main" id="{F4C5269B-C8AF-4ED7-8E24-389A3BFF590F}"/>
            </a:ext>
          </a:extLst>
        </xdr:cNvPr>
        <xdr:cNvSpPr>
          <a:spLocks noChangeArrowheads="1"/>
        </xdr:cNvSpPr>
      </xdr:nvSpPr>
      <xdr:spPr bwMode="auto">
        <a:xfrm>
          <a:off x="3495675" y="10734675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51</xdr:row>
      <xdr:rowOff>0</xdr:rowOff>
    </xdr:from>
    <xdr:ext cx="22442" cy="103233"/>
    <xdr:sp macro="" textlink="">
      <xdr:nvSpPr>
        <xdr:cNvPr id="92" name="Rectangle 24">
          <a:extLst>
            <a:ext uri="{FF2B5EF4-FFF2-40B4-BE49-F238E27FC236}">
              <a16:creationId xmlns:a16="http://schemas.microsoft.com/office/drawing/2014/main" id="{C89C1F0B-3634-4C90-A84D-3AD1B2BBA88D}"/>
            </a:ext>
          </a:extLst>
        </xdr:cNvPr>
        <xdr:cNvSpPr>
          <a:spLocks noChangeArrowheads="1"/>
        </xdr:cNvSpPr>
      </xdr:nvSpPr>
      <xdr:spPr bwMode="auto">
        <a:xfrm>
          <a:off x="3609975" y="1073467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3" name="Rectangle 26">
          <a:extLst>
            <a:ext uri="{FF2B5EF4-FFF2-40B4-BE49-F238E27FC236}">
              <a16:creationId xmlns:a16="http://schemas.microsoft.com/office/drawing/2014/main" id="{97C22D82-83F0-472F-9B69-FF328C8B5964}"/>
            </a:ext>
          </a:extLst>
        </xdr:cNvPr>
        <xdr:cNvSpPr>
          <a:spLocks noChangeArrowheads="1"/>
        </xdr:cNvSpPr>
      </xdr:nvSpPr>
      <xdr:spPr bwMode="auto">
        <a:xfrm>
          <a:off x="3562350" y="107346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51</xdr:row>
      <xdr:rowOff>0</xdr:rowOff>
    </xdr:from>
    <xdr:ext cx="0" cy="114300"/>
    <xdr:sp macro="" textlink="">
      <xdr:nvSpPr>
        <xdr:cNvPr id="94" name="Rectangle 31">
          <a:extLst>
            <a:ext uri="{FF2B5EF4-FFF2-40B4-BE49-F238E27FC236}">
              <a16:creationId xmlns:a16="http://schemas.microsoft.com/office/drawing/2014/main" id="{B957F1AB-2BE0-4B7F-A5FA-3FEF1C0BFDF2}"/>
            </a:ext>
          </a:extLst>
        </xdr:cNvPr>
        <xdr:cNvSpPr>
          <a:spLocks noChangeArrowheads="1"/>
        </xdr:cNvSpPr>
      </xdr:nvSpPr>
      <xdr:spPr bwMode="auto">
        <a:xfrm>
          <a:off x="3562350" y="107346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95" name="Rectangle 38">
          <a:extLst>
            <a:ext uri="{FF2B5EF4-FFF2-40B4-BE49-F238E27FC236}">
              <a16:creationId xmlns:a16="http://schemas.microsoft.com/office/drawing/2014/main" id="{E8D4A796-1FF9-4CCE-82BD-E7F2D858E22E}"/>
            </a:ext>
          </a:extLst>
        </xdr:cNvPr>
        <xdr:cNvSpPr>
          <a:spLocks noChangeArrowheads="1"/>
        </xdr:cNvSpPr>
      </xdr:nvSpPr>
      <xdr:spPr bwMode="auto">
        <a:xfrm>
          <a:off x="3609975" y="98393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45</xdr:row>
      <xdr:rowOff>19050</xdr:rowOff>
    </xdr:from>
    <xdr:ext cx="22442" cy="103233"/>
    <xdr:sp macro="" textlink="">
      <xdr:nvSpPr>
        <xdr:cNvPr id="96" name="Rectangle 39">
          <a:extLst>
            <a:ext uri="{FF2B5EF4-FFF2-40B4-BE49-F238E27FC236}">
              <a16:creationId xmlns:a16="http://schemas.microsoft.com/office/drawing/2014/main" id="{97445164-2E2F-4029-94FC-AC19ECA64A89}"/>
            </a:ext>
          </a:extLst>
        </xdr:cNvPr>
        <xdr:cNvSpPr>
          <a:spLocks noChangeArrowheads="1"/>
        </xdr:cNvSpPr>
      </xdr:nvSpPr>
      <xdr:spPr bwMode="auto">
        <a:xfrm>
          <a:off x="3619500" y="9382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97" name="Rectangle 40">
          <a:extLst>
            <a:ext uri="{FF2B5EF4-FFF2-40B4-BE49-F238E27FC236}">
              <a16:creationId xmlns:a16="http://schemas.microsoft.com/office/drawing/2014/main" id="{8F54B85E-2D95-4DE8-8E0F-BC3468866104}"/>
            </a:ext>
          </a:extLst>
        </xdr:cNvPr>
        <xdr:cNvSpPr>
          <a:spLocks noChangeArrowheads="1"/>
        </xdr:cNvSpPr>
      </xdr:nvSpPr>
      <xdr:spPr bwMode="auto">
        <a:xfrm>
          <a:off x="3686175" y="98202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98" name="Rectangle 41">
          <a:extLst>
            <a:ext uri="{FF2B5EF4-FFF2-40B4-BE49-F238E27FC236}">
              <a16:creationId xmlns:a16="http://schemas.microsoft.com/office/drawing/2014/main" id="{3F5ED9E4-9CAA-416E-96A6-02D8D802969A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99" name="Rectangle 42">
          <a:extLst>
            <a:ext uri="{FF2B5EF4-FFF2-40B4-BE49-F238E27FC236}">
              <a16:creationId xmlns:a16="http://schemas.microsoft.com/office/drawing/2014/main" id="{1E45765F-15C0-4460-B4AC-B6BB5CE653D5}"/>
            </a:ext>
          </a:extLst>
        </xdr:cNvPr>
        <xdr:cNvSpPr>
          <a:spLocks noChangeArrowheads="1"/>
        </xdr:cNvSpPr>
      </xdr:nvSpPr>
      <xdr:spPr bwMode="auto">
        <a:xfrm>
          <a:off x="3609975" y="98202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0" name="Rectangle 43">
          <a:extLst>
            <a:ext uri="{FF2B5EF4-FFF2-40B4-BE49-F238E27FC236}">
              <a16:creationId xmlns:a16="http://schemas.microsoft.com/office/drawing/2014/main" id="{A8FDE2D5-656F-477A-93FB-28AF5A78CF56}"/>
            </a:ext>
          </a:extLst>
        </xdr:cNvPr>
        <xdr:cNvSpPr>
          <a:spLocks noChangeArrowheads="1"/>
        </xdr:cNvSpPr>
      </xdr:nvSpPr>
      <xdr:spPr bwMode="auto">
        <a:xfrm>
          <a:off x="3609975" y="98393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1" name="Rectangle 44">
          <a:extLst>
            <a:ext uri="{FF2B5EF4-FFF2-40B4-BE49-F238E27FC236}">
              <a16:creationId xmlns:a16="http://schemas.microsoft.com/office/drawing/2014/main" id="{AA3EC311-6643-4AA3-8264-89DCAD75F295}"/>
            </a:ext>
          </a:extLst>
        </xdr:cNvPr>
        <xdr:cNvSpPr>
          <a:spLocks noChangeArrowheads="1"/>
        </xdr:cNvSpPr>
      </xdr:nvSpPr>
      <xdr:spPr bwMode="auto">
        <a:xfrm>
          <a:off x="3609975" y="9382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2" name="Rectangle 45">
          <a:extLst>
            <a:ext uri="{FF2B5EF4-FFF2-40B4-BE49-F238E27FC236}">
              <a16:creationId xmlns:a16="http://schemas.microsoft.com/office/drawing/2014/main" id="{17895B4F-4C67-4E78-8A3E-47F5008FC7A1}"/>
            </a:ext>
          </a:extLst>
        </xdr:cNvPr>
        <xdr:cNvSpPr>
          <a:spLocks noChangeArrowheads="1"/>
        </xdr:cNvSpPr>
      </xdr:nvSpPr>
      <xdr:spPr bwMode="auto">
        <a:xfrm>
          <a:off x="3686175" y="98202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3" name="Rectangle 46">
          <a:extLst>
            <a:ext uri="{FF2B5EF4-FFF2-40B4-BE49-F238E27FC236}">
              <a16:creationId xmlns:a16="http://schemas.microsoft.com/office/drawing/2014/main" id="{69C918A2-E745-40AE-9E08-BCADC4643CE5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4" name="Rectangle 47">
          <a:extLst>
            <a:ext uri="{FF2B5EF4-FFF2-40B4-BE49-F238E27FC236}">
              <a16:creationId xmlns:a16="http://schemas.microsoft.com/office/drawing/2014/main" id="{A6404679-C3F1-406F-BDFE-73539E713E05}"/>
            </a:ext>
          </a:extLst>
        </xdr:cNvPr>
        <xdr:cNvSpPr>
          <a:spLocks noChangeArrowheads="1"/>
        </xdr:cNvSpPr>
      </xdr:nvSpPr>
      <xdr:spPr bwMode="auto">
        <a:xfrm>
          <a:off x="3609975" y="98202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19050</xdr:rowOff>
    </xdr:from>
    <xdr:ext cx="22442" cy="103233"/>
    <xdr:sp macro="" textlink="">
      <xdr:nvSpPr>
        <xdr:cNvPr id="105" name="Rectangle 48">
          <a:extLst>
            <a:ext uri="{FF2B5EF4-FFF2-40B4-BE49-F238E27FC236}">
              <a16:creationId xmlns:a16="http://schemas.microsoft.com/office/drawing/2014/main" id="{86C2F489-AEB1-437F-A8B5-A3C313BD8437}"/>
            </a:ext>
          </a:extLst>
        </xdr:cNvPr>
        <xdr:cNvSpPr>
          <a:spLocks noChangeArrowheads="1"/>
        </xdr:cNvSpPr>
      </xdr:nvSpPr>
      <xdr:spPr bwMode="auto">
        <a:xfrm>
          <a:off x="3609975" y="98393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45</xdr:row>
      <xdr:rowOff>19050</xdr:rowOff>
    </xdr:from>
    <xdr:ext cx="22442" cy="103233"/>
    <xdr:sp macro="" textlink="">
      <xdr:nvSpPr>
        <xdr:cNvPr id="106" name="Rectangle 49">
          <a:extLst>
            <a:ext uri="{FF2B5EF4-FFF2-40B4-BE49-F238E27FC236}">
              <a16:creationId xmlns:a16="http://schemas.microsoft.com/office/drawing/2014/main" id="{BBB11002-6D10-4F7F-984C-8C641FBD5595}"/>
            </a:ext>
          </a:extLst>
        </xdr:cNvPr>
        <xdr:cNvSpPr>
          <a:spLocks noChangeArrowheads="1"/>
        </xdr:cNvSpPr>
      </xdr:nvSpPr>
      <xdr:spPr bwMode="auto">
        <a:xfrm>
          <a:off x="3609975" y="9382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47</xdr:row>
      <xdr:rowOff>0</xdr:rowOff>
    </xdr:from>
    <xdr:ext cx="1588" cy="114300"/>
    <xdr:sp macro="" textlink="">
      <xdr:nvSpPr>
        <xdr:cNvPr id="107" name="Rectangle 50">
          <a:extLst>
            <a:ext uri="{FF2B5EF4-FFF2-40B4-BE49-F238E27FC236}">
              <a16:creationId xmlns:a16="http://schemas.microsoft.com/office/drawing/2014/main" id="{3C538403-6BEF-48BB-A08C-F0766818E271}"/>
            </a:ext>
          </a:extLst>
        </xdr:cNvPr>
        <xdr:cNvSpPr>
          <a:spLocks noChangeArrowheads="1"/>
        </xdr:cNvSpPr>
      </xdr:nvSpPr>
      <xdr:spPr bwMode="auto">
        <a:xfrm>
          <a:off x="3686175" y="98202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45</xdr:row>
      <xdr:rowOff>0</xdr:rowOff>
    </xdr:from>
    <xdr:ext cx="0" cy="114300"/>
    <xdr:sp macro="" textlink="">
      <xdr:nvSpPr>
        <xdr:cNvPr id="108" name="Rectangle 51">
          <a:extLst>
            <a:ext uri="{FF2B5EF4-FFF2-40B4-BE49-F238E27FC236}">
              <a16:creationId xmlns:a16="http://schemas.microsoft.com/office/drawing/2014/main" id="{15815472-25EF-4A95-9390-033DCE93B7A5}"/>
            </a:ext>
          </a:extLst>
        </xdr:cNvPr>
        <xdr:cNvSpPr>
          <a:spLocks noChangeArrowheads="1"/>
        </xdr:cNvSpPr>
      </xdr:nvSpPr>
      <xdr:spPr bwMode="auto">
        <a:xfrm>
          <a:off x="35623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47</xdr:row>
      <xdr:rowOff>0</xdr:rowOff>
    </xdr:from>
    <xdr:ext cx="0" cy="114300"/>
    <xdr:sp macro="" textlink="">
      <xdr:nvSpPr>
        <xdr:cNvPr id="109" name="Rectangle 52">
          <a:extLst>
            <a:ext uri="{FF2B5EF4-FFF2-40B4-BE49-F238E27FC236}">
              <a16:creationId xmlns:a16="http://schemas.microsoft.com/office/drawing/2014/main" id="{11B15805-AA80-42C4-9206-66F4ACF77677}"/>
            </a:ext>
          </a:extLst>
        </xdr:cNvPr>
        <xdr:cNvSpPr>
          <a:spLocks noChangeArrowheads="1"/>
        </xdr:cNvSpPr>
      </xdr:nvSpPr>
      <xdr:spPr bwMode="auto">
        <a:xfrm>
          <a:off x="3609975" y="98202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45</xdr:row>
      <xdr:rowOff>19050</xdr:rowOff>
    </xdr:from>
    <xdr:ext cx="22442" cy="103233"/>
    <xdr:sp macro="" textlink="">
      <xdr:nvSpPr>
        <xdr:cNvPr id="110" name="Rectangle 39">
          <a:extLst>
            <a:ext uri="{FF2B5EF4-FFF2-40B4-BE49-F238E27FC236}">
              <a16:creationId xmlns:a16="http://schemas.microsoft.com/office/drawing/2014/main" id="{EC14070B-2982-43C6-8697-3A8D271DAA68}"/>
            </a:ext>
          </a:extLst>
        </xdr:cNvPr>
        <xdr:cNvSpPr>
          <a:spLocks noChangeArrowheads="1"/>
        </xdr:cNvSpPr>
      </xdr:nvSpPr>
      <xdr:spPr bwMode="auto">
        <a:xfrm>
          <a:off x="3810000" y="9382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1" name="Rectangle 40">
          <a:extLst>
            <a:ext uri="{FF2B5EF4-FFF2-40B4-BE49-F238E27FC236}">
              <a16:creationId xmlns:a16="http://schemas.microsoft.com/office/drawing/2014/main" id="{146FB4D7-A864-4119-A336-DE905FED3BB9}"/>
            </a:ext>
          </a:extLst>
        </xdr:cNvPr>
        <xdr:cNvSpPr>
          <a:spLocks noChangeArrowheads="1"/>
        </xdr:cNvSpPr>
      </xdr:nvSpPr>
      <xdr:spPr bwMode="auto">
        <a:xfrm>
          <a:off x="3686175" y="95916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2" name="Rectangle 41">
          <a:extLst>
            <a:ext uri="{FF2B5EF4-FFF2-40B4-BE49-F238E27FC236}">
              <a16:creationId xmlns:a16="http://schemas.microsoft.com/office/drawing/2014/main" id="{59F1BD40-5B81-48EC-90F4-B25B30F987F4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910CAB44-3F69-43F3-BF5D-ABC49E25090A}"/>
            </a:ext>
          </a:extLst>
        </xdr:cNvPr>
        <xdr:cNvSpPr>
          <a:spLocks noChangeArrowheads="1"/>
        </xdr:cNvSpPr>
      </xdr:nvSpPr>
      <xdr:spPr bwMode="auto">
        <a:xfrm>
          <a:off x="3800475" y="9382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4" name="Rectangle 45">
          <a:extLst>
            <a:ext uri="{FF2B5EF4-FFF2-40B4-BE49-F238E27FC236}">
              <a16:creationId xmlns:a16="http://schemas.microsoft.com/office/drawing/2014/main" id="{AB07FE83-2894-435B-AE47-2C7472BA8C98}"/>
            </a:ext>
          </a:extLst>
        </xdr:cNvPr>
        <xdr:cNvSpPr>
          <a:spLocks noChangeArrowheads="1"/>
        </xdr:cNvSpPr>
      </xdr:nvSpPr>
      <xdr:spPr bwMode="auto">
        <a:xfrm>
          <a:off x="3686175" y="95916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5" name="Rectangle 46">
          <a:extLst>
            <a:ext uri="{FF2B5EF4-FFF2-40B4-BE49-F238E27FC236}">
              <a16:creationId xmlns:a16="http://schemas.microsoft.com/office/drawing/2014/main" id="{A84C54E8-F164-438A-8C63-B3B3145067F5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45</xdr:row>
      <xdr:rowOff>19050</xdr:rowOff>
    </xdr:from>
    <xdr:ext cx="22442" cy="103233"/>
    <xdr:sp macro="" textlink="">
      <xdr:nvSpPr>
        <xdr:cNvPr id="116" name="Rectangle 49">
          <a:extLst>
            <a:ext uri="{FF2B5EF4-FFF2-40B4-BE49-F238E27FC236}">
              <a16:creationId xmlns:a16="http://schemas.microsoft.com/office/drawing/2014/main" id="{322EF342-7E04-4E66-996E-85F7C1E883CE}"/>
            </a:ext>
          </a:extLst>
        </xdr:cNvPr>
        <xdr:cNvSpPr>
          <a:spLocks noChangeArrowheads="1"/>
        </xdr:cNvSpPr>
      </xdr:nvSpPr>
      <xdr:spPr bwMode="auto">
        <a:xfrm>
          <a:off x="3800475" y="9382125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46</xdr:row>
      <xdr:rowOff>0</xdr:rowOff>
    </xdr:from>
    <xdr:ext cx="1588" cy="114300"/>
    <xdr:sp macro="" textlink="">
      <xdr:nvSpPr>
        <xdr:cNvPr id="117" name="Rectangle 50">
          <a:extLst>
            <a:ext uri="{FF2B5EF4-FFF2-40B4-BE49-F238E27FC236}">
              <a16:creationId xmlns:a16="http://schemas.microsoft.com/office/drawing/2014/main" id="{C7F0B53B-5F3B-4781-BF43-CD261CADB022}"/>
            </a:ext>
          </a:extLst>
        </xdr:cNvPr>
        <xdr:cNvSpPr>
          <a:spLocks noChangeArrowheads="1"/>
        </xdr:cNvSpPr>
      </xdr:nvSpPr>
      <xdr:spPr bwMode="auto">
        <a:xfrm>
          <a:off x="3686175" y="959167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45</xdr:row>
      <xdr:rowOff>0</xdr:rowOff>
    </xdr:from>
    <xdr:ext cx="0" cy="114300"/>
    <xdr:sp macro="" textlink="">
      <xdr:nvSpPr>
        <xdr:cNvPr id="118" name="Rectangle 51">
          <a:extLst>
            <a:ext uri="{FF2B5EF4-FFF2-40B4-BE49-F238E27FC236}">
              <a16:creationId xmlns:a16="http://schemas.microsoft.com/office/drawing/2014/main" id="{398A8349-EE04-4D24-8DB1-3B7C00D90F11}"/>
            </a:ext>
          </a:extLst>
        </xdr:cNvPr>
        <xdr:cNvSpPr>
          <a:spLocks noChangeArrowheads="1"/>
        </xdr:cNvSpPr>
      </xdr:nvSpPr>
      <xdr:spPr bwMode="auto">
        <a:xfrm>
          <a:off x="3752850" y="93630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45</xdr:row>
      <xdr:rowOff>7929</xdr:rowOff>
    </xdr:from>
    <xdr:ext cx="939796" cy="722463"/>
    <xdr:pic>
      <xdr:nvPicPr>
        <xdr:cNvPr id="119" name="Imagem 118">
          <a:extLst>
            <a:ext uri="{FF2B5EF4-FFF2-40B4-BE49-F238E27FC236}">
              <a16:creationId xmlns:a16="http://schemas.microsoft.com/office/drawing/2014/main" id="{33CDF9D6-9053-49E2-877A-87684E7EB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83" y="9371004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</xdr:row>
      <xdr:rowOff>152896</xdr:rowOff>
    </xdr:from>
    <xdr:to>
      <xdr:col>32</xdr:col>
      <xdr:colOff>7938</xdr:colOff>
      <xdr:row>44</xdr:row>
      <xdr:rowOff>215910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9D95EA51-192D-48BA-968B-720ECA4DA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8771"/>
          <a:ext cx="5913438" cy="293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158745</xdr:rowOff>
    </xdr:from>
    <xdr:to>
      <xdr:col>32</xdr:col>
      <xdr:colOff>7938</xdr:colOff>
      <xdr:row>138</xdr:row>
      <xdr:rowOff>221759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B311037B-C700-40F1-9C88-D3A4462AD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599145"/>
          <a:ext cx="5913438" cy="293201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98</xdr:row>
      <xdr:rowOff>0</xdr:rowOff>
    </xdr:from>
    <xdr:ext cx="157094" cy="103233"/>
    <xdr:sp macro="" textlink="">
      <xdr:nvSpPr>
        <xdr:cNvPr id="122" name="Rectangle 3">
          <a:extLst>
            <a:ext uri="{FF2B5EF4-FFF2-40B4-BE49-F238E27FC236}">
              <a16:creationId xmlns:a16="http://schemas.microsoft.com/office/drawing/2014/main" id="{93F12CEB-B58E-42C7-BE59-D23BCBC2C52F}"/>
            </a:ext>
          </a:extLst>
        </xdr:cNvPr>
        <xdr:cNvSpPr>
          <a:spLocks noChangeArrowheads="1"/>
        </xdr:cNvSpPr>
      </xdr:nvSpPr>
      <xdr:spPr bwMode="auto">
        <a:xfrm>
          <a:off x="3492500" y="10358438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98</xdr:row>
      <xdr:rowOff>0</xdr:rowOff>
    </xdr:from>
    <xdr:ext cx="157094" cy="103233"/>
    <xdr:sp macro="" textlink="">
      <xdr:nvSpPr>
        <xdr:cNvPr id="123" name="Rectangle 10">
          <a:extLst>
            <a:ext uri="{FF2B5EF4-FFF2-40B4-BE49-F238E27FC236}">
              <a16:creationId xmlns:a16="http://schemas.microsoft.com/office/drawing/2014/main" id="{1BC491DF-2079-445B-8A25-BA7E6E9E7FE9}"/>
            </a:ext>
          </a:extLst>
        </xdr:cNvPr>
        <xdr:cNvSpPr>
          <a:spLocks noChangeArrowheads="1"/>
        </xdr:cNvSpPr>
      </xdr:nvSpPr>
      <xdr:spPr bwMode="auto">
        <a:xfrm>
          <a:off x="3492500" y="10358438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24" name="Rectangle 24">
          <a:extLst>
            <a:ext uri="{FF2B5EF4-FFF2-40B4-BE49-F238E27FC236}">
              <a16:creationId xmlns:a16="http://schemas.microsoft.com/office/drawing/2014/main" id="{41A63930-FD8F-4C4C-ABDC-779BADF589C0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25" name="Rectangle 26">
          <a:extLst>
            <a:ext uri="{FF2B5EF4-FFF2-40B4-BE49-F238E27FC236}">
              <a16:creationId xmlns:a16="http://schemas.microsoft.com/office/drawing/2014/main" id="{7DB432DB-529D-4C1C-AB9C-C7DCB55C55CC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26" name="Rectangle 31">
          <a:extLst>
            <a:ext uri="{FF2B5EF4-FFF2-40B4-BE49-F238E27FC236}">
              <a16:creationId xmlns:a16="http://schemas.microsoft.com/office/drawing/2014/main" id="{DBE9123D-F863-46B1-864C-142731C03182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27" name="Rectangle 38">
          <a:extLst>
            <a:ext uri="{FF2B5EF4-FFF2-40B4-BE49-F238E27FC236}">
              <a16:creationId xmlns:a16="http://schemas.microsoft.com/office/drawing/2014/main" id="{E20C5D28-1221-472D-82CF-1E8233167F6E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98</xdr:row>
      <xdr:rowOff>0</xdr:rowOff>
    </xdr:from>
    <xdr:ext cx="22442" cy="103233"/>
    <xdr:sp macro="" textlink="">
      <xdr:nvSpPr>
        <xdr:cNvPr id="128" name="Rectangle 39">
          <a:extLst>
            <a:ext uri="{FF2B5EF4-FFF2-40B4-BE49-F238E27FC236}">
              <a16:creationId xmlns:a16="http://schemas.microsoft.com/office/drawing/2014/main" id="{64573F7D-FFA5-45E1-BD1D-387C8184EBCD}"/>
            </a:ext>
          </a:extLst>
        </xdr:cNvPr>
        <xdr:cNvSpPr>
          <a:spLocks noChangeArrowheads="1"/>
        </xdr:cNvSpPr>
      </xdr:nvSpPr>
      <xdr:spPr bwMode="auto">
        <a:xfrm>
          <a:off x="3616325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29" name="Rectangle 40">
          <a:extLst>
            <a:ext uri="{FF2B5EF4-FFF2-40B4-BE49-F238E27FC236}">
              <a16:creationId xmlns:a16="http://schemas.microsoft.com/office/drawing/2014/main" id="{F519AF94-64D8-4BD5-90A4-23DC3467CBFD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30" name="Rectangle 41">
          <a:extLst>
            <a:ext uri="{FF2B5EF4-FFF2-40B4-BE49-F238E27FC236}">
              <a16:creationId xmlns:a16="http://schemas.microsoft.com/office/drawing/2014/main" id="{A0C373C4-3ECF-4A8C-B661-4B4D4E696972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0" cy="114300"/>
    <xdr:sp macro="" textlink="">
      <xdr:nvSpPr>
        <xdr:cNvPr id="131" name="Rectangle 42">
          <a:extLst>
            <a:ext uri="{FF2B5EF4-FFF2-40B4-BE49-F238E27FC236}">
              <a16:creationId xmlns:a16="http://schemas.microsoft.com/office/drawing/2014/main" id="{AA0D55B3-E523-4CF2-A7C1-068A556D94B5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32" name="Rectangle 43">
          <a:extLst>
            <a:ext uri="{FF2B5EF4-FFF2-40B4-BE49-F238E27FC236}">
              <a16:creationId xmlns:a16="http://schemas.microsoft.com/office/drawing/2014/main" id="{81A18F2F-2178-4010-9AC5-EFE6D35D7436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33" name="Rectangle 44">
          <a:extLst>
            <a:ext uri="{FF2B5EF4-FFF2-40B4-BE49-F238E27FC236}">
              <a16:creationId xmlns:a16="http://schemas.microsoft.com/office/drawing/2014/main" id="{5C87F96B-FA91-4333-B9D4-7C4DE38E9306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34" name="Rectangle 45">
          <a:extLst>
            <a:ext uri="{FF2B5EF4-FFF2-40B4-BE49-F238E27FC236}">
              <a16:creationId xmlns:a16="http://schemas.microsoft.com/office/drawing/2014/main" id="{00F94E49-62EE-462B-9D0D-E81936AABE55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35" name="Rectangle 46">
          <a:extLst>
            <a:ext uri="{FF2B5EF4-FFF2-40B4-BE49-F238E27FC236}">
              <a16:creationId xmlns:a16="http://schemas.microsoft.com/office/drawing/2014/main" id="{A5403D9E-00DC-4A33-AC51-D88A749ED9D5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0" cy="114300"/>
    <xdr:sp macro="" textlink="">
      <xdr:nvSpPr>
        <xdr:cNvPr id="136" name="Rectangle 47">
          <a:extLst>
            <a:ext uri="{FF2B5EF4-FFF2-40B4-BE49-F238E27FC236}">
              <a16:creationId xmlns:a16="http://schemas.microsoft.com/office/drawing/2014/main" id="{1C0A0CBA-8D89-4131-B15D-372DC762BE61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37" name="Rectangle 48">
          <a:extLst>
            <a:ext uri="{FF2B5EF4-FFF2-40B4-BE49-F238E27FC236}">
              <a16:creationId xmlns:a16="http://schemas.microsoft.com/office/drawing/2014/main" id="{A14BEDE1-F7A5-414F-BBC8-BA1AD5507EA6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38" name="Rectangle 49">
          <a:extLst>
            <a:ext uri="{FF2B5EF4-FFF2-40B4-BE49-F238E27FC236}">
              <a16:creationId xmlns:a16="http://schemas.microsoft.com/office/drawing/2014/main" id="{01B579A7-C783-4A02-963B-FEEB7F95049E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63A7B74A-5EE7-405B-AA7E-0D863AA5656E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40" name="Rectangle 51">
          <a:extLst>
            <a:ext uri="{FF2B5EF4-FFF2-40B4-BE49-F238E27FC236}">
              <a16:creationId xmlns:a16="http://schemas.microsoft.com/office/drawing/2014/main" id="{F10945A2-E6BD-4127-9632-DF6AF0A4AB6C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0" cy="114300"/>
    <xdr:sp macro="" textlink="">
      <xdr:nvSpPr>
        <xdr:cNvPr id="141" name="Rectangle 52">
          <a:extLst>
            <a:ext uri="{FF2B5EF4-FFF2-40B4-BE49-F238E27FC236}">
              <a16:creationId xmlns:a16="http://schemas.microsoft.com/office/drawing/2014/main" id="{51175C74-4841-434B-AD07-E8622E2398A0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98</xdr:row>
      <xdr:rowOff>0</xdr:rowOff>
    </xdr:from>
    <xdr:ext cx="22442" cy="103233"/>
    <xdr:sp macro="" textlink="">
      <xdr:nvSpPr>
        <xdr:cNvPr id="142" name="Rectangle 39">
          <a:extLst>
            <a:ext uri="{FF2B5EF4-FFF2-40B4-BE49-F238E27FC236}">
              <a16:creationId xmlns:a16="http://schemas.microsoft.com/office/drawing/2014/main" id="{8AD061C9-5D7E-44FC-8325-882A0B98162C}"/>
            </a:ext>
          </a:extLst>
        </xdr:cNvPr>
        <xdr:cNvSpPr>
          <a:spLocks noChangeArrowheads="1"/>
        </xdr:cNvSpPr>
      </xdr:nvSpPr>
      <xdr:spPr bwMode="auto">
        <a:xfrm>
          <a:off x="3806825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43" name="Rectangle 40">
          <a:extLst>
            <a:ext uri="{FF2B5EF4-FFF2-40B4-BE49-F238E27FC236}">
              <a16:creationId xmlns:a16="http://schemas.microsoft.com/office/drawing/2014/main" id="{5F04E1F6-32AA-46C1-920B-11451F3B5E2B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144" name="Rectangle 41">
          <a:extLst>
            <a:ext uri="{FF2B5EF4-FFF2-40B4-BE49-F238E27FC236}">
              <a16:creationId xmlns:a16="http://schemas.microsoft.com/office/drawing/2014/main" id="{9F6CAA2F-2247-4A77-972A-B36F4151405A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98</xdr:row>
      <xdr:rowOff>0</xdr:rowOff>
    </xdr:from>
    <xdr:ext cx="22442" cy="103233"/>
    <xdr:sp macro="" textlink="">
      <xdr:nvSpPr>
        <xdr:cNvPr id="145" name="Rectangle 44">
          <a:extLst>
            <a:ext uri="{FF2B5EF4-FFF2-40B4-BE49-F238E27FC236}">
              <a16:creationId xmlns:a16="http://schemas.microsoft.com/office/drawing/2014/main" id="{74B4F6E6-6AFF-464F-834B-3287F0C66B48}"/>
            </a:ext>
          </a:extLst>
        </xdr:cNvPr>
        <xdr:cNvSpPr>
          <a:spLocks noChangeArrowheads="1"/>
        </xdr:cNvSpPr>
      </xdr:nvSpPr>
      <xdr:spPr bwMode="auto">
        <a:xfrm>
          <a:off x="37973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46" name="Rectangle 45">
          <a:extLst>
            <a:ext uri="{FF2B5EF4-FFF2-40B4-BE49-F238E27FC236}">
              <a16:creationId xmlns:a16="http://schemas.microsoft.com/office/drawing/2014/main" id="{F8A0B986-9453-4B00-9D87-42B64DB9C0B2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147" name="Rectangle 46">
          <a:extLst>
            <a:ext uri="{FF2B5EF4-FFF2-40B4-BE49-F238E27FC236}">
              <a16:creationId xmlns:a16="http://schemas.microsoft.com/office/drawing/2014/main" id="{77B5DE04-B93D-448E-8FC7-B4DFFA3580DA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98</xdr:row>
      <xdr:rowOff>0</xdr:rowOff>
    </xdr:from>
    <xdr:ext cx="22442" cy="103233"/>
    <xdr:sp macro="" textlink="">
      <xdr:nvSpPr>
        <xdr:cNvPr id="148" name="Rectangle 49">
          <a:extLst>
            <a:ext uri="{FF2B5EF4-FFF2-40B4-BE49-F238E27FC236}">
              <a16:creationId xmlns:a16="http://schemas.microsoft.com/office/drawing/2014/main" id="{C5FFC988-DFAA-4B38-ADE7-ACADF9E4E446}"/>
            </a:ext>
          </a:extLst>
        </xdr:cNvPr>
        <xdr:cNvSpPr>
          <a:spLocks noChangeArrowheads="1"/>
        </xdr:cNvSpPr>
      </xdr:nvSpPr>
      <xdr:spPr bwMode="auto">
        <a:xfrm>
          <a:off x="37973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49" name="Rectangle 50">
          <a:extLst>
            <a:ext uri="{FF2B5EF4-FFF2-40B4-BE49-F238E27FC236}">
              <a16:creationId xmlns:a16="http://schemas.microsoft.com/office/drawing/2014/main" id="{167C758B-E5B5-41FD-9C3A-FD2750ECBE16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150" name="Rectangle 51">
          <a:extLst>
            <a:ext uri="{FF2B5EF4-FFF2-40B4-BE49-F238E27FC236}">
              <a16:creationId xmlns:a16="http://schemas.microsoft.com/office/drawing/2014/main" id="{33FC7D35-7BBD-4955-BF84-0506BE721B33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98</xdr:row>
      <xdr:rowOff>0</xdr:rowOff>
    </xdr:from>
    <xdr:ext cx="157094" cy="103233"/>
    <xdr:sp macro="" textlink="">
      <xdr:nvSpPr>
        <xdr:cNvPr id="151" name="Rectangle 3">
          <a:extLst>
            <a:ext uri="{FF2B5EF4-FFF2-40B4-BE49-F238E27FC236}">
              <a16:creationId xmlns:a16="http://schemas.microsoft.com/office/drawing/2014/main" id="{3E82E26F-D59D-4675-AA3B-505945520ECE}"/>
            </a:ext>
          </a:extLst>
        </xdr:cNvPr>
        <xdr:cNvSpPr>
          <a:spLocks noChangeArrowheads="1"/>
        </xdr:cNvSpPr>
      </xdr:nvSpPr>
      <xdr:spPr bwMode="auto">
        <a:xfrm>
          <a:off x="3492500" y="10358438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98</xdr:row>
      <xdr:rowOff>0</xdr:rowOff>
    </xdr:from>
    <xdr:ext cx="157094" cy="103233"/>
    <xdr:sp macro="" textlink="">
      <xdr:nvSpPr>
        <xdr:cNvPr id="152" name="Rectangle 10">
          <a:extLst>
            <a:ext uri="{FF2B5EF4-FFF2-40B4-BE49-F238E27FC236}">
              <a16:creationId xmlns:a16="http://schemas.microsoft.com/office/drawing/2014/main" id="{EE61FAC1-7702-44A6-8ECE-D30AD4362C7C}"/>
            </a:ext>
          </a:extLst>
        </xdr:cNvPr>
        <xdr:cNvSpPr>
          <a:spLocks noChangeArrowheads="1"/>
        </xdr:cNvSpPr>
      </xdr:nvSpPr>
      <xdr:spPr bwMode="auto">
        <a:xfrm>
          <a:off x="3492500" y="10358438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53" name="Rectangle 24">
          <a:extLst>
            <a:ext uri="{FF2B5EF4-FFF2-40B4-BE49-F238E27FC236}">
              <a16:creationId xmlns:a16="http://schemas.microsoft.com/office/drawing/2014/main" id="{345559BB-37A4-47F8-8365-1266CB8F84FB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54" name="Rectangle 26">
          <a:extLst>
            <a:ext uri="{FF2B5EF4-FFF2-40B4-BE49-F238E27FC236}">
              <a16:creationId xmlns:a16="http://schemas.microsoft.com/office/drawing/2014/main" id="{42042EE3-DD04-43BF-B3D6-310D29839082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55" name="Rectangle 31">
          <a:extLst>
            <a:ext uri="{FF2B5EF4-FFF2-40B4-BE49-F238E27FC236}">
              <a16:creationId xmlns:a16="http://schemas.microsoft.com/office/drawing/2014/main" id="{4847DBAA-75AD-4CEC-B2CD-DD9E4F93C128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56" name="Rectangle 38">
          <a:extLst>
            <a:ext uri="{FF2B5EF4-FFF2-40B4-BE49-F238E27FC236}">
              <a16:creationId xmlns:a16="http://schemas.microsoft.com/office/drawing/2014/main" id="{F1B3155D-D3B3-44DD-9667-DCA313C40230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98</xdr:row>
      <xdr:rowOff>0</xdr:rowOff>
    </xdr:from>
    <xdr:ext cx="22442" cy="103233"/>
    <xdr:sp macro="" textlink="">
      <xdr:nvSpPr>
        <xdr:cNvPr id="157" name="Rectangle 39">
          <a:extLst>
            <a:ext uri="{FF2B5EF4-FFF2-40B4-BE49-F238E27FC236}">
              <a16:creationId xmlns:a16="http://schemas.microsoft.com/office/drawing/2014/main" id="{E9F2B04E-BFE5-400F-84C0-2A1553F1B312}"/>
            </a:ext>
          </a:extLst>
        </xdr:cNvPr>
        <xdr:cNvSpPr>
          <a:spLocks noChangeArrowheads="1"/>
        </xdr:cNvSpPr>
      </xdr:nvSpPr>
      <xdr:spPr bwMode="auto">
        <a:xfrm>
          <a:off x="3616325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58" name="Rectangle 40">
          <a:extLst>
            <a:ext uri="{FF2B5EF4-FFF2-40B4-BE49-F238E27FC236}">
              <a16:creationId xmlns:a16="http://schemas.microsoft.com/office/drawing/2014/main" id="{802C861B-F259-43DB-9676-700209A322A2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59" name="Rectangle 41">
          <a:extLst>
            <a:ext uri="{FF2B5EF4-FFF2-40B4-BE49-F238E27FC236}">
              <a16:creationId xmlns:a16="http://schemas.microsoft.com/office/drawing/2014/main" id="{54405CF4-0270-4113-BB3F-04FC0CF6DE67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0" cy="114300"/>
    <xdr:sp macro="" textlink="">
      <xdr:nvSpPr>
        <xdr:cNvPr id="160" name="Rectangle 42">
          <a:extLst>
            <a:ext uri="{FF2B5EF4-FFF2-40B4-BE49-F238E27FC236}">
              <a16:creationId xmlns:a16="http://schemas.microsoft.com/office/drawing/2014/main" id="{FFE7B7B8-6945-4B0E-886B-DE47172292C9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61" name="Rectangle 43">
          <a:extLst>
            <a:ext uri="{FF2B5EF4-FFF2-40B4-BE49-F238E27FC236}">
              <a16:creationId xmlns:a16="http://schemas.microsoft.com/office/drawing/2014/main" id="{7DEEF056-56C2-4498-A72C-0E5BFBE8B779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62" name="Rectangle 44">
          <a:extLst>
            <a:ext uri="{FF2B5EF4-FFF2-40B4-BE49-F238E27FC236}">
              <a16:creationId xmlns:a16="http://schemas.microsoft.com/office/drawing/2014/main" id="{90CC054C-000A-43D4-87DF-1E9E81D8DC95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63" name="Rectangle 45">
          <a:extLst>
            <a:ext uri="{FF2B5EF4-FFF2-40B4-BE49-F238E27FC236}">
              <a16:creationId xmlns:a16="http://schemas.microsoft.com/office/drawing/2014/main" id="{A5E3FB14-EF86-4E65-9EA4-E3FDE32B120D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64" name="Rectangle 46">
          <a:extLst>
            <a:ext uri="{FF2B5EF4-FFF2-40B4-BE49-F238E27FC236}">
              <a16:creationId xmlns:a16="http://schemas.microsoft.com/office/drawing/2014/main" id="{290AB142-B2E5-497A-8BF0-1BB42CCA04C2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0" cy="114300"/>
    <xdr:sp macro="" textlink="">
      <xdr:nvSpPr>
        <xdr:cNvPr id="165" name="Rectangle 47">
          <a:extLst>
            <a:ext uri="{FF2B5EF4-FFF2-40B4-BE49-F238E27FC236}">
              <a16:creationId xmlns:a16="http://schemas.microsoft.com/office/drawing/2014/main" id="{CF15E12A-D36F-4CFE-8634-AD6F20428CAF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66" name="Rectangle 48">
          <a:extLst>
            <a:ext uri="{FF2B5EF4-FFF2-40B4-BE49-F238E27FC236}">
              <a16:creationId xmlns:a16="http://schemas.microsoft.com/office/drawing/2014/main" id="{3AB51BF7-8A58-4B95-A5CD-09CB4AE2F296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98</xdr:row>
      <xdr:rowOff>0</xdr:rowOff>
    </xdr:from>
    <xdr:ext cx="22442" cy="103233"/>
    <xdr:sp macro="" textlink="">
      <xdr:nvSpPr>
        <xdr:cNvPr id="167" name="Rectangle 49">
          <a:extLst>
            <a:ext uri="{FF2B5EF4-FFF2-40B4-BE49-F238E27FC236}">
              <a16:creationId xmlns:a16="http://schemas.microsoft.com/office/drawing/2014/main" id="{6D2857AF-2F2D-4E35-94D3-7793A60315BF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68" name="Rectangle 50">
          <a:extLst>
            <a:ext uri="{FF2B5EF4-FFF2-40B4-BE49-F238E27FC236}">
              <a16:creationId xmlns:a16="http://schemas.microsoft.com/office/drawing/2014/main" id="{C66628B9-2A1B-45FD-BCD8-75C35404426C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69" name="Rectangle 51">
          <a:extLst>
            <a:ext uri="{FF2B5EF4-FFF2-40B4-BE49-F238E27FC236}">
              <a16:creationId xmlns:a16="http://schemas.microsoft.com/office/drawing/2014/main" id="{81835262-79FF-4389-A17F-D8813F8A7D41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98</xdr:row>
      <xdr:rowOff>0</xdr:rowOff>
    </xdr:from>
    <xdr:ext cx="0" cy="114300"/>
    <xdr:sp macro="" textlink="">
      <xdr:nvSpPr>
        <xdr:cNvPr id="170" name="Rectangle 52">
          <a:extLst>
            <a:ext uri="{FF2B5EF4-FFF2-40B4-BE49-F238E27FC236}">
              <a16:creationId xmlns:a16="http://schemas.microsoft.com/office/drawing/2014/main" id="{4CDA75EF-310B-4B95-B2F3-2BE92D2B14B4}"/>
            </a:ext>
          </a:extLst>
        </xdr:cNvPr>
        <xdr:cNvSpPr>
          <a:spLocks noChangeArrowheads="1"/>
        </xdr:cNvSpPr>
      </xdr:nvSpPr>
      <xdr:spPr bwMode="auto">
        <a:xfrm>
          <a:off x="3606800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98</xdr:row>
      <xdr:rowOff>0</xdr:rowOff>
    </xdr:from>
    <xdr:ext cx="22442" cy="103233"/>
    <xdr:sp macro="" textlink="">
      <xdr:nvSpPr>
        <xdr:cNvPr id="171" name="Rectangle 39">
          <a:extLst>
            <a:ext uri="{FF2B5EF4-FFF2-40B4-BE49-F238E27FC236}">
              <a16:creationId xmlns:a16="http://schemas.microsoft.com/office/drawing/2014/main" id="{37BEA133-7B67-463C-ABF0-375B30B9AC90}"/>
            </a:ext>
          </a:extLst>
        </xdr:cNvPr>
        <xdr:cNvSpPr>
          <a:spLocks noChangeArrowheads="1"/>
        </xdr:cNvSpPr>
      </xdr:nvSpPr>
      <xdr:spPr bwMode="auto">
        <a:xfrm>
          <a:off x="3806825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72" name="Rectangle 40">
          <a:extLst>
            <a:ext uri="{FF2B5EF4-FFF2-40B4-BE49-F238E27FC236}">
              <a16:creationId xmlns:a16="http://schemas.microsoft.com/office/drawing/2014/main" id="{3BD1BCC0-0CA2-4700-AF26-B6CB2A293B22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173" name="Rectangle 41">
          <a:extLst>
            <a:ext uri="{FF2B5EF4-FFF2-40B4-BE49-F238E27FC236}">
              <a16:creationId xmlns:a16="http://schemas.microsoft.com/office/drawing/2014/main" id="{7840A44F-1332-46BF-9D43-69C7F8CE4B00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98</xdr:row>
      <xdr:rowOff>0</xdr:rowOff>
    </xdr:from>
    <xdr:ext cx="22442" cy="103233"/>
    <xdr:sp macro="" textlink="">
      <xdr:nvSpPr>
        <xdr:cNvPr id="174" name="Rectangle 44">
          <a:extLst>
            <a:ext uri="{FF2B5EF4-FFF2-40B4-BE49-F238E27FC236}">
              <a16:creationId xmlns:a16="http://schemas.microsoft.com/office/drawing/2014/main" id="{BF680786-2ECB-4597-9436-3ED13C11D718}"/>
            </a:ext>
          </a:extLst>
        </xdr:cNvPr>
        <xdr:cNvSpPr>
          <a:spLocks noChangeArrowheads="1"/>
        </xdr:cNvSpPr>
      </xdr:nvSpPr>
      <xdr:spPr bwMode="auto">
        <a:xfrm>
          <a:off x="37973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75" name="Rectangle 45">
          <a:extLst>
            <a:ext uri="{FF2B5EF4-FFF2-40B4-BE49-F238E27FC236}">
              <a16:creationId xmlns:a16="http://schemas.microsoft.com/office/drawing/2014/main" id="{34384283-B8A3-4466-8EC6-7D05C3EF7CD2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176" name="Rectangle 46">
          <a:extLst>
            <a:ext uri="{FF2B5EF4-FFF2-40B4-BE49-F238E27FC236}">
              <a16:creationId xmlns:a16="http://schemas.microsoft.com/office/drawing/2014/main" id="{13CECD14-66AC-47CB-A5F3-4A3D9988B53B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98</xdr:row>
      <xdr:rowOff>0</xdr:rowOff>
    </xdr:from>
    <xdr:ext cx="22442" cy="103233"/>
    <xdr:sp macro="" textlink="">
      <xdr:nvSpPr>
        <xdr:cNvPr id="177" name="Rectangle 49">
          <a:extLst>
            <a:ext uri="{FF2B5EF4-FFF2-40B4-BE49-F238E27FC236}">
              <a16:creationId xmlns:a16="http://schemas.microsoft.com/office/drawing/2014/main" id="{D61D84C2-F38B-4AAD-943F-418447C93A5F}"/>
            </a:ext>
          </a:extLst>
        </xdr:cNvPr>
        <xdr:cNvSpPr>
          <a:spLocks noChangeArrowheads="1"/>
        </xdr:cNvSpPr>
      </xdr:nvSpPr>
      <xdr:spPr bwMode="auto">
        <a:xfrm>
          <a:off x="3797300" y="1035843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98</xdr:row>
      <xdr:rowOff>0</xdr:rowOff>
    </xdr:from>
    <xdr:ext cx="1588" cy="114300"/>
    <xdr:sp macro="" textlink="">
      <xdr:nvSpPr>
        <xdr:cNvPr id="178" name="Rectangle 50">
          <a:extLst>
            <a:ext uri="{FF2B5EF4-FFF2-40B4-BE49-F238E27FC236}">
              <a16:creationId xmlns:a16="http://schemas.microsoft.com/office/drawing/2014/main" id="{E808178D-BB2C-4302-ADC3-1099C482E343}"/>
            </a:ext>
          </a:extLst>
        </xdr:cNvPr>
        <xdr:cNvSpPr>
          <a:spLocks noChangeArrowheads="1"/>
        </xdr:cNvSpPr>
      </xdr:nvSpPr>
      <xdr:spPr bwMode="auto">
        <a:xfrm>
          <a:off x="3683000" y="10358438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179" name="Rectangle 51">
          <a:extLst>
            <a:ext uri="{FF2B5EF4-FFF2-40B4-BE49-F238E27FC236}">
              <a16:creationId xmlns:a16="http://schemas.microsoft.com/office/drawing/2014/main" id="{A43E6BED-1731-4008-B941-68D987FE2A29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0</xdr:colOff>
      <xdr:row>104</xdr:row>
      <xdr:rowOff>0</xdr:rowOff>
    </xdr:from>
    <xdr:ext cx="157094" cy="103233"/>
    <xdr:sp macro="" textlink="">
      <xdr:nvSpPr>
        <xdr:cNvPr id="180" name="Rectangle 3">
          <a:extLst>
            <a:ext uri="{FF2B5EF4-FFF2-40B4-BE49-F238E27FC236}">
              <a16:creationId xmlns:a16="http://schemas.microsoft.com/office/drawing/2014/main" id="{C450EB7D-B89C-499F-92AC-495086660956}"/>
            </a:ext>
          </a:extLst>
        </xdr:cNvPr>
        <xdr:cNvSpPr>
          <a:spLocks noChangeArrowheads="1"/>
        </xdr:cNvSpPr>
      </xdr:nvSpPr>
      <xdr:spPr bwMode="auto">
        <a:xfrm>
          <a:off x="3492500" y="11739563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0</xdr:colOff>
      <xdr:row>104</xdr:row>
      <xdr:rowOff>0</xdr:rowOff>
    </xdr:from>
    <xdr:ext cx="157094" cy="103233"/>
    <xdr:sp macro="" textlink="">
      <xdr:nvSpPr>
        <xdr:cNvPr id="181" name="Rectangle 10">
          <a:extLst>
            <a:ext uri="{FF2B5EF4-FFF2-40B4-BE49-F238E27FC236}">
              <a16:creationId xmlns:a16="http://schemas.microsoft.com/office/drawing/2014/main" id="{CED4FD8D-FD99-4898-A3A7-1B66321E3B3A}"/>
            </a:ext>
          </a:extLst>
        </xdr:cNvPr>
        <xdr:cNvSpPr>
          <a:spLocks noChangeArrowheads="1"/>
        </xdr:cNvSpPr>
      </xdr:nvSpPr>
      <xdr:spPr bwMode="auto">
        <a:xfrm>
          <a:off x="3492500" y="11739563"/>
          <a:ext cx="157094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      </a:t>
          </a:r>
        </a:p>
      </xdr:txBody>
    </xdr:sp>
    <xdr:clientData/>
  </xdr:oneCellAnchor>
  <xdr:oneCellAnchor>
    <xdr:from>
      <xdr:col>19</xdr:col>
      <xdr:colOff>114300</xdr:colOff>
      <xdr:row>104</xdr:row>
      <xdr:rowOff>0</xdr:rowOff>
    </xdr:from>
    <xdr:ext cx="22442" cy="103233"/>
    <xdr:sp macro="" textlink="">
      <xdr:nvSpPr>
        <xdr:cNvPr id="182" name="Rectangle 24">
          <a:extLst>
            <a:ext uri="{FF2B5EF4-FFF2-40B4-BE49-F238E27FC236}">
              <a16:creationId xmlns:a16="http://schemas.microsoft.com/office/drawing/2014/main" id="{22870FAA-CEC3-4B45-BC21-004008303D58}"/>
            </a:ext>
          </a:extLst>
        </xdr:cNvPr>
        <xdr:cNvSpPr>
          <a:spLocks noChangeArrowheads="1"/>
        </xdr:cNvSpPr>
      </xdr:nvSpPr>
      <xdr:spPr bwMode="auto">
        <a:xfrm>
          <a:off x="3606800" y="11739563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66675</xdr:colOff>
      <xdr:row>104</xdr:row>
      <xdr:rowOff>0</xdr:rowOff>
    </xdr:from>
    <xdr:ext cx="0" cy="114300"/>
    <xdr:sp macro="" textlink="">
      <xdr:nvSpPr>
        <xdr:cNvPr id="183" name="Rectangle 26">
          <a:extLst>
            <a:ext uri="{FF2B5EF4-FFF2-40B4-BE49-F238E27FC236}">
              <a16:creationId xmlns:a16="http://schemas.microsoft.com/office/drawing/2014/main" id="{029B1321-6716-4340-9E34-E23853440E87}"/>
            </a:ext>
          </a:extLst>
        </xdr:cNvPr>
        <xdr:cNvSpPr>
          <a:spLocks noChangeArrowheads="1"/>
        </xdr:cNvSpPr>
      </xdr:nvSpPr>
      <xdr:spPr bwMode="auto">
        <a:xfrm>
          <a:off x="3559175" y="11739563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104</xdr:row>
      <xdr:rowOff>0</xdr:rowOff>
    </xdr:from>
    <xdr:ext cx="0" cy="114300"/>
    <xdr:sp macro="" textlink="">
      <xdr:nvSpPr>
        <xdr:cNvPr id="184" name="Rectangle 31">
          <a:extLst>
            <a:ext uri="{FF2B5EF4-FFF2-40B4-BE49-F238E27FC236}">
              <a16:creationId xmlns:a16="http://schemas.microsoft.com/office/drawing/2014/main" id="{0C813D87-14C7-4071-94F4-5D81522C3AE8}"/>
            </a:ext>
          </a:extLst>
        </xdr:cNvPr>
        <xdr:cNvSpPr>
          <a:spLocks noChangeArrowheads="1"/>
        </xdr:cNvSpPr>
      </xdr:nvSpPr>
      <xdr:spPr bwMode="auto">
        <a:xfrm>
          <a:off x="3559175" y="11739563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100</xdr:row>
      <xdr:rowOff>19050</xdr:rowOff>
    </xdr:from>
    <xdr:ext cx="22442" cy="103233"/>
    <xdr:sp macro="" textlink="">
      <xdr:nvSpPr>
        <xdr:cNvPr id="185" name="Rectangle 38">
          <a:extLst>
            <a:ext uri="{FF2B5EF4-FFF2-40B4-BE49-F238E27FC236}">
              <a16:creationId xmlns:a16="http://schemas.microsoft.com/office/drawing/2014/main" id="{94CDF6B2-8443-4F30-8946-0EE984FDAA40}"/>
            </a:ext>
          </a:extLst>
        </xdr:cNvPr>
        <xdr:cNvSpPr>
          <a:spLocks noChangeArrowheads="1"/>
        </xdr:cNvSpPr>
      </xdr:nvSpPr>
      <xdr:spPr bwMode="auto">
        <a:xfrm>
          <a:off x="3606800" y="10837863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123825</xdr:colOff>
      <xdr:row>98</xdr:row>
      <xdr:rowOff>19050</xdr:rowOff>
    </xdr:from>
    <xdr:ext cx="22442" cy="103233"/>
    <xdr:sp macro="" textlink="">
      <xdr:nvSpPr>
        <xdr:cNvPr id="186" name="Rectangle 39">
          <a:extLst>
            <a:ext uri="{FF2B5EF4-FFF2-40B4-BE49-F238E27FC236}">
              <a16:creationId xmlns:a16="http://schemas.microsoft.com/office/drawing/2014/main" id="{02D68020-B721-4C9A-AC20-928394FA1BE5}"/>
            </a:ext>
          </a:extLst>
        </xdr:cNvPr>
        <xdr:cNvSpPr>
          <a:spLocks noChangeArrowheads="1"/>
        </xdr:cNvSpPr>
      </xdr:nvSpPr>
      <xdr:spPr bwMode="auto">
        <a:xfrm>
          <a:off x="3616325" y="1037748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100</xdr:row>
      <xdr:rowOff>0</xdr:rowOff>
    </xdr:from>
    <xdr:ext cx="1588" cy="114300"/>
    <xdr:sp macro="" textlink="">
      <xdr:nvSpPr>
        <xdr:cNvPr id="187" name="Rectangle 40">
          <a:extLst>
            <a:ext uri="{FF2B5EF4-FFF2-40B4-BE49-F238E27FC236}">
              <a16:creationId xmlns:a16="http://schemas.microsoft.com/office/drawing/2014/main" id="{80FDC739-DC97-40A8-910B-92B7EADCF739}"/>
            </a:ext>
          </a:extLst>
        </xdr:cNvPr>
        <xdr:cNvSpPr>
          <a:spLocks noChangeArrowheads="1"/>
        </xdr:cNvSpPr>
      </xdr:nvSpPr>
      <xdr:spPr bwMode="auto">
        <a:xfrm>
          <a:off x="3683000" y="10818813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88" name="Rectangle 41">
          <a:extLst>
            <a:ext uri="{FF2B5EF4-FFF2-40B4-BE49-F238E27FC236}">
              <a16:creationId xmlns:a16="http://schemas.microsoft.com/office/drawing/2014/main" id="{BCBF8DA6-F290-457D-98C2-7FE564F076E3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100</xdr:row>
      <xdr:rowOff>0</xdr:rowOff>
    </xdr:from>
    <xdr:ext cx="0" cy="114300"/>
    <xdr:sp macro="" textlink="">
      <xdr:nvSpPr>
        <xdr:cNvPr id="189" name="Rectangle 42">
          <a:extLst>
            <a:ext uri="{FF2B5EF4-FFF2-40B4-BE49-F238E27FC236}">
              <a16:creationId xmlns:a16="http://schemas.microsoft.com/office/drawing/2014/main" id="{FD9BC3DF-0289-45DF-9983-0900E557B789}"/>
            </a:ext>
          </a:extLst>
        </xdr:cNvPr>
        <xdr:cNvSpPr>
          <a:spLocks noChangeArrowheads="1"/>
        </xdr:cNvSpPr>
      </xdr:nvSpPr>
      <xdr:spPr bwMode="auto">
        <a:xfrm>
          <a:off x="3606800" y="10818813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100</xdr:row>
      <xdr:rowOff>19050</xdr:rowOff>
    </xdr:from>
    <xdr:ext cx="22442" cy="103233"/>
    <xdr:sp macro="" textlink="">
      <xdr:nvSpPr>
        <xdr:cNvPr id="190" name="Rectangle 43">
          <a:extLst>
            <a:ext uri="{FF2B5EF4-FFF2-40B4-BE49-F238E27FC236}">
              <a16:creationId xmlns:a16="http://schemas.microsoft.com/office/drawing/2014/main" id="{1EC73D8B-3F64-434E-A4E2-5E8103A1E4E7}"/>
            </a:ext>
          </a:extLst>
        </xdr:cNvPr>
        <xdr:cNvSpPr>
          <a:spLocks noChangeArrowheads="1"/>
        </xdr:cNvSpPr>
      </xdr:nvSpPr>
      <xdr:spPr bwMode="auto">
        <a:xfrm>
          <a:off x="3606800" y="10837863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98</xdr:row>
      <xdr:rowOff>19050</xdr:rowOff>
    </xdr:from>
    <xdr:ext cx="22442" cy="103233"/>
    <xdr:sp macro="" textlink="">
      <xdr:nvSpPr>
        <xdr:cNvPr id="191" name="Rectangle 44">
          <a:extLst>
            <a:ext uri="{FF2B5EF4-FFF2-40B4-BE49-F238E27FC236}">
              <a16:creationId xmlns:a16="http://schemas.microsoft.com/office/drawing/2014/main" id="{05A82FF4-7C90-413E-A01A-353C4945FA4C}"/>
            </a:ext>
          </a:extLst>
        </xdr:cNvPr>
        <xdr:cNvSpPr>
          <a:spLocks noChangeArrowheads="1"/>
        </xdr:cNvSpPr>
      </xdr:nvSpPr>
      <xdr:spPr bwMode="auto">
        <a:xfrm>
          <a:off x="3606800" y="1037748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100</xdr:row>
      <xdr:rowOff>0</xdr:rowOff>
    </xdr:from>
    <xdr:ext cx="1588" cy="114300"/>
    <xdr:sp macro="" textlink="">
      <xdr:nvSpPr>
        <xdr:cNvPr id="192" name="Rectangle 45">
          <a:extLst>
            <a:ext uri="{FF2B5EF4-FFF2-40B4-BE49-F238E27FC236}">
              <a16:creationId xmlns:a16="http://schemas.microsoft.com/office/drawing/2014/main" id="{FE3745F5-C1AE-45D2-B363-AEAF8F79F0AC}"/>
            </a:ext>
          </a:extLst>
        </xdr:cNvPr>
        <xdr:cNvSpPr>
          <a:spLocks noChangeArrowheads="1"/>
        </xdr:cNvSpPr>
      </xdr:nvSpPr>
      <xdr:spPr bwMode="auto">
        <a:xfrm>
          <a:off x="3683000" y="10818813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93" name="Rectangle 46">
          <a:extLst>
            <a:ext uri="{FF2B5EF4-FFF2-40B4-BE49-F238E27FC236}">
              <a16:creationId xmlns:a16="http://schemas.microsoft.com/office/drawing/2014/main" id="{D2370422-8B35-4DF3-A37B-8D10F332D7B6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100</xdr:row>
      <xdr:rowOff>0</xdr:rowOff>
    </xdr:from>
    <xdr:ext cx="0" cy="114300"/>
    <xdr:sp macro="" textlink="">
      <xdr:nvSpPr>
        <xdr:cNvPr id="194" name="Rectangle 47">
          <a:extLst>
            <a:ext uri="{FF2B5EF4-FFF2-40B4-BE49-F238E27FC236}">
              <a16:creationId xmlns:a16="http://schemas.microsoft.com/office/drawing/2014/main" id="{4B23E797-7C01-41E8-B0B4-56198736470A}"/>
            </a:ext>
          </a:extLst>
        </xdr:cNvPr>
        <xdr:cNvSpPr>
          <a:spLocks noChangeArrowheads="1"/>
        </xdr:cNvSpPr>
      </xdr:nvSpPr>
      <xdr:spPr bwMode="auto">
        <a:xfrm>
          <a:off x="3606800" y="10818813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100</xdr:row>
      <xdr:rowOff>19050</xdr:rowOff>
    </xdr:from>
    <xdr:ext cx="22442" cy="103233"/>
    <xdr:sp macro="" textlink="">
      <xdr:nvSpPr>
        <xdr:cNvPr id="195" name="Rectangle 48">
          <a:extLst>
            <a:ext uri="{FF2B5EF4-FFF2-40B4-BE49-F238E27FC236}">
              <a16:creationId xmlns:a16="http://schemas.microsoft.com/office/drawing/2014/main" id="{3E3458FF-45AC-4570-AF40-9847294D5C51}"/>
            </a:ext>
          </a:extLst>
        </xdr:cNvPr>
        <xdr:cNvSpPr>
          <a:spLocks noChangeArrowheads="1"/>
        </xdr:cNvSpPr>
      </xdr:nvSpPr>
      <xdr:spPr bwMode="auto">
        <a:xfrm>
          <a:off x="3606800" y="10837863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114300</xdr:colOff>
      <xdr:row>98</xdr:row>
      <xdr:rowOff>19050</xdr:rowOff>
    </xdr:from>
    <xdr:ext cx="22442" cy="103233"/>
    <xdr:sp macro="" textlink="">
      <xdr:nvSpPr>
        <xdr:cNvPr id="196" name="Rectangle 49">
          <a:extLst>
            <a:ext uri="{FF2B5EF4-FFF2-40B4-BE49-F238E27FC236}">
              <a16:creationId xmlns:a16="http://schemas.microsoft.com/office/drawing/2014/main" id="{5C4A521B-6340-4B67-A269-C3A9C8508679}"/>
            </a:ext>
          </a:extLst>
        </xdr:cNvPr>
        <xdr:cNvSpPr>
          <a:spLocks noChangeArrowheads="1"/>
        </xdr:cNvSpPr>
      </xdr:nvSpPr>
      <xdr:spPr bwMode="auto">
        <a:xfrm>
          <a:off x="3606800" y="1037748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100</xdr:row>
      <xdr:rowOff>0</xdr:rowOff>
    </xdr:from>
    <xdr:ext cx="1588" cy="114300"/>
    <xdr:sp macro="" textlink="">
      <xdr:nvSpPr>
        <xdr:cNvPr id="197" name="Rectangle 50">
          <a:extLst>
            <a:ext uri="{FF2B5EF4-FFF2-40B4-BE49-F238E27FC236}">
              <a16:creationId xmlns:a16="http://schemas.microsoft.com/office/drawing/2014/main" id="{89E60CD5-AAD0-40DE-93C0-9C6AA66B3C8A}"/>
            </a:ext>
          </a:extLst>
        </xdr:cNvPr>
        <xdr:cNvSpPr>
          <a:spLocks noChangeArrowheads="1"/>
        </xdr:cNvSpPr>
      </xdr:nvSpPr>
      <xdr:spPr bwMode="auto">
        <a:xfrm>
          <a:off x="3683000" y="10818813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66675</xdr:colOff>
      <xdr:row>98</xdr:row>
      <xdr:rowOff>0</xdr:rowOff>
    </xdr:from>
    <xdr:ext cx="0" cy="114300"/>
    <xdr:sp macro="" textlink="">
      <xdr:nvSpPr>
        <xdr:cNvPr id="198" name="Rectangle 51">
          <a:extLst>
            <a:ext uri="{FF2B5EF4-FFF2-40B4-BE49-F238E27FC236}">
              <a16:creationId xmlns:a16="http://schemas.microsoft.com/office/drawing/2014/main" id="{06859126-B09B-4A49-8C9B-FFE3D7739D88}"/>
            </a:ext>
          </a:extLst>
        </xdr:cNvPr>
        <xdr:cNvSpPr>
          <a:spLocks noChangeArrowheads="1"/>
        </xdr:cNvSpPr>
      </xdr:nvSpPr>
      <xdr:spPr bwMode="auto">
        <a:xfrm>
          <a:off x="35591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19</xdr:col>
      <xdr:colOff>114300</xdr:colOff>
      <xdr:row>100</xdr:row>
      <xdr:rowOff>0</xdr:rowOff>
    </xdr:from>
    <xdr:ext cx="0" cy="114300"/>
    <xdr:sp macro="" textlink="">
      <xdr:nvSpPr>
        <xdr:cNvPr id="199" name="Rectangle 52">
          <a:extLst>
            <a:ext uri="{FF2B5EF4-FFF2-40B4-BE49-F238E27FC236}">
              <a16:creationId xmlns:a16="http://schemas.microsoft.com/office/drawing/2014/main" id="{764091A2-9450-4B49-AD69-53777D201ADA}"/>
            </a:ext>
          </a:extLst>
        </xdr:cNvPr>
        <xdr:cNvSpPr>
          <a:spLocks noChangeArrowheads="1"/>
        </xdr:cNvSpPr>
      </xdr:nvSpPr>
      <xdr:spPr bwMode="auto">
        <a:xfrm>
          <a:off x="3606800" y="10818813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123825</xdr:colOff>
      <xdr:row>98</xdr:row>
      <xdr:rowOff>19050</xdr:rowOff>
    </xdr:from>
    <xdr:ext cx="22442" cy="103233"/>
    <xdr:sp macro="" textlink="">
      <xdr:nvSpPr>
        <xdr:cNvPr id="200" name="Rectangle 39">
          <a:extLst>
            <a:ext uri="{FF2B5EF4-FFF2-40B4-BE49-F238E27FC236}">
              <a16:creationId xmlns:a16="http://schemas.microsoft.com/office/drawing/2014/main" id="{694CDBF1-3CBE-413E-B581-60EF9FF9A1D2}"/>
            </a:ext>
          </a:extLst>
        </xdr:cNvPr>
        <xdr:cNvSpPr>
          <a:spLocks noChangeArrowheads="1"/>
        </xdr:cNvSpPr>
      </xdr:nvSpPr>
      <xdr:spPr bwMode="auto">
        <a:xfrm>
          <a:off x="3806825" y="1037748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99</xdr:row>
      <xdr:rowOff>0</xdr:rowOff>
    </xdr:from>
    <xdr:ext cx="1588" cy="114300"/>
    <xdr:sp macro="" textlink="">
      <xdr:nvSpPr>
        <xdr:cNvPr id="201" name="Rectangle 40">
          <a:extLst>
            <a:ext uri="{FF2B5EF4-FFF2-40B4-BE49-F238E27FC236}">
              <a16:creationId xmlns:a16="http://schemas.microsoft.com/office/drawing/2014/main" id="{F6A199B2-D103-44DD-871A-FAADC8B194C2}"/>
            </a:ext>
          </a:extLst>
        </xdr:cNvPr>
        <xdr:cNvSpPr>
          <a:spLocks noChangeArrowheads="1"/>
        </xdr:cNvSpPr>
      </xdr:nvSpPr>
      <xdr:spPr bwMode="auto">
        <a:xfrm>
          <a:off x="3683000" y="105886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202" name="Rectangle 41">
          <a:extLst>
            <a:ext uri="{FF2B5EF4-FFF2-40B4-BE49-F238E27FC236}">
              <a16:creationId xmlns:a16="http://schemas.microsoft.com/office/drawing/2014/main" id="{332508E0-95CC-45CF-89AD-9A330C6C3B2A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98</xdr:row>
      <xdr:rowOff>19050</xdr:rowOff>
    </xdr:from>
    <xdr:ext cx="22442" cy="103233"/>
    <xdr:sp macro="" textlink="">
      <xdr:nvSpPr>
        <xdr:cNvPr id="203" name="Rectangle 44">
          <a:extLst>
            <a:ext uri="{FF2B5EF4-FFF2-40B4-BE49-F238E27FC236}">
              <a16:creationId xmlns:a16="http://schemas.microsoft.com/office/drawing/2014/main" id="{ABCB2003-49AD-4CBD-A6EA-780154EF5D5F}"/>
            </a:ext>
          </a:extLst>
        </xdr:cNvPr>
        <xdr:cNvSpPr>
          <a:spLocks noChangeArrowheads="1"/>
        </xdr:cNvSpPr>
      </xdr:nvSpPr>
      <xdr:spPr bwMode="auto">
        <a:xfrm>
          <a:off x="3797300" y="1037748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99</xdr:row>
      <xdr:rowOff>0</xdr:rowOff>
    </xdr:from>
    <xdr:ext cx="1588" cy="114300"/>
    <xdr:sp macro="" textlink="">
      <xdr:nvSpPr>
        <xdr:cNvPr id="204" name="Rectangle 45">
          <a:extLst>
            <a:ext uri="{FF2B5EF4-FFF2-40B4-BE49-F238E27FC236}">
              <a16:creationId xmlns:a16="http://schemas.microsoft.com/office/drawing/2014/main" id="{796B9572-7382-4147-8B19-75CF738989E0}"/>
            </a:ext>
          </a:extLst>
        </xdr:cNvPr>
        <xdr:cNvSpPr>
          <a:spLocks noChangeArrowheads="1"/>
        </xdr:cNvSpPr>
      </xdr:nvSpPr>
      <xdr:spPr bwMode="auto">
        <a:xfrm>
          <a:off x="3683000" y="105886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205" name="Rectangle 46">
          <a:extLst>
            <a:ext uri="{FF2B5EF4-FFF2-40B4-BE49-F238E27FC236}">
              <a16:creationId xmlns:a16="http://schemas.microsoft.com/office/drawing/2014/main" id="{1A816E63-3A64-469B-B1D3-D0AE213E4300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114300</xdr:colOff>
      <xdr:row>98</xdr:row>
      <xdr:rowOff>19050</xdr:rowOff>
    </xdr:from>
    <xdr:ext cx="22442" cy="103233"/>
    <xdr:sp macro="" textlink="">
      <xdr:nvSpPr>
        <xdr:cNvPr id="206" name="Rectangle 49">
          <a:extLst>
            <a:ext uri="{FF2B5EF4-FFF2-40B4-BE49-F238E27FC236}">
              <a16:creationId xmlns:a16="http://schemas.microsoft.com/office/drawing/2014/main" id="{3A8C49A7-7078-4F10-97F5-8F6DF2B5495B}"/>
            </a:ext>
          </a:extLst>
        </xdr:cNvPr>
        <xdr:cNvSpPr>
          <a:spLocks noChangeArrowheads="1"/>
        </xdr:cNvSpPr>
      </xdr:nvSpPr>
      <xdr:spPr bwMode="auto">
        <a:xfrm>
          <a:off x="3797300" y="10377488"/>
          <a:ext cx="22442" cy="1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pt-BR" sz="700" b="0" i="0" strike="noStrike">
              <a:solidFill>
                <a:srgbClr val="000000"/>
              </a:solidFill>
              <a:latin typeface="Times New Roman"/>
              <a:cs typeface="Times New Roman"/>
            </a:rPr>
            <a:t> </a:t>
          </a:r>
        </a:p>
      </xdr:txBody>
    </xdr:sp>
    <xdr:clientData/>
  </xdr:oneCellAnchor>
  <xdr:oneCellAnchor>
    <xdr:from>
      <xdr:col>19</xdr:col>
      <xdr:colOff>190500</xdr:colOff>
      <xdr:row>99</xdr:row>
      <xdr:rowOff>0</xdr:rowOff>
    </xdr:from>
    <xdr:ext cx="1588" cy="114300"/>
    <xdr:sp macro="" textlink="">
      <xdr:nvSpPr>
        <xdr:cNvPr id="207" name="Rectangle 50">
          <a:extLst>
            <a:ext uri="{FF2B5EF4-FFF2-40B4-BE49-F238E27FC236}">
              <a16:creationId xmlns:a16="http://schemas.microsoft.com/office/drawing/2014/main" id="{36BD543A-B2C8-47E5-8D54-6A58E28B1235}"/>
            </a:ext>
          </a:extLst>
        </xdr:cNvPr>
        <xdr:cNvSpPr>
          <a:spLocks noChangeArrowheads="1"/>
        </xdr:cNvSpPr>
      </xdr:nvSpPr>
      <xdr:spPr bwMode="auto">
        <a:xfrm>
          <a:off x="3683000" y="10588625"/>
          <a:ext cx="1588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66675</xdr:colOff>
      <xdr:row>98</xdr:row>
      <xdr:rowOff>0</xdr:rowOff>
    </xdr:from>
    <xdr:ext cx="0" cy="114300"/>
    <xdr:sp macro="" textlink="">
      <xdr:nvSpPr>
        <xdr:cNvPr id="208" name="Rectangle 51">
          <a:extLst>
            <a:ext uri="{FF2B5EF4-FFF2-40B4-BE49-F238E27FC236}">
              <a16:creationId xmlns:a16="http://schemas.microsoft.com/office/drawing/2014/main" id="{37D6C3A0-FCC0-49F8-AB4E-683AC38CFC90}"/>
            </a:ext>
          </a:extLst>
        </xdr:cNvPr>
        <xdr:cNvSpPr>
          <a:spLocks noChangeArrowheads="1"/>
        </xdr:cNvSpPr>
      </xdr:nvSpPr>
      <xdr:spPr bwMode="auto">
        <a:xfrm>
          <a:off x="3749675" y="10358438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12708</xdr:colOff>
      <xdr:row>98</xdr:row>
      <xdr:rowOff>7929</xdr:rowOff>
    </xdr:from>
    <xdr:ext cx="939796" cy="722463"/>
    <xdr:pic>
      <xdr:nvPicPr>
        <xdr:cNvPr id="209" name="Imagem 208">
          <a:extLst>
            <a:ext uri="{FF2B5EF4-FFF2-40B4-BE49-F238E27FC236}">
              <a16:creationId xmlns:a16="http://schemas.microsoft.com/office/drawing/2014/main" id="{EC1E04E7-79C9-44BA-825D-5C5606DF0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8" y="10366367"/>
          <a:ext cx="939796" cy="722463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96</xdr:row>
      <xdr:rowOff>158758</xdr:rowOff>
    </xdr:from>
    <xdr:to>
      <xdr:col>32</xdr:col>
      <xdr:colOff>7942</xdr:colOff>
      <xdr:row>97</xdr:row>
      <xdr:rowOff>221771</xdr:rowOff>
    </xdr:to>
    <xdr:pic>
      <xdr:nvPicPr>
        <xdr:cNvPr id="211" name="Imagem 210">
          <a:extLst>
            <a:ext uri="{FF2B5EF4-FFF2-40B4-BE49-F238E27FC236}">
              <a16:creationId xmlns:a16="http://schemas.microsoft.com/office/drawing/2014/main" id="{023A73CB-7560-4B70-ABA7-8CFA22B9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4" y="18510258"/>
          <a:ext cx="5913438" cy="293201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1</xdr:row>
      <xdr:rowOff>0</xdr:rowOff>
    </xdr:from>
    <xdr:to>
      <xdr:col>43</xdr:col>
      <xdr:colOff>111125</xdr:colOff>
      <xdr:row>2</xdr:row>
      <xdr:rowOff>95250</xdr:rowOff>
    </xdr:to>
    <xdr:sp macro="" textlink="">
      <xdr:nvSpPr>
        <xdr:cNvPr id="212" name="Arredondar Retângulo em um Canto Diagonal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6B4794-2AF8-4F73-B58F-A1AB0E552C5E}"/>
            </a:ext>
          </a:extLst>
        </xdr:cNvPr>
        <xdr:cNvSpPr/>
      </xdr:nvSpPr>
      <xdr:spPr>
        <a:xfrm>
          <a:off x="6413500" y="230188"/>
          <a:ext cx="1635125" cy="325437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0</xdr:row>
      <xdr:rowOff>85726</xdr:rowOff>
    </xdr:from>
    <xdr:to>
      <xdr:col>4</xdr:col>
      <xdr:colOff>247650</xdr:colOff>
      <xdr:row>2</xdr:row>
      <xdr:rowOff>165431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7C98ACC-A49D-470F-BC2C-D5E2C04E8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6" y="85726"/>
          <a:ext cx="866774" cy="61310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466725</xdr:colOff>
      <xdr:row>0</xdr:row>
      <xdr:rowOff>85725</xdr:rowOff>
    </xdr:from>
    <xdr:to>
      <xdr:col>1</xdr:col>
      <xdr:colOff>1371600</xdr:colOff>
      <xdr:row>2</xdr:row>
      <xdr:rowOff>192380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50905CD-06FC-4144-A5C5-2EAB0B4EE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5" y="85725"/>
          <a:ext cx="904875" cy="64005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400049</xdr:colOff>
      <xdr:row>0</xdr:row>
      <xdr:rowOff>88106</xdr:rowOff>
    </xdr:from>
    <xdr:to>
      <xdr:col>1</xdr:col>
      <xdr:colOff>1304924</xdr:colOff>
      <xdr:row>2</xdr:row>
      <xdr:rowOff>194761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D28ED1E-4389-4DE6-9A42-59E0A1054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49" y="88106"/>
          <a:ext cx="904875" cy="64005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371476</xdr:colOff>
      <xdr:row>0</xdr:row>
      <xdr:rowOff>152400</xdr:rowOff>
    </xdr:from>
    <xdr:to>
      <xdr:col>0</xdr:col>
      <xdr:colOff>1114426</xdr:colOff>
      <xdr:row>2</xdr:row>
      <xdr:rowOff>144519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152400"/>
          <a:ext cx="742950" cy="525519"/>
        </a:xfrm>
        <a:prstGeom prst="rect">
          <a:avLst/>
        </a:prstGeom>
      </xdr:spPr>
    </xdr:pic>
    <xdr:clientData/>
  </xdr:twoCellAnchor>
  <xdr:twoCellAnchor>
    <xdr:from>
      <xdr:col>3</xdr:col>
      <xdr:colOff>247651</xdr:colOff>
      <xdr:row>0</xdr:row>
      <xdr:rowOff>238126</xdr:rowOff>
    </xdr:from>
    <xdr:to>
      <xdr:col>4</xdr:col>
      <xdr:colOff>1000126</xdr:colOff>
      <xdr:row>2</xdr:row>
      <xdr:rowOff>57150</xdr:rowOff>
    </xdr:to>
    <xdr:sp macro="" textlink="">
      <xdr:nvSpPr>
        <xdr:cNvPr id="4" name="Arredondar Retângulo em um Canto Diagonal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915026" y="238126"/>
          <a:ext cx="2000250" cy="352424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0</xdr:row>
      <xdr:rowOff>104775</xdr:rowOff>
    </xdr:from>
    <xdr:to>
      <xdr:col>1</xdr:col>
      <xdr:colOff>409575</xdr:colOff>
      <xdr:row>2</xdr:row>
      <xdr:rowOff>184480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104775"/>
          <a:ext cx="866775" cy="613105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0</xdr:row>
      <xdr:rowOff>200025</xdr:rowOff>
    </xdr:from>
    <xdr:to>
      <xdr:col>6</xdr:col>
      <xdr:colOff>1000125</xdr:colOff>
      <xdr:row>2</xdr:row>
      <xdr:rowOff>19049</xdr:rowOff>
    </xdr:to>
    <xdr:sp macro="" textlink="">
      <xdr:nvSpPr>
        <xdr:cNvPr id="4" name="Arredondar Retângulo em um Canto Diagonal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523D89-55D0-48F4-91EE-D9458B45A4CC}"/>
            </a:ext>
          </a:extLst>
        </xdr:cNvPr>
        <xdr:cNvSpPr/>
      </xdr:nvSpPr>
      <xdr:spPr>
        <a:xfrm>
          <a:off x="7419975" y="200025"/>
          <a:ext cx="2000250" cy="352424"/>
        </a:xfrm>
        <a:prstGeom prst="round2Diag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Menu</a:t>
          </a:r>
          <a:r>
            <a:rPr lang="pt-BR" sz="1100" baseline="0"/>
            <a:t> Principal</a:t>
          </a:r>
          <a:endParaRPr lang="pt-B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ERAnalitica-Tcnica/Documentos%20Compartilhados/T&#233;cnica/Emiss&#227;o%20de%20Certificados/PL-45%20Rev.00%20Cadastro%20de%20Client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enato\ErAnalitica\ER%20Analitica%20-%20Assist&#234;ncia%20T&#233;cnica%20-%20T&#233;cnicos%20-%20T&#233;cnica\Emiss&#227;o%20de%20Certificados\PL-46%20Rev.%2000%20Controle%20de%20Padr&#245;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enato\ErAnalitica\Assist&#234;ncia%20T&#233;cnica%20-%20ER%20Analitica%20-%20General\Assistencia%20Tecnica\Emiss&#227;o%20de%20Certificados%20de%20Calibra&#231;&#227;o\Cadastro%20de%20Clien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dastro de Clientes"/>
    </sheetNames>
    <sheetDataSet>
      <sheetData sheetId="0">
        <row r="7">
          <cell r="A7">
            <v>1</v>
          </cell>
          <cell r="B7" t="str">
            <v>Merse</v>
          </cell>
          <cell r="C7" t="str">
            <v>m. dias</v>
          </cell>
          <cell r="D7" t="str">
            <v>Dr. Quirino, 212</v>
          </cell>
          <cell r="E7" t="str">
            <v>Campinas</v>
          </cell>
          <cell r="F7" t="str">
            <v>SP</v>
          </cell>
          <cell r="G7" t="str">
            <v>68.877.752/0001-79</v>
          </cell>
          <cell r="H7">
            <v>244465687117</v>
          </cell>
          <cell r="I7" t="str">
            <v>13026-064</v>
          </cell>
          <cell r="J7" t="str">
            <v>Centro</v>
          </cell>
        </row>
        <row r="8">
          <cell r="A8">
            <v>2</v>
          </cell>
          <cell r="B8" t="str">
            <v>Vectorcontrol</v>
          </cell>
          <cell r="C8" t="str">
            <v>Vectorcontrol Ind. e Com. Prod. Agrop. Ltda</v>
          </cell>
          <cell r="D8" t="str">
            <v>Rua Antonio Pinhata, 70</v>
          </cell>
          <cell r="E8" t="str">
            <v>Campinas</v>
          </cell>
          <cell r="F8" t="str">
            <v>SP</v>
          </cell>
          <cell r="G8">
            <v>71691463000195</v>
          </cell>
          <cell r="H8"/>
          <cell r="I8">
            <v>13280000</v>
          </cell>
          <cell r="J8" t="str">
            <v>Jardim Pinhata</v>
          </cell>
        </row>
        <row r="9">
          <cell r="A9">
            <v>3</v>
          </cell>
          <cell r="B9" t="str">
            <v>Spal - Jundiaí</v>
          </cell>
          <cell r="C9" t="str">
            <v>Spal Indústria Brasileira de Bebidas S/A</v>
          </cell>
          <cell r="D9" t="str">
            <v xml:space="preserve">Rod. Dom Gabriel P.B. Couto, KM 65,5  s/n - Jd. Tannus </v>
          </cell>
          <cell r="E9" t="str">
            <v>Jundiaí</v>
          </cell>
          <cell r="F9" t="str">
            <v>SP</v>
          </cell>
          <cell r="G9" t="str">
            <v>61.186.888/0065-58</v>
          </cell>
          <cell r="H9"/>
          <cell r="I9" t="str">
            <v>13212-240</v>
          </cell>
          <cell r="J9" t="str">
            <v>Jd. Tannus</v>
          </cell>
        </row>
        <row r="10">
          <cell r="A10">
            <v>4</v>
          </cell>
          <cell r="B10" t="str">
            <v>Ashland - Leme</v>
          </cell>
          <cell r="C10" t="str">
            <v>Solenis Especialidades Produtos Químicos Ltda</v>
          </cell>
          <cell r="D10" t="str">
            <v xml:space="preserve">Av. 7 de Setembro, 1687 - Vila Sumaré </v>
          </cell>
          <cell r="E10" t="str">
            <v>Leme</v>
          </cell>
          <cell r="F10" t="str">
            <v>SP</v>
          </cell>
          <cell r="G10" t="str">
            <v>65.425.613/0001-16</v>
          </cell>
          <cell r="H10"/>
          <cell r="I10" t="str">
            <v>13616-443</v>
          </cell>
          <cell r="J10" t="str">
            <v>Vila Sumaré</v>
          </cell>
        </row>
        <row r="11">
          <cell r="A11">
            <v>5</v>
          </cell>
          <cell r="B11" t="str">
            <v>Elekeiroz</v>
          </cell>
          <cell r="C11" t="str">
            <v>Elekeiroz S/A</v>
          </cell>
          <cell r="D11" t="str">
            <v>Rua Edgardo de Azevedo Soares, 392</v>
          </cell>
          <cell r="E11" t="str">
            <v>Várzea Paulista</v>
          </cell>
          <cell r="F11" t="str">
            <v>SP</v>
          </cell>
          <cell r="G11" t="str">
            <v>13.788.120/0001-47</v>
          </cell>
          <cell r="H11"/>
          <cell r="I11" t="str">
            <v>13224-030</v>
          </cell>
          <cell r="J11" t="str">
            <v>Vila Bela Cintra</v>
          </cell>
        </row>
        <row r="12">
          <cell r="A12">
            <v>6</v>
          </cell>
          <cell r="B12" t="str">
            <v>Cereser</v>
          </cell>
          <cell r="C12" t="str">
            <v>CRS Brands Industria e Comercio Ltda</v>
          </cell>
          <cell r="D12" t="str">
            <v>Av. Humberto Cereser, 3170 - Caxambu - Jundiaí/SP</v>
          </cell>
          <cell r="E12" t="str">
            <v>Jundiaí</v>
          </cell>
          <cell r="F12" t="str">
            <v>SP</v>
          </cell>
          <cell r="G12" t="str">
            <v>50.930.072/0001-06</v>
          </cell>
          <cell r="H12"/>
          <cell r="I12" t="str">
            <v>13218-711</v>
          </cell>
          <cell r="J12" t="str">
            <v>Caxambu</v>
          </cell>
        </row>
        <row r="13">
          <cell r="A13">
            <v>7</v>
          </cell>
          <cell r="B13" t="str">
            <v>Cristalia - Butantã</v>
          </cell>
          <cell r="C13" t="str">
            <v>Cristália Produtos Quimicos Farmaceuticos Ltda</v>
          </cell>
          <cell r="D13" t="str">
            <v>Av. Nossa Senhora da Assunção, 574 - Butantã - São Paulo/SP</v>
          </cell>
          <cell r="E13" t="str">
            <v>São Paulo</v>
          </cell>
          <cell r="F13" t="str">
            <v>SP</v>
          </cell>
          <cell r="G13" t="str">
            <v>44.734.671/0008-28</v>
          </cell>
          <cell r="H13"/>
          <cell r="I13" t="str">
            <v>05359-001</v>
          </cell>
          <cell r="J13" t="str">
            <v>Butantã</v>
          </cell>
        </row>
        <row r="14">
          <cell r="A14">
            <v>8</v>
          </cell>
          <cell r="B14" t="str">
            <v>Operator</v>
          </cell>
          <cell r="C14" t="str">
            <v>Operator Assessoria e Analises Ambientais Ltda</v>
          </cell>
          <cell r="D14" t="str">
            <v>Rua Itafarma, 88 - Jd. Do Rio Cotia - Cotia/SP</v>
          </cell>
          <cell r="E14" t="str">
            <v>Cotia</v>
          </cell>
          <cell r="F14" t="str">
            <v>SP</v>
          </cell>
          <cell r="G14" t="str">
            <v>00.022.416/0001-00</v>
          </cell>
          <cell r="H14"/>
          <cell r="I14" t="str">
            <v>06715-795</v>
          </cell>
          <cell r="J14" t="str">
            <v>Jd. Do Rio Cotia</v>
          </cell>
        </row>
        <row r="15">
          <cell r="A15">
            <v>9</v>
          </cell>
          <cell r="B15" t="str">
            <v>Karsten</v>
          </cell>
          <cell r="C15" t="str">
            <v>Karsten S/A</v>
          </cell>
          <cell r="D15" t="str">
            <v>Rua Johann Karsten, 260 - Texto Salto - Blumenau/SP</v>
          </cell>
          <cell r="E15" t="str">
            <v>Blumenau</v>
          </cell>
          <cell r="F15" t="str">
            <v>SP</v>
          </cell>
          <cell r="G15" t="str">
            <v>82.640.558/0001-04</v>
          </cell>
          <cell r="H15"/>
          <cell r="I15" t="str">
            <v>89074-700</v>
          </cell>
          <cell r="J15" t="str">
            <v>Texto Salto</v>
          </cell>
        </row>
        <row r="16">
          <cell r="A16">
            <v>10</v>
          </cell>
          <cell r="B16" t="str">
            <v>DAEP</v>
          </cell>
          <cell r="C16" t="str">
            <v>Departamento Autonomo de Água e Esgoto de Penápolis - DAEP</v>
          </cell>
          <cell r="D16" t="str">
            <v>Av. Adelino Peters, 217</v>
          </cell>
          <cell r="E16" t="str">
            <v>Penapolis</v>
          </cell>
          <cell r="F16" t="str">
            <v>SP</v>
          </cell>
          <cell r="G16" t="str">
            <v>49.576.614/0001-05</v>
          </cell>
          <cell r="H16"/>
          <cell r="I16" t="str">
            <v>16300-000</v>
          </cell>
          <cell r="J16" t="str">
            <v>São Vicente</v>
          </cell>
        </row>
        <row r="17">
          <cell r="A17">
            <v>11</v>
          </cell>
          <cell r="B17" t="str">
            <v>BRK Limeira</v>
          </cell>
          <cell r="C17" t="str">
            <v>BRK Ambiental Limeira S/A</v>
          </cell>
          <cell r="D17" t="str">
            <v>Rua Visconde do Rio Branco, 186 - Centro - Limeira/SP</v>
          </cell>
          <cell r="E17" t="str">
            <v>Limeira</v>
          </cell>
          <cell r="F17" t="str">
            <v>SP</v>
          </cell>
          <cell r="G17" t="str">
            <v>00.585.900/0001-48</v>
          </cell>
          <cell r="H17"/>
          <cell r="I17" t="str">
            <v>13480-100</v>
          </cell>
          <cell r="J17" t="str">
            <v>Centro</v>
          </cell>
        </row>
        <row r="18">
          <cell r="A18">
            <v>12</v>
          </cell>
          <cell r="B18" t="str">
            <v>Sabesp - CLP</v>
          </cell>
          <cell r="C18" t="str">
            <v>Companhia de Saneamento Básico do Estado de São Paulo</v>
          </cell>
          <cell r="D18" t="str">
            <v xml:space="preserve">Avenida Alfried Krupp, 2000 </v>
          </cell>
          <cell r="E18" t="str">
            <v>Campo Limpo Paulista</v>
          </cell>
          <cell r="F18" t="str">
            <v>SP</v>
          </cell>
          <cell r="G18" t="str">
            <v>43.776.517/0780-22</v>
          </cell>
          <cell r="H18"/>
          <cell r="I18" t="str">
            <v>13232-005</v>
          </cell>
          <cell r="J18" t="str">
            <v>Jardim Santiago</v>
          </cell>
        </row>
        <row r="19">
          <cell r="A19">
            <v>13</v>
          </cell>
          <cell r="B19" t="str">
            <v>Mikrobiologiko</v>
          </cell>
          <cell r="C19" t="str">
            <v>Mikrobiologico Lab. De Analises de Produtos Ltda</v>
          </cell>
          <cell r="D19" t="str">
            <v xml:space="preserve">Av. Comendador Antonio Borin, 2566 </v>
          </cell>
          <cell r="E19" t="str">
            <v>Jundiaí</v>
          </cell>
          <cell r="F19" t="str">
            <v>SP</v>
          </cell>
          <cell r="G19" t="str">
            <v>07.932.375/0001-39</v>
          </cell>
          <cell r="H19"/>
          <cell r="I19" t="str">
            <v>13219-807</v>
          </cell>
          <cell r="J19" t="str">
            <v>Jd. Colonial</v>
          </cell>
        </row>
        <row r="20">
          <cell r="A20">
            <v>14</v>
          </cell>
          <cell r="B20" t="str">
            <v>Suez</v>
          </cell>
          <cell r="C20" t="str">
            <v>Suez - Técnologia e Soluções Para Tratamento de Água Ltda</v>
          </cell>
          <cell r="D20" t="str">
            <v xml:space="preserve">Rod. Raposo Tavares, 22901 </v>
          </cell>
          <cell r="E20" t="str">
            <v>Cotia</v>
          </cell>
          <cell r="F20" t="str">
            <v>SP</v>
          </cell>
          <cell r="G20" t="str">
            <v>28234708/0004-79</v>
          </cell>
          <cell r="H20"/>
          <cell r="I20" t="str">
            <v>06709-015</v>
          </cell>
          <cell r="J20" t="str">
            <v>Granja Viana</v>
          </cell>
        </row>
        <row r="21">
          <cell r="A21">
            <v>15</v>
          </cell>
          <cell r="B21" t="str">
            <v>Aguas do Planalto</v>
          </cell>
          <cell r="C21" t="str">
            <v>SPE - Aguas do Planalto Ltda</v>
          </cell>
          <cell r="D21" t="str">
            <v>Rua Natal Cecone, 145</v>
          </cell>
          <cell r="E21" t="str">
            <v>Curitiba</v>
          </cell>
          <cell r="F21" t="str">
            <v>PR</v>
          </cell>
          <cell r="G21" t="str">
            <v>21.610.442/0001-20</v>
          </cell>
          <cell r="H21"/>
          <cell r="I21" t="str">
            <v>81200-330</v>
          </cell>
          <cell r="J21" t="str">
            <v>Mossungue</v>
          </cell>
        </row>
        <row r="22">
          <cell r="A22">
            <v>16</v>
          </cell>
          <cell r="B22" t="str">
            <v>Stora Enzo</v>
          </cell>
          <cell r="C22" t="str">
            <v>BO Paper Brasil Indústria de Papéis Ltda.</v>
          </cell>
          <cell r="D22" t="str">
            <v>Rodovia Municipal DR 001, KM 07</v>
          </cell>
          <cell r="E22" t="str">
            <v>Arapoti</v>
          </cell>
          <cell r="F22" t="str">
            <v>PR</v>
          </cell>
          <cell r="G22" t="str">
            <v>07.632.665/0001-67</v>
          </cell>
          <cell r="H22"/>
          <cell r="I22" t="str">
            <v>84990-000</v>
          </cell>
          <cell r="J22" t="str">
            <v>Fazenda Barra Mansa</v>
          </cell>
        </row>
        <row r="23">
          <cell r="A23">
            <v>17</v>
          </cell>
          <cell r="B23" t="str">
            <v>Nova Opersan</v>
          </cell>
          <cell r="C23" t="str">
            <v>Opersan Residuos Industriais S/A</v>
          </cell>
          <cell r="D23" t="str">
            <v>Av. Doutor Cardoso de Mello, 1750 - 8° andar</v>
          </cell>
          <cell r="E23" t="str">
            <v>Ilha do Governador</v>
          </cell>
          <cell r="F23" t="str">
            <v>RJ</v>
          </cell>
          <cell r="G23" t="str">
            <v>07.234.499/0001-40</v>
          </cell>
          <cell r="H23"/>
          <cell r="I23" t="str">
            <v>04548-005</v>
          </cell>
          <cell r="J23" t="str">
            <v>Vila Olímpia</v>
          </cell>
        </row>
        <row r="24">
          <cell r="A24">
            <v>18</v>
          </cell>
          <cell r="B24" t="str">
            <v>Saae - Severinia</v>
          </cell>
          <cell r="C24" t="str">
            <v>Serviço Autonomo de Água e Esgoto do Municipio de Severinia</v>
          </cell>
          <cell r="D24" t="str">
            <v>Rua Aniceto Domingues, 460 - Centro - Severinia/SP</v>
          </cell>
          <cell r="E24" t="str">
            <v>Severinia</v>
          </cell>
          <cell r="F24" t="str">
            <v>SP</v>
          </cell>
          <cell r="G24" t="str">
            <v>01.819.471/0001-99</v>
          </cell>
          <cell r="H24"/>
          <cell r="I24" t="str">
            <v>14735-000</v>
          </cell>
          <cell r="J24" t="str">
            <v>Centro</v>
          </cell>
        </row>
        <row r="25">
          <cell r="A25">
            <v>19</v>
          </cell>
          <cell r="B25" t="str">
            <v>DAAE Araraquara</v>
          </cell>
          <cell r="C25" t="str">
            <v>Departamento Autônomo de Água e Esgoto de Araraquara</v>
          </cell>
          <cell r="D25" t="str">
            <v>Rua Domingos Barbieri, 100</v>
          </cell>
          <cell r="E25" t="str">
            <v>Araraquara</v>
          </cell>
          <cell r="F25" t="str">
            <v>SP</v>
          </cell>
          <cell r="G25" t="str">
            <v>44.239.770/0001-67</v>
          </cell>
          <cell r="H25"/>
          <cell r="I25" t="str">
            <v>14802-510</v>
          </cell>
          <cell r="J25" t="str">
            <v>Fonte</v>
          </cell>
        </row>
        <row r="26">
          <cell r="A26">
            <v>20</v>
          </cell>
          <cell r="B26" t="str">
            <v>Sabesp - RNOC</v>
          </cell>
          <cell r="C26" t="str">
            <v>Companhia de Saneamento Básico do Estado de São Paulo</v>
          </cell>
          <cell r="D26" t="str">
            <v>Rua Cachetal, 50</v>
          </cell>
          <cell r="E26" t="str">
            <v>Caraguatatuba</v>
          </cell>
          <cell r="F26" t="str">
            <v>SP</v>
          </cell>
          <cell r="G26" t="str">
            <v>43.776.517/0010-70</v>
          </cell>
          <cell r="H26"/>
          <cell r="I26" t="str">
            <v>11663-240</v>
          </cell>
          <cell r="J26" t="str">
            <v>Martin de Sá</v>
          </cell>
        </row>
        <row r="27">
          <cell r="A27">
            <v>21</v>
          </cell>
          <cell r="B27" t="str">
            <v>Marba</v>
          </cell>
          <cell r="C27" t="str">
            <v>Frigorifico Marba Ltda</v>
          </cell>
          <cell r="D27" t="str">
            <v>Av. Cesar Magnani, 971</v>
          </cell>
          <cell r="E27" t="str">
            <v>São Bernardo do Campo</v>
          </cell>
          <cell r="F27" t="str">
            <v>SP</v>
          </cell>
          <cell r="G27" t="str">
            <v>61.270.393/0001-48</v>
          </cell>
          <cell r="H27"/>
          <cell r="I27" t="str">
            <v>09694-000</v>
          </cell>
          <cell r="J27" t="str">
            <v>Pauliceia</v>
          </cell>
        </row>
        <row r="28">
          <cell r="A28">
            <v>22</v>
          </cell>
          <cell r="B28" t="str">
            <v>New Labor</v>
          </cell>
          <cell r="C28" t="str">
            <v>NL Laboratorios de Analises Ambientais Ltda - EPP</v>
          </cell>
          <cell r="D28" t="str">
            <v>Av. Juscelino K de Oliveira, 501</v>
          </cell>
          <cell r="E28" t="str">
            <v>Mogi-Mirim</v>
          </cell>
          <cell r="F28" t="str">
            <v>SP</v>
          </cell>
          <cell r="G28" t="str">
            <v>03.257.692/0001-46</v>
          </cell>
          <cell r="H28"/>
          <cell r="I28" t="str">
            <v>13806-520</v>
          </cell>
          <cell r="J28" t="str">
            <v>Inocoop</v>
          </cell>
        </row>
        <row r="29">
          <cell r="A29">
            <v>23</v>
          </cell>
          <cell r="B29" t="str">
            <v>Samae - Gaspar</v>
          </cell>
          <cell r="C29" t="str">
            <v>SAMAE - Serviço Autonômo Mun. De Água e Esgoto</v>
          </cell>
          <cell r="D29" t="str">
            <v>Rua Barão do Rio Branco, 500</v>
          </cell>
          <cell r="E29" t="str">
            <v>Gaspar</v>
          </cell>
          <cell r="F29" t="str">
            <v>SC</v>
          </cell>
          <cell r="G29" t="str">
            <v>82.636.028/0001-84</v>
          </cell>
          <cell r="H29"/>
          <cell r="I29" t="str">
            <v>89110-000</v>
          </cell>
          <cell r="J29" t="str">
            <v>Centro</v>
          </cell>
        </row>
        <row r="30">
          <cell r="A30">
            <v>24</v>
          </cell>
          <cell r="B30" t="str">
            <v>Jundsondas</v>
          </cell>
          <cell r="C30" t="str">
            <v>Jundsondas Poços Artesianos Ltda</v>
          </cell>
          <cell r="D30" t="str">
            <v>Av. Antonio Frederico Ozanan, 6080 - Vila Rio Branco - Jundiaí/SP</v>
          </cell>
          <cell r="E30" t="str">
            <v>Jundiaí</v>
          </cell>
          <cell r="F30" t="str">
            <v>SP</v>
          </cell>
          <cell r="G30" t="str">
            <v>44.649.960/0001-52</v>
          </cell>
          <cell r="H30"/>
          <cell r="I30" t="str">
            <v>13215-276</v>
          </cell>
          <cell r="J30" t="str">
            <v>Vila Rio Branco</v>
          </cell>
        </row>
        <row r="31">
          <cell r="A31">
            <v>25</v>
          </cell>
          <cell r="B31" t="str">
            <v>Carbonifera</v>
          </cell>
          <cell r="C31" t="str">
            <v>Carbonifera do Cambui Ltda</v>
          </cell>
          <cell r="D31" t="str">
            <v>Rua Dr. Fajardo, 245</v>
          </cell>
          <cell r="E31" t="str">
            <v>Figueria</v>
          </cell>
          <cell r="F31" t="str">
            <v>PR</v>
          </cell>
          <cell r="G31" t="str">
            <v>60.820.198/0002-62</v>
          </cell>
          <cell r="H31"/>
          <cell r="I31" t="str">
            <v>84285-000</v>
          </cell>
          <cell r="J31" t="str">
            <v>Mina Amando Simões</v>
          </cell>
        </row>
        <row r="32">
          <cell r="A32">
            <v>26</v>
          </cell>
          <cell r="B32" t="str">
            <v>Akzo Nobel - Itupeva</v>
          </cell>
          <cell r="C32" t="str">
            <v>Akzo Nobel Ltda, Rod. Akzo Nobel, 707 - São Roque da Chave - Itupeva/SP</v>
          </cell>
          <cell r="D32" t="str">
            <v>Rod. Akzo Nobel, 707 - São Roque da Chave - Itupeva/SP</v>
          </cell>
          <cell r="E32" t="str">
            <v>Itupeva</v>
          </cell>
          <cell r="F32" t="str">
            <v>SP</v>
          </cell>
          <cell r="G32" t="str">
            <v>60.561.719/0003-95</v>
          </cell>
          <cell r="H32"/>
          <cell r="I32" t="str">
            <v>13295-000</v>
          </cell>
          <cell r="J32" t="str">
            <v>São Roque da Chave</v>
          </cell>
        </row>
        <row r="33">
          <cell r="A33">
            <v>27</v>
          </cell>
          <cell r="B33" t="str">
            <v>Serrana Águas</v>
          </cell>
          <cell r="C33" t="str">
            <v>Serrana Águas Ltda</v>
          </cell>
          <cell r="D33" t="str">
            <v>Rua Ottokar Doerffel, 841</v>
          </cell>
          <cell r="E33" t="str">
            <v>Joinville</v>
          </cell>
          <cell r="F33" t="str">
            <v>SC</v>
          </cell>
          <cell r="G33" t="str">
            <v>17.873.007/0001-10</v>
          </cell>
          <cell r="H33"/>
          <cell r="I33" t="str">
            <v>89203-001</v>
          </cell>
          <cell r="J33" t="str">
            <v>Atiradores</v>
          </cell>
        </row>
        <row r="34">
          <cell r="A34">
            <v>28</v>
          </cell>
          <cell r="B34" t="str">
            <v>Grupo Guaçu</v>
          </cell>
          <cell r="C34" t="str">
            <v>Produtos Químicos Guaçu Ind. E Com. Ltda</v>
          </cell>
          <cell r="D34" t="str">
            <v>Rod. Dr. José Lanzi, 1350 - Caxambu - Estiva Gerbi - SP</v>
          </cell>
          <cell r="E34" t="str">
            <v>Estiva Gerbi</v>
          </cell>
          <cell r="F34" t="str">
            <v>SP</v>
          </cell>
          <cell r="G34" t="str">
            <v>52.742.277/0001-93</v>
          </cell>
          <cell r="H34"/>
          <cell r="I34" t="str">
            <v>13857-000</v>
          </cell>
          <cell r="J34" t="str">
            <v>Estiva Gerbi</v>
          </cell>
        </row>
        <row r="35">
          <cell r="A35">
            <v>29</v>
          </cell>
          <cell r="B35" t="str">
            <v>Saae - São Gabriel</v>
          </cell>
          <cell r="C35" t="str">
            <v>Serviço Autonomo de Água e Esgoto de São Gabriel do Oeste</v>
          </cell>
          <cell r="D35" t="str">
            <v>Rua Minas Gerais, 855</v>
          </cell>
          <cell r="E35" t="str">
            <v>São Gabriel do Oeste</v>
          </cell>
          <cell r="F35" t="str">
            <v>MS</v>
          </cell>
          <cell r="G35" t="str">
            <v>15.553.985/0001-50</v>
          </cell>
          <cell r="H35"/>
          <cell r="I35" t="str">
            <v>79490-000</v>
          </cell>
          <cell r="J35" t="str">
            <v>Centro</v>
          </cell>
        </row>
        <row r="36">
          <cell r="A36">
            <v>30</v>
          </cell>
          <cell r="B36" t="str">
            <v>Paranaguá Saneamento S.A.</v>
          </cell>
          <cell r="C36" t="str">
            <v>Paranaguá Saneamento S.A.</v>
          </cell>
          <cell r="D36" t="str">
            <v>Rua Vieira dos Santos, 333</v>
          </cell>
          <cell r="E36" t="str">
            <v>Paranaguá</v>
          </cell>
          <cell r="F36" t="str">
            <v>PR</v>
          </cell>
          <cell r="G36" t="str">
            <v xml:space="preserve">01.691.945/0001-60 </v>
          </cell>
          <cell r="H36"/>
          <cell r="I36" t="str">
            <v>83203-050</v>
          </cell>
          <cell r="J36" t="str">
            <v>Campo Grande</v>
          </cell>
        </row>
        <row r="37">
          <cell r="A37">
            <v>31</v>
          </cell>
          <cell r="B37" t="str">
            <v>Samae - Araranguá</v>
          </cell>
          <cell r="C37" t="str">
            <v>Serviço Autônomo Municipal de Água e Esgoto de Araranguá</v>
          </cell>
          <cell r="D37" t="str">
            <v>Rua Expedicionário Iracy Luchina, 711</v>
          </cell>
          <cell r="E37" t="str">
            <v>Araranguá</v>
          </cell>
          <cell r="F37" t="str">
            <v>SC</v>
          </cell>
          <cell r="G37" t="str">
            <v>82.568.221/0001-25</v>
          </cell>
          <cell r="H37"/>
          <cell r="I37" t="str">
            <v>88905-446</v>
          </cell>
          <cell r="J37" t="str">
            <v>Urussanguinha</v>
          </cell>
        </row>
        <row r="38">
          <cell r="A38">
            <v>32</v>
          </cell>
          <cell r="B38" t="str">
            <v>Dryller</v>
          </cell>
          <cell r="C38" t="str">
            <v>Dryller Ind. E Com. De Hidroxidos Ltda</v>
          </cell>
          <cell r="D38" t="str">
            <v xml:space="preserve">Avenida Integração, 965 </v>
          </cell>
          <cell r="E38" t="str">
            <v>Campo Limpo Paulista</v>
          </cell>
          <cell r="F38" t="str">
            <v>SP</v>
          </cell>
          <cell r="G38" t="str">
            <v>08.444.204/0003-95</v>
          </cell>
          <cell r="H38"/>
          <cell r="I38" t="str">
            <v>13223-200</v>
          </cell>
          <cell r="J38" t="str">
            <v>Parque do Iramaia</v>
          </cell>
        </row>
        <row r="39">
          <cell r="A39">
            <v>33</v>
          </cell>
          <cell r="B39" t="str">
            <v>Suzaquim</v>
          </cell>
          <cell r="C39" t="str">
            <v>Suzaquim Indústrias Químicas Ltda</v>
          </cell>
          <cell r="D39" t="str">
            <v>Rua Rafael da Anunciação Fontes, 349</v>
          </cell>
          <cell r="E39" t="str">
            <v>Suzano</v>
          </cell>
          <cell r="F39" t="str">
            <v>SP</v>
          </cell>
          <cell r="G39" t="str">
            <v>64.815.806/0001-10</v>
          </cell>
          <cell r="H39"/>
          <cell r="I39" t="str">
            <v>08655-243</v>
          </cell>
          <cell r="J39" t="str">
            <v>Chacaras Ceres</v>
          </cell>
        </row>
        <row r="40">
          <cell r="A40">
            <v>34</v>
          </cell>
          <cell r="B40" t="str">
            <v>ETA Alto da Boa Vista</v>
          </cell>
          <cell r="C40" t="str">
            <v>Cia de Saneamento Basico do Estado de São Paulo S/A</v>
          </cell>
          <cell r="D40" t="str">
            <v>Rua Graham Bell, 647 - Santo Amaro - São Paulo/SP</v>
          </cell>
          <cell r="E40" t="str">
            <v>São Paulo</v>
          </cell>
          <cell r="F40" t="str">
            <v>SP</v>
          </cell>
          <cell r="G40" t="str">
            <v>43.776.517/0362-90</v>
          </cell>
          <cell r="H40"/>
          <cell r="I40" t="str">
            <v>04737-030</v>
          </cell>
          <cell r="J40" t="str">
            <v>Santo Amaro</v>
          </cell>
        </row>
        <row r="41">
          <cell r="A41">
            <v>35</v>
          </cell>
          <cell r="B41" t="str">
            <v>Saae - Piunhi</v>
          </cell>
          <cell r="C41" t="str">
            <v>SAAE - Serviço Autônomo de Água e Esgoto de Piunhi - MG</v>
          </cell>
          <cell r="D41" t="str">
            <v>Praça Zeca Soares, 211</v>
          </cell>
          <cell r="E41" t="str">
            <v>Piunhi</v>
          </cell>
          <cell r="F41" t="str">
            <v>MG</v>
          </cell>
          <cell r="G41" t="str">
            <v>23.782.816/0001-10</v>
          </cell>
          <cell r="H41"/>
          <cell r="I41" t="str">
            <v>37925-000</v>
          </cell>
          <cell r="J41" t="str">
            <v>Centro</v>
          </cell>
        </row>
        <row r="42">
          <cell r="A42">
            <v>36</v>
          </cell>
          <cell r="B42" t="str">
            <v>CAB Pontes e Lacerda</v>
          </cell>
          <cell r="C42" t="str">
            <v>Águas Pontes e Lacerda Ltda</v>
          </cell>
          <cell r="D42" t="str">
            <v>Rua Rio Grande do Sul, 31 - Centro - Pontes e Lacerda/MT</v>
          </cell>
          <cell r="E42" t="str">
            <v>Pontes e Lacerda</v>
          </cell>
          <cell r="F42" t="str">
            <v>MT</v>
          </cell>
          <cell r="G42" t="str">
            <v>04.202.450/0001-18</v>
          </cell>
          <cell r="H42"/>
          <cell r="I42" t="str">
            <v>78250-000</v>
          </cell>
          <cell r="J42" t="str">
            <v>Centro</v>
          </cell>
        </row>
        <row r="43">
          <cell r="A43">
            <v>37</v>
          </cell>
          <cell r="B43" t="str">
            <v>Spal - Maringá</v>
          </cell>
          <cell r="C43" t="str">
            <v>Spal Indústria Brasileira de Bebidas S/A</v>
          </cell>
          <cell r="D43" t="str">
            <v>Rua Almerinda Silveira Coelho, 21327 - Gleba Patrimônio Maringá - Maringá/PR</v>
          </cell>
          <cell r="E43"/>
          <cell r="F43"/>
          <cell r="G43">
            <v>61186888013333</v>
          </cell>
          <cell r="H43"/>
          <cell r="I43" t="str">
            <v>87070-793</v>
          </cell>
          <cell r="J43" t="str">
            <v xml:space="preserve">Gleba Patrimônio </v>
          </cell>
        </row>
        <row r="44">
          <cell r="A44">
            <v>38</v>
          </cell>
          <cell r="B44" t="str">
            <v>Oji Papeis</v>
          </cell>
          <cell r="C44" t="str">
            <v>Oji Papeis Especiais Ltda</v>
          </cell>
          <cell r="D44" t="str">
            <v>Via Comendador Pedro Morganti, 3393 - Monte Alegre - Piracicaba/SP</v>
          </cell>
          <cell r="E44" t="str">
            <v>Piracicaba</v>
          </cell>
          <cell r="F44" t="str">
            <v>SP</v>
          </cell>
          <cell r="G44" t="str">
            <v>11.547.756/0001-71</v>
          </cell>
          <cell r="H44"/>
          <cell r="I44" t="str">
            <v>13415-900</v>
          </cell>
          <cell r="J44" t="str">
            <v>Monte Alegre</v>
          </cell>
        </row>
        <row r="45">
          <cell r="A45">
            <v>39</v>
          </cell>
          <cell r="B45" t="str">
            <v>LG Ambiental</v>
          </cell>
          <cell r="C45" t="str">
            <v>L.G. Laboratorio de Analises de Água Ltda - ME</v>
          </cell>
          <cell r="D45" t="str">
            <v>Rua Paissandu, 625</v>
          </cell>
          <cell r="E45" t="str">
            <v>Jau</v>
          </cell>
          <cell r="F45" t="str">
            <v>SP</v>
          </cell>
          <cell r="G45" t="str">
            <v>08.312.301/0001-62</v>
          </cell>
          <cell r="H45"/>
          <cell r="I45" t="str">
            <v>17201-330</v>
          </cell>
          <cell r="J45" t="str">
            <v>Centro</v>
          </cell>
        </row>
        <row r="46">
          <cell r="A46">
            <v>40</v>
          </cell>
          <cell r="B46" t="str">
            <v>MWV</v>
          </cell>
          <cell r="C46" t="str">
            <v>MWV Industria Quimica Ltda</v>
          </cell>
          <cell r="D46" t="str">
            <v>Estrada Dona Tereza Cristina, 816</v>
          </cell>
          <cell r="E46" t="str">
            <v>Duque de Caxias</v>
          </cell>
          <cell r="F46" t="str">
            <v>RJ</v>
          </cell>
          <cell r="G46" t="str">
            <v>30.381.107/0001-98</v>
          </cell>
          <cell r="H46"/>
          <cell r="I46" t="str">
            <v>25230-480</v>
          </cell>
          <cell r="J46" t="str">
            <v>Chacara Rio-Petropolis</v>
          </cell>
        </row>
        <row r="47">
          <cell r="A47">
            <v>41</v>
          </cell>
          <cell r="B47" t="str">
            <v>Saae - Barretos</v>
          </cell>
          <cell r="C47" t="str">
            <v>Serviço Autônomo de Água e Esgoto de Barretos</v>
          </cell>
          <cell r="D47" t="str">
            <v>Rua 30, 220</v>
          </cell>
          <cell r="E47" t="str">
            <v>Barretos</v>
          </cell>
          <cell r="F47" t="str">
            <v>SP</v>
          </cell>
          <cell r="G47" t="str">
            <v>45.289.329/0001-52</v>
          </cell>
          <cell r="H47"/>
          <cell r="I47" t="str">
            <v>14780-120</v>
          </cell>
          <cell r="J47" t="str">
            <v>Baroni</v>
          </cell>
        </row>
        <row r="48">
          <cell r="A48">
            <v>42</v>
          </cell>
          <cell r="B48" t="str">
            <v>Krupp</v>
          </cell>
          <cell r="C48" t="str">
            <v>Thyssenkrupp Metalurgica Campo Limpo Ltda</v>
          </cell>
          <cell r="D48" t="str">
            <v>Av. Alfried Krupp,1050 - Jd. Europa - Campo Limpo Paulista/SP</v>
          </cell>
          <cell r="E48" t="str">
            <v>Campo Limpo Paulista</v>
          </cell>
          <cell r="F48" t="str">
            <v>SP</v>
          </cell>
          <cell r="G48" t="str">
            <v>50.942.135/0001-44</v>
          </cell>
          <cell r="H48"/>
          <cell r="I48" t="str">
            <v>13231-900</v>
          </cell>
          <cell r="J48" t="str">
            <v>Jd. Europa</v>
          </cell>
        </row>
        <row r="49">
          <cell r="A49">
            <v>43</v>
          </cell>
          <cell r="B49" t="str">
            <v>Cristalia - Itapira</v>
          </cell>
          <cell r="C49" t="str">
            <v>Cristália Produtos Quimicos Farmaceuticos Ltda</v>
          </cell>
          <cell r="D49" t="str">
            <v>Rodovia Itapira - Lindoia, Km 14 - Ponte Preta - Itapira/SP</v>
          </cell>
          <cell r="E49" t="str">
            <v>Itapira</v>
          </cell>
          <cell r="F49" t="str">
            <v>SP</v>
          </cell>
          <cell r="G49" t="str">
            <v>44.734.671/0004-02</v>
          </cell>
          <cell r="H49"/>
          <cell r="I49" t="str">
            <v>13974-900</v>
          </cell>
          <cell r="J49" t="str">
            <v>Ponte Preta</v>
          </cell>
        </row>
        <row r="50">
          <cell r="A50">
            <v>44</v>
          </cell>
          <cell r="B50" t="str">
            <v>Saae - Cerquilho</v>
          </cell>
          <cell r="C50" t="str">
            <v>Serviço Autônomo de Água e Esgoto de Cerquilho - SAAEC</v>
          </cell>
          <cell r="D50" t="str">
            <v>Rua Augusto Dorighello, 320 - Jardim Esplanada - CEP 18520-000 - Cerquilho/SP</v>
          </cell>
          <cell r="E50" t="str">
            <v>Cerquilho</v>
          </cell>
          <cell r="F50" t="str">
            <v>SP</v>
          </cell>
          <cell r="G50" t="str">
            <v>50.797.752/0001-01</v>
          </cell>
          <cell r="H50"/>
          <cell r="I50" t="str">
            <v>18520-000</v>
          </cell>
          <cell r="J50" t="str">
            <v>Jardim Esplanada</v>
          </cell>
        </row>
        <row r="51">
          <cell r="A51">
            <v>45</v>
          </cell>
          <cell r="B51" t="str">
            <v>Coden - Nova Odessa</v>
          </cell>
          <cell r="C51" t="str">
            <v>Cia Desenvolvimento de Nova Odessa</v>
          </cell>
          <cell r="D51" t="str">
            <v xml:space="preserve">Rua Eduardo Leekning, 550 </v>
          </cell>
          <cell r="E51" t="str">
            <v>Nova Odessa</v>
          </cell>
          <cell r="F51" t="str">
            <v>SP</v>
          </cell>
          <cell r="G51" t="str">
            <v>48.832.398/0001-59</v>
          </cell>
          <cell r="H51"/>
          <cell r="I51" t="str">
            <v>13460-000</v>
          </cell>
          <cell r="J51" t="str">
            <v>Jardim Bela Vista</v>
          </cell>
        </row>
        <row r="52">
          <cell r="A52">
            <v>46</v>
          </cell>
          <cell r="B52" t="str">
            <v>Cedae</v>
          </cell>
          <cell r="C52" t="str">
            <v>Companhia Estadual de Águas e Esgoto - CEDAE</v>
          </cell>
          <cell r="D52" t="str">
            <v>Av. Presidente Vargas, 2655</v>
          </cell>
          <cell r="E52" t="str">
            <v>Rio de Janeiro</v>
          </cell>
          <cell r="F52" t="str">
            <v>RJ</v>
          </cell>
          <cell r="G52" t="str">
            <v>33.352.394/0001-04</v>
          </cell>
          <cell r="H52"/>
          <cell r="I52" t="str">
            <v>20210-030</v>
          </cell>
          <cell r="J52" t="str">
            <v>Cidade Nova</v>
          </cell>
        </row>
        <row r="53">
          <cell r="A53">
            <v>47</v>
          </cell>
          <cell r="B53" t="str">
            <v>Saecil - Leme</v>
          </cell>
          <cell r="C53" t="str">
            <v>Superintendencia de Água e Esgoto da Cidade de Leme</v>
          </cell>
          <cell r="D53" t="str">
            <v>Rua Padre Julião, 971 - Centro - Leme/SP</v>
          </cell>
          <cell r="E53" t="str">
            <v>Leme</v>
          </cell>
          <cell r="F53" t="str">
            <v>SP</v>
          </cell>
          <cell r="G53" t="str">
            <v>46.675.997/0001-80</v>
          </cell>
          <cell r="H53"/>
          <cell r="I53" t="str">
            <v>13610-230</v>
          </cell>
          <cell r="J53" t="str">
            <v>Centro</v>
          </cell>
        </row>
        <row r="54">
          <cell r="A54">
            <v>48</v>
          </cell>
          <cell r="B54" t="str">
            <v>Saae - Rio das Pedras</v>
          </cell>
          <cell r="C54" t="str">
            <v xml:space="preserve">Serviço Autônomo de Água e Esgoto </v>
          </cell>
          <cell r="D54" t="str">
            <v>Rua Moraes de Barros, 262</v>
          </cell>
          <cell r="E54" t="str">
            <v>Rio das Pedras</v>
          </cell>
          <cell r="F54" t="str">
            <v>SP</v>
          </cell>
          <cell r="G54" t="str">
            <v>45.771.474/0001-75</v>
          </cell>
          <cell r="H54"/>
          <cell r="I54" t="str">
            <v>13390-000</v>
          </cell>
          <cell r="J54" t="str">
            <v>Centro</v>
          </cell>
        </row>
        <row r="55">
          <cell r="A55"/>
          <cell r="B55"/>
          <cell r="C55"/>
          <cell r="D55"/>
          <cell r="E55"/>
          <cell r="F55"/>
          <cell r="G55"/>
          <cell r="H55"/>
          <cell r="I55"/>
          <cell r="J55"/>
        </row>
        <row r="56">
          <cell r="A56">
            <v>50</v>
          </cell>
          <cell r="B56" t="str">
            <v>Samae - Mogi Guaçu</v>
          </cell>
          <cell r="C56" t="str">
            <v>Serviço Autonômo Municipal De Água e Esgoto de Mogi Guaçu- Samae</v>
          </cell>
          <cell r="D56" t="str">
            <v>Rua Pauloa Bueno,240 - Centro - Mogi Guaçu/SP</v>
          </cell>
          <cell r="E56" t="str">
            <v>Mogi Guaçu</v>
          </cell>
          <cell r="F56" t="str">
            <v>SP</v>
          </cell>
          <cell r="G56" t="str">
            <v>46.255.196/0001-66</v>
          </cell>
          <cell r="H56"/>
          <cell r="I56" t="str">
            <v>13840-040</v>
          </cell>
          <cell r="J56" t="str">
            <v>Jd. Serra Dourada</v>
          </cell>
        </row>
        <row r="57">
          <cell r="A57">
            <v>51</v>
          </cell>
          <cell r="B57" t="str">
            <v>Aquanalyze</v>
          </cell>
          <cell r="C57" t="str">
            <v>Aquanalyze Brasil Produtos Químicos Ltda - EPP</v>
          </cell>
          <cell r="D57" t="str">
            <v>Av. dos Trabalhadores, 678 - Distrito Industrial - São João da Boa Vista/SP</v>
          </cell>
          <cell r="E57" t="str">
            <v>São João da Boa Vista</v>
          </cell>
          <cell r="F57" t="str">
            <v>SP</v>
          </cell>
          <cell r="G57" t="str">
            <v>05.117.788/0001-34</v>
          </cell>
          <cell r="H57"/>
          <cell r="I57" t="str">
            <v>13877-752</v>
          </cell>
          <cell r="J57" t="str">
            <v>Distrito Industrial</v>
          </cell>
        </row>
        <row r="58">
          <cell r="A58">
            <v>52</v>
          </cell>
          <cell r="B58" t="str">
            <v>Unidavi</v>
          </cell>
          <cell r="C58" t="str">
            <v>Fund. Univ. p/Desenv. A. V. Itajaí</v>
          </cell>
          <cell r="D58" t="str">
            <v>Rua Dr. Guilherme Gemballa, 13 - Jardim América - Rio do Sul/SC</v>
          </cell>
          <cell r="E58" t="str">
            <v>Rio do Sul</v>
          </cell>
          <cell r="F58" t="str">
            <v>SC</v>
          </cell>
          <cell r="G58" t="str">
            <v>85.784.023/0001-97</v>
          </cell>
          <cell r="H58"/>
          <cell r="I58" t="str">
            <v>89160-932</v>
          </cell>
          <cell r="J58" t="str">
            <v>Rio do Sul</v>
          </cell>
        </row>
        <row r="59">
          <cell r="A59">
            <v>53</v>
          </cell>
          <cell r="B59" t="str">
            <v>CAB - Mirassol</v>
          </cell>
          <cell r="C59" t="str">
            <v>Saneamento de Mirassol - Sanessol S/A</v>
          </cell>
          <cell r="D59" t="str">
            <v>Rua João Caetano Mendonça de Almeida, 2005 - São José - Mirassol/SP</v>
          </cell>
          <cell r="E59" t="str">
            <v>Mirassol</v>
          </cell>
          <cell r="F59" t="str">
            <v>SP</v>
          </cell>
          <cell r="G59" t="str">
            <v>09.263.541/0001-87</v>
          </cell>
          <cell r="H59"/>
          <cell r="I59" t="str">
            <v>15130-000</v>
          </cell>
          <cell r="J59" t="str">
            <v>São José</v>
          </cell>
        </row>
        <row r="60">
          <cell r="A60">
            <v>54</v>
          </cell>
          <cell r="B60" t="str">
            <v>Saae - Lagoa Formosa</v>
          </cell>
          <cell r="C60" t="str">
            <v>Saae - Serviço Autônomo de Água e Esgoto de Lagoa Formosa</v>
          </cell>
          <cell r="D60" t="str">
            <v>Rua Vereador Divino Nazario, 83</v>
          </cell>
          <cell r="E60" t="str">
            <v>Lagoa Formosa</v>
          </cell>
          <cell r="F60" t="str">
            <v>MG</v>
          </cell>
          <cell r="G60" t="str">
            <v>20.734.299/0001-15</v>
          </cell>
          <cell r="H60"/>
          <cell r="I60" t="str">
            <v>38720-000</v>
          </cell>
          <cell r="J60" t="str">
            <v>Planalto</v>
          </cell>
        </row>
        <row r="61">
          <cell r="A61">
            <v>55</v>
          </cell>
          <cell r="B61" t="str">
            <v>Águas de Castilho</v>
          </cell>
          <cell r="C61" t="str">
            <v>Águas Castilho S/A</v>
          </cell>
          <cell r="D61" t="str">
            <v xml:space="preserve">Rua Presidente Getúlio Vargas, 20 - Centro </v>
          </cell>
          <cell r="E61" t="str">
            <v>Castilho</v>
          </cell>
          <cell r="F61" t="str">
            <v>SP</v>
          </cell>
          <cell r="G61" t="str">
            <v>12.849.536/0001-65</v>
          </cell>
          <cell r="H61"/>
          <cell r="I61" t="str">
            <v>16920-000</v>
          </cell>
          <cell r="J61" t="str">
            <v>Centro</v>
          </cell>
        </row>
        <row r="62">
          <cell r="A62">
            <v>56</v>
          </cell>
          <cell r="B62" t="str">
            <v>Cab Cuiaba</v>
          </cell>
          <cell r="C62" t="str">
            <v>Águas de Cuiabá S/A</v>
          </cell>
          <cell r="D62" t="str">
            <v>Av. Gonçalo Antunes de Barros, 3196</v>
          </cell>
          <cell r="E62" t="str">
            <v>Cuiabá</v>
          </cell>
          <cell r="F62" t="str">
            <v>MT</v>
          </cell>
          <cell r="G62" t="str">
            <v>14.995.581/0001-53</v>
          </cell>
          <cell r="H62"/>
          <cell r="I62" t="str">
            <v>78050-667</v>
          </cell>
          <cell r="J62" t="str">
            <v>Carumbe</v>
          </cell>
        </row>
        <row r="63">
          <cell r="A63">
            <v>57</v>
          </cell>
          <cell r="B63" t="str">
            <v xml:space="preserve">NCH </v>
          </cell>
          <cell r="C63" t="str">
            <v>NCH Brasil Ltda</v>
          </cell>
          <cell r="D63" t="str">
            <v>Avenida Darci Carvalho Dafferner,200 - Boa Vista - Sorocaba/SP</v>
          </cell>
          <cell r="E63" t="str">
            <v>Sorocaba</v>
          </cell>
          <cell r="F63" t="str">
            <v>SP</v>
          </cell>
          <cell r="G63" t="str">
            <v xml:space="preserve"> 44.016.707/0001-60</v>
          </cell>
          <cell r="H63"/>
          <cell r="I63" t="str">
            <v>18085-850</v>
          </cell>
          <cell r="J63" t="str">
            <v>Boa Vista</v>
          </cell>
        </row>
        <row r="64">
          <cell r="A64">
            <v>58</v>
          </cell>
          <cell r="B64" t="str">
            <v>Samae - Tietê</v>
          </cell>
          <cell r="C64" t="str">
            <v>Serviço Autonomo Municipal Água e Esgoto de Tietê</v>
          </cell>
          <cell r="D64" t="str">
            <v>Rua dos Expedicionários, 166</v>
          </cell>
          <cell r="E64" t="str">
            <v>Tietê</v>
          </cell>
          <cell r="F64" t="str">
            <v>SP</v>
          </cell>
          <cell r="G64" t="str">
            <v>45.509.650/0001-03</v>
          </cell>
          <cell r="H64"/>
          <cell r="I64" t="str">
            <v>18530-000</v>
          </cell>
          <cell r="J64" t="str">
            <v>Centro</v>
          </cell>
        </row>
        <row r="65">
          <cell r="A65">
            <v>59</v>
          </cell>
          <cell r="B65" t="str">
            <v>Águas de Palestina</v>
          </cell>
          <cell r="C65" t="str">
            <v>Empresa de Saneamento de Palestina - ESAP S/A</v>
          </cell>
          <cell r="D65" t="str">
            <v xml:space="preserve">Rua Paulo Araújo, 1118 - Centro </v>
          </cell>
          <cell r="E65" t="str">
            <v>Palestina</v>
          </cell>
          <cell r="F65" t="str">
            <v>SP</v>
          </cell>
          <cell r="G65" t="str">
            <v>09.137.694/0001-88</v>
          </cell>
          <cell r="H65"/>
          <cell r="I65" t="str">
            <v>15470-000</v>
          </cell>
          <cell r="J65" t="str">
            <v>Centro</v>
          </cell>
        </row>
        <row r="66">
          <cell r="A66">
            <v>60</v>
          </cell>
          <cell r="B66" t="str">
            <v>Spal - Itabirito</v>
          </cell>
          <cell r="C66" t="str">
            <v>Spal Indústria Brasileira de Bebidas S/A</v>
          </cell>
          <cell r="D66" t="str">
            <v>Rodovia BR-040, Km 572</v>
          </cell>
          <cell r="E66" t="str">
            <v>Itabirito</v>
          </cell>
          <cell r="F66" t="str">
            <v>MG</v>
          </cell>
          <cell r="G66" t="str">
            <v>61.186.888./0093-01</v>
          </cell>
          <cell r="H66"/>
          <cell r="I66" t="str">
            <v>35450-000</v>
          </cell>
          <cell r="J66" t="str">
            <v>Chacara Santa Terezinha</v>
          </cell>
        </row>
        <row r="67">
          <cell r="A67">
            <v>61</v>
          </cell>
          <cell r="B67" t="str">
            <v>Capuava</v>
          </cell>
          <cell r="C67" t="str">
            <v>Capuava Ind. E Com. Ltda</v>
          </cell>
          <cell r="D67" t="str">
            <v>Rod. SP 127, s/n, KM21 - Vila Nova - Piracicaba/SP</v>
          </cell>
          <cell r="E67" t="str">
            <v>Piracicaba</v>
          </cell>
          <cell r="F67" t="str">
            <v>SP</v>
          </cell>
          <cell r="G67" t="str">
            <v>54.362.447/0001-30</v>
          </cell>
          <cell r="H67"/>
          <cell r="I67" t="str">
            <v>13413-050</v>
          </cell>
          <cell r="J67" t="str">
            <v>Vila Nova</v>
          </cell>
        </row>
        <row r="68">
          <cell r="A68">
            <v>62</v>
          </cell>
          <cell r="B68" t="str">
            <v>Águas Nova Friburgo</v>
          </cell>
          <cell r="C68" t="str">
            <v>Águas de Nova Friburgo Ltda</v>
          </cell>
          <cell r="D68" t="str">
            <v>Av. Antônio Mário de Azevedo, 417 - Duas Pedras - Nova Friburgo/RJ</v>
          </cell>
          <cell r="E68" t="str">
            <v>Nova Friburgo</v>
          </cell>
          <cell r="F68" t="str">
            <v>RJ</v>
          </cell>
          <cell r="G68">
            <v>3119806000191</v>
          </cell>
          <cell r="H68"/>
          <cell r="I68" t="str">
            <v>28630-310</v>
          </cell>
          <cell r="J68" t="str">
            <v>Duas Pedras</v>
          </cell>
        </row>
        <row r="69">
          <cell r="A69">
            <v>63</v>
          </cell>
          <cell r="B69" t="str">
            <v>Engenho Coradini</v>
          </cell>
          <cell r="C69" t="str">
            <v>Engenho Coradini Ltda</v>
          </cell>
          <cell r="D69" t="str">
            <v>BR293 - KM238 - Primeiro Distrito - Dom Pedrito/RS</v>
          </cell>
          <cell r="E69" t="str">
            <v>Dom Pedrito</v>
          </cell>
          <cell r="F69" t="str">
            <v>RS</v>
          </cell>
          <cell r="G69" t="str">
            <v>89.889.869/0002-23</v>
          </cell>
          <cell r="H69"/>
          <cell r="I69" t="str">
            <v>96450-000</v>
          </cell>
          <cell r="J69" t="str">
            <v>Primeiro Distrito</v>
          </cell>
        </row>
        <row r="70">
          <cell r="A70">
            <v>64</v>
          </cell>
          <cell r="B70" t="str">
            <v>Akua</v>
          </cell>
          <cell r="C70" t="str">
            <v>Akua Ind. E Com. Imp. E Exp. De Cosméticos Ltda</v>
          </cell>
          <cell r="D70" t="str">
            <v xml:space="preserve">Rua Pureza Marques de Oliveira, 85 - Parque Industrial </v>
          </cell>
          <cell r="E70" t="str">
            <v>Jandira</v>
          </cell>
          <cell r="F70" t="str">
            <v>SP</v>
          </cell>
          <cell r="G70" t="str">
            <v>07.295.591/0001-10</v>
          </cell>
          <cell r="H70"/>
          <cell r="I70" t="str">
            <v>06602-010</v>
          </cell>
          <cell r="J70" t="str">
            <v>Parque Industrial</v>
          </cell>
        </row>
        <row r="71">
          <cell r="A71">
            <v>65</v>
          </cell>
          <cell r="B71" t="str">
            <v>Aguas de São Francisco</v>
          </cell>
          <cell r="C71" t="str">
            <v>Águas de São Francisco do Sul SPE S.A.</v>
          </cell>
          <cell r="D71" t="str">
            <v>Rua José Justino da Silva, s/n - Rocio Grande - São Francisco do Sul/SC</v>
          </cell>
          <cell r="E71" t="str">
            <v>São Francisco do Sul</v>
          </cell>
          <cell r="F71" t="str">
            <v>SC</v>
          </cell>
          <cell r="G71" t="str">
            <v>21.180.700/0001-85</v>
          </cell>
          <cell r="H71"/>
          <cell r="I71" t="str">
            <v>89240-000</v>
          </cell>
          <cell r="J71" t="str">
            <v>Rocio Grande</v>
          </cell>
        </row>
        <row r="72">
          <cell r="A72">
            <v>66</v>
          </cell>
          <cell r="B72" t="str">
            <v>Cedae - São Gonçalo</v>
          </cell>
          <cell r="C72" t="str">
            <v>Companhia Estadual de Águas e Esgoto - CEDAE</v>
          </cell>
          <cell r="D72" t="str">
            <v>Rua Bulhões Marcial, 975 - Vigário Geral - Rio de Janeiro/RJ</v>
          </cell>
          <cell r="E72" t="str">
            <v>Rio de Janeiro</v>
          </cell>
          <cell r="F72" t="str">
            <v>RJ</v>
          </cell>
          <cell r="G72" t="str">
            <v>33.352.394/0001-04</v>
          </cell>
          <cell r="H72"/>
          <cell r="I72" t="str">
            <v>21241-369</v>
          </cell>
          <cell r="J72" t="str">
            <v>Vigário Geral</v>
          </cell>
        </row>
        <row r="73">
          <cell r="A73">
            <v>67</v>
          </cell>
          <cell r="B73" t="str">
            <v>Aguas de Mandaguahy</v>
          </cell>
          <cell r="C73" t="str">
            <v>Aguas de Mandaguahy S/A</v>
          </cell>
          <cell r="D73" t="str">
            <v>Avenida Projetada, 2915 - Centro - Jaú/SP</v>
          </cell>
          <cell r="E73" t="str">
            <v>Jaú</v>
          </cell>
          <cell r="F73" t="str">
            <v>SP</v>
          </cell>
          <cell r="G73" t="str">
            <v>01.468.492/0001-07</v>
          </cell>
          <cell r="H73"/>
          <cell r="I73" t="str">
            <v>17201-970</v>
          </cell>
          <cell r="J73" t="str">
            <v>Centro</v>
          </cell>
        </row>
        <row r="74">
          <cell r="A74">
            <v>68</v>
          </cell>
          <cell r="B74" t="str">
            <v>Multiágua</v>
          </cell>
          <cell r="C74" t="str">
            <v>Multiágua Comercial Ltda</v>
          </cell>
          <cell r="D74" t="str">
            <v>Rua dos Jequitibas, 850</v>
          </cell>
          <cell r="E74" t="str">
            <v>Americana</v>
          </cell>
          <cell r="F74" t="str">
            <v>SP</v>
          </cell>
          <cell r="G74" t="str">
            <v>03.514.724/0001-41</v>
          </cell>
          <cell r="H74"/>
          <cell r="I74" t="str">
            <v>13468-170</v>
          </cell>
          <cell r="J74" t="str">
            <v>Jd.Planalto</v>
          </cell>
        </row>
        <row r="75">
          <cell r="A75">
            <v>69</v>
          </cell>
          <cell r="B75" t="str">
            <v>São Gabriel Saneamento</v>
          </cell>
          <cell r="C75" t="str">
            <v>São Gabriel Saneamento S/A</v>
          </cell>
          <cell r="D75" t="str">
            <v>Rua Coronel Soares, 41 - Centro - São Gabriel/RS</v>
          </cell>
          <cell r="E75" t="str">
            <v>São Gabriel</v>
          </cell>
          <cell r="F75" t="str">
            <v>RS</v>
          </cell>
          <cell r="G75" t="str">
            <v>15.186.494/0001-18</v>
          </cell>
          <cell r="H75"/>
          <cell r="I75" t="str">
            <v>97300-000</v>
          </cell>
          <cell r="J75" t="str">
            <v>Centro</v>
          </cell>
        </row>
        <row r="76">
          <cell r="A76">
            <v>70</v>
          </cell>
          <cell r="B76" t="str">
            <v>Sabesp - Franca</v>
          </cell>
          <cell r="C76" t="str">
            <v>Companhia de Saneamento Básico do Estado de São Paulo</v>
          </cell>
          <cell r="D76" t="str">
            <v>Av. Dr. Flávio Rocha, 4951</v>
          </cell>
          <cell r="E76" t="str">
            <v>Franca</v>
          </cell>
          <cell r="F76" t="str">
            <v>SP</v>
          </cell>
          <cell r="G76" t="str">
            <v>43.776.517/0606-70</v>
          </cell>
          <cell r="H76"/>
          <cell r="I76" t="str">
            <v>14405-600</v>
          </cell>
          <cell r="J76" t="str">
            <v>Jardim Redentor</v>
          </cell>
        </row>
        <row r="77">
          <cell r="A77">
            <v>71</v>
          </cell>
          <cell r="B77" t="str">
            <v>Spal - Mogi das Cruzes</v>
          </cell>
          <cell r="C77" t="str">
            <v>Spal Indústria Brasileira de Bebidas S/A</v>
          </cell>
          <cell r="D77" t="str">
            <v>Av. Francisco Ferreira Lopes, 4303 - Vila Jundiaí - Mogi das Cruzes/SP</v>
          </cell>
          <cell r="E77" t="str">
            <v>Mogi das Cruzes</v>
          </cell>
          <cell r="F77" t="str">
            <v>SP</v>
          </cell>
          <cell r="G77" t="str">
            <v>61.186.888/0003-55</v>
          </cell>
          <cell r="H77"/>
          <cell r="I77" t="str">
            <v>08745-000</v>
          </cell>
          <cell r="J77" t="str">
            <v>Vila Jundiaí</v>
          </cell>
        </row>
        <row r="78">
          <cell r="A78">
            <v>72</v>
          </cell>
          <cell r="B78" t="str">
            <v>Sanebavi</v>
          </cell>
          <cell r="C78" t="str">
            <v>Sanebavi - Saneamento Básico de Vinhedo</v>
          </cell>
          <cell r="D78" t="str">
            <v>Rua Brasília, 615</v>
          </cell>
          <cell r="E78" t="str">
            <v>Vinhedo</v>
          </cell>
          <cell r="F78" t="str">
            <v>SP</v>
          </cell>
          <cell r="G78" t="str">
            <v>06.252.986/0001-73</v>
          </cell>
          <cell r="H78"/>
          <cell r="I78" t="str">
            <v>13280-000</v>
          </cell>
          <cell r="J78" t="str">
            <v>Vila Planalto</v>
          </cell>
        </row>
        <row r="79">
          <cell r="A79">
            <v>73</v>
          </cell>
          <cell r="B79" t="str">
            <v>Sanej</v>
          </cell>
          <cell r="C79" t="str">
            <v>Sanej Saneamento de Jaú Ltda</v>
          </cell>
          <cell r="D79" t="str">
            <v>Av. do Café, 2915</v>
          </cell>
          <cell r="E79" t="str">
            <v>Jaú</v>
          </cell>
          <cell r="F79" t="str">
            <v>SP</v>
          </cell>
          <cell r="G79" t="str">
            <v>03.708.169/0001-99</v>
          </cell>
          <cell r="H79"/>
          <cell r="I79" t="str">
            <v>17206-180</v>
          </cell>
          <cell r="J79" t="str">
            <v>Jardim São José</v>
          </cell>
        </row>
        <row r="80">
          <cell r="A80">
            <v>74</v>
          </cell>
          <cell r="B80" t="str">
            <v>Plastek</v>
          </cell>
          <cell r="C80" t="str">
            <v>Plastek do Brasil Ind. E Com. Ltda</v>
          </cell>
          <cell r="D80" t="str">
            <v>Rodovia Ermênio de Oliveira SP 75, KM 58,2</v>
          </cell>
          <cell r="E80" t="str">
            <v>Indaiatuba</v>
          </cell>
          <cell r="F80" t="str">
            <v>SP</v>
          </cell>
          <cell r="G80" t="str">
            <v>02.978.706/0001-58</v>
          </cell>
          <cell r="H80"/>
          <cell r="I80" t="str">
            <v>13337-300</v>
          </cell>
          <cell r="J80" t="str">
            <v>Bairro Helvétia</v>
          </cell>
        </row>
        <row r="81">
          <cell r="A81">
            <v>75</v>
          </cell>
          <cell r="B81" t="str">
            <v>Daae - Rio Claro</v>
          </cell>
          <cell r="C81" t="str">
            <v>Departamento Autônomo de Água e Esgoto de Rio Claro</v>
          </cell>
          <cell r="D81" t="str">
            <v>Avenida Oito A, 360</v>
          </cell>
          <cell r="E81" t="str">
            <v>Rio Claro</v>
          </cell>
          <cell r="F81" t="str">
            <v>SP</v>
          </cell>
          <cell r="G81" t="str">
            <v>56.401.177/0001-54</v>
          </cell>
          <cell r="H81"/>
          <cell r="I81" t="str">
            <v>13506-760</v>
          </cell>
          <cell r="J81" t="str">
            <v>Cidade Nova</v>
          </cell>
        </row>
        <row r="82">
          <cell r="A82">
            <v>76</v>
          </cell>
          <cell r="B82" t="str">
            <v>Saae - Cordeirópolis</v>
          </cell>
          <cell r="C82" t="str">
            <v>Serviço Autonomo de Água e Esgoto</v>
          </cell>
          <cell r="D82" t="str">
            <v>Rua José Bonifácio, 378</v>
          </cell>
          <cell r="E82" t="str">
            <v>Cordeirópolis</v>
          </cell>
          <cell r="F82" t="str">
            <v>SP</v>
          </cell>
          <cell r="G82" t="str">
            <v>45.754.108/0001-08</v>
          </cell>
          <cell r="H82"/>
          <cell r="I82" t="str">
            <v>13490-000</v>
          </cell>
          <cell r="J82" t="str">
            <v>Centro</v>
          </cell>
        </row>
        <row r="83">
          <cell r="A83">
            <v>77</v>
          </cell>
          <cell r="B83" t="str">
            <v>WGA Brasil</v>
          </cell>
          <cell r="C83" t="str">
            <v>Condomínio Fazenda Duas Marias</v>
          </cell>
          <cell r="D83" t="str">
            <v>Fazenda Duas Marias, s/n</v>
          </cell>
          <cell r="E83" t="str">
            <v>Jaguariúna</v>
          </cell>
          <cell r="F83" t="str">
            <v>SP</v>
          </cell>
          <cell r="G83" t="str">
            <v>51.314.847/0001-81</v>
          </cell>
          <cell r="H83"/>
          <cell r="I83" t="str">
            <v>13820-000</v>
          </cell>
          <cell r="J83"/>
        </row>
        <row r="84">
          <cell r="A84">
            <v>78</v>
          </cell>
          <cell r="B84" t="str">
            <v>GE Poa</v>
          </cell>
          <cell r="C84" t="str">
            <v>GE Water Process Technologies do Brasil Ltda</v>
          </cell>
          <cell r="D84" t="str">
            <v>Rua Visconde do Rio Branco, 225</v>
          </cell>
          <cell r="E84" t="str">
            <v>Porto Alegre</v>
          </cell>
          <cell r="F84" t="str">
            <v>RS</v>
          </cell>
          <cell r="G84" t="str">
            <v>01.009.681/0013-55</v>
          </cell>
          <cell r="H84"/>
          <cell r="I84" t="str">
            <v>90220-231</v>
          </cell>
          <cell r="J84" t="str">
            <v>Floresta</v>
          </cell>
        </row>
        <row r="85">
          <cell r="A85">
            <v>79</v>
          </cell>
          <cell r="B85" t="str">
            <v>Bioágua</v>
          </cell>
          <cell r="C85" t="str">
            <v>Bioágua Laboratorio de Análises Ltda</v>
          </cell>
          <cell r="D85" t="str">
            <v>Rua Manoel Matheus, 820</v>
          </cell>
          <cell r="E85" t="str">
            <v>Vinhedo</v>
          </cell>
          <cell r="F85" t="str">
            <v>SP</v>
          </cell>
          <cell r="G85" t="str">
            <v>01.038.365/0001-78</v>
          </cell>
          <cell r="H85"/>
          <cell r="I85" t="str">
            <v>13280-000</v>
          </cell>
          <cell r="J85" t="str">
            <v>Jardim Santa Rosa</v>
          </cell>
        </row>
        <row r="86">
          <cell r="A86">
            <v>80</v>
          </cell>
          <cell r="B86" t="str">
            <v>Eucatex - Salto</v>
          </cell>
          <cell r="C86" t="str">
            <v>Eucatex S/A</v>
          </cell>
          <cell r="D86" t="str">
            <v>Rua Ribeirão Preto, 811 - Jardim Marília - Salto/SP</v>
          </cell>
          <cell r="E86" t="str">
            <v>Salto</v>
          </cell>
          <cell r="F86" t="str">
            <v>SP</v>
          </cell>
          <cell r="G86" t="str">
            <v>14.675.270/0004-50</v>
          </cell>
          <cell r="H86"/>
          <cell r="I86" t="str">
            <v>13323-010</v>
          </cell>
          <cell r="J86" t="str">
            <v>Jardim Marília</v>
          </cell>
        </row>
        <row r="87">
          <cell r="A87">
            <v>81</v>
          </cell>
          <cell r="B87" t="str">
            <v>Quinta da Baroneza</v>
          </cell>
          <cell r="C87" t="str">
            <v>Sociedade Residencial Quinta da Baroneza</v>
          </cell>
          <cell r="D87" t="str">
            <v>Rod. Alkindar Monteiro Junqueira, KM 33,5 - Quinta da Baroneza - Bragança Paulista/SP</v>
          </cell>
          <cell r="E87" t="str">
            <v>Bragança Paulista</v>
          </cell>
          <cell r="F87" t="str">
            <v>SP</v>
          </cell>
          <cell r="G87" t="str">
            <v>03.885.489/0001-14</v>
          </cell>
          <cell r="H87"/>
          <cell r="I87" t="str">
            <v>12918-001</v>
          </cell>
          <cell r="J87" t="str">
            <v>Quinta da Baroneza</v>
          </cell>
        </row>
        <row r="88">
          <cell r="A88">
            <v>82</v>
          </cell>
          <cell r="B88" t="str">
            <v>Beckhauser</v>
          </cell>
          <cell r="C88" t="str">
            <v>Laboratorio Beckhauser e Barros Ltda EPP</v>
          </cell>
          <cell r="D88" t="str">
            <v>Rua Para, 50</v>
          </cell>
          <cell r="E88" t="str">
            <v>Blumenau</v>
          </cell>
          <cell r="F88" t="str">
            <v>SC</v>
          </cell>
          <cell r="G88" t="str">
            <v>81.322.141/0001-22</v>
          </cell>
          <cell r="H88"/>
          <cell r="I88" t="str">
            <v>89030-300</v>
          </cell>
          <cell r="J88" t="str">
            <v>Itoupava Seca</v>
          </cell>
        </row>
        <row r="89">
          <cell r="A89">
            <v>83</v>
          </cell>
          <cell r="B89" t="str">
            <v>Samae - Nova Trento</v>
          </cell>
          <cell r="C89" t="str">
            <v>Serviço Autonomo de Água e Esgoto</v>
          </cell>
          <cell r="D89" t="str">
            <v>Rua dos Imigrantes, 356 - Centro - Nova Trento/SC</v>
          </cell>
          <cell r="E89" t="str">
            <v>Nova Trento</v>
          </cell>
          <cell r="F89" t="str">
            <v>SC</v>
          </cell>
          <cell r="G89" t="str">
            <v>95.785.267/0001-48</v>
          </cell>
          <cell r="H89"/>
          <cell r="I89" t="str">
            <v>88270-000</v>
          </cell>
          <cell r="J89" t="str">
            <v>Centro</v>
          </cell>
        </row>
        <row r="90">
          <cell r="A90">
            <v>84</v>
          </cell>
          <cell r="B90" t="str">
            <v>Tubarão</v>
          </cell>
          <cell r="C90" t="str">
            <v>Tubarão Saneamento S/A</v>
          </cell>
          <cell r="D90" t="str">
            <v>Rua Dorvino Coradini, 172 - Centro - Tubarão/SC</v>
          </cell>
          <cell r="E90" t="str">
            <v>Tubarão</v>
          </cell>
          <cell r="F90" t="str">
            <v>SC</v>
          </cell>
          <cell r="G90" t="str">
            <v>15.012.434/0001-89</v>
          </cell>
          <cell r="H90"/>
          <cell r="I90" t="str">
            <v>88703-301</v>
          </cell>
          <cell r="J90" t="str">
            <v>Centro</v>
          </cell>
        </row>
        <row r="91">
          <cell r="A91">
            <v>85</v>
          </cell>
          <cell r="B91" t="str">
            <v>Samae - Meleiro</v>
          </cell>
          <cell r="C91" t="str">
            <v>SAMAE - Serviço Autonômo Mun. De Água e Esgoto de Meleiro</v>
          </cell>
          <cell r="D91" t="str">
            <v>Rua Sete de Setembro, 193</v>
          </cell>
          <cell r="E91" t="str">
            <v>Meleiro</v>
          </cell>
          <cell r="F91" t="str">
            <v>SC</v>
          </cell>
          <cell r="G91" t="str">
            <v>10.676.399/0001-89</v>
          </cell>
          <cell r="H91"/>
          <cell r="I91" t="str">
            <v>88920-000</v>
          </cell>
          <cell r="J91" t="str">
            <v>Centro</v>
          </cell>
        </row>
        <row r="92">
          <cell r="A92">
            <v>86</v>
          </cell>
          <cell r="B92" t="str">
            <v xml:space="preserve">Tectron </v>
          </cell>
          <cell r="C92" t="str">
            <v>Tectron Imp. E Exp. Prod. Veterinários Ltda</v>
          </cell>
          <cell r="D92" t="str">
            <v>Av. Maripá, 895</v>
          </cell>
          <cell r="E92" t="str">
            <v>Toledo</v>
          </cell>
          <cell r="F92" t="str">
            <v>PR</v>
          </cell>
          <cell r="G92" t="str">
            <v>05.140.162/0001-49</v>
          </cell>
          <cell r="H92"/>
          <cell r="I92" t="str">
            <v>85908-220</v>
          </cell>
          <cell r="J92" t="str">
            <v>Pinheirinho</v>
          </cell>
        </row>
        <row r="93">
          <cell r="A93">
            <v>87</v>
          </cell>
          <cell r="B93" t="str">
            <v>Sabesp - MARS</v>
          </cell>
          <cell r="C93" t="str">
            <v>Companhia de Saneamento Básico do Estado de São Paulo</v>
          </cell>
          <cell r="D93" t="str">
            <v>Rua Américo Brasiliense, 355 - Alto da Boa Vista</v>
          </cell>
          <cell r="E93" t="str">
            <v>São Paulo</v>
          </cell>
          <cell r="F93" t="str">
            <v>SP</v>
          </cell>
          <cell r="G93" t="str">
            <v>43.776.517/0710-10</v>
          </cell>
          <cell r="H93"/>
          <cell r="I93" t="str">
            <v>04715-500</v>
          </cell>
          <cell r="J93" t="str">
            <v>Alto da Boa Vista</v>
          </cell>
        </row>
        <row r="94">
          <cell r="A94">
            <v>88</v>
          </cell>
          <cell r="B94" t="str">
            <v>Usina Coruripe</v>
          </cell>
          <cell r="C94" t="str">
            <v>S/A Usina Coruripe Açucar e Alcool</v>
          </cell>
          <cell r="D94" t="str">
            <v>Povoado Camaçari Fazenda Triunfo, s/n - Zona Rural - Coruripe/AL</v>
          </cell>
          <cell r="E94" t="str">
            <v>Coruripe</v>
          </cell>
          <cell r="F94" t="str">
            <v>AL</v>
          </cell>
          <cell r="G94" t="str">
            <v>12.229.415/0002-00</v>
          </cell>
          <cell r="H94"/>
          <cell r="I94" t="str">
            <v>57230-000</v>
          </cell>
          <cell r="J94" t="str">
            <v>Zona Rural</v>
          </cell>
        </row>
        <row r="95">
          <cell r="A95">
            <v>89</v>
          </cell>
          <cell r="B95" t="str">
            <v>Lafan Química</v>
          </cell>
          <cell r="C95" t="str">
            <v>Lafan Química Fina Ltda</v>
          </cell>
          <cell r="D95" t="str">
            <v>Rua José Rabelo Portela, 1291</v>
          </cell>
          <cell r="E95" t="str">
            <v>Várzea Paulista</v>
          </cell>
          <cell r="F95" t="str">
            <v>SP</v>
          </cell>
          <cell r="G95" t="str">
            <v>61.048.237/0001-37</v>
          </cell>
          <cell r="H95"/>
          <cell r="I95" t="str">
            <v>13225-100</v>
          </cell>
          <cell r="J95" t="str">
            <v>Vila Tupi</v>
          </cell>
        </row>
        <row r="96">
          <cell r="A96">
            <v>90</v>
          </cell>
          <cell r="B96" t="str">
            <v>Sabesp - MATV</v>
          </cell>
          <cell r="C96" t="str">
            <v>Companhia de Saneamento Básico do Estado de São Paulo</v>
          </cell>
          <cell r="D96" t="str">
            <v>Rua Graham Bell, 647 - Alto da Boa Vista - São Paulo/SP</v>
          </cell>
          <cell r="E96" t="str">
            <v>São Paulo</v>
          </cell>
          <cell r="F96" t="str">
            <v>SP</v>
          </cell>
          <cell r="G96" t="str">
            <v>43.776.517/0362-90</v>
          </cell>
          <cell r="H96"/>
          <cell r="I96" t="str">
            <v>04737-030</v>
          </cell>
          <cell r="J96" t="str">
            <v>Alto da Boa Vista</v>
          </cell>
        </row>
        <row r="97">
          <cell r="A97">
            <v>91</v>
          </cell>
          <cell r="B97" t="str">
            <v>Spal - BH</v>
          </cell>
          <cell r="C97" t="str">
            <v>Spal Indústria Brasileira de Bebidas S/A</v>
          </cell>
          <cell r="D97" t="str">
            <v>Rod. Anel Rodoviário Celso Mello Azevedo, KM 17, n 16700</v>
          </cell>
          <cell r="E97" t="str">
            <v>Belo Horizonte</v>
          </cell>
          <cell r="F97" t="str">
            <v>MG</v>
          </cell>
          <cell r="G97" t="str">
            <v>61.186.888/0090-69</v>
          </cell>
          <cell r="H97"/>
          <cell r="I97" t="str">
            <v>31250-900</v>
          </cell>
          <cell r="J97" t="str">
            <v>Bairro Sumaré</v>
          </cell>
        </row>
        <row r="98">
          <cell r="A98">
            <v>92</v>
          </cell>
          <cell r="B98" t="str">
            <v>Cab - Águas do Agreste</v>
          </cell>
          <cell r="C98" t="str">
            <v>Agreste Saneamento S/A</v>
          </cell>
          <cell r="D98" t="str">
            <v>Rua Antonio Estevão da Silva, 274 - Jardim Esperança - Arapiraca/AL</v>
          </cell>
          <cell r="E98" t="str">
            <v>Arapiraca</v>
          </cell>
          <cell r="F98" t="str">
            <v>AL</v>
          </cell>
          <cell r="G98" t="str">
            <v>15.401.489/0001-80</v>
          </cell>
          <cell r="H98"/>
          <cell r="I98" t="str">
            <v>57307-600</v>
          </cell>
          <cell r="J98" t="str">
            <v>Jardim Esperança</v>
          </cell>
        </row>
        <row r="99">
          <cell r="A99">
            <v>93</v>
          </cell>
          <cell r="B99" t="str">
            <v>Heringer - Paulinia</v>
          </cell>
          <cell r="C99" t="str">
            <v>Fertilizantes Heringer S/A</v>
          </cell>
          <cell r="D99" t="str">
            <v>Av. Professor Benedicto Montenegro, 707 - Betel - Paulínia/SP</v>
          </cell>
          <cell r="E99" t="str">
            <v>Paulínia</v>
          </cell>
          <cell r="F99" t="str">
            <v>SP</v>
          </cell>
          <cell r="G99" t="str">
            <v>22.266.175/0019-07</v>
          </cell>
          <cell r="H99"/>
          <cell r="I99" t="str">
            <v>13148-189</v>
          </cell>
          <cell r="J99" t="str">
            <v>Betel</v>
          </cell>
        </row>
        <row r="100">
          <cell r="A100">
            <v>94</v>
          </cell>
          <cell r="B100" t="str">
            <v>Lab Cris</v>
          </cell>
          <cell r="C100" t="str">
            <v>Lab Cris Análises, Meio Ambiente e Serviços Ltda - EPP</v>
          </cell>
          <cell r="D100" t="str">
            <v>Rua João Fernandes Braga, 114 - Freguesia do Ó - São Paulo/SP</v>
          </cell>
          <cell r="E100" t="str">
            <v>São Paulo</v>
          </cell>
          <cell r="F100" t="str">
            <v>SP</v>
          </cell>
          <cell r="G100" t="str">
            <v>02.501.255/0001-63</v>
          </cell>
          <cell r="H100"/>
          <cell r="I100" t="str">
            <v>02965-070</v>
          </cell>
          <cell r="J100" t="str">
            <v>Freguesia do Ó</v>
          </cell>
        </row>
        <row r="101">
          <cell r="A101">
            <v>95</v>
          </cell>
          <cell r="B101" t="str">
            <v>Solenis Centro Regional</v>
          </cell>
          <cell r="C101" t="str">
            <v>Solenis Especialidades Químicas Ltda.</v>
          </cell>
          <cell r="D101" t="str">
            <v>Rua Werner Von Siemens, 111 - Lapa de Baixo - São Paulo/SP</v>
          </cell>
          <cell r="E101" t="str">
            <v>São Paulo</v>
          </cell>
          <cell r="F101" t="str">
            <v>SP</v>
          </cell>
          <cell r="G101" t="str">
            <v>55.720.908/0001-61</v>
          </cell>
          <cell r="H101"/>
          <cell r="I101" t="str">
            <v>05069-010</v>
          </cell>
          <cell r="J101" t="str">
            <v>Lapa de Baixo</v>
          </cell>
        </row>
        <row r="102">
          <cell r="A102">
            <v>96</v>
          </cell>
          <cell r="B102" t="str">
            <v>Habil</v>
          </cell>
          <cell r="C102" t="str">
            <v>Habil Serviços Indústria e Comércio Ltda.</v>
          </cell>
          <cell r="D102" t="str">
            <v>Av. São Paulo, 1875</v>
          </cell>
          <cell r="E102" t="str">
            <v>Sorocaba</v>
          </cell>
          <cell r="F102" t="str">
            <v>SP</v>
          </cell>
          <cell r="G102" t="str">
            <v>04.248.396/0001-41</v>
          </cell>
          <cell r="H102"/>
          <cell r="I102" t="str">
            <v>18013-004</v>
          </cell>
          <cell r="J102" t="str">
            <v>Vila São Domingos</v>
          </cell>
        </row>
        <row r="103">
          <cell r="A103">
            <v>97</v>
          </cell>
          <cell r="B103" t="str">
            <v>M&amp;G Polímeros</v>
          </cell>
          <cell r="C103" t="str">
            <v>Indorama Ventures Polimeros S.A.</v>
          </cell>
          <cell r="D103" t="str">
            <v xml:space="preserve">Rodovia PE - 60 KM10, S/N - Porto de Suape - Ipojuca/PE      </v>
          </cell>
          <cell r="E103" t="str">
            <v>Ipojuca</v>
          </cell>
          <cell r="F103" t="str">
            <v>PE</v>
          </cell>
          <cell r="G103" t="str">
            <v>07.079.511/0001-90</v>
          </cell>
          <cell r="H103"/>
          <cell r="I103" t="str">
            <v>55590-000</v>
          </cell>
          <cell r="J103" t="str">
            <v xml:space="preserve">Porto de Suape </v>
          </cell>
        </row>
        <row r="104">
          <cell r="A104">
            <v>98</v>
          </cell>
          <cell r="B104" t="str">
            <v>Edlab</v>
          </cell>
          <cell r="C104" t="str">
            <v>Lilian Cristiane Moraes - ME</v>
          </cell>
          <cell r="D104" t="str">
            <v>Rua Coronel Leme, 255</v>
          </cell>
          <cell r="E104" t="str">
            <v>Bragança Paulista</v>
          </cell>
          <cell r="F104" t="str">
            <v>SP</v>
          </cell>
          <cell r="G104" t="str">
            <v>13.635.209/0001-73</v>
          </cell>
          <cell r="H104"/>
          <cell r="I104" t="str">
            <v>12900-340</v>
          </cell>
          <cell r="J104" t="str">
            <v>Centro</v>
          </cell>
        </row>
        <row r="105">
          <cell r="A105">
            <v>99</v>
          </cell>
          <cell r="B105" t="str">
            <v>Renner Sayerlack</v>
          </cell>
          <cell r="C105" t="str">
            <v>Renner Sayerlack S/A</v>
          </cell>
          <cell r="D105" t="str">
            <v>Av. Jordano Mendes, 1500 - Emp. Paineira - Cajamar/SP</v>
          </cell>
          <cell r="E105" t="str">
            <v>Cajamar</v>
          </cell>
          <cell r="F105" t="str">
            <v>SP</v>
          </cell>
          <cell r="G105" t="str">
            <v>61.142.865/0006-91</v>
          </cell>
          <cell r="H105"/>
          <cell r="I105" t="str">
            <v>07776-015</v>
          </cell>
          <cell r="J105" t="str">
            <v>Emp. Paineira</v>
          </cell>
        </row>
        <row r="106">
          <cell r="A106">
            <v>100</v>
          </cell>
          <cell r="B106" t="str">
            <v>Sabesp - MSEC</v>
          </cell>
          <cell r="C106" t="str">
            <v>Companhia de Saneamento Básico do Estado de São Paulo</v>
          </cell>
          <cell r="D106" t="str">
            <v>Rua Alberto Hodge, 247</v>
          </cell>
          <cell r="E106" t="str">
            <v>São Paulo</v>
          </cell>
          <cell r="F106" t="str">
            <v>SP</v>
          </cell>
          <cell r="G106" t="str">
            <v>43.776.517/0709-86</v>
          </cell>
          <cell r="H106"/>
          <cell r="I106" t="str">
            <v>04740-020</v>
          </cell>
          <cell r="J106" t="str">
            <v>Alto da Boa Vista</v>
          </cell>
        </row>
        <row r="107">
          <cell r="A107">
            <v>101</v>
          </cell>
          <cell r="B107" t="str">
            <v>CBMM</v>
          </cell>
          <cell r="C107" t="str">
            <v>Companhia Brasileira de Metalurgia e Mineração</v>
          </cell>
          <cell r="D107" t="str">
            <v>Otr Córrego da Mata, s/n</v>
          </cell>
          <cell r="E107" t="str">
            <v>Araxá</v>
          </cell>
          <cell r="F107" t="str">
            <v>MG</v>
          </cell>
          <cell r="G107" t="str">
            <v>33.131.541/0001-08</v>
          </cell>
          <cell r="H107"/>
          <cell r="I107" t="str">
            <v>38183-903</v>
          </cell>
          <cell r="J107" t="str">
            <v>Corrego da Mata</v>
          </cell>
        </row>
        <row r="108">
          <cell r="A108">
            <v>102</v>
          </cell>
          <cell r="B108" t="str">
            <v>Samae-Campos Novos</v>
          </cell>
          <cell r="C108" t="str">
            <v>Serviço Autonomo Municipal Água e Esgoto de Campos Novos</v>
          </cell>
          <cell r="D108" t="str">
            <v>Rua Caetano Carlos, 466</v>
          </cell>
          <cell r="E108" t="str">
            <v>Campos Novos</v>
          </cell>
          <cell r="F108" t="str">
            <v>SC</v>
          </cell>
          <cell r="G108" t="str">
            <v>83.158.105/0001-09</v>
          </cell>
          <cell r="H108"/>
          <cell r="I108" t="str">
            <v>89620-000</v>
          </cell>
          <cell r="J108" t="str">
            <v>Centro</v>
          </cell>
        </row>
        <row r="109">
          <cell r="A109">
            <v>103</v>
          </cell>
          <cell r="B109" t="str">
            <v>Hyundai</v>
          </cell>
          <cell r="C109" t="str">
            <v>Hyundai Motor Montadora de Automóveis Ltda</v>
          </cell>
          <cell r="D109" t="str">
            <v>Avenida Hyundai, 777 - Água Santa - Piracicaba/SP</v>
          </cell>
          <cell r="E109" t="str">
            <v>Piracicaba</v>
          </cell>
          <cell r="F109" t="str">
            <v>SP</v>
          </cell>
          <cell r="G109" t="str">
            <v>10.394.422/0001-42</v>
          </cell>
          <cell r="H109"/>
          <cell r="I109" t="str">
            <v>13413-900</v>
          </cell>
          <cell r="J109" t="str">
            <v>Agua Santa</v>
          </cell>
        </row>
        <row r="110">
          <cell r="A110">
            <v>104</v>
          </cell>
          <cell r="B110" t="str">
            <v>MHC</v>
          </cell>
          <cell r="C110" t="str">
            <v>MHC Technology e Consumer Trends</v>
          </cell>
          <cell r="D110" t="str">
            <v>Rua Maestro Manoel Victorino dos Santos, 131</v>
          </cell>
          <cell r="E110" t="str">
            <v>Cotia</v>
          </cell>
          <cell r="F110" t="str">
            <v>SP</v>
          </cell>
          <cell r="G110" t="str">
            <v xml:space="preserve">03.571.563/0001-28 </v>
          </cell>
          <cell r="H110"/>
          <cell r="I110" t="str">
            <v>06707-200</v>
          </cell>
          <cell r="J110" t="str">
            <v xml:space="preserve">Moinho Velho </v>
          </cell>
        </row>
        <row r="111">
          <cell r="A111">
            <v>105</v>
          </cell>
          <cell r="B111" t="str">
            <v>Roche</v>
          </cell>
          <cell r="C111" t="str">
            <v>Produtos Roche Quimicos e Farmaceuticos S/A</v>
          </cell>
          <cell r="D111" t="str">
            <v>Estrada dos Bandeirantes, 2020 - Taquara - Rio de Janeiro/RJ</v>
          </cell>
          <cell r="E111" t="str">
            <v>Rio de Janeiro</v>
          </cell>
          <cell r="F111" t="str">
            <v>RJ</v>
          </cell>
          <cell r="G111" t="str">
            <v>33.009.945/0023-39</v>
          </cell>
          <cell r="H111"/>
          <cell r="I111" t="str">
            <v>22710-112</v>
          </cell>
          <cell r="J111" t="str">
            <v>Taquara</v>
          </cell>
        </row>
        <row r="112">
          <cell r="A112">
            <v>106</v>
          </cell>
          <cell r="B112" t="str">
            <v>Sabesp - Mairiporã</v>
          </cell>
          <cell r="C112" t="str">
            <v>Companhia de Saneamento Básico do Estado de São Paulo</v>
          </cell>
          <cell r="D112" t="str">
            <v>Estrada Santa Inês, s/n, KM 20 - Santa Ines - Mariporã/SP</v>
          </cell>
          <cell r="E112" t="str">
            <v>Mairiporã</v>
          </cell>
          <cell r="F112" t="str">
            <v>SP</v>
          </cell>
          <cell r="G112" t="str">
            <v>43.776.517/0125-10</v>
          </cell>
          <cell r="H112"/>
          <cell r="I112" t="str">
            <v>02639-000</v>
          </cell>
          <cell r="J112" t="str">
            <v>Santa Ines</v>
          </cell>
        </row>
        <row r="113">
          <cell r="A113">
            <v>107</v>
          </cell>
          <cell r="B113" t="str">
            <v>Samae - Rio Negrinho</v>
          </cell>
          <cell r="C113" t="str">
            <v>Serviço Autônomo Municipal de Água e Esgoto</v>
          </cell>
          <cell r="D113" t="str">
            <v>Travessa Theodoro Junctum,124 - Centro - Rio Negrinho/SC</v>
          </cell>
          <cell r="E113" t="str">
            <v>Rio Negrinho</v>
          </cell>
          <cell r="F113" t="str">
            <v>SC</v>
          </cell>
          <cell r="G113" t="str">
            <v>85.908.309/0001-37</v>
          </cell>
          <cell r="H113"/>
          <cell r="I113" t="str">
            <v>89295-000</v>
          </cell>
          <cell r="J113" t="str">
            <v>Centro</v>
          </cell>
        </row>
        <row r="114">
          <cell r="A114">
            <v>108</v>
          </cell>
          <cell r="B114" t="str">
            <v>Saae - Itaguara</v>
          </cell>
          <cell r="C114" t="str">
            <v>Serviço Autônomo de Água e Esgoto</v>
          </cell>
          <cell r="D114" t="str">
            <v>Rua Geraldo de Oliveira Lima, 110 - Alto Santa - Itaguara/MG</v>
          </cell>
          <cell r="E114" t="str">
            <v>Itaguara</v>
          </cell>
          <cell r="F114" t="str">
            <v>MG</v>
          </cell>
          <cell r="G114" t="str">
            <v>20.898.672/0001-73</v>
          </cell>
          <cell r="H114"/>
          <cell r="I114" t="str">
            <v>35514-000</v>
          </cell>
          <cell r="J114" t="str">
            <v>Alto Santa</v>
          </cell>
        </row>
        <row r="115">
          <cell r="A115">
            <v>109</v>
          </cell>
          <cell r="B115" t="str">
            <v>Cadam</v>
          </cell>
          <cell r="C115" t="str">
            <v>Cadam S/A</v>
          </cell>
          <cell r="D115" t="str">
            <v>Vila Munguba, s/n - Monte Dourado - Almerim/PA</v>
          </cell>
          <cell r="E115" t="str">
            <v>Almeirim</v>
          </cell>
          <cell r="F115" t="str">
            <v>PA</v>
          </cell>
          <cell r="G115" t="str">
            <v>04.788.980/0010-80</v>
          </cell>
          <cell r="H115"/>
          <cell r="I115" t="str">
            <v>68230-000</v>
          </cell>
          <cell r="J115" t="str">
            <v>Monte Dourado</v>
          </cell>
        </row>
        <row r="116">
          <cell r="A116">
            <v>110</v>
          </cell>
          <cell r="B116" t="str">
            <v>Esdrelon</v>
          </cell>
          <cell r="C116" t="str">
            <v>Esdrelon Comércio e Serviços Eireli - EPP</v>
          </cell>
          <cell r="D116" t="str">
            <v>Rua José Lyra Filho, 51 - Altos da Vila Nova - Itu/SP</v>
          </cell>
          <cell r="E116" t="str">
            <v>Itu</v>
          </cell>
          <cell r="F116" t="str">
            <v>SP</v>
          </cell>
          <cell r="G116" t="str">
            <v>57.053.720/0001-32</v>
          </cell>
          <cell r="H116"/>
          <cell r="I116" t="str">
            <v>13309-340</v>
          </cell>
          <cell r="J116" t="str">
            <v>Altos da Vila Nova</v>
          </cell>
        </row>
        <row r="117">
          <cell r="A117">
            <v>111</v>
          </cell>
          <cell r="B117" t="str">
            <v>Riovivo</v>
          </cell>
          <cell r="C117" t="str">
            <v>Riovivo Ambiental Ltda</v>
          </cell>
          <cell r="D117" t="str">
            <v>Rua Pedro Steffen, 200</v>
          </cell>
          <cell r="E117" t="str">
            <v>Brusque</v>
          </cell>
          <cell r="F117" t="str">
            <v>SC</v>
          </cell>
          <cell r="G117" t="str">
            <v>00.770.937/0001-46</v>
          </cell>
          <cell r="H117"/>
          <cell r="I117" t="str">
            <v>88355-280</v>
          </cell>
          <cell r="J117" t="str">
            <v>Steffen</v>
          </cell>
        </row>
        <row r="118">
          <cell r="A118">
            <v>112</v>
          </cell>
          <cell r="B118" t="str">
            <v>Gelco</v>
          </cell>
          <cell r="C118" t="str">
            <v>Gelco Gelatinas do Brasil Ltda</v>
          </cell>
          <cell r="D118" t="str">
            <v>Avenida Papa João XXIII - Centro - Pedreira/SP</v>
          </cell>
          <cell r="E118" t="str">
            <v>Pedreira</v>
          </cell>
          <cell r="F118" t="str">
            <v>SP</v>
          </cell>
          <cell r="G118" t="str">
            <v>10.681.186/0001-45</v>
          </cell>
          <cell r="H118"/>
          <cell r="I118" t="str">
            <v>13920-000</v>
          </cell>
          <cell r="J118" t="str">
            <v>Centro</v>
          </cell>
        </row>
        <row r="119">
          <cell r="A119">
            <v>113</v>
          </cell>
          <cell r="B119" t="str">
            <v>Cervejaria Petropolis</v>
          </cell>
          <cell r="C119" t="str">
            <v>Cervejaria Petropolis S/A</v>
          </cell>
          <cell r="D119" t="str">
            <v>Estrada Municipal Batista Favoretti, 350 - Água Branca - Boituva/SP</v>
          </cell>
          <cell r="E119" t="str">
            <v>Boituva</v>
          </cell>
          <cell r="F119" t="str">
            <v>SP</v>
          </cell>
          <cell r="G119" t="str">
            <v>73.410.326/0003-22</v>
          </cell>
          <cell r="H119"/>
          <cell r="I119" t="str">
            <v>18550-000</v>
          </cell>
          <cell r="J119" t="str">
            <v>Água Branca</v>
          </cell>
        </row>
        <row r="120">
          <cell r="A120">
            <v>114</v>
          </cell>
          <cell r="B120" t="str">
            <v>Bignardi</v>
          </cell>
          <cell r="C120" t="str">
            <v>Bignardi - Industria e Comercio de Papéis e Artefatos Ltda</v>
          </cell>
          <cell r="D120" t="str">
            <v>Rod. Presidente Tancredo de Almeida Neves, s/n</v>
          </cell>
          <cell r="E120" t="str">
            <v>Caieiras</v>
          </cell>
          <cell r="F120" t="str">
            <v>SP</v>
          </cell>
          <cell r="G120" t="str">
            <v>61.192.522/0002-08</v>
          </cell>
          <cell r="H120"/>
          <cell r="I120" t="str">
            <v>07717-200</v>
          </cell>
          <cell r="J120" t="str">
            <v>Jd. Vera Tereza</v>
          </cell>
        </row>
        <row r="121">
          <cell r="A121">
            <v>115</v>
          </cell>
          <cell r="B121" t="str">
            <v>Archroma</v>
          </cell>
          <cell r="C121" t="str">
            <v>Spice Indústria Química Ltda</v>
          </cell>
          <cell r="D121" t="str">
            <v>Avenida Basiléia, 590 - Manejo - Resende/RJ</v>
          </cell>
          <cell r="E121" t="str">
            <v>Resende</v>
          </cell>
          <cell r="F121" t="str">
            <v>RJ</v>
          </cell>
          <cell r="G121" t="str">
            <v>17.701.516/0004-09</v>
          </cell>
          <cell r="H121"/>
          <cell r="I121" t="str">
            <v>27521-210</v>
          </cell>
          <cell r="J121" t="str">
            <v>Manejo</v>
          </cell>
        </row>
        <row r="122">
          <cell r="A122">
            <v>116</v>
          </cell>
          <cell r="B122" t="str">
            <v xml:space="preserve">Cia. Hering </v>
          </cell>
          <cell r="C122" t="str">
            <v>Cia. Hering</v>
          </cell>
          <cell r="D122" t="str">
            <v>Rua Hermann Hering, 1790 - Bom Retiro - Blumenau/SC</v>
          </cell>
          <cell r="E122" t="str">
            <v>Blumenau</v>
          </cell>
          <cell r="F122" t="str">
            <v>SC</v>
          </cell>
          <cell r="G122" t="str">
            <v>78.876.950/0001-71</v>
          </cell>
          <cell r="H122"/>
          <cell r="I122" t="str">
            <v>89010-900</v>
          </cell>
          <cell r="J122" t="str">
            <v>Bom Retiro</v>
          </cell>
        </row>
        <row r="123">
          <cell r="A123">
            <v>117</v>
          </cell>
          <cell r="B123" t="str">
            <v>Fareva - Itupeva</v>
          </cell>
          <cell r="C123" t="str">
            <v>Fareva Desenv. Fabric. E Acond. De Prod. Cosm. De Hig. E Limp. Por Encom. Ltda</v>
          </cell>
          <cell r="D123" t="str">
            <v>Rua Américo Simões, 620</v>
          </cell>
          <cell r="E123" t="str">
            <v>Itupeva</v>
          </cell>
          <cell r="F123" t="str">
            <v>SP</v>
          </cell>
          <cell r="G123" t="str">
            <v>12.041.854/0001-03</v>
          </cell>
          <cell r="H123"/>
          <cell r="I123" t="str">
            <v>13295-000</v>
          </cell>
          <cell r="J123" t="str">
            <v>São Roque</v>
          </cell>
        </row>
        <row r="124">
          <cell r="A124">
            <v>118</v>
          </cell>
          <cell r="B124" t="str">
            <v>CAB Comodoro</v>
          </cell>
          <cell r="C124" t="str">
            <v>Águas Comodoro Ltda</v>
          </cell>
          <cell r="D124" t="str">
            <v>Rua das Acácias, 627 - Centro - Comodoro - MT</v>
          </cell>
          <cell r="E124" t="str">
            <v>Comodoro</v>
          </cell>
          <cell r="F124" t="str">
            <v>MT</v>
          </cell>
          <cell r="G124" t="str">
            <v>09.104.947/0001-17</v>
          </cell>
          <cell r="H124"/>
          <cell r="I124" t="str">
            <v>78310-000</v>
          </cell>
          <cell r="J124" t="str">
            <v>Centro</v>
          </cell>
        </row>
        <row r="125">
          <cell r="A125">
            <v>119</v>
          </cell>
          <cell r="B125" t="str">
            <v>Jequiti</v>
          </cell>
          <cell r="C125" t="str">
            <v>SS Comércio de Cosméticos e Produtos de Higiene Pessoal Ltda.</v>
          </cell>
          <cell r="D125" t="str">
            <v>Avenida das Comunicações, 927 - Industrial Anhanguera - Osasco/SP</v>
          </cell>
          <cell r="E125" t="str">
            <v>Osasco</v>
          </cell>
          <cell r="F125" t="str">
            <v>SP</v>
          </cell>
          <cell r="G125" t="str">
            <v>07.278.350/0001-63</v>
          </cell>
          <cell r="H125"/>
          <cell r="I125" t="str">
            <v>06276-906</v>
          </cell>
          <cell r="J125" t="str">
            <v>Industrial Anhanguera</v>
          </cell>
        </row>
        <row r="126">
          <cell r="A126">
            <v>120</v>
          </cell>
          <cell r="B126" t="str">
            <v>Gelnex - Itá</v>
          </cell>
          <cell r="C126" t="str">
            <v>Gelnex Indústria e Comércio Ltda</v>
          </cell>
          <cell r="D126" t="str">
            <v xml:space="preserve">Rodovia SC 283 Km 25,0    </v>
          </cell>
          <cell r="E126" t="str">
            <v>Itá</v>
          </cell>
          <cell r="F126" t="str">
            <v>SC</v>
          </cell>
          <cell r="G126" t="str">
            <v>02.001.597/0001-14</v>
          </cell>
          <cell r="H126"/>
          <cell r="I126" t="str">
            <v>89760-000</v>
          </cell>
          <cell r="J126" t="str">
            <v>Interior Linha Rio Engan</v>
          </cell>
        </row>
        <row r="127">
          <cell r="A127">
            <v>121</v>
          </cell>
          <cell r="B127" t="str">
            <v>Lwart</v>
          </cell>
          <cell r="C127" t="str">
            <v>Lwart Lubrificantes Ltda</v>
          </cell>
          <cell r="D127" t="str">
            <v xml:space="preserve">Trevo Rodovia Juliano Lorenzetti, s/n </v>
          </cell>
          <cell r="E127" t="str">
            <v>Lençóis Paulista</v>
          </cell>
          <cell r="F127" t="str">
            <v>SP</v>
          </cell>
          <cell r="G127" t="str">
            <v>46.201.083/0001-88</v>
          </cell>
          <cell r="H127"/>
          <cell r="I127" t="str">
            <v>18680-900</v>
          </cell>
          <cell r="J127" t="str">
            <v>Corvo Branco</v>
          </cell>
        </row>
        <row r="128">
          <cell r="A128">
            <v>122</v>
          </cell>
          <cell r="B128" t="str">
            <v>Guaíba Química</v>
          </cell>
          <cell r="C128" t="str">
            <v xml:space="preserve">Guaíba Química Industria e Comercio Ltda  </v>
          </cell>
          <cell r="D128" t="str">
            <v>Rua Itajaí, 10 - Vila São Francisco - Guaíba/RS</v>
          </cell>
          <cell r="E128" t="str">
            <v>Guaíba</v>
          </cell>
          <cell r="F128" t="str">
            <v>RS</v>
          </cell>
          <cell r="G128" t="str">
            <v>73.709.958/0001-20</v>
          </cell>
          <cell r="H128"/>
          <cell r="I128" t="str">
            <v>92500-000</v>
          </cell>
          <cell r="J128" t="str">
            <v>Vila São Francisco</v>
          </cell>
        </row>
        <row r="129">
          <cell r="A129">
            <v>123</v>
          </cell>
          <cell r="B129" t="str">
            <v>Inspectrate</v>
          </cell>
          <cell r="C129" t="str">
            <v>Inspectorate do Brasil Inspeções Ltda</v>
          </cell>
          <cell r="D129" t="str">
            <v>Av. Senador Feijo</v>
          </cell>
          <cell r="E129" t="str">
            <v>Santos</v>
          </cell>
          <cell r="F129" t="str">
            <v>SP</v>
          </cell>
          <cell r="G129" t="str">
            <v>00.663.648/0001-48</v>
          </cell>
          <cell r="H129"/>
          <cell r="I129" t="str">
            <v>11015-505</v>
          </cell>
          <cell r="J129" t="str">
            <v>Vila Mathias</v>
          </cell>
        </row>
        <row r="130">
          <cell r="A130">
            <v>124</v>
          </cell>
          <cell r="B130" t="str">
            <v>ER Analítica</v>
          </cell>
          <cell r="C130" t="str">
            <v>ER Analítica Ltda - EPP</v>
          </cell>
          <cell r="D130" t="str">
            <v xml:space="preserve">Rua Itaicí, 130 - Jd. Itajaí </v>
          </cell>
          <cell r="E130" t="str">
            <v>Várzea Paulista</v>
          </cell>
          <cell r="F130" t="str">
            <v>SP</v>
          </cell>
          <cell r="G130" t="str">
            <v>17.358.703/0001-99</v>
          </cell>
          <cell r="H130">
            <v>712057230110</v>
          </cell>
          <cell r="I130" t="str">
            <v>13224-250</v>
          </cell>
          <cell r="J130" t="str">
            <v>Jardim Itajaí</v>
          </cell>
        </row>
        <row r="131">
          <cell r="A131">
            <v>125</v>
          </cell>
          <cell r="B131" t="str">
            <v>BO Paper - Pisa</v>
          </cell>
          <cell r="C131" t="str">
            <v>BO Paper Brasil Indústria de Papéis Ltda.</v>
          </cell>
          <cell r="D131" t="str">
            <v xml:space="preserve">Rod. PR-151, Km 207,45, s/n </v>
          </cell>
          <cell r="E131" t="str">
            <v>Jaguariaíva</v>
          </cell>
          <cell r="F131" t="str">
            <v>PR</v>
          </cell>
          <cell r="G131" t="str">
            <v>07632665/0005-90</v>
          </cell>
          <cell r="H131"/>
          <cell r="I131" t="str">
            <v>84200-000</v>
          </cell>
          <cell r="J131" t="str">
            <v>Distrito Industrial</v>
          </cell>
        </row>
        <row r="132">
          <cell r="A132">
            <v>126</v>
          </cell>
          <cell r="B132" t="str">
            <v>Sapori</v>
          </cell>
          <cell r="C132" t="str">
            <v>Sapori Produtos Alimentícios Ltda</v>
          </cell>
          <cell r="D132" t="str">
            <v>Estrada Jundiaí Jarinu, s/n</v>
          </cell>
          <cell r="E132" t="str">
            <v>Jarinu</v>
          </cell>
          <cell r="F132" t="str">
            <v>SP</v>
          </cell>
          <cell r="G132" t="str">
            <v>60.997.087/0001-45</v>
          </cell>
          <cell r="H132"/>
          <cell r="I132" t="str">
            <v>13240-000</v>
          </cell>
          <cell r="J132" t="str">
            <v>Bairro do Tanque</v>
          </cell>
        </row>
        <row r="133">
          <cell r="A133">
            <v>127</v>
          </cell>
          <cell r="B133" t="str">
            <v>Sylvamo</v>
          </cell>
          <cell r="C133" t="str">
            <v>Sylvamo do Brasil Ltda</v>
          </cell>
          <cell r="D133" t="str">
            <v>Rodovia SP 255 KM 41,240 - Várzea do Jenipapo - Luiz Antônio/SP</v>
          </cell>
          <cell r="E133" t="str">
            <v>Luiz Antônio</v>
          </cell>
          <cell r="F133" t="str">
            <v>SP</v>
          </cell>
          <cell r="G133" t="str">
            <v>52.736.949/0019-87</v>
          </cell>
          <cell r="H133"/>
          <cell r="I133" t="str">
            <v>14210-000</v>
          </cell>
          <cell r="J133" t="str">
            <v>Várzea do Jenipapo</v>
          </cell>
        </row>
        <row r="134">
          <cell r="A134">
            <v>128</v>
          </cell>
          <cell r="B134" t="str">
            <v xml:space="preserve"> Spat Saneamento</v>
          </cell>
          <cell r="C134" t="str">
            <v>Spat Saneamento S/A</v>
          </cell>
          <cell r="D134" t="str">
            <v xml:space="preserve">Rua Waldemar Cusma, 700 </v>
          </cell>
          <cell r="E134" t="str">
            <v>Suzano</v>
          </cell>
          <cell r="F134" t="str">
            <v>SP</v>
          </cell>
          <cell r="G134" t="str">
            <v>09.538.454/0001-95</v>
          </cell>
          <cell r="H134"/>
          <cell r="I134" t="str">
            <v>08616-510</v>
          </cell>
          <cell r="J134" t="str">
            <v>Jd. Aeródromo Internacional</v>
          </cell>
        </row>
        <row r="135">
          <cell r="A135">
            <v>129</v>
          </cell>
          <cell r="B135" t="str">
            <v>Vicunha</v>
          </cell>
          <cell r="C135" t="str">
            <v>Vicunha Serviços Ltda</v>
          </cell>
          <cell r="D135" t="str">
            <v>Avenida São Jeronimo, 4751 - Morada do Sol - Americana/SP</v>
          </cell>
          <cell r="E135" t="str">
            <v>Americana</v>
          </cell>
          <cell r="F135" t="str">
            <v>SP</v>
          </cell>
          <cell r="G135" t="str">
            <v>03.719.063/0001-90</v>
          </cell>
          <cell r="H135"/>
          <cell r="I135" t="str">
            <v>13470-310</v>
          </cell>
          <cell r="J135" t="str">
            <v>Morada do Sol</v>
          </cell>
        </row>
        <row r="136">
          <cell r="A136">
            <v>130</v>
          </cell>
          <cell r="B136" t="str">
            <v>Specifica</v>
          </cell>
          <cell r="C136" t="str">
            <v>Pharmacia Specifica Ltda - EPP</v>
          </cell>
          <cell r="D136" t="str">
            <v>Rua Gustavo Maciel, 14-65 - Centro - Bauru/SP</v>
          </cell>
          <cell r="E136" t="str">
            <v>Bauru</v>
          </cell>
          <cell r="F136" t="str">
            <v>SP</v>
          </cell>
          <cell r="G136" t="str">
            <v> 52.791.548/0001-09</v>
          </cell>
          <cell r="H136"/>
          <cell r="I136" t="str">
            <v>17015-321</v>
          </cell>
          <cell r="J136" t="str">
            <v>Centro</v>
          </cell>
        </row>
        <row r="137">
          <cell r="A137">
            <v>131</v>
          </cell>
          <cell r="B137" t="str">
            <v>Opersan - RJ Santa Cruz</v>
          </cell>
          <cell r="C137" t="str">
            <v>Opersan Residuos Industriais S/A</v>
          </cell>
          <cell r="D137" t="str">
            <v>Rua Nelson da Silva, 288 - Rio de Janeiro/RJ</v>
          </cell>
          <cell r="E137" t="str">
            <v>Rio de Janeiro</v>
          </cell>
          <cell r="F137" t="str">
            <v>RJ</v>
          </cell>
          <cell r="G137" t="str">
            <v>07.234.499/0007-36</v>
          </cell>
          <cell r="H137"/>
          <cell r="I137" t="str">
            <v>23565-160</v>
          </cell>
          <cell r="J137" t="str">
            <v>Santa Cruz</v>
          </cell>
        </row>
        <row r="138">
          <cell r="A138">
            <v>132</v>
          </cell>
          <cell r="B138" t="str">
            <v>Elekeiroz - Camaçari</v>
          </cell>
          <cell r="C138" t="str">
            <v>Elekeiroz S/A</v>
          </cell>
          <cell r="D138" t="str">
            <v>Rua João Ursolu, 1261 - Polo Petroquimico - Camaçari/BA</v>
          </cell>
          <cell r="E138" t="str">
            <v>Camaçari</v>
          </cell>
          <cell r="F138" t="str">
            <v>BA</v>
          </cell>
          <cell r="G138" t="str">
            <v>13.788.120/0004-90</v>
          </cell>
          <cell r="H138"/>
          <cell r="I138" t="str">
            <v>42810-030</v>
          </cell>
          <cell r="J138" t="str">
            <v>Polo Petroquimico</v>
          </cell>
        </row>
        <row r="139">
          <cell r="A139">
            <v>133</v>
          </cell>
          <cell r="B139" t="str">
            <v>Sabesp - Registro</v>
          </cell>
          <cell r="C139" t="str">
            <v>Companhia de Saneamento Básico do Estado de São Paulo</v>
          </cell>
          <cell r="D139" t="str">
            <v>Rua Joaquim Marques Alves, 1002</v>
          </cell>
          <cell r="E139" t="str">
            <v>Registro</v>
          </cell>
          <cell r="F139" t="str">
            <v>SP</v>
          </cell>
          <cell r="G139" t="str">
            <v>43.776.517/0458-76</v>
          </cell>
          <cell r="H139"/>
          <cell r="I139" t="str">
            <v>11900-000</v>
          </cell>
          <cell r="J139" t="str">
            <v>Jardim Valeri</v>
          </cell>
        </row>
        <row r="140">
          <cell r="A140">
            <v>134</v>
          </cell>
          <cell r="B140" t="str">
            <v>Águas de Jaguaruna</v>
          </cell>
          <cell r="C140" t="str">
            <v>Sandrini &amp; Botega Ltda - ME</v>
          </cell>
          <cell r="D140" t="str">
            <v>Rod. Claudino Abel Botega, 7120</v>
          </cell>
          <cell r="E140" t="str">
            <v>Jaguaruna</v>
          </cell>
          <cell r="F140" t="str">
            <v>SC</v>
          </cell>
          <cell r="G140" t="str">
            <v>00.796.042/0001-80</v>
          </cell>
          <cell r="H140"/>
          <cell r="I140" t="str">
            <v>88715-000</v>
          </cell>
          <cell r="J140" t="str">
            <v>Garopaba do Sul</v>
          </cell>
        </row>
        <row r="141">
          <cell r="A141">
            <v>135</v>
          </cell>
          <cell r="B141" t="str">
            <v>Lwarcel</v>
          </cell>
          <cell r="C141" t="str">
            <v>Lwarcel Celulose Ltda</v>
          </cell>
          <cell r="D141" t="str">
            <v>Rod. Juliano Lorenzetti, s/n - Distrito Empresarial Luiz Trecenti - Lençois Paulista/SP</v>
          </cell>
          <cell r="E141" t="str">
            <v>Lençóis Paulista</v>
          </cell>
          <cell r="F141" t="str">
            <v>SP</v>
          </cell>
          <cell r="G141" t="str">
            <v>53.943.098/0001-87</v>
          </cell>
          <cell r="H141"/>
          <cell r="I141" t="str">
            <v>18685-900</v>
          </cell>
          <cell r="J141" t="str">
            <v>Distrito Empresarial Luiz Trecenti</v>
          </cell>
        </row>
        <row r="142">
          <cell r="A142">
            <v>136</v>
          </cell>
          <cell r="B142" t="str">
            <v>Fund.Mun.Corupá</v>
          </cell>
          <cell r="C142" t="str">
            <v>Fundo Municipal de Saúde de Corupá</v>
          </cell>
          <cell r="D142" t="str">
            <v>Av. Getulio Vargas, 443</v>
          </cell>
          <cell r="E142" t="str">
            <v>Corupá</v>
          </cell>
          <cell r="F142" t="str">
            <v>SC</v>
          </cell>
          <cell r="G142" t="str">
            <v>11.269.752/0001-79</v>
          </cell>
          <cell r="H142"/>
          <cell r="I142" t="str">
            <v>89278-000</v>
          </cell>
          <cell r="J142" t="str">
            <v>Centro</v>
          </cell>
        </row>
        <row r="143">
          <cell r="A143">
            <v>137</v>
          </cell>
          <cell r="B143" t="str">
            <v>Atlantis</v>
          </cell>
          <cell r="C143" t="str">
            <v>Atlantis Saneamento Ltda</v>
          </cell>
          <cell r="D143" t="str">
            <v>Rua Eugênio Pagnam, 237 - Centro - Morro da Fumaça/SC</v>
          </cell>
          <cell r="E143" t="str">
            <v>Morro da Fumaça</v>
          </cell>
          <cell r="F143" t="str">
            <v>SC</v>
          </cell>
          <cell r="G143">
            <v>796042000180</v>
          </cell>
          <cell r="H143"/>
          <cell r="I143" t="str">
            <v>88715-000</v>
          </cell>
          <cell r="J143" t="str">
            <v>Centro</v>
          </cell>
        </row>
        <row r="144">
          <cell r="A144">
            <v>138</v>
          </cell>
          <cell r="B144" t="str">
            <v>Águas de Andradina</v>
          </cell>
          <cell r="C144" t="str">
            <v>Águas Andradina S/A</v>
          </cell>
          <cell r="D144" t="str">
            <v>Av. Bandeirantes, 665 - Centro - Andradina/SP</v>
          </cell>
          <cell r="E144" t="str">
            <v>Andradina</v>
          </cell>
          <cell r="F144" t="str">
            <v>SP</v>
          </cell>
          <cell r="G144" t="str">
            <v>12.584.063/0001-11</v>
          </cell>
          <cell r="H144"/>
          <cell r="I144" t="str">
            <v>16901-007</v>
          </cell>
          <cell r="J144" t="str">
            <v>Centro</v>
          </cell>
        </row>
        <row r="145">
          <cell r="A145">
            <v>139</v>
          </cell>
          <cell r="B145" t="str">
            <v>Cervejaria Petropolis Centro Oeste</v>
          </cell>
          <cell r="C145" t="str">
            <v>Cervejaria Petropolis Centro Oeste</v>
          </cell>
          <cell r="D145" t="str">
            <v>Av. Bonifácio Sachetti, 4714 - Distrito Industrial Augu - Rondonopolis/MT</v>
          </cell>
          <cell r="E145" t="str">
            <v>Rondonópolis</v>
          </cell>
          <cell r="F145" t="str">
            <v>MT</v>
          </cell>
          <cell r="G145" t="str">
            <v>08.415.791/0001-22</v>
          </cell>
          <cell r="H145"/>
          <cell r="I145" t="str">
            <v>78746-700</v>
          </cell>
          <cell r="J145" t="str">
            <v>Distrito Industrial Augu</v>
          </cell>
        </row>
        <row r="146">
          <cell r="A146">
            <v>140</v>
          </cell>
          <cell r="B146" t="str">
            <v>Ecolab</v>
          </cell>
          <cell r="C146" t="str">
            <v xml:space="preserve">Ecolab Quimica Ltda </v>
          </cell>
          <cell r="D146" t="str">
            <v>Rod. Indio Tibiriça, 3201 - Raffo - Suzano/SP</v>
          </cell>
          <cell r="E146" t="str">
            <v>Suzano</v>
          </cell>
          <cell r="F146" t="str">
            <v>SP</v>
          </cell>
          <cell r="G146" t="str">
            <v>00.536.772/0032-49</v>
          </cell>
          <cell r="H146"/>
          <cell r="I146" t="str">
            <v>08655-000</v>
          </cell>
          <cell r="J146" t="str">
            <v>Raffo</v>
          </cell>
        </row>
        <row r="147">
          <cell r="A147">
            <v>141</v>
          </cell>
          <cell r="B147" t="str">
            <v>Opersan - Jandira</v>
          </cell>
          <cell r="C147" t="str">
            <v>Opersan Residuos Industriais S/A</v>
          </cell>
          <cell r="D147" t="str">
            <v>Rua Solange Aparecida Montan, 211</v>
          </cell>
          <cell r="E147" t="str">
            <v>Jandira</v>
          </cell>
          <cell r="F147" t="str">
            <v>SP</v>
          </cell>
          <cell r="G147" t="str">
            <v>07.234.499/0004-93</v>
          </cell>
          <cell r="H147"/>
          <cell r="I147" t="str">
            <v>06693-815</v>
          </cell>
          <cell r="J147" t="str">
            <v>Polo Industrial</v>
          </cell>
        </row>
        <row r="148">
          <cell r="A148">
            <v>142</v>
          </cell>
          <cell r="B148" t="str">
            <v>Tate e Lyle</v>
          </cell>
          <cell r="C148" t="str">
            <v>Tate &amp; Lyle brasil S/A</v>
          </cell>
          <cell r="D148" t="str">
            <v>Fazenda Amalia, s/n - Zona Rural - Santa Rosa do Viterbo/SP</v>
          </cell>
          <cell r="E148" t="str">
            <v>Santa Rosa de Viterbo</v>
          </cell>
          <cell r="F148" t="str">
            <v>SP</v>
          </cell>
          <cell r="G148" t="str">
            <v>42.361.873/0001-70</v>
          </cell>
          <cell r="H148"/>
          <cell r="I148" t="str">
            <v>14270-000</v>
          </cell>
          <cell r="J148" t="str">
            <v>Zona Rural</v>
          </cell>
        </row>
        <row r="149">
          <cell r="A149">
            <v>143</v>
          </cell>
          <cell r="B149" t="str">
            <v>Carbocloro</v>
          </cell>
          <cell r="C149" t="str">
            <v>Unipar Carbocloro S/A</v>
          </cell>
          <cell r="D149" t="str">
            <v>Rodovia Conego Domenico Rangoni, KM 267</v>
          </cell>
          <cell r="E149" t="str">
            <v>Cubatão</v>
          </cell>
          <cell r="F149" t="str">
            <v>SP</v>
          </cell>
          <cell r="G149" t="str">
            <v>33.958.695/0006-82</v>
          </cell>
          <cell r="H149"/>
          <cell r="I149" t="str">
            <v>11573-901</v>
          </cell>
          <cell r="J149" t="str">
            <v>Jardim das Indústrias</v>
          </cell>
        </row>
        <row r="150">
          <cell r="A150">
            <v>144</v>
          </cell>
          <cell r="B150" t="str">
            <v>Selecta</v>
          </cell>
          <cell r="C150" t="str">
            <v>CJ Selecta S/A</v>
          </cell>
          <cell r="D150" t="str">
            <v xml:space="preserve">Rodovia MG 029 Km 2,6 - Distrito Industrial - Araguari/MG </v>
          </cell>
          <cell r="E150" t="str">
            <v>Araguari</v>
          </cell>
          <cell r="F150" t="str">
            <v>MG</v>
          </cell>
          <cell r="G150" t="str">
            <v>00.969.790/0005-41</v>
          </cell>
          <cell r="H150"/>
          <cell r="I150" t="str">
            <v>38446-306</v>
          </cell>
          <cell r="J150" t="str">
            <v xml:space="preserve">Distrito Industrial </v>
          </cell>
        </row>
        <row r="151">
          <cell r="A151">
            <v>145</v>
          </cell>
          <cell r="B151" t="str">
            <v>Nalco - Sertãozinho</v>
          </cell>
          <cell r="C151" t="str">
            <v xml:space="preserve">Ecolab Quimica Ltda </v>
          </cell>
          <cell r="D151" t="str">
            <v>Rua Ademir Sponchiado, 109 - Distrito Industrial - Sertãozinho/SP</v>
          </cell>
          <cell r="E151" t="str">
            <v>Sertãozinho</v>
          </cell>
          <cell r="F151" t="str">
            <v>SP</v>
          </cell>
          <cell r="G151" t="str">
            <v>00.536.772/0031-68</v>
          </cell>
          <cell r="H151"/>
          <cell r="I151" t="str">
            <v>14175-334</v>
          </cell>
          <cell r="J151" t="str">
            <v>Distrito Industrial E</v>
          </cell>
        </row>
        <row r="152">
          <cell r="A152">
            <v>146</v>
          </cell>
          <cell r="B152" t="str">
            <v>GP Isolamentos</v>
          </cell>
          <cell r="C152" t="str">
            <v>GP Isolamentos Mecânicos Ltda</v>
          </cell>
          <cell r="D152" t="str">
            <v>Rua Henrique Ongari, 145 - Lapa - São Paulo/SP</v>
          </cell>
          <cell r="E152" t="str">
            <v>São Paulo</v>
          </cell>
          <cell r="F152" t="str">
            <v>SP</v>
          </cell>
          <cell r="G152" t="str">
            <v>53.010.153/0001-86</v>
          </cell>
          <cell r="H152"/>
          <cell r="I152" t="str">
            <v>05037-150</v>
          </cell>
          <cell r="J152" t="str">
            <v>Lapa</v>
          </cell>
        </row>
        <row r="153">
          <cell r="A153">
            <v>147</v>
          </cell>
          <cell r="B153" t="str">
            <v>Petrocoque</v>
          </cell>
          <cell r="C153" t="str">
            <v xml:space="preserve">Petrocoque S/A Industria e Comércio </v>
          </cell>
          <cell r="D153" t="str">
            <v>Rod. Cônego Domênico Rangoni, s/n - Zona Industrial - Cubatão/SP</v>
          </cell>
          <cell r="E153" t="str">
            <v>Cubatão</v>
          </cell>
          <cell r="F153" t="str">
            <v>SP</v>
          </cell>
          <cell r="G153" t="str">
            <v>43.218.296/00001-24</v>
          </cell>
          <cell r="H153"/>
          <cell r="I153" t="str">
            <v>11525-970</v>
          </cell>
          <cell r="J153" t="str">
            <v>Zona Industrial</v>
          </cell>
        </row>
        <row r="154">
          <cell r="A154">
            <v>148</v>
          </cell>
          <cell r="B154" t="str">
            <v>BO Paper</v>
          </cell>
          <cell r="C154" t="str">
            <v>BO Paper Brasil Indústria de Papéis Ltda.</v>
          </cell>
          <cell r="D154" t="str">
            <v>Rod. Municipal DR001, Km 07 - Fazenda Barra Mansa - Arapoti/PR</v>
          </cell>
          <cell r="E154" t="str">
            <v>Arapoti</v>
          </cell>
          <cell r="F154" t="str">
            <v>PR</v>
          </cell>
          <cell r="G154" t="str">
            <v>07.632.665/0001-67</v>
          </cell>
          <cell r="H154"/>
          <cell r="I154" t="str">
            <v>84990-000</v>
          </cell>
          <cell r="J154" t="str">
            <v>Fazenda Barra Mansa</v>
          </cell>
        </row>
        <row r="155">
          <cell r="A155">
            <v>149</v>
          </cell>
          <cell r="B155" t="str">
            <v>SESC Pinheiros</v>
          </cell>
          <cell r="C155" t="str">
            <v>Serviço Social do Comércio Administrativo Regional no Estado de São Paulo</v>
          </cell>
          <cell r="D155" t="str">
            <v>Rua Paes Leme, 195 - Pinheiros - São Paulo/SP</v>
          </cell>
          <cell r="E155" t="str">
            <v>São Paulo</v>
          </cell>
          <cell r="F155" t="str">
            <v>SP</v>
          </cell>
          <cell r="G155" t="str">
            <v>03.667.884/0014-45</v>
          </cell>
          <cell r="H155"/>
          <cell r="I155" t="str">
            <v>05424-150</v>
          </cell>
          <cell r="J155" t="str">
            <v>Pinheiros</v>
          </cell>
        </row>
        <row r="156">
          <cell r="A156">
            <v>150</v>
          </cell>
          <cell r="B156" t="str">
            <v>Novatek</v>
          </cell>
          <cell r="C156" t="str">
            <v>Novatek Tecnologia Ambiental Ltda</v>
          </cell>
          <cell r="D156" t="str">
            <v>Rua Prefeito Milton Improta, 437 - Vila Maria - São Paulo/SP</v>
          </cell>
          <cell r="E156" t="str">
            <v>São Paulo</v>
          </cell>
          <cell r="F156" t="str">
            <v>SP</v>
          </cell>
          <cell r="G156" t="str">
            <v>06.131.415/0001-80</v>
          </cell>
          <cell r="H156"/>
          <cell r="I156" t="str">
            <v>02119-021</v>
          </cell>
          <cell r="J156" t="str">
            <v>Vila Maria</v>
          </cell>
        </row>
        <row r="157">
          <cell r="A157">
            <v>151</v>
          </cell>
          <cell r="B157" t="str">
            <v xml:space="preserve">New Millen </v>
          </cell>
          <cell r="C157" t="str">
            <v>New Millen Produtos Alimenticios Ltda - EPP</v>
          </cell>
          <cell r="D157" t="str">
            <v>Av. Dr. José Luis Leme Maciel, 327 - Santa Terezinha / Cajamar - SP</v>
          </cell>
          <cell r="E157" t="str">
            <v>Cajamar</v>
          </cell>
          <cell r="F157" t="str">
            <v>SP</v>
          </cell>
          <cell r="G157" t="str">
            <v>00.385.181/0001-11</v>
          </cell>
          <cell r="H157"/>
          <cell r="I157" t="str">
            <v>07786-450</v>
          </cell>
          <cell r="J157" t="str">
            <v>Santa Terezinha</v>
          </cell>
        </row>
        <row r="158">
          <cell r="A158">
            <v>152</v>
          </cell>
          <cell r="B158" t="str">
            <v>Quark</v>
          </cell>
          <cell r="C158" t="str">
            <v>Quark Med. E Com. Serviços de Precisão Ltda.</v>
          </cell>
          <cell r="D158" t="str">
            <v>Rua N, 04</v>
          </cell>
          <cell r="E158" t="str">
            <v>São Luiz do Paraitinga</v>
          </cell>
          <cell r="F158" t="str">
            <v>SP</v>
          </cell>
          <cell r="G158" t="str">
            <v>00.266.311/0001-05</v>
          </cell>
          <cell r="H158"/>
          <cell r="I158" t="str">
            <v>65050-883</v>
          </cell>
          <cell r="J158" t="str">
            <v>Planalto Anil</v>
          </cell>
        </row>
        <row r="159">
          <cell r="A159">
            <v>153</v>
          </cell>
          <cell r="B159" t="str">
            <v>Águas Penha</v>
          </cell>
          <cell r="C159" t="str">
            <v>Águas de Penha  Saneamento SPE Ltda</v>
          </cell>
          <cell r="D159" t="str">
            <v>Av. Eugenio Krause, 152 - Centro - Penha/SC</v>
          </cell>
          <cell r="E159" t="str">
            <v>Penha</v>
          </cell>
          <cell r="F159" t="str">
            <v>SC</v>
          </cell>
          <cell r="G159">
            <v>23486042000180</v>
          </cell>
          <cell r="H159"/>
          <cell r="I159" t="str">
            <v>88385-000</v>
          </cell>
          <cell r="J159" t="str">
            <v>Centro</v>
          </cell>
        </row>
        <row r="160">
          <cell r="A160">
            <v>154</v>
          </cell>
          <cell r="B160" t="str">
            <v>Sabesp - SJC</v>
          </cell>
          <cell r="C160" t="str">
            <v>Companhia de Saneamento Básico do Estado de São Paulo</v>
          </cell>
          <cell r="D160" t="str">
            <v>Av. Olívio Gomes, 520</v>
          </cell>
          <cell r="E160" t="str">
            <v>São José dos Campos</v>
          </cell>
          <cell r="F160" t="str">
            <v>SP</v>
          </cell>
          <cell r="G160" t="str">
            <v>43.776.517/0443-90</v>
          </cell>
          <cell r="H160"/>
          <cell r="I160" t="str">
            <v>12245-460</v>
          </cell>
          <cell r="J160" t="str">
            <v>Adyana</v>
          </cell>
        </row>
        <row r="161">
          <cell r="A161">
            <v>155</v>
          </cell>
          <cell r="B161" t="str">
            <v xml:space="preserve">VWR </v>
          </cell>
          <cell r="C161" t="str">
            <v>VWR Produtos e Soluções para Laboratorios Ltda</v>
          </cell>
          <cell r="D161" t="str">
            <v>Rua Guaipa, 179</v>
          </cell>
          <cell r="E161" t="str">
            <v>São Paulo</v>
          </cell>
          <cell r="F161" t="str">
            <v>SP</v>
          </cell>
          <cell r="G161" t="str">
            <v>00.935.689/0001-46</v>
          </cell>
          <cell r="H161"/>
          <cell r="I161" t="str">
            <v>05089-001</v>
          </cell>
          <cell r="J161" t="str">
            <v>Alto da Lapa</v>
          </cell>
        </row>
        <row r="162">
          <cell r="A162">
            <v>156</v>
          </cell>
          <cell r="B162" t="str">
            <v>Saae - Lençóis Paulista</v>
          </cell>
          <cell r="C162" t="str">
            <v>Saae - Lençóis Paulista</v>
          </cell>
          <cell r="D162" t="str">
            <v>Rua XV de Novembro - Centro - Lençóis Paulista/SP</v>
          </cell>
          <cell r="E162" t="str">
            <v>São Paulo</v>
          </cell>
          <cell r="F162" t="str">
            <v>SP</v>
          </cell>
          <cell r="G162" t="str">
            <v>51.426.849/0001-62</v>
          </cell>
          <cell r="H162"/>
          <cell r="I162" t="str">
            <v>18683-212</v>
          </cell>
          <cell r="J162" t="str">
            <v>Centro</v>
          </cell>
        </row>
        <row r="163">
          <cell r="A163">
            <v>157</v>
          </cell>
          <cell r="B163" t="str">
            <v>Águas de Votorantim</v>
          </cell>
          <cell r="C163" t="str">
            <v>Águas de Votorantim S/A</v>
          </cell>
          <cell r="D163" t="str">
            <v xml:space="preserve">Av. Reverendo José Manoel da Conceição, 1593 </v>
          </cell>
          <cell r="E163" t="str">
            <v>Votorantim</v>
          </cell>
          <cell r="F163" t="str">
            <v>SP</v>
          </cell>
          <cell r="G163" t="str">
            <v>14.192.039/0001-62</v>
          </cell>
          <cell r="H163"/>
          <cell r="I163" t="str">
            <v>18111-000</v>
          </cell>
          <cell r="J163" t="str">
            <v>Protestantes</v>
          </cell>
        </row>
        <row r="164">
          <cell r="A164">
            <v>158</v>
          </cell>
          <cell r="B164" t="str">
            <v>Cria Sim</v>
          </cell>
          <cell r="C164" t="str">
            <v>Cria Sim Produtos de Higiene Ltda</v>
          </cell>
          <cell r="D164" t="str">
            <v>Estrada Municipal PLN-145, 6945</v>
          </cell>
          <cell r="E164" t="str">
            <v>Paulínia</v>
          </cell>
          <cell r="F164" t="str">
            <v>SP</v>
          </cell>
          <cell r="G164" t="str">
            <v>05.975.111/0003-07</v>
          </cell>
          <cell r="H164"/>
          <cell r="I164" t="str">
            <v>13148-220</v>
          </cell>
          <cell r="J164" t="str">
            <v>Betel</v>
          </cell>
        </row>
        <row r="165">
          <cell r="A165">
            <v>159</v>
          </cell>
          <cell r="B165" t="str">
            <v>Aguas do Mirante</v>
          </cell>
          <cell r="C165" t="str">
            <v>Águas do Mirante S/A</v>
          </cell>
          <cell r="D165" t="str">
            <v>Rod. Luiz de Queiroz, s/n - km 159</v>
          </cell>
          <cell r="E165" t="str">
            <v>Piracicaba</v>
          </cell>
          <cell r="F165" t="str">
            <v>SP</v>
          </cell>
          <cell r="G165" t="str">
            <v>15.384.637/0001-04</v>
          </cell>
          <cell r="H165"/>
          <cell r="I165" t="str">
            <v>13417-783</v>
          </cell>
          <cell r="J165" t="str">
            <v>Piracicamirim</v>
          </cell>
        </row>
        <row r="166">
          <cell r="A166">
            <v>160</v>
          </cell>
          <cell r="B166" t="str">
            <v>Frigonosso</v>
          </cell>
          <cell r="C166" t="str">
            <v>Frigorifico Nosso Ltda</v>
          </cell>
          <cell r="D166" t="str">
            <v>Av. João Amato, 2735</v>
          </cell>
          <cell r="E166" t="str">
            <v>Campo Limpo Paulista</v>
          </cell>
          <cell r="F166" t="str">
            <v>SP</v>
          </cell>
          <cell r="G166" t="str">
            <v>09.021.679/0003-31</v>
          </cell>
          <cell r="H166"/>
          <cell r="I166" t="str">
            <v>13231-620</v>
          </cell>
          <cell r="J166" t="str">
            <v>Chácara Lagoa Branca</v>
          </cell>
        </row>
        <row r="167">
          <cell r="A167">
            <v>161</v>
          </cell>
          <cell r="B167" t="str">
            <v>Air Liquide</v>
          </cell>
          <cell r="C167" t="str">
            <v>Air Liquide Brasil Ltda</v>
          </cell>
          <cell r="D167" t="str">
            <v>Rodovia Dom Gabriel Paulino Bueno Couto, KM 65,5 - Japi - Jundiaí/SP</v>
          </cell>
          <cell r="E167" t="str">
            <v>Jundiaí</v>
          </cell>
          <cell r="F167" t="str">
            <v>SP</v>
          </cell>
          <cell r="G167" t="str">
            <v>00.331.788/0007-04</v>
          </cell>
          <cell r="H167"/>
          <cell r="I167" t="str">
            <v>13212-240</v>
          </cell>
          <cell r="J167" t="str">
            <v>Japi</v>
          </cell>
        </row>
        <row r="168">
          <cell r="A168">
            <v>162</v>
          </cell>
          <cell r="B168" t="str">
            <v>Bioelementos</v>
          </cell>
          <cell r="C168" t="str">
            <v>Bioelementos Analises e Consultorias Ambientais Ltda</v>
          </cell>
          <cell r="D168" t="str">
            <v>Rua Abrão Boainain, 254</v>
          </cell>
          <cell r="E168" t="str">
            <v>Ribeirão Preto</v>
          </cell>
          <cell r="F168" t="str">
            <v>SP</v>
          </cell>
          <cell r="G168" t="str">
            <v>12.568.596/0001-00</v>
          </cell>
          <cell r="H168"/>
          <cell r="I168" t="str">
            <v>14096-700</v>
          </cell>
          <cell r="J168" t="str">
            <v>Nova Ribeirania</v>
          </cell>
        </row>
        <row r="169">
          <cell r="A169">
            <v>163</v>
          </cell>
          <cell r="B169" t="str">
            <v>BRK - Rio Claro</v>
          </cell>
          <cell r="C169" t="str">
            <v>BRK Ambiental - Rio Claro S/A</v>
          </cell>
          <cell r="D169" t="str">
            <v>Rua 14, 340</v>
          </cell>
          <cell r="E169" t="str">
            <v>Rio Claro</v>
          </cell>
          <cell r="F169" t="str">
            <v>SP</v>
          </cell>
          <cell r="G169" t="str">
            <v>08.630.227/0001-22</v>
          </cell>
          <cell r="H169"/>
          <cell r="I169" t="str">
            <v>13500-130</v>
          </cell>
          <cell r="J169" t="str">
            <v>Consolação</v>
          </cell>
        </row>
        <row r="170">
          <cell r="A170">
            <v>164</v>
          </cell>
          <cell r="B170" t="str">
            <v>Saae - Pedreira</v>
          </cell>
          <cell r="C170" t="str">
            <v>Serviço Autonomo de Agua e Esgoto de Pedreira - Saae</v>
          </cell>
          <cell r="D170" t="str">
            <v>Rua Pe. Alexandrino do Rego Barros, 200 - Vila Santo Antonio - Pedreira/SP</v>
          </cell>
          <cell r="E170" t="str">
            <v>Pedreira</v>
          </cell>
          <cell r="F170" t="str">
            <v>SP</v>
          </cell>
          <cell r="G170" t="str">
            <v>09.579.148/0001-05</v>
          </cell>
          <cell r="H170"/>
          <cell r="I170" t="str">
            <v>13920-000</v>
          </cell>
          <cell r="J170" t="str">
            <v>Vila Santo Antonio</v>
          </cell>
        </row>
        <row r="171">
          <cell r="A171">
            <v>165</v>
          </cell>
          <cell r="B171" t="str">
            <v>Boehringer</v>
          </cell>
          <cell r="C171" t="str">
            <v>Boehringer Ingelheim do Brasil Química e Farmacêutica Ltda</v>
          </cell>
          <cell r="D171" t="str">
            <v xml:space="preserve">Rod. Régis Bittencourt, s/n km286 - Jd. Itapecerica - Itapecerica da Serra/SP </v>
          </cell>
          <cell r="E171" t="str">
            <v>Itapecerica da Serra</v>
          </cell>
          <cell r="F171" t="str">
            <v>SP</v>
          </cell>
          <cell r="G171" t="str">
            <v>60.831.658/0021-10</v>
          </cell>
          <cell r="H171"/>
          <cell r="I171" t="str">
            <v>06888-700</v>
          </cell>
          <cell r="J171" t="str">
            <v>Jardim Itapecerica</v>
          </cell>
        </row>
        <row r="172">
          <cell r="A172">
            <v>166</v>
          </cell>
          <cell r="B172" t="str">
            <v>FEESC</v>
          </cell>
          <cell r="C172" t="str">
            <v>Fundação de Ensino e Engenharia de Santa Catarina</v>
          </cell>
          <cell r="D172" t="str">
            <v>Rua Delfino Conti, s/n</v>
          </cell>
          <cell r="E172" t="str">
            <v>Florianópolis</v>
          </cell>
          <cell r="F172" t="str">
            <v>SC</v>
          </cell>
          <cell r="G172" t="str">
            <v>82.895.327/0001-33</v>
          </cell>
          <cell r="H172"/>
          <cell r="I172" t="str">
            <v>88040-370</v>
          </cell>
          <cell r="J172" t="str">
            <v>Trindade</v>
          </cell>
        </row>
        <row r="173">
          <cell r="A173">
            <v>167</v>
          </cell>
          <cell r="B173" t="str">
            <v>UFSC</v>
          </cell>
          <cell r="C173" t="str">
            <v>Universidade Federal de Santa Catarina</v>
          </cell>
          <cell r="D173" t="str">
            <v>Loc. Conjunto Universitário, s/n</v>
          </cell>
          <cell r="E173" t="str">
            <v>Florianópolis</v>
          </cell>
          <cell r="F173" t="str">
            <v>SC</v>
          </cell>
          <cell r="G173" t="str">
            <v>83.899.526/0001-82</v>
          </cell>
          <cell r="H173"/>
          <cell r="I173" t="str">
            <v>88045-108</v>
          </cell>
          <cell r="J173" t="str">
            <v>Trindade</v>
          </cell>
        </row>
        <row r="174">
          <cell r="A174">
            <v>168</v>
          </cell>
          <cell r="B174" t="str">
            <v>Projesan</v>
          </cell>
          <cell r="C174" t="str">
            <v>Projesan Saneamento Ambiental Ltda</v>
          </cell>
          <cell r="D174" t="str">
            <v>Rua Vidal Flavio Dias, 635 - Belchior Baixo - Gaspar/SC</v>
          </cell>
          <cell r="E174" t="str">
            <v>Gaspar</v>
          </cell>
          <cell r="F174" t="str">
            <v>SC</v>
          </cell>
          <cell r="G174" t="str">
            <v>80.696.479/0001-81</v>
          </cell>
          <cell r="H174"/>
          <cell r="I174" t="str">
            <v>89110-000</v>
          </cell>
          <cell r="J174" t="str">
            <v>Belchior Baixo</v>
          </cell>
        </row>
        <row r="175">
          <cell r="A175">
            <v>169</v>
          </cell>
          <cell r="B175" t="str">
            <v>Casan - Chapecó</v>
          </cell>
          <cell r="C175" t="str">
            <v>Companhia Catarinense de Águas e Saneamento - CASAN</v>
          </cell>
          <cell r="D175" t="str">
            <v>Av. Getulio Vargas, 990</v>
          </cell>
          <cell r="E175" t="str">
            <v>Chapecó</v>
          </cell>
          <cell r="F175" t="str">
            <v>SC</v>
          </cell>
          <cell r="G175" t="str">
            <v>82.508.433/0009-74</v>
          </cell>
          <cell r="H175"/>
          <cell r="I175" t="str">
            <v>89814-000</v>
          </cell>
          <cell r="J175" t="str">
            <v>Centro</v>
          </cell>
        </row>
        <row r="176">
          <cell r="A176">
            <v>170</v>
          </cell>
          <cell r="B176" t="str">
            <v>Klabin</v>
          </cell>
          <cell r="C176" t="str">
            <v>Klabin S/A</v>
          </cell>
          <cell r="D176" t="str">
            <v>Rua Olinkraft, 6602 - Igaras - Otacílio Costa/SC</v>
          </cell>
          <cell r="E176" t="str">
            <v>Otacílio Costa</v>
          </cell>
          <cell r="F176" t="str">
            <v>SC</v>
          </cell>
          <cell r="G176">
            <v>89637490013719</v>
          </cell>
          <cell r="H176"/>
          <cell r="I176" t="str">
            <v>88540-000</v>
          </cell>
          <cell r="J176"/>
        </row>
        <row r="177">
          <cell r="A177">
            <v>171</v>
          </cell>
          <cell r="B177" t="str">
            <v>Aromax</v>
          </cell>
          <cell r="C177" t="str">
            <v>Aromax Industria e Comercio Ltda</v>
          </cell>
          <cell r="D177" t="str">
            <v>Av. Célio Tadashi Kobayashi, 711 - Distrito Industrial - Pindamonhangaba/SP</v>
          </cell>
          <cell r="E177" t="str">
            <v>Pindamonhangaba</v>
          </cell>
          <cell r="F177" t="str">
            <v>SP</v>
          </cell>
          <cell r="G177" t="str">
            <v>55.586.473/0001-04</v>
          </cell>
          <cell r="H177"/>
          <cell r="I177" t="str">
            <v>12412-790</v>
          </cell>
          <cell r="J177" t="str">
            <v>Distrito Industrial</v>
          </cell>
        </row>
        <row r="178">
          <cell r="A178">
            <v>172</v>
          </cell>
          <cell r="B178" t="str">
            <v>Saae Bandeirantes</v>
          </cell>
          <cell r="C178" t="str">
            <v>Serviço Autônomo de Água e Esgoto - Saae</v>
          </cell>
          <cell r="D178" t="str">
            <v>Av. Comendador Luiz Meneghel, 992 - Centro - Bandeirantes/PR</v>
          </cell>
          <cell r="E178"/>
          <cell r="F178"/>
          <cell r="G178"/>
          <cell r="H178"/>
          <cell r="I178"/>
          <cell r="J178"/>
        </row>
        <row r="179">
          <cell r="A179">
            <v>173</v>
          </cell>
          <cell r="B179" t="str">
            <v>DAE Americana</v>
          </cell>
          <cell r="C179" t="str">
            <v>Departamento de Água e Esgoto</v>
          </cell>
          <cell r="D179" t="str">
            <v>Rua dos Estudantes, 333 - Vila Cordenonsi - Americana/SP</v>
          </cell>
          <cell r="E179" t="str">
            <v>Americana</v>
          </cell>
          <cell r="F179" t="str">
            <v>SP</v>
          </cell>
          <cell r="G179" t="str">
            <v>46.755.690/0001-90</v>
          </cell>
          <cell r="H179"/>
          <cell r="I179" t="str">
            <v>13472-510</v>
          </cell>
          <cell r="J179" t="str">
            <v>Vila Cordenonsi</v>
          </cell>
        </row>
        <row r="180">
          <cell r="A180">
            <v>174</v>
          </cell>
          <cell r="B180" t="str">
            <v>Kurita</v>
          </cell>
          <cell r="C180" t="str">
            <v>Kurita do Brasil Ltda</v>
          </cell>
          <cell r="D180" t="str">
            <v>Av. Japão, 1800 - Nucleo Ayres - Artur Nogueira/SP</v>
          </cell>
          <cell r="E180" t="str">
            <v>Artur Nogueira</v>
          </cell>
          <cell r="F180" t="str">
            <v>SP</v>
          </cell>
          <cell r="G180" t="str">
            <v>46.393.484/0001-87</v>
          </cell>
          <cell r="H180"/>
          <cell r="I180" t="str">
            <v>13160-000</v>
          </cell>
          <cell r="J180" t="str">
            <v>Nucleo Ayres</v>
          </cell>
        </row>
        <row r="181">
          <cell r="A181">
            <v>175</v>
          </cell>
          <cell r="B181" t="str">
            <v>Prominent</v>
          </cell>
          <cell r="C181" t="str">
            <v>Prominent Brasil Ltda</v>
          </cell>
          <cell r="D181" t="str">
            <v>Loc. Conjunto Universitário, s/n</v>
          </cell>
          <cell r="E181" t="str">
            <v>São Bernardo do Campo</v>
          </cell>
          <cell r="F181" t="str">
            <v>SP</v>
          </cell>
          <cell r="G181" t="str">
            <v>38.875.381/0001-25</v>
          </cell>
          <cell r="H181"/>
          <cell r="I181" t="str">
            <v>09672-070</v>
          </cell>
          <cell r="J181" t="str">
            <v>Taboão</v>
          </cell>
        </row>
        <row r="182">
          <cell r="A182">
            <v>176</v>
          </cell>
          <cell r="B182" t="str">
            <v>Daytec</v>
          </cell>
          <cell r="C182" t="str">
            <v>Daytec Comércio de Produtos Químicos Ltda</v>
          </cell>
          <cell r="D182" t="str">
            <v>Av. Guido Aliberti, 3233 - Jd. São Caetano - São Caetano do Sul/SP</v>
          </cell>
          <cell r="E182" t="str">
            <v>São Caetano do Sul</v>
          </cell>
          <cell r="F182" t="str">
            <v>SP</v>
          </cell>
          <cell r="G182" t="str">
            <v>01.706.478/0001-02</v>
          </cell>
          <cell r="H182"/>
          <cell r="I182" t="str">
            <v>09581-680</v>
          </cell>
          <cell r="J182" t="str">
            <v>Jd. São Caetano</v>
          </cell>
        </row>
        <row r="183">
          <cell r="A183">
            <v>177</v>
          </cell>
          <cell r="B183" t="str">
            <v>Schweitzer-Mauduit do Brasil</v>
          </cell>
          <cell r="C183" t="str">
            <v>Schweitzer-Mauduit do Brasil Industria e Comercio de Papel Ltda</v>
          </cell>
          <cell r="D183" t="str">
            <v>Av. Darcy Vargas, 325</v>
          </cell>
          <cell r="E183" t="str">
            <v>Piraí</v>
          </cell>
          <cell r="F183" t="str">
            <v>RJ</v>
          </cell>
          <cell r="G183" t="str">
            <v>33.073.008/0001-37</v>
          </cell>
          <cell r="H183"/>
          <cell r="I183" t="str">
            <v>27195-000</v>
          </cell>
          <cell r="J183" t="str">
            <v>Santanesia</v>
          </cell>
        </row>
        <row r="184">
          <cell r="A184">
            <v>178</v>
          </cell>
          <cell r="B184" t="str">
            <v xml:space="preserve">Saae Ambiental </v>
          </cell>
          <cell r="C184" t="str">
            <v>Saneamento Ambiental de Águas de Lindóia</v>
          </cell>
          <cell r="D184" t="str">
            <v>Rua Alameda Rotary, 60 - Centro - Águas de Lindóia - SP</v>
          </cell>
          <cell r="E184" t="str">
            <v>Águas de Lindóia</v>
          </cell>
          <cell r="F184" t="str">
            <v>SP</v>
          </cell>
          <cell r="G184" t="str">
            <v>46.439.865/0001-50</v>
          </cell>
          <cell r="H184"/>
          <cell r="I184" t="str">
            <v>13940-000</v>
          </cell>
          <cell r="J184" t="str">
            <v>Centro</v>
          </cell>
        </row>
        <row r="185">
          <cell r="A185">
            <v>179</v>
          </cell>
          <cell r="B185" t="str">
            <v>Nucleo - Empatec</v>
          </cell>
          <cell r="C185" t="str">
            <v>Nucleo Analíses Ambientais Ltda - EPP</v>
          </cell>
          <cell r="D185" t="str">
            <v>Rua Frederico René de Jaegher, 1113 - Rio Bonito - São Paulo/SP</v>
          </cell>
          <cell r="E185" t="str">
            <v>São Paulo</v>
          </cell>
          <cell r="F185" t="str">
            <v>SP</v>
          </cell>
          <cell r="G185" t="str">
            <v>08.936.218/0001-64</v>
          </cell>
          <cell r="H185"/>
          <cell r="I185" t="str">
            <v>04826-010</v>
          </cell>
          <cell r="J185" t="str">
            <v>Rio Bonito</v>
          </cell>
        </row>
        <row r="186">
          <cell r="A186">
            <v>180</v>
          </cell>
          <cell r="B186" t="str">
            <v>Petrobras - Tres Lagoas</v>
          </cell>
          <cell r="C186" t="str">
            <v>Petroleiro Brasileiro S/A Petrobras</v>
          </cell>
          <cell r="D186" t="str">
            <v>Av. Mabel, s/n</v>
          </cell>
          <cell r="E186" t="str">
            <v>Três Lagoas</v>
          </cell>
          <cell r="F186" t="str">
            <v>MS</v>
          </cell>
          <cell r="G186" t="str">
            <v>33.000.167/0117-31</v>
          </cell>
          <cell r="H186"/>
          <cell r="I186" t="str">
            <v>79601-970</v>
          </cell>
          <cell r="J186" t="str">
            <v>Distrito Industrial</v>
          </cell>
        </row>
        <row r="187">
          <cell r="A187">
            <v>181</v>
          </cell>
          <cell r="B187" t="str">
            <v>CAB - Colider</v>
          </cell>
          <cell r="C187" t="str">
            <v>Águas Colider Ltda</v>
          </cell>
          <cell r="D187" t="str">
            <v>Av. Presidente Dutra, 1391 - Centro - Colider/MT</v>
          </cell>
          <cell r="E187" t="str">
            <v>Colíder</v>
          </cell>
          <cell r="F187" t="str">
            <v>MT</v>
          </cell>
          <cell r="G187" t="str">
            <v>04.942.630/0001-36</v>
          </cell>
          <cell r="H187"/>
          <cell r="I187" t="str">
            <v>78500-000</v>
          </cell>
          <cell r="J187" t="str">
            <v>Centro</v>
          </cell>
        </row>
        <row r="188">
          <cell r="A188">
            <v>182</v>
          </cell>
          <cell r="B188" t="str">
            <v>CAB - Alta Floresta</v>
          </cell>
          <cell r="C188" t="str">
            <v>Águas Alta Floresta Ltda</v>
          </cell>
          <cell r="D188" t="str">
            <v>Rua C3, 318 - Setor C - Alta Floresta/MT</v>
          </cell>
          <cell r="E188" t="str">
            <v>Alta Floresta</v>
          </cell>
          <cell r="F188" t="str">
            <v>MT</v>
          </cell>
          <cell r="G188" t="str">
            <v>05.162.509/0001-54</v>
          </cell>
          <cell r="H188"/>
          <cell r="I188" t="str">
            <v>78580-000</v>
          </cell>
          <cell r="J188" t="str">
            <v>Centro</v>
          </cell>
        </row>
        <row r="189">
          <cell r="A189">
            <v>183</v>
          </cell>
          <cell r="B189" t="str">
            <v>CIS - ITU</v>
          </cell>
          <cell r="C189" t="str">
            <v>Companhia Ituana de Saneamento - CIS</v>
          </cell>
          <cell r="D189" t="str">
            <v>Rua Bartira, 300A - Vila Leis - Itu/SP</v>
          </cell>
          <cell r="E189" t="str">
            <v>Itu</v>
          </cell>
          <cell r="F189" t="str">
            <v>SP</v>
          </cell>
          <cell r="G189" t="str">
            <v>26.938.926/0001-16</v>
          </cell>
          <cell r="H189"/>
          <cell r="I189" t="str">
            <v>13309-210</v>
          </cell>
          <cell r="J189" t="str">
            <v>Vila Leis</v>
          </cell>
        </row>
        <row r="190">
          <cell r="A190">
            <v>184</v>
          </cell>
          <cell r="B190" t="str">
            <v>Município de Serrana</v>
          </cell>
          <cell r="C190" t="str">
            <v>Município de Serrana</v>
          </cell>
          <cell r="D190" t="str">
            <v>Rua Tancredo de Almeida Neves, 176 - Centro - Serrana/SP</v>
          </cell>
          <cell r="E190"/>
          <cell r="F190"/>
          <cell r="G190"/>
          <cell r="H190"/>
          <cell r="I190"/>
          <cell r="J190"/>
        </row>
        <row r="191">
          <cell r="A191">
            <v>185</v>
          </cell>
          <cell r="B191" t="str">
            <v>Água de Juturnaiba</v>
          </cell>
          <cell r="C191" t="str">
            <v>Concessionária Águas de Juturnaiba S/A</v>
          </cell>
          <cell r="D191" t="str">
            <v>Rodovia Amaral Peixoto, km91 - Bananeiras - Araruama/RJ</v>
          </cell>
          <cell r="E191" t="str">
            <v>Araruama</v>
          </cell>
          <cell r="F191" t="str">
            <v>RJ</v>
          </cell>
          <cell r="G191" t="str">
            <v>02.013.199/0001-18</v>
          </cell>
          <cell r="H191"/>
          <cell r="I191" t="str">
            <v>28970-000</v>
          </cell>
          <cell r="J191" t="str">
            <v>Bairro Bananeiras</v>
          </cell>
        </row>
        <row r="192">
          <cell r="A192">
            <v>186</v>
          </cell>
          <cell r="B192" t="str">
            <v>BRK Santa Gertrudes</v>
          </cell>
          <cell r="C192" t="str">
            <v>BRK Ambiental Santa Gertrudes S/A</v>
          </cell>
          <cell r="D192" t="str">
            <v>Rua Dois</v>
          </cell>
          <cell r="E192" t="str">
            <v>Santa Gertrudes</v>
          </cell>
          <cell r="F192" t="str">
            <v>SP</v>
          </cell>
          <cell r="G192" t="str">
            <v>12.324.465/0001-87</v>
          </cell>
          <cell r="H192"/>
          <cell r="I192" t="str">
            <v>13510-000</v>
          </cell>
          <cell r="J192" t="str">
            <v>Centro</v>
          </cell>
        </row>
        <row r="193">
          <cell r="A193">
            <v>187</v>
          </cell>
          <cell r="B193" t="str">
            <v>BRK Sumaré</v>
          </cell>
          <cell r="C193" t="str">
            <v>BRK Ambiental Sumaré S/A</v>
          </cell>
          <cell r="D193" t="str">
            <v>Rua Emilio Leão Brambila, 300 - Vila Menuzzo - Sumaré/SP</v>
          </cell>
          <cell r="E193" t="str">
            <v>Sumaré</v>
          </cell>
          <cell r="F193" t="str">
            <v>SP</v>
          </cell>
          <cell r="G193">
            <v>21480389000144</v>
          </cell>
          <cell r="H193"/>
          <cell r="I193" t="str">
            <v>13171-480</v>
          </cell>
          <cell r="J193" t="str">
            <v>Vila Menuzzo</v>
          </cell>
        </row>
        <row r="194">
          <cell r="A194">
            <v>188</v>
          </cell>
          <cell r="B194" t="str">
            <v>Semasa</v>
          </cell>
          <cell r="C194" t="str">
            <v>Serviço Municipal de Saneamento Ambiental de Santo André - Semasa</v>
          </cell>
          <cell r="D194" t="str">
            <v>Av. José Caballero, 143</v>
          </cell>
          <cell r="E194" t="str">
            <v>Santo André</v>
          </cell>
          <cell r="F194" t="str">
            <v>SP</v>
          </cell>
          <cell r="G194" t="str">
            <v>57.604.530/0001-66</v>
          </cell>
          <cell r="H194"/>
          <cell r="I194" t="str">
            <v>09040-210</v>
          </cell>
          <cell r="J194" t="str">
            <v>Vila Bastos</v>
          </cell>
        </row>
        <row r="195">
          <cell r="A195">
            <v>189</v>
          </cell>
          <cell r="B195" t="str">
            <v>Águas Bombinhas</v>
          </cell>
          <cell r="C195" t="str">
            <v>Águas de Bombinhas  Saneamento SPE Ltda</v>
          </cell>
          <cell r="D195" t="str">
            <v>Av. Falcão, 844</v>
          </cell>
          <cell r="E195" t="str">
            <v>Bombinhas</v>
          </cell>
          <cell r="F195" t="str">
            <v>SC</v>
          </cell>
          <cell r="G195"/>
          <cell r="H195"/>
          <cell r="I195" t="str">
            <v>88215-000</v>
          </cell>
          <cell r="J195"/>
        </row>
        <row r="196">
          <cell r="A196">
            <v>190</v>
          </cell>
          <cell r="B196" t="str">
            <v>GN Tecnologia</v>
          </cell>
          <cell r="C196" t="str">
            <v xml:space="preserve">GN Tecnologia em Manutenção Ltda    </v>
          </cell>
          <cell r="D196" t="str">
            <v>Av. Marimar, 108</v>
          </cell>
          <cell r="E196" t="str">
            <v>Taboão da Serra</v>
          </cell>
          <cell r="F196" t="str">
            <v>ES</v>
          </cell>
          <cell r="G196" t="str">
            <v>22.903.148/0001-79</v>
          </cell>
          <cell r="H196"/>
          <cell r="I196" t="str">
            <v>29160-752</v>
          </cell>
          <cell r="J196" t="str">
            <v>Maria de Fatima</v>
          </cell>
        </row>
        <row r="197">
          <cell r="A197">
            <v>191</v>
          </cell>
          <cell r="B197" t="str">
            <v>Bragagnolo</v>
          </cell>
          <cell r="C197" t="str">
            <v>Avelino Bragagnolo S/A Indústria e Comércio</v>
          </cell>
          <cell r="D197" t="str">
            <v>Rod. FAG 050, KM 13</v>
          </cell>
          <cell r="E197" t="str">
            <v>Faxinal dos Guedes</v>
          </cell>
          <cell r="F197" t="str">
            <v>SC</v>
          </cell>
          <cell r="G197" t="str">
            <v>84.586.833/0001-76</v>
          </cell>
          <cell r="H197"/>
          <cell r="I197" t="str">
            <v>89696-000</v>
          </cell>
          <cell r="J197" t="str">
            <v>Barra Grande</v>
          </cell>
        </row>
        <row r="198">
          <cell r="A198">
            <v>192</v>
          </cell>
          <cell r="B198" t="str">
            <v>Sabesp SJC</v>
          </cell>
          <cell r="C198" t="str">
            <v>Cia de Saneamento Basico do Estado de São Paulo S/A</v>
          </cell>
          <cell r="D198" t="str">
            <v>Av. Ademar de Barros, 550</v>
          </cell>
          <cell r="E198" t="str">
            <v>São José dos Campos</v>
          </cell>
          <cell r="F198" t="str">
            <v>SP</v>
          </cell>
          <cell r="G198" t="str">
            <v>43.776.517/0442-09</v>
          </cell>
          <cell r="H198"/>
          <cell r="I198" t="str">
            <v>12245-011</v>
          </cell>
          <cell r="J198" t="str">
            <v>Centro</v>
          </cell>
        </row>
        <row r="199">
          <cell r="A199">
            <v>193</v>
          </cell>
          <cell r="B199" t="str">
            <v>Sanefrai</v>
          </cell>
          <cell r="C199" t="str">
            <v>Autarquia Municipal de Saneamento de Fraiburgo - SANEFRAI</v>
          </cell>
          <cell r="D199" t="str">
            <v>Rua Juscelino Kubitschek, 170</v>
          </cell>
          <cell r="E199" t="str">
            <v>Fraiburgo</v>
          </cell>
          <cell r="F199" t="str">
            <v>SC</v>
          </cell>
          <cell r="G199"/>
          <cell r="H199"/>
          <cell r="I199" t="str">
            <v>89580-000</v>
          </cell>
          <cell r="J199"/>
        </row>
        <row r="200">
          <cell r="A200">
            <v>194</v>
          </cell>
          <cell r="B200" t="str">
            <v>Caterpillar</v>
          </cell>
          <cell r="C200" t="str">
            <v>Caterpillar Brasil Ltda</v>
          </cell>
          <cell r="D200" t="str">
            <v>Rua Luiz de Queiroz, Km 157</v>
          </cell>
          <cell r="E200"/>
          <cell r="F200"/>
          <cell r="G200"/>
          <cell r="H200"/>
          <cell r="I200"/>
          <cell r="J200"/>
        </row>
        <row r="201">
          <cell r="A201">
            <v>195</v>
          </cell>
          <cell r="B201" t="str">
            <v>Lipesa</v>
          </cell>
          <cell r="C201" t="str">
            <v>Lipesa do Brasil Especialidades Químicas Ltda</v>
          </cell>
          <cell r="D201" t="str">
            <v>Calçada dos Manacás, 26 - Centro Comercial de Alphaville - Barueri/SP</v>
          </cell>
          <cell r="E201" t="str">
            <v>Barueri</v>
          </cell>
          <cell r="F201" t="str">
            <v>SP</v>
          </cell>
          <cell r="G201" t="str">
            <v>09.321.052/0001-34</v>
          </cell>
          <cell r="H201"/>
          <cell r="I201" t="str">
            <v>06453-036</v>
          </cell>
          <cell r="J201" t="str">
            <v>Centro Comercial de Alphaville</v>
          </cell>
        </row>
        <row r="202">
          <cell r="A202">
            <v>196</v>
          </cell>
          <cell r="B202" t="str">
            <v>Polo Ambiental</v>
          </cell>
          <cell r="C202" t="str">
            <v>Polo Saneamento Ambiental</v>
          </cell>
          <cell r="D202" t="str">
            <v>Rod. Presidente Dutra, Km 154 Prédio 13 -  Rio Comprido - São José dos Campos/SP</v>
          </cell>
          <cell r="E202" t="str">
            <v>São José dos Campos</v>
          </cell>
          <cell r="F202" t="str">
            <v>SP</v>
          </cell>
          <cell r="G202" t="str">
            <v>73.143.950/0001-49</v>
          </cell>
          <cell r="H202"/>
          <cell r="I202" t="str">
            <v>12240-420</v>
          </cell>
          <cell r="J202" t="str">
            <v>Rio Comprido</v>
          </cell>
        </row>
        <row r="203">
          <cell r="A203">
            <v>197</v>
          </cell>
          <cell r="B203" t="str">
            <v>Atibaia Saneamento</v>
          </cell>
          <cell r="C203" t="str">
            <v>Atibaia Saneamento S/A</v>
          </cell>
          <cell r="D203" t="str">
            <v>Rua Aniceto Tavares, 50 - Recreio Estoril - Atibaia/SP</v>
          </cell>
          <cell r="E203" t="str">
            <v>Atibaia</v>
          </cell>
          <cell r="F203" t="str">
            <v>SP</v>
          </cell>
          <cell r="G203" t="str">
            <v>17.337.893/0001-68</v>
          </cell>
          <cell r="H203"/>
          <cell r="I203" t="str">
            <v>12944-042</v>
          </cell>
          <cell r="J203" t="str">
            <v>Recreio Estoril</v>
          </cell>
        </row>
        <row r="204">
          <cell r="A204">
            <v>198</v>
          </cell>
          <cell r="B204" t="str">
            <v>Prefeitura de Aguaí</v>
          </cell>
          <cell r="C204" t="str">
            <v>Prefeitura Municipal de Aguaí</v>
          </cell>
          <cell r="D204" t="str">
            <v>Av. Olinda Silveira Cruz Braga, 215 - Centro - Aguaí/SP</v>
          </cell>
          <cell r="E204"/>
          <cell r="F204"/>
          <cell r="G204"/>
          <cell r="H204"/>
          <cell r="I204"/>
          <cell r="J204"/>
        </row>
        <row r="205">
          <cell r="A205">
            <v>199</v>
          </cell>
          <cell r="B205" t="str">
            <v>Saae - Porto Feliz</v>
          </cell>
          <cell r="C205" t="str">
            <v>Serviço Autonomo de Água e Esgoto de Porto Feliz</v>
          </cell>
          <cell r="D205" t="str">
            <v>Praça Doutor José Sacramento, 50 - Centro - Porto Feliz/SP</v>
          </cell>
          <cell r="E205" t="str">
            <v>Porto Feliz</v>
          </cell>
          <cell r="F205" t="str">
            <v>SP</v>
          </cell>
          <cell r="G205" t="str">
            <v>45.479.391/0001-07</v>
          </cell>
          <cell r="H205"/>
          <cell r="I205" t="str">
            <v>18540-000</v>
          </cell>
          <cell r="J205" t="str">
            <v>Centro</v>
          </cell>
        </row>
        <row r="206">
          <cell r="A206">
            <v>200</v>
          </cell>
          <cell r="B206" t="str">
            <v>Agua Mel</v>
          </cell>
          <cell r="C206" t="str">
            <v>Agua Mel Farmacia de Manipulação Ltda ME</v>
          </cell>
          <cell r="D206" t="str">
            <v>Rua Anchieta, 355 - Vila Boaventura - Jundiaí /SP</v>
          </cell>
          <cell r="E206" t="str">
            <v>Jundiaí</v>
          </cell>
          <cell r="F206" t="str">
            <v>SP</v>
          </cell>
          <cell r="G206" t="str">
            <v>14.819.378/0001-26</v>
          </cell>
          <cell r="H206"/>
          <cell r="I206" t="str">
            <v>13201-804</v>
          </cell>
          <cell r="J206" t="str">
            <v>Vila Boaventura</v>
          </cell>
        </row>
        <row r="207">
          <cell r="A207">
            <v>201</v>
          </cell>
          <cell r="B207" t="str">
            <v>Serrana Engenharia Ltda</v>
          </cell>
          <cell r="C207" t="str">
            <v>Serrana Engenharia Ltda</v>
          </cell>
          <cell r="D207" t="str">
            <v>Rua Ottokar Doerffel, 841 - Atiradores - Joinville/SC</v>
          </cell>
          <cell r="E207" t="str">
            <v>Joinville</v>
          </cell>
          <cell r="F207" t="str">
            <v>SC</v>
          </cell>
          <cell r="G207" t="str">
            <v>83.073.536/0001-64</v>
          </cell>
          <cell r="H207"/>
          <cell r="I207" t="str">
            <v>89203-001</v>
          </cell>
          <cell r="J207" t="str">
            <v>Atiradores</v>
          </cell>
        </row>
        <row r="208">
          <cell r="A208">
            <v>202</v>
          </cell>
          <cell r="B208" t="str">
            <v>Sama</v>
          </cell>
          <cell r="C208" t="str">
            <v>Saneamento Básico do Município de Mauá - SAMA</v>
          </cell>
          <cell r="D208" t="str">
            <v>Av. Washington Luiz, 2923 - Vila Magine - Mauá/SP</v>
          </cell>
          <cell r="E208" t="str">
            <v>Mauá</v>
          </cell>
          <cell r="F208" t="str">
            <v>SP</v>
          </cell>
          <cell r="G208"/>
          <cell r="H208"/>
          <cell r="I208"/>
          <cell r="J208"/>
        </row>
        <row r="209">
          <cell r="A209">
            <v>203</v>
          </cell>
          <cell r="B209" t="str">
            <v>Amplageo</v>
          </cell>
          <cell r="C209" t="str">
            <v xml:space="preserve">Amplageo Consultoria Ambiental Ltda - EPP  </v>
          </cell>
          <cell r="D209" t="str">
            <v>Rua Orozimbo Leão de Carvalho, 655 - Vila Boa Vista - Assis/SP</v>
          </cell>
          <cell r="E209" t="str">
            <v>Assis</v>
          </cell>
          <cell r="F209" t="str">
            <v>SP</v>
          </cell>
          <cell r="G209" t="str">
            <v>03.221.204/0001-40</v>
          </cell>
          <cell r="H209"/>
          <cell r="I209" t="str">
            <v>19806-041</v>
          </cell>
          <cell r="J209" t="str">
            <v>Vila Boa Vista</v>
          </cell>
        </row>
        <row r="210">
          <cell r="A210">
            <v>204</v>
          </cell>
          <cell r="B210" t="str">
            <v>Sorocaba Refrescos</v>
          </cell>
          <cell r="C210" t="str">
            <v>Sorocaba Refrescos S/A</v>
          </cell>
          <cell r="D210" t="str">
            <v>Rodovia Raposo Tavares, KM 104 - Jardi Itanguá - Sorocaba/SP</v>
          </cell>
          <cell r="E210" t="str">
            <v>Sorocaba</v>
          </cell>
          <cell r="F210" t="str">
            <v>SP</v>
          </cell>
          <cell r="G210" t="str">
            <v>45.913.696/0001-85</v>
          </cell>
          <cell r="H210"/>
          <cell r="I210" t="str">
            <v>18023-000</v>
          </cell>
          <cell r="J210" t="str">
            <v>Jardim Itangua</v>
          </cell>
        </row>
        <row r="211">
          <cell r="A211">
            <v>205</v>
          </cell>
          <cell r="B211" t="str">
            <v>Saae - Atibaia</v>
          </cell>
          <cell r="C211" t="str">
            <v>Cia de Saneamento Ambiental de Atibaia</v>
          </cell>
          <cell r="D211" t="str">
            <v>Praça Roberto Gomes Pedrosa, 11 - Cidade Satélite - Atibaia/SP</v>
          </cell>
          <cell r="E211" t="str">
            <v>Atibaia</v>
          </cell>
          <cell r="F211" t="str">
            <v>SP</v>
          </cell>
          <cell r="G211" t="str">
            <v>45.743.580/0001-45</v>
          </cell>
          <cell r="H211"/>
          <cell r="I211" t="str">
            <v>12941-606</v>
          </cell>
          <cell r="J211" t="str">
            <v>Cidade Satélite</v>
          </cell>
        </row>
        <row r="212">
          <cell r="A212">
            <v>206</v>
          </cell>
          <cell r="B212" t="str">
            <v>Prefeitura de Louveira</v>
          </cell>
          <cell r="C212" t="str">
            <v>Município de Louveira</v>
          </cell>
          <cell r="D212" t="str">
            <v>Rua Catharina Cassavara Caldana,451 - Leitão - Louveira/SP</v>
          </cell>
          <cell r="E212" t="str">
            <v>Louveira</v>
          </cell>
          <cell r="F212" t="str">
            <v>SP</v>
          </cell>
          <cell r="G212"/>
          <cell r="H212"/>
          <cell r="I212" t="str">
            <v>13290-000</v>
          </cell>
          <cell r="J212"/>
        </row>
        <row r="213">
          <cell r="A213">
            <v>207</v>
          </cell>
          <cell r="B213" t="str">
            <v>Semasa - Lages</v>
          </cell>
          <cell r="C213" t="str">
            <v>Secretaria Municipal de Águas e Saneamento de Lages - Semasa</v>
          </cell>
          <cell r="D213" t="str">
            <v>Avenida Primeiro de Maio, 1700 - Popular - Lages/SC</v>
          </cell>
          <cell r="E213" t="str">
            <v>Lages</v>
          </cell>
          <cell r="F213" t="str">
            <v>SC</v>
          </cell>
          <cell r="G213" t="str">
            <v>05.532.421/0001-87</v>
          </cell>
          <cell r="H213"/>
          <cell r="I213" t="str">
            <v>88526-070</v>
          </cell>
          <cell r="J213" t="str">
            <v>Popular</v>
          </cell>
        </row>
        <row r="214">
          <cell r="A214">
            <v>208</v>
          </cell>
          <cell r="B214" t="str">
            <v>Devintex</v>
          </cell>
          <cell r="C214" t="str">
            <v>Devintex Cosméticos Ltda</v>
          </cell>
          <cell r="D214" t="str">
            <v>Rua José Albino Pereira, 233 - Galpões A e B - Jardim Alvorada - Jandira/SP</v>
          </cell>
          <cell r="E214" t="str">
            <v>Jandira</v>
          </cell>
          <cell r="F214" t="str">
            <v>SP</v>
          </cell>
          <cell r="G214" t="str">
            <v>01.773.518/0001-20</v>
          </cell>
          <cell r="H214"/>
          <cell r="I214" t="str">
            <v>06612-001</v>
          </cell>
          <cell r="J214" t="str">
            <v>Jardim Alvorada</v>
          </cell>
        </row>
        <row r="215">
          <cell r="A215">
            <v>209</v>
          </cell>
          <cell r="B215" t="str">
            <v>IPEL</v>
          </cell>
          <cell r="C215" t="str">
            <v>Indaial Papel Embalagens Ltda</v>
          </cell>
          <cell r="D215" t="str">
            <v>Rua Dr. Blumenau, 10.101 - Encano - Indaial/SC</v>
          </cell>
          <cell r="E215" t="str">
            <v>Indaial</v>
          </cell>
          <cell r="F215" t="str">
            <v>SC</v>
          </cell>
          <cell r="G215" t="str">
            <v>78.534.674/0001-63</v>
          </cell>
          <cell r="H215"/>
          <cell r="I215" t="str">
            <v>89130-000</v>
          </cell>
          <cell r="J215" t="str">
            <v>Encano</v>
          </cell>
        </row>
        <row r="216">
          <cell r="A216">
            <v>210</v>
          </cell>
          <cell r="B216" t="str">
            <v xml:space="preserve">CP Kelco </v>
          </cell>
          <cell r="C216" t="str">
            <v>CP Kelco Brasil S/A</v>
          </cell>
          <cell r="D216" t="str">
            <v xml:space="preserve">Av. Araras, 799 - Vila Gloria - Limeira/SP           </v>
          </cell>
          <cell r="E216" t="str">
            <v>Limeira</v>
          </cell>
          <cell r="F216" t="str">
            <v>SP</v>
          </cell>
          <cell r="G216" t="str">
            <v>54.105.671/0001-46</v>
          </cell>
          <cell r="H216"/>
          <cell r="I216" t="str">
            <v>13485-130</v>
          </cell>
          <cell r="J216" t="str">
            <v>Vila Gloria</v>
          </cell>
        </row>
        <row r="217">
          <cell r="A217">
            <v>211</v>
          </cell>
          <cell r="B217" t="str">
            <v>Alternativa Ambiental</v>
          </cell>
          <cell r="C217" t="str">
            <v>Alternativa Ambiental Ltda</v>
          </cell>
          <cell r="D217" t="str">
            <v>Estrada de Santa Isabel, 3100 - Corredor - Itaquaquecetuba/SP</v>
          </cell>
          <cell r="E217" t="str">
            <v>Itaquaquecetuba</v>
          </cell>
          <cell r="F217" t="str">
            <v>SP</v>
          </cell>
          <cell r="G217" t="str">
            <v>06.125.276/0002-63</v>
          </cell>
          <cell r="H217"/>
          <cell r="I217" t="str">
            <v>08589-000</v>
          </cell>
          <cell r="J217" t="str">
            <v>Corredor</v>
          </cell>
        </row>
        <row r="218">
          <cell r="A218">
            <v>212</v>
          </cell>
          <cell r="B218" t="str">
            <v>Solenis - Paulínia</v>
          </cell>
          <cell r="C218" t="str">
            <v>Solenis Especialidades Químicas Ltda.</v>
          </cell>
          <cell r="D218" t="str">
            <v>Av. Roberto Simonsen, 500 - Poço Fundo - Paulínia/SP</v>
          </cell>
          <cell r="E218" t="str">
            <v>Paulínia</v>
          </cell>
          <cell r="F218" t="str">
            <v>SP</v>
          </cell>
          <cell r="G218" t="str">
            <v>55.720.908/0002-42</v>
          </cell>
          <cell r="H218"/>
          <cell r="I218" t="str">
            <v>13148-030</v>
          </cell>
          <cell r="J218" t="str">
            <v>Poço Fundo</v>
          </cell>
        </row>
        <row r="219">
          <cell r="A219">
            <v>213</v>
          </cell>
          <cell r="B219" t="str">
            <v>Associação Educacional de Vitória</v>
          </cell>
          <cell r="C219" t="str">
            <v>Associação Educacional de Vitória - AEV</v>
          </cell>
          <cell r="D219" t="str">
            <v>Rod. Serafim Derenzi, 3115 - Bloco 1,2,3 e 4 - Vitória/ES</v>
          </cell>
          <cell r="E219" t="str">
            <v>Vitória</v>
          </cell>
          <cell r="F219" t="str">
            <v>ES</v>
          </cell>
          <cell r="G219" t="str">
            <v>32.478.380/0001-60</v>
          </cell>
          <cell r="H219"/>
          <cell r="I219" t="str">
            <v>29030-026</v>
          </cell>
          <cell r="J219" t="str">
            <v>São Pedro</v>
          </cell>
        </row>
        <row r="220">
          <cell r="A220">
            <v>214</v>
          </cell>
          <cell r="B220" t="str">
            <v>BRK Rio das Ostras</v>
          </cell>
          <cell r="C220" t="str">
            <v xml:space="preserve">BRK Ambiental - Rio das Ostras S/A      </v>
          </cell>
          <cell r="D220" t="str">
            <v>Rua Duque de Caxias, 443 - Chacara Marilea - Rio das Ostras/RJ</v>
          </cell>
          <cell r="E220" t="str">
            <v>Rio das Ostras</v>
          </cell>
          <cell r="F220" t="str">
            <v>RJ</v>
          </cell>
          <cell r="G220" t="str">
            <v>08.774.784/0001-17</v>
          </cell>
          <cell r="H220"/>
          <cell r="I220" t="str">
            <v>28896-095</v>
          </cell>
          <cell r="J220" t="str">
            <v>Chacara Marilea</v>
          </cell>
        </row>
        <row r="221">
          <cell r="A221">
            <v>215</v>
          </cell>
          <cell r="B221" t="str">
            <v>Quimifertil</v>
          </cell>
          <cell r="C221" t="str">
            <v xml:space="preserve">Quimifertil Laboratório de Analises de Corretivos </v>
          </cell>
          <cell r="D221" t="str">
            <v>Av. Bento Rocha, 2037 - Vila Cruzeiro - Paranaguá/PR</v>
          </cell>
          <cell r="E221" t="str">
            <v>Paranaguá</v>
          </cell>
          <cell r="F221" t="str">
            <v>PR</v>
          </cell>
          <cell r="G221" t="str">
            <v>08.561.784/0001-39</v>
          </cell>
          <cell r="H221"/>
          <cell r="I221" t="str">
            <v>83221-565</v>
          </cell>
          <cell r="J221" t="str">
            <v>Vila Cruzeiro</v>
          </cell>
        </row>
        <row r="222">
          <cell r="A222">
            <v>216</v>
          </cell>
          <cell r="B222" t="str">
            <v>RMW</v>
          </cell>
          <cell r="C222" t="str">
            <v>RMW Soluções Metrológicas Ltda - ME</v>
          </cell>
          <cell r="D222" t="str">
            <v>Rua Cuba, 568 - Penha - Rio de Janeiro/RJ</v>
          </cell>
          <cell r="E222" t="str">
            <v>Rio de Janeiro</v>
          </cell>
          <cell r="F222" t="str">
            <v>RJ</v>
          </cell>
          <cell r="G222" t="str">
            <v>11.760.241/0001-55</v>
          </cell>
          <cell r="H222"/>
          <cell r="I222" t="str">
            <v>21020-160</v>
          </cell>
          <cell r="J222" t="str">
            <v>Penha</v>
          </cell>
        </row>
        <row r="223">
          <cell r="A223">
            <v>217</v>
          </cell>
          <cell r="B223" t="str">
            <v>Carbono</v>
          </cell>
          <cell r="C223" t="str">
            <v>Carbono Meio Ambiente Ltda - ME</v>
          </cell>
          <cell r="D223" t="str">
            <v>Estada Par Parnaiba, 6501, Sala G.Oluc-L - Jardim das Colinas - Franco da Rocha/SP</v>
          </cell>
          <cell r="E223" t="str">
            <v>Franco da Rocha</v>
          </cell>
          <cell r="F223" t="str">
            <v>SP</v>
          </cell>
          <cell r="G223" t="str">
            <v>26.530.413/0002-52</v>
          </cell>
          <cell r="H223"/>
          <cell r="I223" t="str">
            <v>07811-060</v>
          </cell>
          <cell r="J223" t="str">
            <v>Jardim das Colinas</v>
          </cell>
        </row>
        <row r="224">
          <cell r="A224">
            <v>218</v>
          </cell>
          <cell r="B224" t="str">
            <v>Colormatrix</v>
          </cell>
          <cell r="C224" t="str">
            <v>Colormatrix do Brasil Indústria e Com. de Pigmentos e Adtivos Ltda</v>
          </cell>
          <cell r="D224" t="str">
            <v>Av. Francisco Nakasato,1700 - São Roque da Chave - Itupeva /SP</v>
          </cell>
          <cell r="E224" t="str">
            <v>Itupeva</v>
          </cell>
          <cell r="F224" t="str">
            <v>SP</v>
          </cell>
          <cell r="G224" t="str">
            <v>02.166.983/0001-66</v>
          </cell>
          <cell r="H224"/>
          <cell r="I224"/>
          <cell r="J224" t="str">
            <v>São Roque da Chave</v>
          </cell>
        </row>
        <row r="225">
          <cell r="A225">
            <v>219</v>
          </cell>
          <cell r="B225" t="str">
            <v>Unifeb Barretos</v>
          </cell>
          <cell r="C225" t="str">
            <v>Fundação Educacional de Barretos</v>
          </cell>
          <cell r="D225" t="str">
            <v>Av. Professor Roberto Frade Monte, 389 - Marieta - Barretos/SP</v>
          </cell>
          <cell r="E225" t="str">
            <v>Barretos</v>
          </cell>
          <cell r="F225" t="str">
            <v>SP</v>
          </cell>
          <cell r="G225" t="str">
            <v>44.776.805/0001-05</v>
          </cell>
          <cell r="H225"/>
          <cell r="I225" t="str">
            <v>14783-226</v>
          </cell>
          <cell r="J225" t="str">
            <v>Marieta</v>
          </cell>
        </row>
        <row r="226">
          <cell r="A226">
            <v>220</v>
          </cell>
          <cell r="B226" t="str">
            <v>Coteminas</v>
          </cell>
          <cell r="C226" t="str">
            <v>Coteminas S/A</v>
          </cell>
          <cell r="D226" t="str">
            <v>Rua Progresso, 150 - Progresso - Blumenau/SC</v>
          </cell>
          <cell r="E226" t="str">
            <v>Blumenau</v>
          </cell>
          <cell r="F226" t="str">
            <v>SC</v>
          </cell>
          <cell r="G226" t="str">
            <v>07.663.140/0008-65</v>
          </cell>
          <cell r="H226"/>
          <cell r="I226" t="str">
            <v>89026-900</v>
          </cell>
          <cell r="J226" t="str">
            <v>Progresso</v>
          </cell>
        </row>
        <row r="227">
          <cell r="A227">
            <v>221</v>
          </cell>
          <cell r="B227" t="str">
            <v xml:space="preserve">Rigesa </v>
          </cell>
          <cell r="C227" t="str">
            <v xml:space="preserve">Rigesa Celulose Papel e Embalagens Ltda </v>
          </cell>
          <cell r="D227" t="str">
            <v>Rua Johann G. H. Hadlich, 511 - Passo Manso - Blumenau/SC</v>
          </cell>
          <cell r="E227" t="str">
            <v>Blumenau</v>
          </cell>
          <cell r="F227" t="str">
            <v>SC</v>
          </cell>
          <cell r="G227" t="str">
            <v>45.989.050/0018-20</v>
          </cell>
          <cell r="H227"/>
          <cell r="I227" t="str">
            <v>89032-400</v>
          </cell>
          <cell r="J227" t="str">
            <v>Passo Manso</v>
          </cell>
        </row>
        <row r="228">
          <cell r="A228">
            <v>222</v>
          </cell>
          <cell r="B228" t="str">
            <v xml:space="preserve">E.J.W Águas </v>
          </cell>
          <cell r="C228" t="str">
            <v>E.J.W Águas Ltda</v>
          </cell>
          <cell r="D228" t="str">
            <v>Rua Gonçalves Marques  Teixeira, 119 - Natureza I - Balneário Arroio do Silva/SC</v>
          </cell>
          <cell r="E228" t="str">
            <v>Balneário Arroio do Silva</v>
          </cell>
          <cell r="F228" t="str">
            <v>SC</v>
          </cell>
          <cell r="G228" t="str">
            <v>03.071.425/0002-60</v>
          </cell>
          <cell r="H228"/>
          <cell r="I228" t="str">
            <v>88914-000</v>
          </cell>
          <cell r="J228" t="str">
            <v>Natureza I</v>
          </cell>
        </row>
        <row r="229">
          <cell r="A229">
            <v>223</v>
          </cell>
          <cell r="B229" t="str">
            <v>SESC Piracicaba</v>
          </cell>
          <cell r="C229" t="str">
            <v xml:space="preserve">Serviço Social do Comercio - SESC  </v>
          </cell>
          <cell r="D229" t="str">
            <v>Av. Ipiranga, 155 - Centro - Piracicaba/SP</v>
          </cell>
          <cell r="E229" t="str">
            <v>Piracicaba</v>
          </cell>
          <cell r="F229" t="str">
            <v>SP</v>
          </cell>
          <cell r="G229" t="str">
            <v>03.667.884/0022-55</v>
          </cell>
          <cell r="H229"/>
          <cell r="I229" t="str">
            <v>13400-480</v>
          </cell>
          <cell r="J229" t="str">
            <v>Centro</v>
          </cell>
        </row>
        <row r="230">
          <cell r="A230">
            <v>224</v>
          </cell>
          <cell r="B230" t="str">
            <v>Ambev Guarulhos</v>
          </cell>
          <cell r="C230" t="str">
            <v>Ambev S.A.</v>
          </cell>
          <cell r="D230" t="str">
            <v>Estrada Ary Jorge Zeitune, 3100 - Aguazul - Guarulhos/SP</v>
          </cell>
          <cell r="E230" t="str">
            <v>Guarulhos</v>
          </cell>
          <cell r="F230" t="str">
            <v>SP</v>
          </cell>
          <cell r="G230" t="str">
            <v>07.526.557/0054-11</v>
          </cell>
          <cell r="H230"/>
          <cell r="I230" t="str">
            <v>07158-900</v>
          </cell>
          <cell r="J230" t="str">
            <v>Aguazul</v>
          </cell>
        </row>
        <row r="231">
          <cell r="A231">
            <v>225</v>
          </cell>
          <cell r="B231" t="str">
            <v>Águas de Jaguaruna</v>
          </cell>
          <cell r="C231" t="str">
            <v>Águas de Jaguaruna Saneamento SPE Ltda</v>
          </cell>
          <cell r="D231" t="str">
            <v>Rod. SC 441, km12, 100 - Balneário Arroio Corrente - Jaguaruna/SC</v>
          </cell>
          <cell r="E231" t="str">
            <v>Jaguaruna</v>
          </cell>
          <cell r="F231" t="str">
            <v>SC</v>
          </cell>
          <cell r="G231" t="str">
            <v>27.081.332/0001-02</v>
          </cell>
          <cell r="H231"/>
          <cell r="I231" t="str">
            <v>88715-000</v>
          </cell>
          <cell r="J231" t="str">
            <v>Balneário Arroio Corrente</v>
          </cell>
        </row>
        <row r="232">
          <cell r="A232">
            <v>226</v>
          </cell>
          <cell r="B232" t="str">
            <v xml:space="preserve">Louis Dreyfus Company </v>
          </cell>
          <cell r="C232" t="str">
            <v xml:space="preserve">Louis Dreyfus Company Sucos S.A </v>
          </cell>
          <cell r="D232" t="str">
            <v>Av. Prefeito Pedro Pachoal, s/nº - Jardim Ciranda - Bebedouro/SP</v>
          </cell>
          <cell r="E232" t="str">
            <v>Bebedouro</v>
          </cell>
          <cell r="F232" t="str">
            <v>SP</v>
          </cell>
          <cell r="G232" t="str">
            <v>00.831.373/0031-20</v>
          </cell>
          <cell r="H232"/>
          <cell r="I232" t="str">
            <v>14700-700</v>
          </cell>
          <cell r="J232" t="str">
            <v>Jardim Ciranda</v>
          </cell>
        </row>
        <row r="233">
          <cell r="A233">
            <v>227</v>
          </cell>
          <cell r="B233" t="str">
            <v>Águas de Paraty</v>
          </cell>
          <cell r="C233" t="str">
            <v>Concessionária Águas de Paraty S/A</v>
          </cell>
          <cell r="D233" t="str">
            <v>Avenida das Goiabeiras, 86 - Parque Ype - Parati/RJ</v>
          </cell>
          <cell r="E233" t="str">
            <v>Paraty</v>
          </cell>
          <cell r="F233" t="str">
            <v>RJ</v>
          </cell>
          <cell r="G233" t="str">
            <v>19.080.515/0001-77</v>
          </cell>
          <cell r="H233"/>
          <cell r="I233" t="str">
            <v>23790-000</v>
          </cell>
          <cell r="J233" t="str">
            <v>Parque Ype</v>
          </cell>
        </row>
        <row r="234">
          <cell r="A234">
            <v>228</v>
          </cell>
          <cell r="B234" t="str">
            <v>Duas Rodas</v>
          </cell>
          <cell r="C234" t="str">
            <v>Duas Rodas Industrial Ltda</v>
          </cell>
          <cell r="D234" t="str">
            <v>Rua Rudolfo Hufenuessler, 755 - Centro - Jaragua do Sul/SC</v>
          </cell>
          <cell r="E234" t="str">
            <v>Jaraguá do Sul</v>
          </cell>
          <cell r="F234" t="str">
            <v>SC</v>
          </cell>
          <cell r="G234" t="str">
            <v>84.430.149/0001-09</v>
          </cell>
          <cell r="H234"/>
          <cell r="I234" t="str">
            <v>89251-901</v>
          </cell>
          <cell r="J234" t="str">
            <v>Centro</v>
          </cell>
        </row>
        <row r="235">
          <cell r="A235">
            <v>229</v>
          </cell>
          <cell r="B235" t="str">
            <v>Quantica Brasil Distribuidora</v>
          </cell>
          <cell r="C235" t="str">
            <v xml:space="preserve">Silvia Muller Becerra </v>
          </cell>
          <cell r="D235" t="str">
            <v>Av. Doutor Walter Bellian, 1871 - Distrito Industrial - João Pessoa/PB</v>
          </cell>
          <cell r="E235" t="str">
            <v>Coronel João Pessoa</v>
          </cell>
          <cell r="F235" t="str">
            <v>PB</v>
          </cell>
          <cell r="G235" t="str">
            <v>04.824.516/0001-01</v>
          </cell>
          <cell r="H235"/>
          <cell r="I235" t="str">
            <v>58082-005</v>
          </cell>
          <cell r="J235" t="str">
            <v>Distrito Industrial</v>
          </cell>
        </row>
        <row r="236">
          <cell r="A236">
            <v>230</v>
          </cell>
          <cell r="B236" t="str">
            <v>Sisam</v>
          </cell>
          <cell r="C236" t="str">
            <v>Serviço de Infraestrutura, Saneamento e Abastecimento de Água Municipal</v>
          </cell>
          <cell r="D236" t="str">
            <v>Rua José Antônio Soares, 2533 - Ribanceira do Sul - São João Batista/SC</v>
          </cell>
          <cell r="E236" t="str">
            <v>São João Batista</v>
          </cell>
          <cell r="F236" t="str">
            <v>SC</v>
          </cell>
          <cell r="G236" t="str">
            <v>07.585.406/0001-22</v>
          </cell>
          <cell r="H236"/>
          <cell r="I236" t="str">
            <v>88240-000</v>
          </cell>
          <cell r="J236" t="str">
            <v>Ribanceira do Sul</v>
          </cell>
        </row>
        <row r="237">
          <cell r="A237">
            <v>231</v>
          </cell>
          <cell r="B237" t="str">
            <v>Malwee</v>
          </cell>
          <cell r="C237" t="str">
            <v>Malwee Malhas Ltda</v>
          </cell>
          <cell r="D237" t="str">
            <v>Rua Bertha Weege, 200 - Barra do Rio Cerro - Jaragua do Sul/SC</v>
          </cell>
          <cell r="E237" t="str">
            <v>Jaraguá do Sul</v>
          </cell>
          <cell r="F237" t="str">
            <v>SC</v>
          </cell>
          <cell r="G237" t="str">
            <v>84.429.737/0001-14</v>
          </cell>
          <cell r="H237"/>
          <cell r="I237" t="str">
            <v>89260-900</v>
          </cell>
          <cell r="J237" t="str">
            <v>Barra do Rio Cerro</v>
          </cell>
        </row>
        <row r="238">
          <cell r="A238">
            <v>232</v>
          </cell>
          <cell r="B238" t="str">
            <v>Semais</v>
          </cell>
          <cell r="C238" t="str">
            <v>Serviço Municipal de Água, Infra Estrutura e Saneamento de Canelinha - Semais</v>
          </cell>
          <cell r="D238" t="str">
            <v>Rua Avelina Bastos, 193 - Centro - Canelinha/SC</v>
          </cell>
          <cell r="E238" t="str">
            <v>Canelinha</v>
          </cell>
          <cell r="F238" t="str">
            <v>SC</v>
          </cell>
          <cell r="G238" t="str">
            <v>10.863.375/0001-39</v>
          </cell>
          <cell r="H238"/>
          <cell r="I238" t="str">
            <v>89580-000</v>
          </cell>
          <cell r="J238"/>
        </row>
        <row r="239">
          <cell r="A239">
            <v>233</v>
          </cell>
          <cell r="B239" t="str">
            <v>Bunge</v>
          </cell>
          <cell r="C239" t="str">
            <v>Bunge Alimentos S/A</v>
          </cell>
          <cell r="D239" t="str">
            <v>Av. Almirante Maximiano Fonseca, 4350 - Distrito Industrial - Rio Grande/RS</v>
          </cell>
          <cell r="E239" t="str">
            <v>Rio Grande</v>
          </cell>
          <cell r="F239" t="str">
            <v>RS</v>
          </cell>
          <cell r="G239"/>
          <cell r="H239"/>
          <cell r="I239" t="str">
            <v>96204-040</v>
          </cell>
          <cell r="J239"/>
        </row>
        <row r="240">
          <cell r="A240">
            <v>234</v>
          </cell>
          <cell r="B240" t="str">
            <v>Sanasa Campinas</v>
          </cell>
          <cell r="C240" t="str">
            <v>Sociedade de Abastecimento de Água e Saneamento AS</v>
          </cell>
          <cell r="D240" t="str">
            <v>Av. da Saudade, 500 - Ponte Preta - Campinas/SP</v>
          </cell>
          <cell r="E240" t="str">
            <v>Campinas</v>
          </cell>
          <cell r="F240" t="str">
            <v>SP</v>
          </cell>
          <cell r="G240" t="str">
            <v>46.119.855/0001-37</v>
          </cell>
          <cell r="H240"/>
          <cell r="I240" t="str">
            <v>13041-903</v>
          </cell>
          <cell r="J240" t="str">
            <v>Ponte Preta</v>
          </cell>
        </row>
        <row r="241">
          <cell r="A241">
            <v>235</v>
          </cell>
          <cell r="B241" t="str">
            <v>Cedae - São Gonçalo</v>
          </cell>
          <cell r="C241" t="str">
            <v>Companhia Estadual de Águas e Esgoto - CEDAE</v>
          </cell>
          <cell r="D241" t="str">
            <v>Rod. Amaral Peixoto, s/n - Laranjal - São Gonçalo/RJ</v>
          </cell>
          <cell r="E241" t="str">
            <v>São Gonçalo</v>
          </cell>
          <cell r="F241" t="str">
            <v>RJ</v>
          </cell>
          <cell r="G241" t="str">
            <v>33.352.394/0010-97</v>
          </cell>
          <cell r="H241"/>
          <cell r="I241" t="str">
            <v>24720-320</v>
          </cell>
          <cell r="J241" t="str">
            <v>Laranjal</v>
          </cell>
        </row>
        <row r="242">
          <cell r="A242">
            <v>236</v>
          </cell>
          <cell r="B242" t="str">
            <v>Myralis</v>
          </cell>
          <cell r="C242" t="str">
            <v>Myralis Industria Farmaceutica Ltda</v>
          </cell>
          <cell r="D242" t="str">
            <v>Av. Rogelia Gallardo Alonso, 650 - Distrito Industrial - Aguaí/SP</v>
          </cell>
          <cell r="E242" t="str">
            <v>Aguaí</v>
          </cell>
          <cell r="F242" t="str">
            <v>SP</v>
          </cell>
          <cell r="G242"/>
          <cell r="H242"/>
          <cell r="I242"/>
          <cell r="J242"/>
        </row>
        <row r="243">
          <cell r="A243">
            <v>237</v>
          </cell>
          <cell r="B243" t="str">
            <v>Ambev - Jacareí</v>
          </cell>
          <cell r="C243" t="str">
            <v>Ambev S.A.</v>
          </cell>
          <cell r="D243" t="str">
            <v>Estrada Municipal Biagino Chieffi, 10000 - Pagador de Andrade - Jacareí/SP</v>
          </cell>
          <cell r="E243" t="str">
            <v>Jacareí</v>
          </cell>
          <cell r="F243" t="str">
            <v>SP</v>
          </cell>
          <cell r="G243" t="str">
            <v>07.526.557/0006-14</v>
          </cell>
          <cell r="H243"/>
          <cell r="I243" t="str">
            <v>12315-310</v>
          </cell>
          <cell r="J243" t="str">
            <v>Pagador de Andrade</v>
          </cell>
        </row>
        <row r="244">
          <cell r="A244">
            <v>238</v>
          </cell>
          <cell r="B244" t="str">
            <v>Sanerg</v>
          </cell>
          <cell r="C244" t="str">
            <v>Sanerg Saneamento e Prestação de Serviços Eireli</v>
          </cell>
          <cell r="D244" t="str">
            <v>Rua dos Emboabas, 155 - Vila Pires - Santo André/SP</v>
          </cell>
          <cell r="E244" t="str">
            <v>Santo André</v>
          </cell>
          <cell r="F244" t="str">
            <v>SP</v>
          </cell>
          <cell r="G244" t="str">
            <v>01.963.904/0001-85</v>
          </cell>
          <cell r="H244"/>
          <cell r="I244" t="str">
            <v>09195-420</v>
          </cell>
          <cell r="J244" t="str">
            <v>Vila Pires</v>
          </cell>
        </row>
        <row r="245">
          <cell r="A245">
            <v>239</v>
          </cell>
          <cell r="B245" t="str">
            <v>Tânia Forster</v>
          </cell>
          <cell r="C245" t="str">
            <v>Tânia Forster Carneiro</v>
          </cell>
          <cell r="D245" t="str">
            <v>Estrada da Rhodia, 7150 - Casa 18 - Campinas/SP</v>
          </cell>
          <cell r="E245" t="str">
            <v>Campinas</v>
          </cell>
          <cell r="F245" t="str">
            <v>SP</v>
          </cell>
          <cell r="G245">
            <v>15313201808</v>
          </cell>
          <cell r="H245"/>
          <cell r="I245" t="str">
            <v>13085-000</v>
          </cell>
          <cell r="J245" t="str">
            <v>Vila Holândia</v>
          </cell>
        </row>
        <row r="246">
          <cell r="A246">
            <v>240</v>
          </cell>
          <cell r="B246" t="str">
            <v>Ache</v>
          </cell>
          <cell r="C246" t="str">
            <v>Ache Laboratorios Farmaceuticos S/A</v>
          </cell>
          <cell r="D246" t="str">
            <v>Rod. Presidente Dutra, Km 222,2 - s/n - CEP: 07034-907 - Porto da Igreja / Guarulhos - SP</v>
          </cell>
          <cell r="E246" t="str">
            <v>Guarulhos</v>
          </cell>
          <cell r="F246" t="str">
            <v>SP</v>
          </cell>
          <cell r="G246" t="str">
            <v>60.659.463/0001-91</v>
          </cell>
          <cell r="H246"/>
          <cell r="I246" t="str">
            <v>07034-904</v>
          </cell>
          <cell r="J246" t="str">
            <v>Porto da Igreja</v>
          </cell>
        </row>
        <row r="247">
          <cell r="A247">
            <v>241</v>
          </cell>
          <cell r="B247" t="str">
            <v>Beiersdorf</v>
          </cell>
          <cell r="C247" t="str">
            <v>Beiersdorf Industria e Comercio Ltda</v>
          </cell>
          <cell r="D247" t="str">
            <v>E. M. Benedito Antonio Regagnin, 1470 - Bairro dos Pintos - Itatiba/SP</v>
          </cell>
          <cell r="E247"/>
          <cell r="F247"/>
          <cell r="G247"/>
          <cell r="H247"/>
          <cell r="I247"/>
          <cell r="J247"/>
        </row>
        <row r="248">
          <cell r="A248">
            <v>242</v>
          </cell>
          <cell r="B248" t="str">
            <v>Compass</v>
          </cell>
          <cell r="C248" t="str">
            <v>Compass Minerals America Do Sul Industria e Comercio S.A</v>
          </cell>
          <cell r="D248" t="str">
            <v>Av. Jorge Bey Maluf, 2895 - Distrito Industrial Alto Tiete - Suzano/SP</v>
          </cell>
          <cell r="E248" t="str">
            <v>Suzano</v>
          </cell>
          <cell r="F248" t="str">
            <v>SP</v>
          </cell>
          <cell r="G248">
            <v>60398138000384</v>
          </cell>
          <cell r="H248"/>
          <cell r="I248">
            <v>8686000</v>
          </cell>
          <cell r="J248" t="str">
            <v>DIST. IND. ALTO TIETE</v>
          </cell>
        </row>
        <row r="249">
          <cell r="A249">
            <v>243</v>
          </cell>
          <cell r="B249" t="str">
            <v>Samae - Tijucas</v>
          </cell>
          <cell r="C249" t="str">
            <v>Serviço Autonômo Municipal De Água e Esgoto - Samae</v>
          </cell>
          <cell r="D249" t="str">
            <v>Av. Hercilio Luz, 465 - Centro - Tijucas/SC</v>
          </cell>
          <cell r="E249"/>
          <cell r="F249"/>
          <cell r="G249"/>
          <cell r="H249"/>
          <cell r="I249"/>
          <cell r="J249"/>
        </row>
        <row r="250">
          <cell r="A250">
            <v>244</v>
          </cell>
          <cell r="B250" t="str">
            <v>Samae - Cocal do Sul</v>
          </cell>
          <cell r="C250" t="str">
            <v>Serviço Autonômo Municipal De Água e Esgoto - Samae</v>
          </cell>
          <cell r="D250" t="str">
            <v>Rua Lisboa, 502 - Jardim Bela Vista - Cocal do Sul/SC</v>
          </cell>
          <cell r="E250"/>
          <cell r="F250"/>
          <cell r="G250"/>
          <cell r="H250"/>
          <cell r="I250"/>
          <cell r="J250"/>
        </row>
        <row r="251">
          <cell r="A251">
            <v>245</v>
          </cell>
          <cell r="B251" t="str">
            <v>Syngenta</v>
          </cell>
          <cell r="C251" t="str">
            <v>Syngenta Proteção de Cultivos Ltda</v>
          </cell>
          <cell r="D251" t="str">
            <v>Rod. SP 332 - KM130 - Zona Industrial - Paulínia/SP</v>
          </cell>
          <cell r="E251" t="str">
            <v>Paulínia</v>
          </cell>
          <cell r="F251" t="str">
            <v>SP</v>
          </cell>
          <cell r="G251">
            <v>60744463001080</v>
          </cell>
          <cell r="H251"/>
          <cell r="I251" t="str">
            <v>13148-915</v>
          </cell>
          <cell r="J251"/>
        </row>
        <row r="252">
          <cell r="A252">
            <v>246</v>
          </cell>
          <cell r="B252" t="str">
            <v>Associação Loteamento Jardim das Palmeiras</v>
          </cell>
          <cell r="C252" t="str">
            <v>Associação Loteamento Jardim das Palmeiras</v>
          </cell>
          <cell r="D252" t="str">
            <v>Rua dos Anturios, 60 - Curitibanos - Bragança Paulista/SP</v>
          </cell>
          <cell r="E252" t="str">
            <v>Bragança Paulista</v>
          </cell>
          <cell r="F252" t="str">
            <v>SP</v>
          </cell>
          <cell r="G252" t="str">
            <v>51.913.903/0001-02</v>
          </cell>
          <cell r="H252"/>
          <cell r="I252" t="str">
            <v>12924-710</v>
          </cell>
          <cell r="J252" t="str">
            <v>Curitibanos</v>
          </cell>
        </row>
        <row r="253">
          <cell r="A253">
            <v>247</v>
          </cell>
          <cell r="B253" t="str">
            <v>Daiichi</v>
          </cell>
          <cell r="C253" t="str">
            <v>Daiichi Sankyo Brasil Farmaceutica Ltda.</v>
          </cell>
          <cell r="D253" t="str">
            <v>AL Xingu, 766 - Aphaville Industrial - Barueri/SP</v>
          </cell>
          <cell r="E253" t="str">
            <v>Barueri</v>
          </cell>
          <cell r="F253" t="str">
            <v>SP</v>
          </cell>
          <cell r="G253" t="str">
            <v>60.874.187/0001-84</v>
          </cell>
          <cell r="H253"/>
          <cell r="I253" t="str">
            <v>06455-030</v>
          </cell>
          <cell r="J253" t="str">
            <v>Aphaville Industrial</v>
          </cell>
        </row>
        <row r="254">
          <cell r="A254">
            <v>248</v>
          </cell>
          <cell r="B254" t="str">
            <v>Usina Mogiana</v>
          </cell>
          <cell r="C254" t="str">
            <v xml:space="preserve">Usina Alta Mogiana S/A - Açucar e Álcool </v>
          </cell>
          <cell r="D254" t="str">
            <v>Rod. Prefeito Fabio Talarico, s/n - Zona Rural - São Joaquim da Barra/SP</v>
          </cell>
          <cell r="E254" t="str">
            <v>São Joaquim da Barra</v>
          </cell>
          <cell r="F254" t="str">
            <v>SP</v>
          </cell>
          <cell r="G254" t="str">
            <v>53.009.825/0001-33</v>
          </cell>
          <cell r="H254"/>
          <cell r="I254" t="str">
            <v>14600-000</v>
          </cell>
          <cell r="J254" t="str">
            <v>Zona Rural</v>
          </cell>
        </row>
        <row r="255">
          <cell r="A255">
            <v>249</v>
          </cell>
          <cell r="B255" t="str">
            <v xml:space="preserve">Ambev - Jundiaí </v>
          </cell>
          <cell r="C255" t="str">
            <v>Ambev S/A</v>
          </cell>
          <cell r="D255" t="str">
            <v xml:space="preserve">Rod. Dom Gabriel Paulino, KM66 </v>
          </cell>
          <cell r="E255" t="str">
            <v>Jundiaí</v>
          </cell>
          <cell r="F255" t="str">
            <v>SP</v>
          </cell>
          <cell r="G255" t="str">
            <v>07.526.557/0053-30</v>
          </cell>
          <cell r="H255"/>
          <cell r="I255" t="str">
            <v>13212-240</v>
          </cell>
          <cell r="J255" t="str">
            <v>Distrito Industrial</v>
          </cell>
        </row>
        <row r="256">
          <cell r="A256">
            <v>250</v>
          </cell>
          <cell r="B256" t="str">
            <v>Klabin - Angatuba</v>
          </cell>
          <cell r="C256" t="str">
            <v>Klabin S/A</v>
          </cell>
          <cell r="D256" t="str">
            <v xml:space="preserve">Rod. Raposo Tavares, Km197  - Palmital - Angatuba/SP       </v>
          </cell>
          <cell r="E256" t="str">
            <v>Angatuba</v>
          </cell>
          <cell r="F256" t="str">
            <v>SP</v>
          </cell>
          <cell r="G256">
            <v>89637490012747</v>
          </cell>
          <cell r="H256"/>
          <cell r="I256" t="str">
            <v>18240-000</v>
          </cell>
          <cell r="J256"/>
        </row>
        <row r="257">
          <cell r="A257">
            <v>251</v>
          </cell>
          <cell r="B257" t="str">
            <v>General Water</v>
          </cell>
          <cell r="C257" t="str">
            <v>General Water Aguas Ltda.</v>
          </cell>
          <cell r="D257" t="str">
            <v>Av. General Furtado Nascimento, 740 - Alto de Pinheiros - São Paulo/SP</v>
          </cell>
          <cell r="E257" t="str">
            <v>São Paulo</v>
          </cell>
          <cell r="F257" t="str">
            <v>SP</v>
          </cell>
          <cell r="G257" t="str">
            <v>04.538.148/0001-35</v>
          </cell>
          <cell r="H257"/>
          <cell r="I257" t="str">
            <v>05465-070</v>
          </cell>
          <cell r="J257" t="str">
            <v>Alto de Pinheiros</v>
          </cell>
        </row>
        <row r="258">
          <cell r="A258">
            <v>252</v>
          </cell>
          <cell r="B258" t="str">
            <v>BRK - Uruguaiana</v>
          </cell>
          <cell r="C258" t="str">
            <v xml:space="preserve">BRK Ambiental - Uruguaiana S.A. </v>
          </cell>
          <cell r="D258" t="str">
            <v>Rua General Flores da Cunha, 1516 - Centro - Uruguaiana/RS</v>
          </cell>
          <cell r="E258" t="str">
            <v>Uruguaiana</v>
          </cell>
          <cell r="F258" t="str">
            <v>RS</v>
          </cell>
          <cell r="G258" t="str">
            <v>13.015.402/0001-01</v>
          </cell>
          <cell r="H258"/>
          <cell r="I258" t="str">
            <v>67501-624</v>
          </cell>
          <cell r="J258" t="str">
            <v>Centro</v>
          </cell>
        </row>
        <row r="259">
          <cell r="A259">
            <v>253</v>
          </cell>
          <cell r="B259" t="str">
            <v>Ambev - Camaçari</v>
          </cell>
          <cell r="C259" t="str">
            <v>Ambev S.A.</v>
          </cell>
          <cell r="D259" t="str">
            <v>Rua João Ursulo, 1620 - Polo Petroquímico - Camaçari/BA</v>
          </cell>
          <cell r="E259" t="str">
            <v>Camaçari</v>
          </cell>
          <cell r="F259" t="str">
            <v>BA</v>
          </cell>
          <cell r="G259" t="str">
            <v>07.526.557/0015-05</v>
          </cell>
          <cell r="H259"/>
          <cell r="I259" t="str">
            <v>42810-390</v>
          </cell>
          <cell r="J259" t="str">
            <v>Polo Petroquímico</v>
          </cell>
        </row>
        <row r="260">
          <cell r="A260">
            <v>254</v>
          </cell>
          <cell r="B260" t="str">
            <v>A. M. Chacon</v>
          </cell>
          <cell r="C260" t="str">
            <v xml:space="preserve">A. M. Chacon Pompolini Laboratório de Analíse Química </v>
          </cell>
          <cell r="D260" t="str">
            <v>Rua Gerson Frenca Quadra, 16-31 - Vila Mesquita - Bauru/SP</v>
          </cell>
          <cell r="E260" t="str">
            <v>Bauru</v>
          </cell>
          <cell r="F260" t="str">
            <v>SP</v>
          </cell>
          <cell r="G260" t="str">
            <v>14.345.282/0001-73</v>
          </cell>
          <cell r="H260"/>
          <cell r="I260" t="str">
            <v>17014-380</v>
          </cell>
          <cell r="J260" t="str">
            <v>Vila Mesquita</v>
          </cell>
        </row>
        <row r="261">
          <cell r="A261">
            <v>255</v>
          </cell>
          <cell r="B261" t="str">
            <v>Aquali</v>
          </cell>
          <cell r="C261" t="str">
            <v>Áquali Assessoria e Analises Ltda - ME</v>
          </cell>
          <cell r="D261" t="str">
            <v>Rua América, 267 - Centro - Araras / SP</v>
          </cell>
          <cell r="E261" t="str">
            <v>Araras</v>
          </cell>
          <cell r="F261" t="str">
            <v>SP</v>
          </cell>
          <cell r="G261" t="str">
            <v>04.403.182/0001-00</v>
          </cell>
          <cell r="H261"/>
          <cell r="I261" t="str">
            <v>13600-100</v>
          </cell>
          <cell r="J261" t="str">
            <v>Centro</v>
          </cell>
        </row>
        <row r="262">
          <cell r="A262">
            <v>256</v>
          </cell>
          <cell r="B262" t="str">
            <v>Ambev - Sergipe</v>
          </cell>
          <cell r="C262" t="str">
            <v>Ambev S.A.</v>
          </cell>
          <cell r="D262" t="str">
            <v>Rod. BR101, KM133 - Industrial - Estancia/SE</v>
          </cell>
          <cell r="E262" t="str">
            <v>Estância Velha</v>
          </cell>
          <cell r="F262" t="str">
            <v>SE</v>
          </cell>
          <cell r="G262" t="str">
            <v>07.526.557/0012-62</v>
          </cell>
          <cell r="H262"/>
          <cell r="I262" t="str">
            <v xml:space="preserve"> 4920-000</v>
          </cell>
          <cell r="J262" t="str">
            <v xml:space="preserve">Industrial </v>
          </cell>
        </row>
        <row r="263">
          <cell r="A263">
            <v>257</v>
          </cell>
          <cell r="B263" t="str">
            <v>Buckman</v>
          </cell>
          <cell r="C263" t="str">
            <v>Buckman Laboratórios Ltda</v>
          </cell>
          <cell r="D263" t="str">
            <v>Rod. Anhanguera, Km 107,5 - s/n</v>
          </cell>
          <cell r="E263" t="str">
            <v>Sumaré</v>
          </cell>
          <cell r="F263" t="str">
            <v>SP</v>
          </cell>
          <cell r="G263">
            <v>44589885000181</v>
          </cell>
          <cell r="H263"/>
          <cell r="I263" t="str">
            <v>13176-102</v>
          </cell>
          <cell r="J263" t="str">
            <v>JDd. Sta. Olivia</v>
          </cell>
        </row>
        <row r="264">
          <cell r="A264">
            <v>258</v>
          </cell>
          <cell r="B264" t="str">
            <v>HB</v>
          </cell>
          <cell r="C264" t="str">
            <v>HB Soluções Ltda</v>
          </cell>
          <cell r="D264" t="str">
            <v xml:space="preserve">Av. São Paulo, 1875 , Bloco A </v>
          </cell>
          <cell r="E264" t="str">
            <v>Sorocaba</v>
          </cell>
          <cell r="F264" t="str">
            <v>SP</v>
          </cell>
          <cell r="G264" t="str">
            <v>07.282.716/0001-78</v>
          </cell>
          <cell r="H264">
            <v>669543579115</v>
          </cell>
          <cell r="I264" t="str">
            <v>18013-004</v>
          </cell>
          <cell r="J264" t="str">
            <v>Vila São Domingos</v>
          </cell>
        </row>
        <row r="265">
          <cell r="A265">
            <v>259</v>
          </cell>
          <cell r="B265" t="str">
            <v>Samae - Balneário Rincão</v>
          </cell>
          <cell r="C265" t="str">
            <v xml:space="preserve">Serviço Autonomo Municipal de Agua e Esgoto - Samae </v>
          </cell>
          <cell r="D265" t="str">
            <v>Rua Paraná, 389 - Centro - Balneário Rincão/SC</v>
          </cell>
          <cell r="E265" t="str">
            <v>Balneário Rincão</v>
          </cell>
          <cell r="F265" t="str">
            <v>SC</v>
          </cell>
          <cell r="G265">
            <v>17509587000161</v>
          </cell>
          <cell r="H265" t="str">
            <v>Br</v>
          </cell>
          <cell r="I265" t="str">
            <v>88820-000</v>
          </cell>
          <cell r="J265" t="str">
            <v>Centro</v>
          </cell>
        </row>
        <row r="266">
          <cell r="A266">
            <v>260</v>
          </cell>
          <cell r="B266" t="str">
            <v>Samae - Orleans</v>
          </cell>
          <cell r="C266" t="str">
            <v xml:space="preserve">Serviço Autonomo Municipal de Agua e Esgoto - Samae </v>
          </cell>
          <cell r="D266" t="str">
            <v>Rua Edgard Cunha, 208 - Canudo - Orleans/SC</v>
          </cell>
          <cell r="E266" t="str">
            <v>Orleans</v>
          </cell>
          <cell r="F266" t="str">
            <v>SC</v>
          </cell>
          <cell r="G266">
            <v>82559154000182</v>
          </cell>
          <cell r="H266"/>
          <cell r="I266" t="str">
            <v>88870-000</v>
          </cell>
          <cell r="J266" t="str">
            <v>Canudo</v>
          </cell>
        </row>
        <row r="267">
          <cell r="A267">
            <v>261</v>
          </cell>
          <cell r="B267" t="str">
            <v>Ashland - Cabreuva</v>
          </cell>
          <cell r="C267" t="str">
            <v xml:space="preserve">Ashland Industria de Ingredientes do Brasil Ltda. </v>
          </cell>
          <cell r="D267" t="str">
            <v>Via das Paineiras, 3864 - Pinhal - Cabreuva/SP</v>
          </cell>
          <cell r="E267" t="str">
            <v>Cabreúva</v>
          </cell>
          <cell r="F267" t="str">
            <v>SP</v>
          </cell>
          <cell r="G267">
            <v>21014118000149</v>
          </cell>
          <cell r="H267"/>
          <cell r="I267" t="str">
            <v>13315-000</v>
          </cell>
          <cell r="J267" t="str">
            <v>Pinhal</v>
          </cell>
        </row>
        <row r="268">
          <cell r="A268">
            <v>262</v>
          </cell>
          <cell r="B268" t="str">
            <v xml:space="preserve">Jaguaruna Saneamento </v>
          </cell>
          <cell r="C268" t="str">
            <v>Jaguaruna Saneamento SPE S/A</v>
          </cell>
          <cell r="D268" t="str">
            <v>Rod SC 487, 7140 - Km12 - Jaguaruna/SC</v>
          </cell>
          <cell r="E268" t="str">
            <v>Jaguaruna</v>
          </cell>
          <cell r="F268" t="str">
            <v>SC</v>
          </cell>
          <cell r="G268">
            <v>24219638000186</v>
          </cell>
          <cell r="H268"/>
          <cell r="I268" t="str">
            <v>88715-000</v>
          </cell>
          <cell r="J268" t="str">
            <v>Km12</v>
          </cell>
        </row>
        <row r="269">
          <cell r="A269">
            <v>263</v>
          </cell>
          <cell r="B269" t="str">
            <v xml:space="preserve">Litoral Saneamento </v>
          </cell>
          <cell r="C269" t="str">
            <v>Litoral Saneamento Ltda</v>
          </cell>
          <cell r="D269" t="str">
            <v>Rua Loteamento Esplanada, s/n - Jaguaruna/SC</v>
          </cell>
          <cell r="E269" t="str">
            <v>Jaguaruna</v>
          </cell>
          <cell r="F269" t="str">
            <v>SC</v>
          </cell>
          <cell r="G269">
            <v>4542921000137</v>
          </cell>
          <cell r="H269"/>
          <cell r="I269" t="str">
            <v>88.715-000</v>
          </cell>
          <cell r="J269"/>
        </row>
        <row r="270">
          <cell r="A270">
            <v>264</v>
          </cell>
          <cell r="B270" t="str">
            <v>Aguas de Campo Alegre</v>
          </cell>
          <cell r="C270" t="str">
            <v>Municipio de Campo Alegre</v>
          </cell>
          <cell r="D270" t="str">
            <v>Rua Coronel Bueno Franco, 292 - Centro - Campo Alegre/SC</v>
          </cell>
          <cell r="E270" t="str">
            <v>Campo Alegre</v>
          </cell>
          <cell r="F270" t="str">
            <v>SC</v>
          </cell>
          <cell r="G270" t="str">
            <v>83.102.749/0001-77</v>
          </cell>
          <cell r="H270"/>
          <cell r="I270" t="str">
            <v>89294-000</v>
          </cell>
          <cell r="J270" t="str">
            <v>Centro</v>
          </cell>
        </row>
        <row r="271">
          <cell r="A271">
            <v>265</v>
          </cell>
          <cell r="B271" t="str">
            <v xml:space="preserve">Veolia </v>
          </cell>
          <cell r="C271" t="str">
            <v>Veolia Water Technologies Brasil Ltda</v>
          </cell>
          <cell r="D271" t="str">
            <v>Rua Manoel da Nobrega, 1280</v>
          </cell>
          <cell r="E271" t="str">
            <v>São Paulo</v>
          </cell>
          <cell r="F271" t="str">
            <v>SP</v>
          </cell>
          <cell r="G271" t="str">
            <v>96.591.128/0001-46</v>
          </cell>
          <cell r="H271"/>
          <cell r="I271" t="str">
            <v>04001-902</v>
          </cell>
          <cell r="J271" t="str">
            <v>Paraiso</v>
          </cell>
        </row>
        <row r="272">
          <cell r="A272">
            <v>266</v>
          </cell>
          <cell r="B272" t="str">
            <v>Prefeitura Palmeiras</v>
          </cell>
          <cell r="C272" t="str">
            <v>Município de Santa Cruz das Palmeiras</v>
          </cell>
          <cell r="D272" t="str">
            <v xml:space="preserve">Av. Antonio Secundino, s/n </v>
          </cell>
          <cell r="E272" t="str">
            <v>Santa Cruz das Palmeiras</v>
          </cell>
          <cell r="F272" t="str">
            <v>SP</v>
          </cell>
          <cell r="G272" t="str">
            <v>46.371.654/0001-22</v>
          </cell>
          <cell r="H272">
            <v>611076142112</v>
          </cell>
          <cell r="I272" t="str">
            <v>13650-000</v>
          </cell>
          <cell r="J272" t="str">
            <v>Distrito Industrial</v>
          </cell>
        </row>
        <row r="273">
          <cell r="A273">
            <v>267</v>
          </cell>
          <cell r="B273" t="str">
            <v>SAE Vargem Grande do Sul</v>
          </cell>
          <cell r="C273" t="str">
            <v>Servilo Autônomo de Água e Esgoto - SAE</v>
          </cell>
          <cell r="D273" t="str">
            <v>PC Washington Luis, 643 - Centro - Vargem Grande do Sul/SP</v>
          </cell>
          <cell r="E273" t="str">
            <v>Vargem Grande do Sul</v>
          </cell>
          <cell r="F273" t="str">
            <v>SP</v>
          </cell>
          <cell r="G273"/>
          <cell r="H273"/>
          <cell r="I273" t="str">
            <v>13880-000</v>
          </cell>
          <cell r="J273"/>
        </row>
        <row r="274">
          <cell r="A274">
            <v>268</v>
          </cell>
          <cell r="B274" t="str">
            <v>Cetem</v>
          </cell>
          <cell r="C274" t="str">
            <v>Centro de Tecnologia Mineral - CETEM</v>
          </cell>
          <cell r="D274" t="str">
            <v>Av. Pedro Calmon, 900 - Cidade Universitária - Rio de Janeiro/RJ</v>
          </cell>
          <cell r="E274"/>
          <cell r="F274"/>
          <cell r="G274"/>
          <cell r="H274"/>
          <cell r="I274"/>
          <cell r="J274"/>
        </row>
        <row r="275">
          <cell r="A275">
            <v>269</v>
          </cell>
          <cell r="B275" t="str">
            <v>Pantanal - Rio Claro</v>
          </cell>
          <cell r="C275" t="str">
            <v xml:space="preserve">Pantanal Analises Ambientais e Consultoria Ltda </v>
          </cell>
          <cell r="D275" t="str">
            <v>Rua 5B, s/n - Cidade Nova - Rio Claro/SP</v>
          </cell>
          <cell r="E275" t="str">
            <v>Rio Claro</v>
          </cell>
          <cell r="F275" t="str">
            <v>SP</v>
          </cell>
          <cell r="G275">
            <v>11412882000119</v>
          </cell>
          <cell r="H275"/>
          <cell r="I275" t="str">
            <v>13506-807</v>
          </cell>
          <cell r="J275" t="str">
            <v xml:space="preserve">Cidade Nova </v>
          </cell>
        </row>
        <row r="276">
          <cell r="A276">
            <v>270</v>
          </cell>
          <cell r="B276" t="str">
            <v xml:space="preserve">Louis Dreyfus Company </v>
          </cell>
          <cell r="C276" t="str">
            <v>Louis Dreyfus Company Sucos S.A</v>
          </cell>
          <cell r="D276" t="str">
            <v>Estrada da Fazenda, 6000 - Boa Vista - Matão / SP</v>
          </cell>
          <cell r="E276" t="str">
            <v>Matão</v>
          </cell>
          <cell r="F276" t="str">
            <v>SP</v>
          </cell>
          <cell r="G276" t="str">
            <v>00.831.373/0002-95</v>
          </cell>
          <cell r="H276"/>
          <cell r="I276" t="str">
            <v>15991-294</v>
          </cell>
          <cell r="J276" t="str">
            <v>Boa Vista</v>
          </cell>
        </row>
        <row r="277">
          <cell r="A277">
            <v>271</v>
          </cell>
          <cell r="B277" t="str">
            <v>Ambev - Ponta Grossa</v>
          </cell>
          <cell r="C277" t="str">
            <v>Ambev S.A.</v>
          </cell>
          <cell r="D277" t="str">
            <v>Rod. BR-376, s/n - Ponta Grossa - Paraná / PR</v>
          </cell>
          <cell r="E277" t="str">
            <v>Ponta Grossa</v>
          </cell>
          <cell r="F277" t="str">
            <v>PR</v>
          </cell>
          <cell r="G277"/>
          <cell r="H277"/>
          <cell r="I277" t="str">
            <v>84043-450</v>
          </cell>
          <cell r="J277"/>
        </row>
        <row r="278">
          <cell r="A278">
            <v>272</v>
          </cell>
          <cell r="B278" t="str">
            <v>Ambev - Pernambuco</v>
          </cell>
          <cell r="C278" t="str">
            <v>Ambev S.A.</v>
          </cell>
          <cell r="D278" t="str">
            <v>Rod. BR 101 Norte s/n, km 34 - Distrito Industrial - Itapissuma/PE</v>
          </cell>
          <cell r="E278" t="str">
            <v>Itapissuma</v>
          </cell>
          <cell r="F278" t="str">
            <v>PE</v>
          </cell>
          <cell r="G278"/>
          <cell r="H278"/>
          <cell r="I278" t="str">
            <v>53700-000</v>
          </cell>
          <cell r="J278" t="str">
            <v xml:space="preserve">Distrito Industrial </v>
          </cell>
        </row>
        <row r="279">
          <cell r="A279">
            <v>273</v>
          </cell>
          <cell r="B279" t="str">
            <v>Ambev - Jaguariuna</v>
          </cell>
          <cell r="C279" t="str">
            <v>Ambev S.A.</v>
          </cell>
          <cell r="D279" t="str">
            <v>Av. Antarctica, 1891 - Fazenda Santa Ursula - Jaguariuna/SP</v>
          </cell>
          <cell r="E279" t="str">
            <v>Jaguariúna</v>
          </cell>
          <cell r="F279" t="str">
            <v>SP</v>
          </cell>
          <cell r="G279">
            <v>7526557000533</v>
          </cell>
          <cell r="H279"/>
          <cell r="I279" t="str">
            <v>13820-000</v>
          </cell>
          <cell r="J279" t="str">
            <v>Fazenda Santa Ursula</v>
          </cell>
        </row>
        <row r="280">
          <cell r="A280">
            <v>274</v>
          </cell>
          <cell r="B280" t="str">
            <v>Ambev - Agudos</v>
          </cell>
          <cell r="C280" t="str">
            <v>Ambev S.A.</v>
          </cell>
          <cell r="D280" t="str">
            <v>Rod. Marechal Rondon s/n, km 317 - Zona Rural</v>
          </cell>
          <cell r="E280" t="str">
            <v>Agudos</v>
          </cell>
          <cell r="F280" t="str">
            <v>SP</v>
          </cell>
          <cell r="G280">
            <v>7526557005250</v>
          </cell>
          <cell r="H280">
            <v>156032130115</v>
          </cell>
          <cell r="I280" t="str">
            <v>17120-001</v>
          </cell>
          <cell r="J280" t="str">
            <v>Zona Rural</v>
          </cell>
        </row>
        <row r="281">
          <cell r="A281">
            <v>275</v>
          </cell>
          <cell r="B281" t="str">
            <v>Pref. Mun. Ilha Solteira</v>
          </cell>
          <cell r="C281" t="str">
            <v>Municipio de Ilha Solteira</v>
          </cell>
          <cell r="D281" t="str">
            <v>Rua Praça dos Paiaguas, 86 - Centro - Ilha Solteira / SP</v>
          </cell>
          <cell r="E281" t="str">
            <v>Ilha Solteira</v>
          </cell>
          <cell r="F281" t="str">
            <v>SP</v>
          </cell>
          <cell r="G281" t="str">
            <v>59.754.648/0001-04</v>
          </cell>
          <cell r="H281"/>
          <cell r="I281" t="str">
            <v>15385-000</v>
          </cell>
          <cell r="J281" t="str">
            <v>Centro</v>
          </cell>
        </row>
        <row r="282">
          <cell r="A282">
            <v>276</v>
          </cell>
          <cell r="B282" t="str">
            <v>Sylvamo</v>
          </cell>
          <cell r="C282" t="str">
            <v>Sylvamo do Brasil Ltda</v>
          </cell>
          <cell r="D282" t="str">
            <v>Rodovia SP 340 KM 171 - Vila Champion - Mogi Guaçu/SP</v>
          </cell>
          <cell r="E282" t="str">
            <v>Mogi Guaçu</v>
          </cell>
          <cell r="F282" t="str">
            <v>SP</v>
          </cell>
          <cell r="G282" t="str">
            <v>52.736.949/0001-58</v>
          </cell>
          <cell r="H282"/>
          <cell r="I282" t="str">
            <v>13845-901</v>
          </cell>
          <cell r="J282" t="str">
            <v>Vila Champion</v>
          </cell>
        </row>
        <row r="283">
          <cell r="A283">
            <v>277</v>
          </cell>
          <cell r="B283" t="str">
            <v>Ambev - Teresina</v>
          </cell>
          <cell r="C283" t="str">
            <v>Ambev S.A.</v>
          </cell>
          <cell r="D283" t="str">
            <v>Av. Henry Wall de Carvalho, 7220 - Distrito Industrial - Teresina/PI</v>
          </cell>
          <cell r="E283"/>
          <cell r="F283"/>
          <cell r="G283"/>
          <cell r="H283"/>
          <cell r="I283"/>
          <cell r="J283"/>
        </row>
        <row r="284">
          <cell r="A284">
            <v>278</v>
          </cell>
          <cell r="B284" t="str">
            <v>Spal - Osasco</v>
          </cell>
          <cell r="C284" t="str">
            <v>Spal Indústria Brasileira de Bebidas S/A</v>
          </cell>
          <cell r="D284" t="str">
            <v>Pç. Agricola La Paz Tristante, 35 - Industrial Anhanguera - Osasco/SP</v>
          </cell>
          <cell r="E284" t="str">
            <v>Osasco</v>
          </cell>
          <cell r="F284" t="str">
            <v>SP</v>
          </cell>
          <cell r="G284" t="str">
            <v>61.186.888/0002-74</v>
          </cell>
          <cell r="H284"/>
          <cell r="I284" t="str">
            <v>06276-035</v>
          </cell>
          <cell r="J284" t="str">
            <v>Industrial Anhaguera</v>
          </cell>
        </row>
        <row r="285">
          <cell r="A285">
            <v>279</v>
          </cell>
          <cell r="B285" t="str">
            <v>Samae - São Jeronimo</v>
          </cell>
          <cell r="C285" t="str">
            <v>SAMAE - Serviço Autonômo Mun. De Água e Esgoto</v>
          </cell>
          <cell r="D285" t="str">
            <v>Rua José Batista Proença, 680 - Centro - São Jeronimo da Serra/PR</v>
          </cell>
          <cell r="E285"/>
          <cell r="F285"/>
          <cell r="G285"/>
          <cell r="H285"/>
          <cell r="I285"/>
          <cell r="J285"/>
        </row>
        <row r="286">
          <cell r="A286">
            <v>280</v>
          </cell>
          <cell r="B286" t="str">
            <v>Monitoralab - PA</v>
          </cell>
          <cell r="C286" t="str">
            <v>Monitora Laboratórios Ltda</v>
          </cell>
          <cell r="D286" t="str">
            <v xml:space="preserve">Passagem Gestâo, 129 - Altos Sala A - Belém / PA </v>
          </cell>
          <cell r="E286" t="str">
            <v>Belém</v>
          </cell>
          <cell r="F286" t="str">
            <v>PA</v>
          </cell>
          <cell r="G286">
            <v>12089129000105</v>
          </cell>
          <cell r="H286"/>
          <cell r="I286" t="str">
            <v>66.120-310</v>
          </cell>
          <cell r="J286"/>
        </row>
        <row r="287">
          <cell r="A287">
            <v>281</v>
          </cell>
          <cell r="B287" t="str">
            <v>IFF - Taubaté</v>
          </cell>
          <cell r="C287" t="str">
            <v>IFF Essencias e fragrancias Ltda</v>
          </cell>
          <cell r="D287" t="str">
            <v xml:space="preserve">Praça Luiz Domingos Sillos, 01 - Taubaté / SP </v>
          </cell>
          <cell r="E287" t="str">
            <v>Taubaté</v>
          </cell>
          <cell r="F287" t="str">
            <v>SP</v>
          </cell>
          <cell r="G287">
            <v>33043951000601</v>
          </cell>
          <cell r="H287"/>
          <cell r="I287" t="str">
            <v>12072-253</v>
          </cell>
          <cell r="J287"/>
        </row>
        <row r="288">
          <cell r="A288">
            <v>282</v>
          </cell>
          <cell r="B288" t="str">
            <v>Mosaic</v>
          </cell>
          <cell r="C288" t="str">
            <v>Mosaic Fertilizantes P&amp;K Ltda</v>
          </cell>
          <cell r="D288" t="str">
            <v>Rod. Estrada da Cana, s/n - km 11 - Industrial de Uberaba - Uberaba/MG</v>
          </cell>
          <cell r="E288" t="str">
            <v>Uberaba</v>
          </cell>
          <cell r="F288" t="str">
            <v>MG</v>
          </cell>
          <cell r="G288">
            <v>33931486001455</v>
          </cell>
          <cell r="H288"/>
          <cell r="I288" t="str">
            <v>38001-970</v>
          </cell>
          <cell r="J288"/>
        </row>
        <row r="289">
          <cell r="A289">
            <v>283</v>
          </cell>
          <cell r="B289" t="str">
            <v>Dadva</v>
          </cell>
          <cell r="C289" t="str">
            <v>Industria de Bebidas LT Ltda - EPP</v>
          </cell>
          <cell r="D289" t="str">
            <v>Rua Três S/N - Lote 6 e 9, Quadra B, Portal das Hortências  - Várzea Paulista / SP</v>
          </cell>
          <cell r="E289" t="str">
            <v>Várzea Paulista</v>
          </cell>
          <cell r="F289" t="str">
            <v>SP</v>
          </cell>
          <cell r="G289">
            <v>19225535000199</v>
          </cell>
          <cell r="H289"/>
          <cell r="I289" t="str">
            <v>13224-460</v>
          </cell>
          <cell r="J289" t="str">
            <v>Portal das Hortências</v>
          </cell>
        </row>
        <row r="290">
          <cell r="A290">
            <v>284</v>
          </cell>
          <cell r="B290" t="str">
            <v>Cebrace</v>
          </cell>
          <cell r="C290" t="str">
            <v>Cebrace Cristal Plano Ltda</v>
          </cell>
          <cell r="D290" t="str">
            <v>AV. Cristal 540 - Jardim das Industrias - Jacareí / SP</v>
          </cell>
          <cell r="E290" t="str">
            <v>Jacareí</v>
          </cell>
          <cell r="F290" t="str">
            <v>SP</v>
          </cell>
          <cell r="G290">
            <v>45070190000232</v>
          </cell>
          <cell r="H290"/>
          <cell r="I290" t="str">
            <v xml:space="preserve">12.311-210 </v>
          </cell>
          <cell r="J290" t="str">
            <v>Jardim das Indústrias</v>
          </cell>
        </row>
        <row r="291">
          <cell r="A291">
            <v>285</v>
          </cell>
          <cell r="B291" t="str">
            <v>Águas de Araçoiaba</v>
          </cell>
          <cell r="C291" t="str">
            <v>Águas de Araçoiaba - Saneamento</v>
          </cell>
          <cell r="D291" t="str">
            <v>Estrada Vicinal João Vermelho, 100 - B. Jundiaquara - Araçoiaba da Serra - SP</v>
          </cell>
          <cell r="E291" t="str">
            <v>Araçoiaba da Serra</v>
          </cell>
          <cell r="F291" t="str">
            <v>SP</v>
          </cell>
          <cell r="G291">
            <v>11347020000150</v>
          </cell>
          <cell r="H291"/>
          <cell r="I291" t="str">
            <v>18190-000</v>
          </cell>
          <cell r="J291" t="str">
            <v>B. Jundiaquara</v>
          </cell>
        </row>
        <row r="292">
          <cell r="A292">
            <v>286</v>
          </cell>
          <cell r="B292" t="str">
            <v>Itapoá Saneamento</v>
          </cell>
          <cell r="C292" t="str">
            <v>Itapoá Saneamento Ltda</v>
          </cell>
          <cell r="D292" t="str">
            <v>Rua Lindóia, 328 - Itapema do Norte - Itapoá / SC</v>
          </cell>
          <cell r="E292" t="str">
            <v>Itapema</v>
          </cell>
          <cell r="F292" t="str">
            <v>SC</v>
          </cell>
          <cell r="G292">
            <v>16920256000157</v>
          </cell>
          <cell r="H292"/>
          <cell r="I292" t="str">
            <v>89249-000</v>
          </cell>
          <cell r="J292"/>
        </row>
        <row r="293">
          <cell r="A293">
            <v>287</v>
          </cell>
          <cell r="B293" t="str">
            <v>Ambev - Sete Lagoas</v>
          </cell>
          <cell r="C293" t="str">
            <v>Ambev S.A.</v>
          </cell>
          <cell r="D293" t="str">
            <v>Rod. MG-238 - s/n - km 75 -  Jd. Primavera II - Sete Lagoas/MG</v>
          </cell>
          <cell r="E293" t="str">
            <v>Sete Lagoas</v>
          </cell>
          <cell r="F293" t="str">
            <v>MG</v>
          </cell>
          <cell r="G293">
            <v>7526557004954</v>
          </cell>
          <cell r="H293"/>
          <cell r="I293" t="str">
            <v xml:space="preserve">35.703-106 </v>
          </cell>
          <cell r="J293"/>
        </row>
        <row r="294">
          <cell r="A294">
            <v>288</v>
          </cell>
          <cell r="B294" t="str">
            <v>Ambev - Lages</v>
          </cell>
          <cell r="C294" t="str">
            <v>Ambev S.A.</v>
          </cell>
          <cell r="D294" t="str">
            <v>Av. Victor Alves de Brito, 2940 - Pinheiro Seco - Lages/SC</v>
          </cell>
          <cell r="E294" t="str">
            <v>Lages</v>
          </cell>
          <cell r="F294" t="str">
            <v>SC</v>
          </cell>
          <cell r="G294"/>
          <cell r="H294"/>
          <cell r="I294" t="str">
            <v>88527-350</v>
          </cell>
          <cell r="J294"/>
        </row>
        <row r="295">
          <cell r="A295">
            <v>289</v>
          </cell>
          <cell r="B295" t="str">
            <v>Ache - Nacões Unidas</v>
          </cell>
          <cell r="C295" t="str">
            <v>Ache Laboratorios Farmaceuticos S/A</v>
          </cell>
          <cell r="D295" t="str">
            <v>Avenida das Nações Unidas, 22428 - Vila Almeida - São Paulo/SP</v>
          </cell>
          <cell r="E295" t="str">
            <v>São Paulo</v>
          </cell>
          <cell r="F295" t="str">
            <v>SP</v>
          </cell>
          <cell r="G295" t="str">
            <v>60.659.463/0031-07</v>
          </cell>
          <cell r="H295"/>
          <cell r="I295" t="str">
            <v>04795-000</v>
          </cell>
          <cell r="J295" t="str">
            <v>Vila Almeida</v>
          </cell>
        </row>
        <row r="296">
          <cell r="A296">
            <v>290</v>
          </cell>
          <cell r="B296" t="str">
            <v>Samae - São José do Cedro</v>
          </cell>
          <cell r="C296" t="str">
            <v>Municipio de São José do Cedro</v>
          </cell>
          <cell r="D296" t="str">
            <v>Rua Padre Aurélio, 251 - Centro - São José do Cedro/SC</v>
          </cell>
          <cell r="E296" t="str">
            <v>São José do Cedro</v>
          </cell>
          <cell r="F296" t="str">
            <v>SC</v>
          </cell>
          <cell r="G296" t="str">
            <v>83.026.781/0001-10</v>
          </cell>
          <cell r="H296"/>
          <cell r="I296"/>
          <cell r="J296" t="str">
            <v>Centro</v>
          </cell>
        </row>
        <row r="297">
          <cell r="A297">
            <v>291</v>
          </cell>
          <cell r="B297" t="str">
            <v>Atmosfera</v>
          </cell>
          <cell r="C297" t="str">
            <v>Atmosfera Gestão e Higienização de Texteis S.A</v>
          </cell>
          <cell r="D297" t="str">
            <v xml:space="preserve">Rua Antonieta Piva Barranqueiros, s/n - Chacara Aeroporto - Jundiaí/SP </v>
          </cell>
          <cell r="E297" t="str">
            <v>Jundiaí</v>
          </cell>
          <cell r="F297" t="str">
            <v>SP</v>
          </cell>
          <cell r="G297">
            <v>886257000788</v>
          </cell>
          <cell r="H297"/>
          <cell r="I297" t="str">
            <v>13.212-000</v>
          </cell>
          <cell r="J297" t="str">
            <v>Chacara Aeroporto</v>
          </cell>
        </row>
        <row r="298">
          <cell r="A298">
            <v>292</v>
          </cell>
          <cell r="B298" t="str">
            <v xml:space="preserve">Glencane </v>
          </cell>
          <cell r="C298" t="str">
            <v>Glencane Bioenergia S/A</v>
          </cell>
          <cell r="D298" t="str">
            <v>Estrada Municipal Junqueirópolis Filho, s/n</v>
          </cell>
          <cell r="E298" t="str">
            <v>Junqueirópolis</v>
          </cell>
          <cell r="F298" t="str">
            <v>SP</v>
          </cell>
          <cell r="G298"/>
          <cell r="H298"/>
          <cell r="I298"/>
          <cell r="J298"/>
        </row>
        <row r="299">
          <cell r="A299">
            <v>293</v>
          </cell>
          <cell r="B299" t="str">
            <v>Virgolino</v>
          </cell>
          <cell r="C299" t="str">
            <v>Açucareira Virgulino de Oliveira S/A</v>
          </cell>
          <cell r="D299" t="str">
            <v>Fazenda Canoas, s/n</v>
          </cell>
          <cell r="E299" t="str">
            <v>José Bonifácio</v>
          </cell>
          <cell r="F299" t="str">
            <v>SP</v>
          </cell>
          <cell r="G299"/>
          <cell r="H299"/>
          <cell r="I299"/>
          <cell r="J299"/>
        </row>
        <row r="300">
          <cell r="A300">
            <v>294</v>
          </cell>
          <cell r="B300" t="str">
            <v>Pepsico</v>
          </cell>
          <cell r="C300" t="str">
            <v>Pepsico Amacoco Bebidas do Brasil</v>
          </cell>
          <cell r="D300" t="str">
            <v>Rod. BR407, s/n, km123 - João de Deus - Petrolina/PE</v>
          </cell>
          <cell r="E300" t="str">
            <v>Petrolina</v>
          </cell>
          <cell r="F300" t="str">
            <v>PE</v>
          </cell>
          <cell r="G300">
            <v>9644104000375</v>
          </cell>
          <cell r="H300"/>
          <cell r="I300" t="str">
            <v>56300-000</v>
          </cell>
          <cell r="J300" t="str">
            <v>João de Deus</v>
          </cell>
        </row>
        <row r="301">
          <cell r="A301">
            <v>295</v>
          </cell>
          <cell r="B301" t="str">
            <v>Nestlé</v>
          </cell>
          <cell r="C301" t="str">
            <v>Nestlé Nordeste Alimentos e Bebidas Ltda</v>
          </cell>
          <cell r="D301" t="str">
            <v>Rod BR-324, km 529 - s/n - Centro Industrial Suabe - Feira de Santana/BA</v>
          </cell>
          <cell r="E301" t="str">
            <v>Feira de Santana</v>
          </cell>
          <cell r="F301" t="str">
            <v>BA</v>
          </cell>
          <cell r="G301"/>
          <cell r="H301"/>
          <cell r="I301"/>
          <cell r="J301" t="str">
            <v>Centro Industrial Suabe</v>
          </cell>
        </row>
        <row r="302">
          <cell r="A302">
            <v>296</v>
          </cell>
          <cell r="B302" t="str">
            <v>Nestlé</v>
          </cell>
          <cell r="C302" t="str">
            <v>Nestlé Brasil Ltda</v>
          </cell>
          <cell r="D302" t="str">
            <v>Rua Bahia,100 - Vila Xavier - Araraquara/SP</v>
          </cell>
          <cell r="E302" t="str">
            <v>Araraquara</v>
          </cell>
          <cell r="F302" t="str">
            <v>SP</v>
          </cell>
          <cell r="G302"/>
          <cell r="H302"/>
          <cell r="I302"/>
          <cell r="J302" t="str">
            <v xml:space="preserve">Vila Xavier </v>
          </cell>
        </row>
        <row r="303">
          <cell r="A303">
            <v>297</v>
          </cell>
          <cell r="B303" t="str">
            <v>VWR - Casal</v>
          </cell>
          <cell r="C303" t="str">
            <v>Companhia de Saneamento de Alagoas - Casal</v>
          </cell>
          <cell r="D303" t="str">
            <v>Rua Vereador José Raimundo dos Santos, s/n</v>
          </cell>
          <cell r="E303" t="str">
            <v>Maceió</v>
          </cell>
          <cell r="F303" t="str">
            <v>AL</v>
          </cell>
          <cell r="G303"/>
          <cell r="H303"/>
          <cell r="I303" t="str">
            <v>57084-440</v>
          </cell>
          <cell r="J303" t="str">
            <v>Benedito Bentes ETA/Pratgy</v>
          </cell>
        </row>
        <row r="304">
          <cell r="A304">
            <v>298</v>
          </cell>
          <cell r="B304" t="str">
            <v>White Martins</v>
          </cell>
          <cell r="C304" t="str">
            <v>White Martins Soluções Ambientais Ltda</v>
          </cell>
          <cell r="D304" t="str">
            <v>Rua José Getulio, 422</v>
          </cell>
          <cell r="E304" t="str">
            <v>São Paulo</v>
          </cell>
          <cell r="F304" t="str">
            <v>SP</v>
          </cell>
          <cell r="G304"/>
          <cell r="H304"/>
          <cell r="I304"/>
          <cell r="J304" t="str">
            <v>Aclimação</v>
          </cell>
        </row>
        <row r="305">
          <cell r="A305">
            <v>299</v>
          </cell>
          <cell r="B305" t="str">
            <v>Sabesp - Cotia</v>
          </cell>
          <cell r="C305" t="str">
            <v>Companhia de Saneamento Básico do Estado de São Paulo</v>
          </cell>
          <cell r="D305" t="str">
            <v>Estrada Morro Grande, km 42,5 - Morro Grande - Cotia/SP</v>
          </cell>
          <cell r="E305" t="str">
            <v>Cotia</v>
          </cell>
          <cell r="F305" t="str">
            <v>SP</v>
          </cell>
          <cell r="G305" t="str">
            <v>43.776.517/0001-80</v>
          </cell>
          <cell r="H305"/>
          <cell r="I305" t="str">
            <v>06700-650</v>
          </cell>
          <cell r="J305" t="str">
            <v>Morro Grande</v>
          </cell>
        </row>
        <row r="306">
          <cell r="A306">
            <v>300</v>
          </cell>
          <cell r="B306" t="str">
            <v>Ambev - Anapolis</v>
          </cell>
          <cell r="C306" t="str">
            <v>Ambev S.A.</v>
          </cell>
          <cell r="D306" t="str">
            <v>Rod. BR 060 - km 110/114 - CEP. 75045-190 - Zona Rural - Anapólis/GO</v>
          </cell>
          <cell r="E306" t="str">
            <v>Anápolis</v>
          </cell>
          <cell r="F306" t="str">
            <v>GO</v>
          </cell>
          <cell r="G306"/>
          <cell r="H306"/>
          <cell r="I306" t="str">
            <v>75000-000</v>
          </cell>
          <cell r="J306" t="str">
            <v>Zona Rural</v>
          </cell>
        </row>
        <row r="307">
          <cell r="A307">
            <v>301</v>
          </cell>
          <cell r="B307" t="str">
            <v>Saae - Amparo</v>
          </cell>
          <cell r="C307" t="str">
            <v>Serviço Autonomo de Agua e Esgoto de Amparo</v>
          </cell>
          <cell r="D307" t="str">
            <v>Rua José Bonifácio, 300  - Amparo/SP</v>
          </cell>
          <cell r="E307" t="str">
            <v>Amparo</v>
          </cell>
          <cell r="F307" t="str">
            <v>SP</v>
          </cell>
          <cell r="G307"/>
          <cell r="H307"/>
          <cell r="I307"/>
          <cell r="J307"/>
        </row>
        <row r="308">
          <cell r="A308">
            <v>302</v>
          </cell>
          <cell r="B308" t="str">
            <v>Ambev Sapucaia</v>
          </cell>
          <cell r="C308" t="str">
            <v>Ambev S.A.</v>
          </cell>
          <cell r="D308" t="str">
            <v>Av. Borges de Medeiros, 51 - Sapucaia do Sul/RS</v>
          </cell>
          <cell r="E308" t="str">
            <v>Sapucaia do Sul</v>
          </cell>
          <cell r="F308" t="str">
            <v>RS</v>
          </cell>
          <cell r="G308">
            <v>7526557003982</v>
          </cell>
          <cell r="H308"/>
          <cell r="I308"/>
          <cell r="J308"/>
        </row>
        <row r="309">
          <cell r="A309">
            <v>303</v>
          </cell>
          <cell r="B309" t="str">
            <v>Umicore</v>
          </cell>
          <cell r="C309" t="str">
            <v>Umicore Brasil Ltda</v>
          </cell>
          <cell r="D309" t="str">
            <v>Av. São Jerônimo, 5000 - São Jerônimo - Americana/SP</v>
          </cell>
          <cell r="E309" t="str">
            <v>Americana</v>
          </cell>
          <cell r="F309" t="str">
            <v>SP</v>
          </cell>
          <cell r="G309" t="str">
            <v>Não Especificado</v>
          </cell>
          <cell r="H309"/>
          <cell r="I309" t="str">
            <v>13470-310</v>
          </cell>
          <cell r="J309"/>
        </row>
        <row r="310">
          <cell r="A310">
            <v>304</v>
          </cell>
          <cell r="B310" t="str">
            <v>Sabesp - Campos do Jordão</v>
          </cell>
          <cell r="C310" t="str">
            <v>Companhia de Saneamento Básico do Estado de São Paulo</v>
          </cell>
          <cell r="D310" t="str">
            <v>Rua Comendador José Schaefer, 100 - Campos do Jordão/SP</v>
          </cell>
          <cell r="E310" t="str">
            <v>Campos do Jordão</v>
          </cell>
          <cell r="F310" t="str">
            <v>SP</v>
          </cell>
          <cell r="G310">
            <v>43776517098481</v>
          </cell>
          <cell r="H310"/>
          <cell r="I310" t="str">
            <v>12460-000</v>
          </cell>
          <cell r="J310"/>
        </row>
        <row r="311">
          <cell r="A311">
            <v>305</v>
          </cell>
          <cell r="B311" t="str">
            <v>Ambev - Aquiraz</v>
          </cell>
          <cell r="C311" t="str">
            <v>Ambev S.A.</v>
          </cell>
          <cell r="D311" t="str">
            <v>Rod. BR 116 - s/n - km 32 - Aquiraz / CE</v>
          </cell>
          <cell r="E311" t="str">
            <v>Aquiraz</v>
          </cell>
          <cell r="F311" t="str">
            <v>CE</v>
          </cell>
          <cell r="G311"/>
          <cell r="H311"/>
          <cell r="I311"/>
          <cell r="J311"/>
        </row>
        <row r="312">
          <cell r="A312">
            <v>306</v>
          </cell>
          <cell r="B312" t="str">
            <v>Guaratinguetá Saneamento</v>
          </cell>
          <cell r="C312" t="str">
            <v>Guaratinguetá Saneamento S/A</v>
          </cell>
          <cell r="D312" t="str">
            <v>Rua Dr. Neir Augusto Ortiz Pereira, 1209 - Campo Galvão - Guaratinguetá/SP</v>
          </cell>
          <cell r="E312" t="str">
            <v>Guaratinguetá</v>
          </cell>
          <cell r="F312" t="str">
            <v>SP</v>
          </cell>
          <cell r="G312"/>
          <cell r="H312"/>
          <cell r="I312" t="str">
            <v>12505-020</v>
          </cell>
          <cell r="J312" t="str">
            <v>Campo Galvão</v>
          </cell>
        </row>
        <row r="313">
          <cell r="A313">
            <v>307</v>
          </cell>
          <cell r="B313" t="str">
            <v>Ambev - Piraí</v>
          </cell>
          <cell r="C313" t="str">
            <v>Ambev S.A.</v>
          </cell>
          <cell r="D313" t="str">
            <v xml:space="preserve">Rod. Presidente Dutra, BR 116 - km 237 - Piraí/RJ </v>
          </cell>
          <cell r="E313" t="str">
            <v>Piraí</v>
          </cell>
          <cell r="F313" t="str">
            <v>RJ</v>
          </cell>
          <cell r="G313">
            <v>7526557006302</v>
          </cell>
          <cell r="H313"/>
          <cell r="I313" t="str">
            <v>27.175-000</v>
          </cell>
          <cell r="J313"/>
        </row>
        <row r="314">
          <cell r="A314">
            <v>308</v>
          </cell>
          <cell r="B314" t="str">
            <v>Águas de Diamantino</v>
          </cell>
          <cell r="C314" t="str">
            <v>Águas de Diamantino S.A</v>
          </cell>
          <cell r="D314" t="str">
            <v>Rua Monsenhor Doudreneuf, s/n - Centro - Diamantino/MT</v>
          </cell>
          <cell r="E314"/>
          <cell r="F314"/>
          <cell r="G314"/>
          <cell r="H314"/>
          <cell r="I314"/>
          <cell r="J314"/>
        </row>
        <row r="315">
          <cell r="A315">
            <v>309</v>
          </cell>
          <cell r="B315" t="str">
            <v>Águas de Nortelandia</v>
          </cell>
          <cell r="C315" t="str">
            <v>Águas de Nortelândia S.A</v>
          </cell>
          <cell r="D315" t="str">
            <v>Rua Vereador Tiburcio Gomes Portela, s/n - Centro - Nortelândia/MT</v>
          </cell>
          <cell r="E315"/>
          <cell r="F315"/>
          <cell r="G315"/>
          <cell r="H315"/>
          <cell r="I315"/>
          <cell r="J315"/>
        </row>
        <row r="316">
          <cell r="A316">
            <v>310</v>
          </cell>
          <cell r="B316" t="str">
            <v>Águas de Jangada</v>
          </cell>
          <cell r="C316" t="str">
            <v>Saneamento Básico de Jangada S.A</v>
          </cell>
          <cell r="D316" t="str">
            <v>Rua Vereador Almerindo Reginaldo da Silva, 686 - Centro - Jangada/MT</v>
          </cell>
          <cell r="E316"/>
          <cell r="F316"/>
          <cell r="G316"/>
          <cell r="H316"/>
          <cell r="I316"/>
          <cell r="J316"/>
        </row>
        <row r="317">
          <cell r="A317">
            <v>311</v>
          </cell>
          <cell r="B317" t="str">
            <v xml:space="preserve">Águas de São José </v>
          </cell>
          <cell r="C317" t="str">
            <v>Águas de São José S.A</v>
          </cell>
          <cell r="D317" t="str">
            <v>Rua São Francisco, 906 - Centro - São José do Rio Claro/MT</v>
          </cell>
          <cell r="E317"/>
          <cell r="F317"/>
          <cell r="G317"/>
          <cell r="H317"/>
          <cell r="I317"/>
          <cell r="J317"/>
        </row>
        <row r="318">
          <cell r="A318">
            <v>312</v>
          </cell>
          <cell r="B318" t="str">
            <v>Águas de Jauru</v>
          </cell>
          <cell r="C318" t="str">
            <v>Águas de Jauru Abastecimento e Distribuição Ltda</v>
          </cell>
          <cell r="D318" t="str">
            <v>Rua Dom Pedro II, s/n - Centro - Jauru/MT</v>
          </cell>
          <cell r="E318"/>
          <cell r="F318"/>
          <cell r="G318"/>
          <cell r="H318"/>
          <cell r="I318"/>
          <cell r="J318"/>
        </row>
        <row r="319">
          <cell r="A319">
            <v>313</v>
          </cell>
          <cell r="B319" t="str">
            <v xml:space="preserve">Águas de Porto Esperidião </v>
          </cell>
          <cell r="C319" t="str">
            <v>Águas de Porto Esperidião Saneamento e Distribuição Ltda</v>
          </cell>
          <cell r="D319" t="str">
            <v>Av. Governador Julio Campos, 600 - Maria Conceição - Porto Esperidião/MT</v>
          </cell>
          <cell r="E319"/>
          <cell r="F319"/>
          <cell r="G319"/>
          <cell r="H319"/>
          <cell r="I319"/>
          <cell r="J319"/>
        </row>
        <row r="320">
          <cell r="A320">
            <v>314</v>
          </cell>
          <cell r="B320" t="str">
            <v>Águas Poconé</v>
          </cell>
          <cell r="C320" t="str">
            <v>Águas Poconé Ltda</v>
          </cell>
          <cell r="D320" t="str">
            <v>Av.  Dom Aquino, 425 - Centro - Poconé/MT</v>
          </cell>
          <cell r="E320"/>
          <cell r="F320"/>
          <cell r="G320"/>
          <cell r="H320"/>
          <cell r="I320"/>
          <cell r="J320"/>
        </row>
        <row r="321">
          <cell r="A321">
            <v>315</v>
          </cell>
          <cell r="B321" t="str">
            <v>Freeway</v>
          </cell>
          <cell r="C321" t="str">
            <v>Freeway Comercial e Importação de Produtos Alimentícios</v>
          </cell>
          <cell r="D321" t="str">
            <v>Rua Lopes Trovão, 141 - Bom Retiro - São Paulo/SP</v>
          </cell>
          <cell r="E321" t="str">
            <v>São Paulo</v>
          </cell>
          <cell r="F321" t="str">
            <v>SP</v>
          </cell>
          <cell r="G321"/>
          <cell r="H321"/>
          <cell r="I321" t="str">
            <v>01.127-030</v>
          </cell>
          <cell r="J321" t="str">
            <v>Bom Retiro</v>
          </cell>
        </row>
        <row r="322">
          <cell r="A322">
            <v>316</v>
          </cell>
          <cell r="B322" t="str">
            <v>Ambev - Uberlândia</v>
          </cell>
          <cell r="C322" t="str">
            <v>Ambev S.A.</v>
          </cell>
          <cell r="D322" t="str">
            <v>Rod. AMG 1110, km 8, acesso 900 - Zona Rural - Uberlândia / MG</v>
          </cell>
          <cell r="E322" t="str">
            <v>Uberlândia</v>
          </cell>
          <cell r="F322" t="str">
            <v>MG</v>
          </cell>
          <cell r="G322">
            <v>7526557003559</v>
          </cell>
          <cell r="H322"/>
          <cell r="I322" t="str">
            <v>38400-970</v>
          </cell>
          <cell r="J322" t="str">
            <v>Zona Rural</v>
          </cell>
        </row>
        <row r="323">
          <cell r="A323">
            <v>317</v>
          </cell>
          <cell r="B323" t="str">
            <v>Lar Cooperativa Agroindustrial</v>
          </cell>
          <cell r="C323" t="str">
            <v>Lar Cooperativa Agroindustrial Ltda</v>
          </cell>
          <cell r="D323" t="str">
            <v xml:space="preserve">Loc. BR 277, km 653, s/n </v>
          </cell>
          <cell r="E323" t="str">
            <v>Matelândia</v>
          </cell>
          <cell r="F323" t="str">
            <v>PR</v>
          </cell>
          <cell r="G323" t="str">
            <v>77.752.293/0060-48</v>
          </cell>
          <cell r="H323"/>
          <cell r="I323" t="str">
            <v>85.887-000</v>
          </cell>
          <cell r="J323"/>
        </row>
        <row r="324">
          <cell r="A324">
            <v>318</v>
          </cell>
          <cell r="B324" t="str">
            <v>Biopar</v>
          </cell>
          <cell r="C324" t="str">
            <v>Biopar Produção de Biodiesel Parecis Ltda</v>
          </cell>
          <cell r="D324" t="str">
            <v>Rua das Orquídeas, 330 - Planalto - Nova Marilândia/MT</v>
          </cell>
          <cell r="E324" t="str">
            <v>Nova Marilândia</v>
          </cell>
          <cell r="F324" t="str">
            <v>MT</v>
          </cell>
          <cell r="G324"/>
          <cell r="H324"/>
          <cell r="I324" t="str">
            <v>78415-000</v>
          </cell>
          <cell r="J324" t="str">
            <v>Planalto</v>
          </cell>
        </row>
        <row r="325">
          <cell r="A325">
            <v>319</v>
          </cell>
          <cell r="B325" t="str">
            <v>Águas de Campo Verde</v>
          </cell>
          <cell r="C325" t="str">
            <v>Águas de Campo Verde S.A</v>
          </cell>
          <cell r="D325" t="str">
            <v xml:space="preserve">Av. Florianópolis, 392 </v>
          </cell>
          <cell r="E325" t="str">
            <v>Campo Verde</v>
          </cell>
          <cell r="F325" t="str">
            <v>MT</v>
          </cell>
          <cell r="G325"/>
          <cell r="H325"/>
          <cell r="I325" t="str">
            <v>78840-000</v>
          </cell>
          <cell r="J325" t="str">
            <v>Centro</v>
          </cell>
        </row>
        <row r="326">
          <cell r="A326">
            <v>320</v>
          </cell>
          <cell r="B326" t="str">
            <v>Laboratório WR</v>
          </cell>
          <cell r="C326" t="str">
            <v>Laboratório de Análises Químicas WR Ltda</v>
          </cell>
          <cell r="D326" t="str">
            <v>Avenida João Ponce de Arruda, 2085 - Centro - Rondonópolis/MT</v>
          </cell>
          <cell r="E326"/>
          <cell r="F326"/>
          <cell r="G326"/>
          <cell r="H326"/>
          <cell r="I326"/>
          <cell r="J326"/>
        </row>
        <row r="327">
          <cell r="A327">
            <v>321</v>
          </cell>
          <cell r="B327" t="str">
            <v xml:space="preserve">Águas de Primavera </v>
          </cell>
          <cell r="C327" t="str">
            <v>Águas de Primavera S.A</v>
          </cell>
          <cell r="D327" t="str">
            <v>Rua Londrina, 249 - Centro - Primavera do Leste/MT</v>
          </cell>
          <cell r="E327"/>
          <cell r="F327"/>
          <cell r="G327"/>
          <cell r="H327"/>
          <cell r="I327"/>
          <cell r="J327"/>
        </row>
        <row r="328">
          <cell r="A328">
            <v>322</v>
          </cell>
          <cell r="B328" t="str">
            <v xml:space="preserve">Águas de Paranatinga </v>
          </cell>
          <cell r="C328" t="str">
            <v>Águas de Paranatinga Ltda.</v>
          </cell>
          <cell r="D328" t="str">
            <v>Rua Osvaldo Candido Pereira, 432 - Centro - Paranatinga/MT</v>
          </cell>
          <cell r="E328"/>
          <cell r="F328"/>
          <cell r="G328"/>
          <cell r="H328"/>
          <cell r="I328"/>
          <cell r="J328"/>
        </row>
        <row r="329">
          <cell r="A329">
            <v>323</v>
          </cell>
          <cell r="B329" t="str">
            <v>Águas de Pedra Preta</v>
          </cell>
          <cell r="C329" t="str">
            <v>Saneamento Básico de Pedra Preta S.A</v>
          </cell>
          <cell r="D329" t="str">
            <v>Rua Irene Biela, 460 - Centro - Pedra Preta/MT</v>
          </cell>
          <cell r="E329"/>
          <cell r="F329"/>
          <cell r="G329"/>
          <cell r="H329"/>
          <cell r="I329"/>
          <cell r="J329"/>
        </row>
        <row r="330">
          <cell r="A330">
            <v>324</v>
          </cell>
          <cell r="B330" t="str">
            <v>ICBC</v>
          </cell>
          <cell r="C330" t="str">
            <v>ICBC - Industria e Comércio de Bebidas Ltda.</v>
          </cell>
          <cell r="D330" t="str">
            <v>Rua Dr. Geraldo Coelho, 595 - Centro - Palmital</v>
          </cell>
          <cell r="E330"/>
          <cell r="F330"/>
          <cell r="G330"/>
          <cell r="H330"/>
          <cell r="I330"/>
          <cell r="J330"/>
        </row>
        <row r="331">
          <cell r="A331">
            <v>325</v>
          </cell>
          <cell r="B331" t="str">
            <v>Águas de Confresa</v>
          </cell>
          <cell r="C331" t="str">
            <v>Águas de Confresa S/A.</v>
          </cell>
          <cell r="D331" t="str">
            <v>Av. Brasil, 525 - Jardim Vitória - Confresa/MT</v>
          </cell>
          <cell r="E331" t="str">
            <v>Confresa</v>
          </cell>
          <cell r="F331" t="str">
            <v>MT</v>
          </cell>
          <cell r="G331" t="str">
            <v>19.310.815/0001-03</v>
          </cell>
          <cell r="H331"/>
          <cell r="I331" t="str">
            <v>78.652-000</v>
          </cell>
          <cell r="J331" t="str">
            <v>Jardim Vitória</v>
          </cell>
        </row>
        <row r="332">
          <cell r="A332">
            <v>326</v>
          </cell>
          <cell r="B332" t="str">
            <v>Município de Itaju</v>
          </cell>
          <cell r="C332" t="str">
            <v>Município de Itaju</v>
          </cell>
          <cell r="D332" t="str">
            <v>Rua João Zamboni Asparetto, 297 - Centro - Itaju/SP</v>
          </cell>
          <cell r="E332"/>
          <cell r="F332"/>
          <cell r="G332"/>
          <cell r="H332"/>
          <cell r="I332"/>
          <cell r="J332"/>
        </row>
        <row r="333">
          <cell r="A333">
            <v>327</v>
          </cell>
          <cell r="B333" t="str">
            <v>Águas de Barra do Garças</v>
          </cell>
          <cell r="C333" t="str">
            <v>Águas de Barra do Garças Ltda</v>
          </cell>
          <cell r="D333" t="str">
            <v>Rua Amaro Leite, 288 - Centro - Barra do Garças/MT</v>
          </cell>
          <cell r="E333" t="str">
            <v>Barra do Garças</v>
          </cell>
          <cell r="F333" t="str">
            <v>MT</v>
          </cell>
          <cell r="G333"/>
          <cell r="H333"/>
          <cell r="I333"/>
          <cell r="J333" t="str">
            <v>Centro</v>
          </cell>
        </row>
        <row r="334">
          <cell r="A334">
            <v>328</v>
          </cell>
          <cell r="B334" t="str">
            <v>Black &amp; Decker</v>
          </cell>
          <cell r="C334" t="str">
            <v>Black &amp; Decker do Brasil Ltda</v>
          </cell>
          <cell r="D334" t="str">
            <v>Rod. BR 050, s/n - Distrito Industrial II - Uberaba/MG</v>
          </cell>
          <cell r="E334" t="str">
            <v>Uberaba</v>
          </cell>
          <cell r="F334" t="str">
            <v>MG</v>
          </cell>
          <cell r="G334"/>
          <cell r="H334"/>
          <cell r="I334"/>
          <cell r="J334" t="str">
            <v>Distrito Industrial II</v>
          </cell>
        </row>
        <row r="335">
          <cell r="A335">
            <v>329</v>
          </cell>
          <cell r="B335" t="str">
            <v>Saneaqua</v>
          </cell>
          <cell r="C335" t="str">
            <v xml:space="preserve">Saneaqua Mairinque S/A </v>
          </cell>
          <cell r="D335" t="str">
            <v>R. Professor José Pinto do Amaral, 401 - Mairinque/SP</v>
          </cell>
          <cell r="E335" t="str">
            <v>Mairinque</v>
          </cell>
          <cell r="F335" t="str">
            <v>SP</v>
          </cell>
          <cell r="G335">
            <v>12323568000122</v>
          </cell>
          <cell r="H335"/>
          <cell r="I335" t="str">
            <v>18.120-000</v>
          </cell>
          <cell r="J335"/>
        </row>
        <row r="336">
          <cell r="A336">
            <v>330</v>
          </cell>
          <cell r="B336" t="str">
            <v>Natupeixe</v>
          </cell>
          <cell r="C336" t="str">
            <v>Comercio e Industria de Pescados Caratinga Eireli</v>
          </cell>
          <cell r="D336" t="str">
            <v>Rod. BR 116 - s/n - km 516 - Ubaporanga / MG</v>
          </cell>
          <cell r="E336" t="str">
            <v>Ubaporanga</v>
          </cell>
          <cell r="F336" t="str">
            <v>MG</v>
          </cell>
          <cell r="G336" t="str">
            <v>05.267.176/0001-28</v>
          </cell>
          <cell r="H336"/>
          <cell r="I336" t="str">
            <v>35.338-000</v>
          </cell>
          <cell r="J336"/>
        </row>
        <row r="337">
          <cell r="A337">
            <v>331</v>
          </cell>
          <cell r="B337" t="str">
            <v>Croda</v>
          </cell>
          <cell r="C337" t="str">
            <v>Croda do Brasil Ltda.</v>
          </cell>
          <cell r="D337" t="str">
            <v>Rua Croda, 580 - Distrito Industrial - Campinas/SP</v>
          </cell>
          <cell r="E337" t="str">
            <v>Campinas</v>
          </cell>
          <cell r="F337" t="str">
            <v>SP</v>
          </cell>
          <cell r="G337" t="str">
            <v>44.144.293/0001-56</v>
          </cell>
          <cell r="H337"/>
          <cell r="I337" t="str">
            <v>13.054-710</v>
          </cell>
          <cell r="J337" t="str">
            <v>Distrito Industrial</v>
          </cell>
        </row>
        <row r="338">
          <cell r="A338">
            <v>332</v>
          </cell>
          <cell r="B338" t="str">
            <v>Ambev - Navegantes</v>
          </cell>
          <cell r="C338" t="str">
            <v>Ambev S.A.</v>
          </cell>
          <cell r="D338" t="str">
            <v>Rua Voluntarios da Patria, 2619 - Floresta - Porto Alegre/RS</v>
          </cell>
          <cell r="E338" t="str">
            <v>Porto Alegre</v>
          </cell>
          <cell r="F338" t="str">
            <v>RS</v>
          </cell>
          <cell r="G338">
            <v>7526557003710</v>
          </cell>
          <cell r="H338"/>
          <cell r="I338" t="str">
            <v>90.230-010</v>
          </cell>
          <cell r="J338" t="str">
            <v>Floresta</v>
          </cell>
        </row>
        <row r="339">
          <cell r="A339">
            <v>333</v>
          </cell>
          <cell r="B339" t="str">
            <v xml:space="preserve">Granja Mantiqueira </v>
          </cell>
          <cell r="C339" t="str">
            <v>Mantiqueira Alimentos Ltda.</v>
          </cell>
          <cell r="D339" t="str">
            <v>Estrada do Jardim, s/n - km 6 - Itanhandu/MG</v>
          </cell>
          <cell r="E339" t="str">
            <v>Itanhandu</v>
          </cell>
          <cell r="F339" t="str">
            <v>MG</v>
          </cell>
          <cell r="G339">
            <v>4747794000102</v>
          </cell>
          <cell r="H339"/>
          <cell r="I339" t="str">
            <v>37.464-000</v>
          </cell>
          <cell r="J339" t="str">
            <v>Jardim</v>
          </cell>
        </row>
        <row r="340">
          <cell r="A340">
            <v>334</v>
          </cell>
          <cell r="B340" t="str">
            <v>Furnas</v>
          </cell>
          <cell r="C340" t="str">
            <v>Furnas - Centrais Eletricas S.A.</v>
          </cell>
          <cell r="D340" t="str">
            <v>Av. Bartolomeu Lizandro, 2204  - Parque Santa Helena - Campo dos Goytacazes/RJ</v>
          </cell>
          <cell r="E340" t="str">
            <v>Campos dos Goytacazes</v>
          </cell>
          <cell r="F340" t="str">
            <v>RJ</v>
          </cell>
          <cell r="G340" t="str">
            <v>23.274.194/0070-40</v>
          </cell>
          <cell r="H340"/>
          <cell r="I340" t="str">
            <v>28.060-210</v>
          </cell>
          <cell r="J340" t="str">
            <v>Parque Santa Helena</v>
          </cell>
        </row>
        <row r="341">
          <cell r="A341">
            <v>335</v>
          </cell>
          <cell r="B341" t="str">
            <v>Foxwater</v>
          </cell>
          <cell r="C341" t="str">
            <v>Serviços, Logistica, Equipamentos Ambientais Foxwater Ltda</v>
          </cell>
          <cell r="D341" t="str">
            <v>Rua Ana Porto Oriente, 360 - Chacara Santo Antônio - Santo Antônio de Posse/SP</v>
          </cell>
          <cell r="E341" t="str">
            <v>Santo Antônio de Posse</v>
          </cell>
          <cell r="F341" t="str">
            <v>SP</v>
          </cell>
          <cell r="G341" t="str">
            <v>05.589.215/0001-03</v>
          </cell>
          <cell r="H341"/>
          <cell r="I341" t="str">
            <v>13.830-000</v>
          </cell>
          <cell r="J341" t="str">
            <v>Chacara Santo Antônio</v>
          </cell>
        </row>
        <row r="342">
          <cell r="A342">
            <v>336</v>
          </cell>
          <cell r="B342" t="str">
            <v>Minaprata</v>
          </cell>
          <cell r="C342" t="str">
            <v>Minaprata Mineração Ltda.</v>
          </cell>
          <cell r="D342" t="str">
            <v>Rod. João Melão, SP 225, km 215 - Pratania / SP</v>
          </cell>
          <cell r="E342" t="str">
            <v>Pratânia</v>
          </cell>
          <cell r="F342" t="str">
            <v>SP</v>
          </cell>
          <cell r="G342">
            <v>58023573000110</v>
          </cell>
          <cell r="H342"/>
          <cell r="I342">
            <v>18660000</v>
          </cell>
          <cell r="J342"/>
        </row>
        <row r="343">
          <cell r="A343">
            <v>337</v>
          </cell>
          <cell r="B343" t="str">
            <v>Águas de Santo Antônio do Amparo</v>
          </cell>
          <cell r="C343" t="str">
            <v>Águas de Santo Antônio do Amparo SPE Eireli</v>
          </cell>
          <cell r="D343" t="str">
            <v>Av. Cícero Paiva, 330 - Centro - Santo Antônio do Amparo/MG</v>
          </cell>
          <cell r="E343" t="str">
            <v>Santo Antônio do Amparo</v>
          </cell>
          <cell r="F343" t="str">
            <v>MG</v>
          </cell>
          <cell r="G343">
            <v>33036507000154</v>
          </cell>
          <cell r="H343"/>
          <cell r="I343"/>
          <cell r="J343" t="str">
            <v>Centro</v>
          </cell>
        </row>
        <row r="344">
          <cell r="A344">
            <v>338</v>
          </cell>
          <cell r="B344" t="str">
            <v>Gravatal Saneamento</v>
          </cell>
          <cell r="C344" t="str">
            <v>Gravatal Saneamento SPE AS</v>
          </cell>
          <cell r="D344" t="str">
            <v>Rua Annes Gualberto, 85 - Centro - Gravatal/SC</v>
          </cell>
          <cell r="E344" t="str">
            <v>Gravatal</v>
          </cell>
          <cell r="F344" t="str">
            <v>SC</v>
          </cell>
          <cell r="G344" t="str">
            <v>29.532.193/0001-03</v>
          </cell>
          <cell r="H344"/>
          <cell r="I344"/>
          <cell r="J344" t="str">
            <v>Centro</v>
          </cell>
        </row>
        <row r="345">
          <cell r="A345">
            <v>339</v>
          </cell>
          <cell r="B345" t="str">
            <v>Águas de Bom Sucesso</v>
          </cell>
          <cell r="C345" t="str">
            <v>Águas de Bom Sucesso Ltda.</v>
          </cell>
          <cell r="D345" t="str">
            <v>Av. Alberto Cambraia neto, s/n - Bom Sucesso/MG</v>
          </cell>
          <cell r="E345" t="str">
            <v>Bom Sucesso</v>
          </cell>
          <cell r="F345" t="str">
            <v>MG</v>
          </cell>
          <cell r="G345">
            <v>5350086000104</v>
          </cell>
          <cell r="H345"/>
          <cell r="I345" t="str">
            <v>37.220-000</v>
          </cell>
          <cell r="J345"/>
        </row>
        <row r="346">
          <cell r="A346">
            <v>340</v>
          </cell>
          <cell r="B346" t="str">
            <v>Sabesp - Itatiba</v>
          </cell>
          <cell r="C346" t="str">
            <v>Companhia de Saneamento Básico do Estado de São Paulo</v>
          </cell>
          <cell r="D346" t="str">
            <v>Rua João Bernardo Filho, 120 - Bairro da Ponte - Itatiba/SP</v>
          </cell>
          <cell r="E346" t="str">
            <v>Itatiba</v>
          </cell>
          <cell r="F346" t="str">
            <v>SP</v>
          </cell>
          <cell r="G346"/>
          <cell r="H346"/>
          <cell r="I346" t="str">
            <v>13250-532</v>
          </cell>
          <cell r="J346"/>
        </row>
        <row r="347">
          <cell r="A347">
            <v>341</v>
          </cell>
          <cell r="B347" t="str">
            <v>Agrolar</v>
          </cell>
          <cell r="C347" t="str">
            <v xml:space="preserve">CECILIA MARIA NASCIMENTO ROCHA </v>
          </cell>
          <cell r="D347" t="str">
            <v>Rua Carlos Carvalho, 590 - Sala 02 - Parnaiba/PI</v>
          </cell>
          <cell r="E347"/>
          <cell r="F347"/>
          <cell r="G347"/>
          <cell r="H347"/>
          <cell r="I347"/>
          <cell r="J347"/>
        </row>
        <row r="348">
          <cell r="A348">
            <v>342</v>
          </cell>
          <cell r="B348" t="str">
            <v>Agropalma - Tailândia</v>
          </cell>
          <cell r="C348" t="str">
            <v>Agropalma S/A</v>
          </cell>
          <cell r="D348" t="str">
            <v>Rod. PA, 150, km 74 - Tailândia/PA</v>
          </cell>
          <cell r="E348" t="str">
            <v>Tailândia</v>
          </cell>
          <cell r="F348" t="str">
            <v>PA</v>
          </cell>
          <cell r="G348" t="str">
            <v>04.102.265/0001-51</v>
          </cell>
          <cell r="H348"/>
          <cell r="I348" t="str">
            <v>68695-000</v>
          </cell>
          <cell r="J348"/>
        </row>
        <row r="349">
          <cell r="A349">
            <v>343</v>
          </cell>
          <cell r="B349" t="str">
            <v>Município de Mirassol</v>
          </cell>
          <cell r="C349" t="str">
            <v>Prefeitura Municipal de Mirassol</v>
          </cell>
          <cell r="D349" t="str">
            <v>Rua Quintino Bocaiúva, 2221</v>
          </cell>
          <cell r="E349" t="str">
            <v>Mirassol</v>
          </cell>
          <cell r="F349" t="str">
            <v>SP</v>
          </cell>
          <cell r="G349">
            <v>46612032000149</v>
          </cell>
          <cell r="H349"/>
          <cell r="I349" t="str">
            <v>15.130-000</v>
          </cell>
          <cell r="J349"/>
        </row>
        <row r="350">
          <cell r="A350">
            <v>344</v>
          </cell>
          <cell r="B350" t="str">
            <v xml:space="preserve">Chronion </v>
          </cell>
          <cell r="C350" t="str">
            <v>Chronion Analises Quimicas e Comercio Ltda</v>
          </cell>
          <cell r="D350" t="str">
            <v>Rua Nildo Favaro, 89 - Centro</v>
          </cell>
          <cell r="E350" t="str">
            <v>Quatro Barras</v>
          </cell>
          <cell r="F350" t="str">
            <v>PR</v>
          </cell>
          <cell r="G350" t="str">
            <v>84.972.470/0001-07</v>
          </cell>
          <cell r="H350"/>
          <cell r="I350" t="str">
            <v>83.420-000</v>
          </cell>
          <cell r="J350" t="str">
            <v>Centro</v>
          </cell>
        </row>
        <row r="351">
          <cell r="A351">
            <v>345</v>
          </cell>
          <cell r="B351" t="str">
            <v>M. Dias Branco</v>
          </cell>
          <cell r="C351" t="str">
            <v>M. Dias Branco S/A Industria e Comércio de Alimentos</v>
          </cell>
          <cell r="D351" t="str">
            <v>Rod. BR 116, KM 18 - Jabuti</v>
          </cell>
          <cell r="E351" t="str">
            <v>Eusébio</v>
          </cell>
          <cell r="F351" t="str">
            <v>CE</v>
          </cell>
          <cell r="G351" t="str">
            <v>07.206.816/0001-15</v>
          </cell>
          <cell r="H351"/>
          <cell r="I351" t="str">
            <v>61.760-000</v>
          </cell>
          <cell r="J351" t="str">
            <v>Jabuti</v>
          </cell>
        </row>
        <row r="352">
          <cell r="A352">
            <v>346</v>
          </cell>
          <cell r="B352" t="str">
            <v>Axchem</v>
          </cell>
          <cell r="C352" t="str">
            <v>Axchem Brasil Industria Quimica Ltda</v>
          </cell>
          <cell r="D352" t="str">
            <v>Rua Frederico Jensen, 200 - Galpão 2 - Itoupavazinha</v>
          </cell>
          <cell r="E352" t="str">
            <v>Blumenau</v>
          </cell>
          <cell r="F352" t="str">
            <v>SC</v>
          </cell>
          <cell r="G352" t="str">
            <v>12.344.954/0001-09</v>
          </cell>
          <cell r="H352"/>
          <cell r="I352" t="str">
            <v>89.066-300</v>
          </cell>
          <cell r="J352" t="str">
            <v>Blumenau</v>
          </cell>
        </row>
        <row r="353">
          <cell r="A353">
            <v>347</v>
          </cell>
          <cell r="B353" t="str">
            <v>Labmetro</v>
          </cell>
          <cell r="C353" t="str">
            <v>Labmetro Laboratorio de Metrologia Ltda</v>
          </cell>
          <cell r="D353" t="str">
            <v>Rua Tenente Silvio Fleming, 449 - Pirituba</v>
          </cell>
          <cell r="E353" t="str">
            <v>São Paulo</v>
          </cell>
          <cell r="F353" t="str">
            <v>SP</v>
          </cell>
          <cell r="G353" t="str">
            <v>05.772.928/0001-08</v>
          </cell>
          <cell r="H353"/>
          <cell r="I353" t="str">
            <v>02.935-090</v>
          </cell>
          <cell r="J353" t="str">
            <v>Pirituba</v>
          </cell>
        </row>
        <row r="354">
          <cell r="A354">
            <v>348</v>
          </cell>
          <cell r="B354" t="str">
            <v>Spectrum</v>
          </cell>
          <cell r="C354" t="str">
            <v>Spectrum Laboratório Análises Técnicas e Consultorias Ltda EPP.</v>
          </cell>
          <cell r="D354" t="str">
            <v>Av. Mascarenhas de Moraes, 2367</v>
          </cell>
          <cell r="E354" t="str">
            <v>Campo Grande</v>
          </cell>
          <cell r="F354" t="str">
            <v>MS</v>
          </cell>
          <cell r="G354" t="str">
            <v>23.244.468/0001-27</v>
          </cell>
          <cell r="H354"/>
          <cell r="I354" t="str">
            <v>79010-500</v>
          </cell>
          <cell r="J354" t="str">
            <v>Monte Castelo</v>
          </cell>
        </row>
        <row r="355">
          <cell r="A355">
            <v>349</v>
          </cell>
          <cell r="B355" t="str">
            <v>Oxiquimica</v>
          </cell>
          <cell r="C355" t="str">
            <v>Oxiquímica Agrociência Ltda</v>
          </cell>
          <cell r="D355" t="str">
            <v>Rua Minervino Campos Pedroso, 13</v>
          </cell>
          <cell r="E355" t="str">
            <v>Jaboticabal</v>
          </cell>
          <cell r="F355" t="str">
            <v>SP</v>
          </cell>
          <cell r="G355" t="str">
            <v>65.011.967/0001-14</v>
          </cell>
          <cell r="H355"/>
          <cell r="I355" t="str">
            <v>14871-360</v>
          </cell>
          <cell r="J355" t="str">
            <v>Parque Industrial Carlos Tonanni</v>
          </cell>
        </row>
        <row r="356">
          <cell r="A356">
            <v>350</v>
          </cell>
          <cell r="B356" t="str">
            <v>Cariflex</v>
          </cell>
          <cell r="C356" t="str">
            <v>Cariflex Industria e Comercio de Produtos Petroquímicos Ltda.</v>
          </cell>
          <cell r="D356" t="str">
            <v>Av. Roberto Simonsen, 1040 - Paulínia/SP</v>
          </cell>
          <cell r="E356" t="str">
            <v>Paulínia</v>
          </cell>
          <cell r="F356" t="str">
            <v>SP</v>
          </cell>
          <cell r="G356" t="str">
            <v>35.094.948/0001-38</v>
          </cell>
          <cell r="H356"/>
          <cell r="I356" t="str">
            <v>13.148-030</v>
          </cell>
          <cell r="J356"/>
        </row>
        <row r="357">
          <cell r="A357">
            <v>351</v>
          </cell>
          <cell r="B357" t="str">
            <v>Chemetall - Basf</v>
          </cell>
          <cell r="C357" t="str">
            <v>Chemetall do Brasil Ltda</v>
          </cell>
          <cell r="D357" t="str">
            <v>Rua Luiz Benezato, 100 - Jardim Ermida II</v>
          </cell>
          <cell r="E357" t="str">
            <v>Jundiaí</v>
          </cell>
          <cell r="F357" t="str">
            <v>SP</v>
          </cell>
          <cell r="G357" t="str">
            <v>01.359.916/0004-48</v>
          </cell>
          <cell r="H357"/>
          <cell r="I357" t="str">
            <v>13.212-161</v>
          </cell>
          <cell r="J357" t="str">
            <v>Jardim Ermida II</v>
          </cell>
        </row>
        <row r="358">
          <cell r="A358">
            <v>352</v>
          </cell>
          <cell r="B358" t="str">
            <v>Marfrig</v>
          </cell>
          <cell r="C358" t="str">
            <v>Marfrig Global Foods S/A</v>
          </cell>
          <cell r="D358" t="str">
            <v>Rua Prefeito José Carlos, 730 - Santa Julia - Itupeva/SP</v>
          </cell>
          <cell r="E358" t="str">
            <v>Itupeva</v>
          </cell>
          <cell r="F358" t="str">
            <v>SP</v>
          </cell>
          <cell r="G358">
            <v>3853896004137</v>
          </cell>
          <cell r="H358"/>
          <cell r="I358" t="str">
            <v>13.295-000</v>
          </cell>
          <cell r="J358" t="str">
            <v>Santa Julia</v>
          </cell>
        </row>
        <row r="359">
          <cell r="A359">
            <v>353</v>
          </cell>
          <cell r="B359" t="str">
            <v>Caramuru Alimentos</v>
          </cell>
          <cell r="C359" t="str">
            <v>Caramuru Alimentos S/A</v>
          </cell>
          <cell r="D359" t="str">
            <v>Avenida Cristiano José de Souza, s/n</v>
          </cell>
          <cell r="E359" t="str">
            <v>Ipameri</v>
          </cell>
          <cell r="F359" t="str">
            <v>GO</v>
          </cell>
          <cell r="G359" t="str">
            <v>00.080.671/0021-53</v>
          </cell>
          <cell r="H359"/>
          <cell r="I359" t="str">
            <v>75780-000</v>
          </cell>
          <cell r="J359" t="str">
            <v>Quadra 1</v>
          </cell>
        </row>
        <row r="360">
          <cell r="A360">
            <v>354</v>
          </cell>
          <cell r="B360" t="str">
            <v>Corbion</v>
          </cell>
          <cell r="C360" t="str">
            <v>Corbion Produtos Renovaveis Ltda.</v>
          </cell>
          <cell r="D360" t="str">
            <v xml:space="preserve">Av. Rui Barbosa, 521 </v>
          </cell>
          <cell r="E360" t="str">
            <v>Campos dos Goytacazes</v>
          </cell>
          <cell r="F360" t="str">
            <v>RJ</v>
          </cell>
          <cell r="G360"/>
          <cell r="H360"/>
          <cell r="I360" t="str">
            <v>28013-000</v>
          </cell>
          <cell r="J360" t="str">
            <v>Centro</v>
          </cell>
        </row>
        <row r="361">
          <cell r="A361">
            <v>355</v>
          </cell>
          <cell r="B361" t="str">
            <v>Ambev - Manaus</v>
          </cell>
          <cell r="C361" t="str">
            <v>Arosuco Aromas e Sucos Ltda</v>
          </cell>
          <cell r="D361" t="str">
            <v>A. Constantino Nery, 2575</v>
          </cell>
          <cell r="E361" t="str">
            <v>Manaus</v>
          </cell>
          <cell r="F361" t="str">
            <v>MA</v>
          </cell>
          <cell r="G361"/>
          <cell r="H361"/>
          <cell r="I361" t="str">
            <v>69058-795</v>
          </cell>
          <cell r="J361" t="str">
            <v>Flores</v>
          </cell>
        </row>
        <row r="362">
          <cell r="A362">
            <v>356</v>
          </cell>
          <cell r="B362" t="str">
            <v>Phitofarma</v>
          </cell>
          <cell r="C362" t="str">
            <v>A.T. DOLLO Farmácia de manipulação EIRELI</v>
          </cell>
          <cell r="D362" t="str">
            <v>R. Anchieta, 214</v>
          </cell>
          <cell r="E362" t="str">
            <v>Jundiaí</v>
          </cell>
          <cell r="F362" t="str">
            <v>SP</v>
          </cell>
          <cell r="G362"/>
          <cell r="H362"/>
          <cell r="I362"/>
          <cell r="J362"/>
        </row>
        <row r="363">
          <cell r="A363">
            <v>357</v>
          </cell>
          <cell r="B363" t="str">
            <v>Itatiaia Móveis</v>
          </cell>
          <cell r="C363" t="str">
            <v>Itatiaia Móveis S/A</v>
          </cell>
          <cell r="D363" t="str">
            <v>Avenida Padre Arnaldo Jansem, 1325</v>
          </cell>
          <cell r="E363" t="str">
            <v>Ubá</v>
          </cell>
          <cell r="F363" t="str">
            <v>MG</v>
          </cell>
          <cell r="G363"/>
          <cell r="H363"/>
          <cell r="I363" t="str">
            <v>36500-000</v>
          </cell>
          <cell r="J363" t="str">
            <v>Santa Luzia</v>
          </cell>
        </row>
        <row r="364">
          <cell r="A364">
            <v>358</v>
          </cell>
          <cell r="B364" t="str">
            <v>Nhell Química</v>
          </cell>
          <cell r="C364" t="str">
            <v>Nhell Química Ltda</v>
          </cell>
          <cell r="D364" t="str">
            <v>Rodovia Washington Luiz, s/n, km 176</v>
          </cell>
          <cell r="E364" t="str">
            <v>Rio Claro</v>
          </cell>
          <cell r="F364" t="str">
            <v>SP</v>
          </cell>
          <cell r="G364" t="str">
            <v>47.003.579/0001-00</v>
          </cell>
          <cell r="H364">
            <v>587035083118</v>
          </cell>
          <cell r="I364" t="str">
            <v>13.503-750</v>
          </cell>
          <cell r="J364" t="str">
            <v>Jardim Centenário</v>
          </cell>
        </row>
        <row r="365">
          <cell r="A365">
            <v>359</v>
          </cell>
          <cell r="B365" t="str">
            <v>Ambev - Juatuba</v>
          </cell>
          <cell r="C365" t="str">
            <v xml:space="preserve">Ambev S.A. </v>
          </cell>
          <cell r="D365" t="str">
            <v>Rod. MG 050, s/n, km 46/47</v>
          </cell>
          <cell r="E365" t="str">
            <v>Juatuba</v>
          </cell>
          <cell r="F365" t="str">
            <v>MG</v>
          </cell>
          <cell r="G365"/>
          <cell r="H365"/>
          <cell r="I365"/>
          <cell r="J365" t="str">
            <v>Centro</v>
          </cell>
        </row>
        <row r="366">
          <cell r="A366">
            <v>360</v>
          </cell>
          <cell r="B366" t="str">
            <v>Cooper Rubi</v>
          </cell>
          <cell r="C366" t="str">
            <v>Cooperativa Agroindustrial de Rubiataba Ltda</v>
          </cell>
          <cell r="D366" t="str">
            <v>Rod. GO 434, km 24, s/n</v>
          </cell>
          <cell r="E366" t="str">
            <v>Rubiataba</v>
          </cell>
          <cell r="F366" t="str">
            <v>GO</v>
          </cell>
          <cell r="G366"/>
          <cell r="H366"/>
          <cell r="I366" t="str">
            <v>76.350-000</v>
          </cell>
          <cell r="J366" t="str">
            <v>Zona Rural</v>
          </cell>
        </row>
        <row r="367">
          <cell r="A367">
            <v>361</v>
          </cell>
          <cell r="B367" t="str">
            <v>Castelo Alimentos</v>
          </cell>
          <cell r="C367" t="str">
            <v>Castelo Alimentos S/A</v>
          </cell>
          <cell r="D367" t="str">
            <v>Av. Professora Maria do Carmo Guimarães Pellegrini, 480</v>
          </cell>
          <cell r="E367" t="str">
            <v>Jundiaí</v>
          </cell>
          <cell r="F367" t="str">
            <v>SP</v>
          </cell>
          <cell r="G367" t="str">
            <v>07.814.284/0001-07</v>
          </cell>
          <cell r="H367"/>
          <cell r="I367" t="str">
            <v>13201-012</v>
          </cell>
          <cell r="J367"/>
        </row>
        <row r="368">
          <cell r="A368">
            <v>362</v>
          </cell>
          <cell r="B368" t="str">
            <v>Maity</v>
          </cell>
          <cell r="C368" t="str">
            <v>Maity Bioenergia S/A</v>
          </cell>
          <cell r="D368" t="str">
            <v>BR010, s/n</v>
          </cell>
          <cell r="E368" t="str">
            <v>Campestre do Maranhão</v>
          </cell>
          <cell r="F368" t="str">
            <v>MA</v>
          </cell>
          <cell r="G368" t="str">
            <v>07.007.398/0002-18</v>
          </cell>
          <cell r="H368"/>
          <cell r="I368" t="str">
            <v>65968-000</v>
          </cell>
          <cell r="J368"/>
        </row>
        <row r="369">
          <cell r="A369">
            <v>363</v>
          </cell>
          <cell r="B369" t="str">
            <v>Município de Mirassol</v>
          </cell>
          <cell r="C369" t="str">
            <v>Prefeitura Municipal de Mirassol</v>
          </cell>
          <cell r="D369" t="str">
            <v>Rua Quintino Bocaiúva, 2221</v>
          </cell>
          <cell r="E369" t="str">
            <v>Mirassol</v>
          </cell>
          <cell r="F369" t="str">
            <v>SP</v>
          </cell>
          <cell r="G369" t="str">
            <v>46.612.032/0001-49</v>
          </cell>
          <cell r="H369"/>
          <cell r="I369" t="str">
            <v>15130-000</v>
          </cell>
          <cell r="J369"/>
        </row>
        <row r="370">
          <cell r="A370">
            <v>364</v>
          </cell>
          <cell r="B370" t="str">
            <v>Spectrum</v>
          </cell>
          <cell r="C370" t="str">
            <v>Spectrum Laboratório Análises Técnicas e Consultorias Ltda EPP</v>
          </cell>
          <cell r="D370" t="str">
            <v>Av. Mascarenhas de Moraes, 2367</v>
          </cell>
          <cell r="E370" t="str">
            <v>Campo Grande</v>
          </cell>
          <cell r="F370" t="str">
            <v>MS</v>
          </cell>
          <cell r="G370"/>
          <cell r="H370"/>
          <cell r="I370"/>
          <cell r="J370" t="str">
            <v>Monte Castelo</v>
          </cell>
        </row>
        <row r="371">
          <cell r="A371">
            <v>365</v>
          </cell>
          <cell r="B371" t="str">
            <v>Ambev - Wals</v>
          </cell>
          <cell r="C371" t="str">
            <v>Cervejaria ZX S/A</v>
          </cell>
          <cell r="D371" t="str">
            <v>Rua Padre Leopoldo Mertens, 1460</v>
          </cell>
          <cell r="E371" t="str">
            <v>Belo Horizonte</v>
          </cell>
          <cell r="F371" t="str">
            <v>MG</v>
          </cell>
          <cell r="G371"/>
          <cell r="H371"/>
          <cell r="I371"/>
          <cell r="J371"/>
        </row>
        <row r="372">
          <cell r="A372">
            <v>366</v>
          </cell>
          <cell r="B372" t="str">
            <v>Cariflex</v>
          </cell>
          <cell r="C372" t="str">
            <v>Cariflex Industria e Comercio de Produtos Petroquímicos Ltda</v>
          </cell>
          <cell r="D372" t="str">
            <v>Av. Roberto Simonsen, 1040</v>
          </cell>
          <cell r="E372" t="str">
            <v>Paulínia</v>
          </cell>
          <cell r="F372" t="str">
            <v>SP</v>
          </cell>
          <cell r="G372" t="str">
            <v>35.094.948/0001-38</v>
          </cell>
          <cell r="H372"/>
          <cell r="I372" t="str">
            <v>13148-030</v>
          </cell>
          <cell r="J372"/>
        </row>
        <row r="373">
          <cell r="A373">
            <v>367</v>
          </cell>
          <cell r="B373" t="str">
            <v>Itatiaia Móveis / ES</v>
          </cell>
          <cell r="C373" t="str">
            <v>Itatiaia Móveis S/A</v>
          </cell>
          <cell r="D373" t="str">
            <v>Rodovia BR-101, s/n</v>
          </cell>
          <cell r="E373" t="str">
            <v>Sooretama</v>
          </cell>
          <cell r="F373" t="str">
            <v>ES</v>
          </cell>
          <cell r="G373" t="str">
            <v>25.331.521/0011-24</v>
          </cell>
          <cell r="H373"/>
          <cell r="I373" t="str">
            <v>29927-000</v>
          </cell>
          <cell r="J373"/>
        </row>
        <row r="374">
          <cell r="A374">
            <v>368</v>
          </cell>
          <cell r="B374" t="str">
            <v>Bem Brasil Alimentos Araxá</v>
          </cell>
          <cell r="C374" t="str">
            <v>Bem Brasil Alimentos S.A</v>
          </cell>
          <cell r="D374" t="str">
            <v>Avenida Hitalo Ros, 4000</v>
          </cell>
          <cell r="E374" t="str">
            <v>Araxá</v>
          </cell>
          <cell r="F374" t="str">
            <v>MG</v>
          </cell>
          <cell r="G374" t="str">
            <v>06.004.860/0001-80</v>
          </cell>
          <cell r="H374"/>
          <cell r="I374" t="str">
            <v>38181-419</v>
          </cell>
          <cell r="J374" t="str">
            <v>Morada do Sol</v>
          </cell>
        </row>
        <row r="375">
          <cell r="A375">
            <v>369</v>
          </cell>
          <cell r="B375" t="str">
            <v>Ambev - Curitibana</v>
          </cell>
          <cell r="C375" t="str">
            <v>Ambev S.A</v>
          </cell>
          <cell r="D375" t="str">
            <v>Rod. Dos Mineiros, 99, km 9,5</v>
          </cell>
          <cell r="E375" t="str">
            <v>Almirante Tamandaré</v>
          </cell>
          <cell r="F375" t="str">
            <v>PR</v>
          </cell>
          <cell r="G375"/>
          <cell r="H375"/>
          <cell r="I375" t="str">
            <v>83.507-000</v>
          </cell>
          <cell r="J375"/>
        </row>
        <row r="376">
          <cell r="A376">
            <v>370</v>
          </cell>
          <cell r="B376" t="str">
            <v>Thor</v>
          </cell>
          <cell r="C376" t="str">
            <v>Thor Brasil Ltda</v>
          </cell>
          <cell r="D376" t="str">
            <v xml:space="preserve">Alameda Caiapos, 861 </v>
          </cell>
          <cell r="E376" t="str">
            <v>Barueri</v>
          </cell>
          <cell r="F376" t="str">
            <v>SP</v>
          </cell>
          <cell r="G376"/>
          <cell r="H376"/>
          <cell r="I376"/>
          <cell r="J376"/>
        </row>
        <row r="377">
          <cell r="A377">
            <v>371</v>
          </cell>
          <cell r="B377" t="str">
            <v>SAAE Mogi Mirim</v>
          </cell>
          <cell r="C377" t="str">
            <v>Serviço Autonomo de Água e Esgoto de Mogi Mirim</v>
          </cell>
          <cell r="D377" t="str">
            <v>R. Dr. Arthur Candido de Almeida</v>
          </cell>
          <cell r="E377" t="str">
            <v>Mogi Mirim</v>
          </cell>
          <cell r="F377" t="str">
            <v>SP</v>
          </cell>
          <cell r="G377" t="str">
            <v>46.711.362/0001-91</v>
          </cell>
          <cell r="H377"/>
          <cell r="I377" t="str">
            <v>13800-309</v>
          </cell>
          <cell r="J377"/>
        </row>
        <row r="378">
          <cell r="A378">
            <v>372</v>
          </cell>
          <cell r="B378" t="str">
            <v>Sabesp - Guaraú</v>
          </cell>
          <cell r="C378" t="str">
            <v>Companhia de Saneamento Básico do Estado de São Paulo</v>
          </cell>
          <cell r="D378" t="str">
            <v>Estrada Santa Inês, s/n, km 02</v>
          </cell>
          <cell r="E378" t="str">
            <v>São Paulo</v>
          </cell>
          <cell r="F378" t="str">
            <v>SP</v>
          </cell>
          <cell r="G378"/>
          <cell r="H378"/>
          <cell r="I378" t="str">
            <v>02639-000</v>
          </cell>
          <cell r="J378"/>
        </row>
        <row r="379">
          <cell r="A379">
            <v>373</v>
          </cell>
          <cell r="B379" t="str">
            <v>Gaivota Saneamento</v>
          </cell>
          <cell r="C379" t="str">
            <v>Gaivota Saneamento</v>
          </cell>
          <cell r="D379" t="str">
            <v xml:space="preserve">Av. Santa Catarina, 402 </v>
          </cell>
          <cell r="E379" t="str">
            <v>Balneário Gaivota</v>
          </cell>
          <cell r="F379" t="str">
            <v>SC</v>
          </cell>
          <cell r="G379">
            <v>30458930000154</v>
          </cell>
          <cell r="H379"/>
          <cell r="I379" t="str">
            <v>88955-000</v>
          </cell>
          <cell r="J379" t="str">
            <v>Centro</v>
          </cell>
        </row>
        <row r="380">
          <cell r="A380">
            <v>374</v>
          </cell>
          <cell r="B380" t="str">
            <v>Guabiruba Saneamento</v>
          </cell>
          <cell r="C380" t="str">
            <v>Guabiruba Saneamento</v>
          </cell>
          <cell r="D380" t="str">
            <v>Rua José Fischer, 110 - Guabiruba/SC</v>
          </cell>
          <cell r="E380" t="str">
            <v>Guabiruba</v>
          </cell>
          <cell r="F380" t="str">
            <v>SC</v>
          </cell>
          <cell r="G380"/>
          <cell r="H380"/>
          <cell r="I380" t="str">
            <v>88360-000</v>
          </cell>
          <cell r="J380"/>
        </row>
        <row r="381">
          <cell r="A381">
            <v>375</v>
          </cell>
          <cell r="B381" t="str">
            <v>Secta</v>
          </cell>
          <cell r="C381" t="str">
            <v>Secta System</v>
          </cell>
          <cell r="D381" t="str">
            <v>Rua Jorge de Freitas, 287 - São Paulo</v>
          </cell>
          <cell r="E381" t="str">
            <v>São Paulo</v>
          </cell>
          <cell r="F381" t="str">
            <v>SP</v>
          </cell>
          <cell r="G381" t="str">
            <v>21.707.512/0001-62</v>
          </cell>
          <cell r="H381"/>
          <cell r="I381" t="str">
            <v>02911-030</v>
          </cell>
          <cell r="J381" t="str">
            <v>Vila Santa Delfina</v>
          </cell>
        </row>
        <row r="382">
          <cell r="A382">
            <v>376</v>
          </cell>
          <cell r="B382" t="str">
            <v>Suall</v>
          </cell>
          <cell r="C382" t="str">
            <v>SUALL INDUSTRIA E COMERCIO LTDA</v>
          </cell>
          <cell r="D382" t="str">
            <v>Fazenda Mato Quieto, s/n, Boa Vista - Lavrinhas/SP</v>
          </cell>
          <cell r="E382" t="str">
            <v>Lavrinhas</v>
          </cell>
          <cell r="F382" t="str">
            <v>SP</v>
          </cell>
          <cell r="G382">
            <v>60858131000136</v>
          </cell>
          <cell r="H382"/>
          <cell r="I382" t="str">
            <v>12760-000</v>
          </cell>
          <cell r="J382" t="str">
            <v>Boa Vista</v>
          </cell>
        </row>
        <row r="383">
          <cell r="A383">
            <v>377</v>
          </cell>
          <cell r="B383" t="str">
            <v>Ambev - Maranhão</v>
          </cell>
          <cell r="C383" t="str">
            <v>Ambev S/A Equatorial</v>
          </cell>
          <cell r="D383" t="str">
            <v xml:space="preserve">Av. Engenheiro Emiliano Macieira,16, km16,5 </v>
          </cell>
          <cell r="E383" t="str">
            <v>São Luiz do Paraitinga</v>
          </cell>
          <cell r="F383" t="str">
            <v>MA</v>
          </cell>
          <cell r="G383">
            <v>7526557005683</v>
          </cell>
          <cell r="H383" t="str">
            <v>12.423718-5</v>
          </cell>
          <cell r="I383" t="str">
            <v>65095-603</v>
          </cell>
          <cell r="J383" t="str">
            <v>Pedrinhas</v>
          </cell>
        </row>
        <row r="384">
          <cell r="A384">
            <v>378</v>
          </cell>
          <cell r="B384" t="str">
            <v>Ambev - Macacú</v>
          </cell>
          <cell r="C384" t="str">
            <v xml:space="preserve">Ambev S/A </v>
          </cell>
          <cell r="D384" t="str">
            <v>Rod. RJ122, 35000, km 35</v>
          </cell>
          <cell r="E384" t="str">
            <v>Cachoeiras de Macacu</v>
          </cell>
          <cell r="F384" t="str">
            <v>RJ</v>
          </cell>
          <cell r="G384">
            <v>7526557006817</v>
          </cell>
          <cell r="H384"/>
          <cell r="I384" t="str">
            <v>28680-000</v>
          </cell>
          <cell r="J384" t="str">
            <v>Porto de Tabuado</v>
          </cell>
        </row>
        <row r="385">
          <cell r="A385">
            <v>379</v>
          </cell>
          <cell r="B385" t="str">
            <v>Baden Baden</v>
          </cell>
          <cell r="C385" t="str">
            <v>Cervejaria Baden Baden Ltda</v>
          </cell>
          <cell r="D385" t="str">
            <v>Av. Matheus da C. Pinto, 1653 - Vl Sta Cruz - C. do Jordão/SP</v>
          </cell>
          <cell r="E385" t="str">
            <v>Campos do Jordão</v>
          </cell>
          <cell r="F385" t="str">
            <v>SP</v>
          </cell>
          <cell r="G385">
            <v>3431255000105</v>
          </cell>
          <cell r="H385"/>
          <cell r="I385" t="str">
            <v>12.460-000</v>
          </cell>
          <cell r="J385" t="str">
            <v>Vila Santa Cruz</v>
          </cell>
        </row>
        <row r="386">
          <cell r="A386">
            <v>380</v>
          </cell>
          <cell r="B386" t="str">
            <v>Ambev - Colorado</v>
          </cell>
          <cell r="C386" t="str">
            <v>Cervejaria ZX S/A - Ambev Colorado</v>
          </cell>
          <cell r="D386" t="str">
            <v>Via Anhaguera, s/n - Km 308 - Ribeirão Preto/SP</v>
          </cell>
          <cell r="E386" t="str">
            <v>Ribeirão Preto</v>
          </cell>
          <cell r="F386" t="str">
            <v>SP</v>
          </cell>
          <cell r="G386" t="str">
            <v>01.131.570/0003-45</v>
          </cell>
          <cell r="H386"/>
          <cell r="I386" t="str">
            <v>14.093-500</v>
          </cell>
          <cell r="J386" t="str">
            <v>Parque Residencial Candido Portinari</v>
          </cell>
        </row>
        <row r="387">
          <cell r="A387">
            <v>381</v>
          </cell>
          <cell r="B387" t="str">
            <v>Arosuco - Manaus</v>
          </cell>
          <cell r="C387" t="str">
            <v>Arosuco Aromas e Sucos Ltda</v>
          </cell>
          <cell r="D387" t="str">
            <v>Av. Buriti, 5385</v>
          </cell>
          <cell r="E387" t="str">
            <v>Manaus</v>
          </cell>
          <cell r="F387" t="str">
            <v>AM</v>
          </cell>
          <cell r="G387">
            <v>3134910000155</v>
          </cell>
          <cell r="H387">
            <v>63002000</v>
          </cell>
          <cell r="I387" t="str">
            <v>69.075-000</v>
          </cell>
          <cell r="J387" t="str">
            <v>Distrito Insdutrial I</v>
          </cell>
        </row>
        <row r="388">
          <cell r="A388">
            <v>382</v>
          </cell>
          <cell r="B388" t="str">
            <v>Improcrop</v>
          </cell>
          <cell r="C388" t="str">
            <v>Improcrop do Brasil Ltda</v>
          </cell>
          <cell r="D388" t="str">
            <v>Rua Ângelo Pizzato,250</v>
          </cell>
          <cell r="E388" t="str">
            <v>Uberlândia</v>
          </cell>
          <cell r="F388" t="str">
            <v>MG</v>
          </cell>
          <cell r="G388" t="str">
            <v>03.480.793/0005-05</v>
          </cell>
          <cell r="H388" t="str">
            <v>002699761.00-13</v>
          </cell>
          <cell r="I388" t="str">
            <v>38.402-353</v>
          </cell>
          <cell r="J388" t="str">
            <v xml:space="preserve">Distrito Insdutrial </v>
          </cell>
        </row>
        <row r="389">
          <cell r="A389">
            <v>383</v>
          </cell>
          <cell r="B389" t="str">
            <v>Agrocella</v>
          </cell>
          <cell r="C389" t="str">
            <v>Agrocella Análises Agronomicas Ltda</v>
          </cell>
          <cell r="D389" t="str">
            <v>Rua Idemir Riedi, 9582</v>
          </cell>
          <cell r="E389" t="str">
            <v>Uberlândia</v>
          </cell>
          <cell r="F389" t="str">
            <v>MT</v>
          </cell>
          <cell r="G389">
            <v>15424456000156</v>
          </cell>
          <cell r="H389" t="str">
            <v>Isento</v>
          </cell>
          <cell r="I389" t="str">
            <v>78890-000</v>
          </cell>
          <cell r="J389"/>
        </row>
        <row r="390">
          <cell r="A390">
            <v>384</v>
          </cell>
          <cell r="B390" t="str">
            <v>Rousselot</v>
          </cell>
          <cell r="C390" t="str">
            <v>Rousselot Gelatinas do Brasil Ltda</v>
          </cell>
          <cell r="D390" t="str">
            <v>Rua Santo Agostinho, 231</v>
          </cell>
          <cell r="E390" t="str">
            <v>Amparo</v>
          </cell>
          <cell r="F390" t="str">
            <v>SP</v>
          </cell>
          <cell r="G390" t="str">
            <v>06.538.082/0002-90</v>
          </cell>
          <cell r="H390"/>
          <cell r="I390" t="str">
            <v>13.908-900</v>
          </cell>
          <cell r="J390" t="str">
            <v>Arcadas</v>
          </cell>
        </row>
        <row r="391">
          <cell r="A391">
            <v>385</v>
          </cell>
          <cell r="B391" t="str">
            <v>Mosaic - Rondonópolis</v>
          </cell>
          <cell r="C391" t="str">
            <v>Mosaic Fertilizantes do Brasil Ltda</v>
          </cell>
          <cell r="D391" t="str">
            <v>Rua J, 103 - Rondonópolis/MT</v>
          </cell>
          <cell r="E391" t="str">
            <v>Rondonópolis</v>
          </cell>
          <cell r="F391" t="str">
            <v>MT</v>
          </cell>
          <cell r="G391">
            <v>61156501011514</v>
          </cell>
          <cell r="H391" t="str">
            <v>13566238-9</v>
          </cell>
          <cell r="I391" t="str">
            <v>78.745-735</v>
          </cell>
          <cell r="J391"/>
        </row>
        <row r="392">
          <cell r="A392">
            <v>386</v>
          </cell>
          <cell r="B392" t="str">
            <v>Heineken - Alexânia</v>
          </cell>
          <cell r="C392" t="str">
            <v>Heineken Brasil Industria de Bebidas Ltda</v>
          </cell>
          <cell r="D392" t="str">
            <v>Rod. BR-060, 360 - Alexânia/GO</v>
          </cell>
          <cell r="E392" t="str">
            <v>Alexânia</v>
          </cell>
          <cell r="F392" t="str">
            <v>GO</v>
          </cell>
          <cell r="G392">
            <v>50221019001370</v>
          </cell>
          <cell r="H392"/>
          <cell r="I392" t="str">
            <v>72930-000</v>
          </cell>
          <cell r="J392" t="str">
            <v>Zona Rural</v>
          </cell>
        </row>
        <row r="393">
          <cell r="A393">
            <v>387</v>
          </cell>
          <cell r="B393" t="str">
            <v>BRK - Porto Ferreira</v>
          </cell>
          <cell r="C393" t="str">
            <v>BRK Ambiental Porto Ferreira S/A</v>
          </cell>
          <cell r="D393" t="str">
            <v>Rua Nelson Pereira Lopes, 199 - Porto Ferreira/SP</v>
          </cell>
          <cell r="E393" t="str">
            <v>Porto Ferreira</v>
          </cell>
          <cell r="F393" t="str">
            <v>SP</v>
          </cell>
          <cell r="G393" t="str">
            <v>14.001.255/0001-83</v>
          </cell>
          <cell r="H393"/>
          <cell r="I393" t="str">
            <v>13660-000</v>
          </cell>
          <cell r="J393" t="str">
            <v>Centro</v>
          </cell>
        </row>
        <row r="394">
          <cell r="A394">
            <v>388</v>
          </cell>
          <cell r="B394" t="str">
            <v xml:space="preserve">Aunde </v>
          </cell>
          <cell r="C394" t="str">
            <v>Aunde Brasil S.A</v>
          </cell>
          <cell r="D394" t="str">
            <v>Rua Itápolis, 85 - Poá/SP</v>
          </cell>
          <cell r="E394" t="str">
            <v>Poá</v>
          </cell>
          <cell r="F394" t="str">
            <v>SP</v>
          </cell>
          <cell r="G394" t="str">
            <v>48.131.296/0001-06</v>
          </cell>
          <cell r="H394">
            <v>46014764113</v>
          </cell>
          <cell r="I394" t="str">
            <v>08.559-450</v>
          </cell>
          <cell r="J394"/>
        </row>
        <row r="395">
          <cell r="A395">
            <v>389</v>
          </cell>
          <cell r="B395" t="str">
            <v>Cell</v>
          </cell>
          <cell r="C395" t="str">
            <v>Ceel Consultoria e Análises Ambientais Ltda</v>
          </cell>
          <cell r="D395" t="str">
            <v>Rua Mateus Leme, 78</v>
          </cell>
          <cell r="E395" t="str">
            <v>Itaúna</v>
          </cell>
          <cell r="F395" t="str">
            <v>MG</v>
          </cell>
          <cell r="G395" t="str">
            <v>86.553.658/0001-46</v>
          </cell>
          <cell r="H395" t="str">
            <v>338933769.00-51</v>
          </cell>
          <cell r="I395" t="str">
            <v>35681-107</v>
          </cell>
          <cell r="J395" t="str">
            <v>Parque Jardim Santanense</v>
          </cell>
        </row>
        <row r="396">
          <cell r="A396">
            <v>390</v>
          </cell>
          <cell r="B396" t="str">
            <v>Ambev - Nova Rio</v>
          </cell>
          <cell r="C396" t="str">
            <v>Ambev S/A</v>
          </cell>
          <cell r="D396" t="str">
            <v>Estrada Rio São Paulo, 6011 - km 31 - Rio de Janeiro/RJ</v>
          </cell>
          <cell r="E396" t="str">
            <v>Rio de Janeiro</v>
          </cell>
          <cell r="F396" t="str">
            <v>RJ</v>
          </cell>
          <cell r="G396" t="str">
            <v>07.526.557/0046-01</v>
          </cell>
          <cell r="H396"/>
          <cell r="I396" t="str">
            <v>23.075-247</v>
          </cell>
          <cell r="J396" t="str">
            <v xml:space="preserve">Campo Grande </v>
          </cell>
        </row>
        <row r="397">
          <cell r="A397">
            <v>391</v>
          </cell>
          <cell r="B397" t="str">
            <v>Sabesp - ABV</v>
          </cell>
          <cell r="C397" t="str">
            <v>Companhia de Saneamento Básico do Estado de São Paulo</v>
          </cell>
          <cell r="D397" t="str">
            <v>Rua Graham Bell, 647 - São Paulo/SP</v>
          </cell>
          <cell r="E397" t="str">
            <v>São Paulo</v>
          </cell>
          <cell r="F397" t="str">
            <v>SP</v>
          </cell>
          <cell r="G397">
            <v>43776517036290</v>
          </cell>
          <cell r="H397"/>
          <cell r="I397" t="str">
            <v>04737-030</v>
          </cell>
          <cell r="J397" t="str">
            <v>Santo Amaro</v>
          </cell>
        </row>
        <row r="398">
          <cell r="A398">
            <v>392</v>
          </cell>
          <cell r="B398" t="str">
            <v>Ambev - Passo Fundo</v>
          </cell>
          <cell r="C398" t="str">
            <v>Ambev S/A</v>
          </cell>
          <cell r="D398" t="str">
            <v xml:space="preserve">Rod. RS 324, km 124, s/n </v>
          </cell>
          <cell r="E398" t="str">
            <v>Passo Fundo</v>
          </cell>
          <cell r="F398" t="str">
            <v>RS</v>
          </cell>
          <cell r="G398" t="str">
            <v>07.526.557/0042-88</v>
          </cell>
          <cell r="H398">
            <v>910335079</v>
          </cell>
          <cell r="I398" t="str">
            <v>99.032-680</v>
          </cell>
          <cell r="J398" t="str">
            <v>Valinhos</v>
          </cell>
        </row>
        <row r="399">
          <cell r="A399">
            <v>393</v>
          </cell>
          <cell r="B399" t="str">
            <v>Frango A'doro</v>
          </cell>
          <cell r="C399" t="str">
            <v>Ad'oro S/A</v>
          </cell>
          <cell r="D399" t="str">
            <v>Estrada de Acesso SP 053/332, s/n - km 4</v>
          </cell>
          <cell r="E399" t="str">
            <v>Várzea Paulista</v>
          </cell>
          <cell r="F399" t="str">
            <v>SP</v>
          </cell>
          <cell r="G399" t="str">
            <v>60.037.058/0003-01</v>
          </cell>
          <cell r="H399">
            <v>712018360116</v>
          </cell>
          <cell r="I399" t="str">
            <v>13.226-400</v>
          </cell>
          <cell r="J399" t="str">
            <v>Mursa</v>
          </cell>
        </row>
        <row r="400">
          <cell r="A400">
            <v>394</v>
          </cell>
          <cell r="B400" t="str">
            <v>Ambev - SL</v>
          </cell>
          <cell r="C400" t="str">
            <v>Ambev S/A</v>
          </cell>
          <cell r="D400" t="str">
            <v>Rod. MG238, Km 75 - Jardim Primavera II - Sete Lagoas/MG</v>
          </cell>
          <cell r="E400" t="str">
            <v>Sete Lagoas</v>
          </cell>
          <cell r="F400" t="str">
            <v>MG</v>
          </cell>
          <cell r="G400">
            <v>7526557004954</v>
          </cell>
          <cell r="H400"/>
          <cell r="I400" t="str">
            <v>35.703-106</v>
          </cell>
          <cell r="J400" t="str">
            <v>Jd. Primavera II</v>
          </cell>
        </row>
        <row r="401">
          <cell r="A401">
            <v>395</v>
          </cell>
          <cell r="B401" t="str">
            <v>Heineken - Ponta Grossa</v>
          </cell>
          <cell r="C401" t="str">
            <v>Cervejarias Kaiser Brasil S.A</v>
          </cell>
          <cell r="D401" t="str">
            <v>Av. Tocantis, 199 - Ponta Grossa / PR</v>
          </cell>
          <cell r="E401" t="str">
            <v>Ponta Grossa</v>
          </cell>
          <cell r="F401" t="str">
            <v>PR</v>
          </cell>
          <cell r="G401" t="str">
            <v>19.900.000/0008-42</v>
          </cell>
          <cell r="H401" t="str">
            <v>201.125.13-85</v>
          </cell>
          <cell r="I401" t="str">
            <v>84043-610</v>
          </cell>
          <cell r="J401"/>
        </row>
        <row r="402">
          <cell r="A402">
            <v>396</v>
          </cell>
          <cell r="B402" t="str">
            <v>Brix</v>
          </cell>
          <cell r="C402" t="str">
            <v>Brix Instrumentos Cientificos Eirelli ME</v>
          </cell>
          <cell r="D402" t="str">
            <v>Rua Rafael Aloisi, 1054</v>
          </cell>
          <cell r="E402" t="str">
            <v>Piracicaba</v>
          </cell>
          <cell r="F402" t="str">
            <v>SP</v>
          </cell>
          <cell r="G402" t="str">
            <v>13.313.576/0001-50</v>
          </cell>
          <cell r="H402">
            <v>535256390118</v>
          </cell>
          <cell r="I402" t="str">
            <v>13405-205</v>
          </cell>
          <cell r="J402" t="str">
            <v>Jardim Santana</v>
          </cell>
        </row>
        <row r="403">
          <cell r="A403">
            <v>397</v>
          </cell>
          <cell r="B403" t="str">
            <v>Elus Instrumentação</v>
          </cell>
          <cell r="C403" t="str">
            <v>Elus Serviços De Instrumentação Eireli ME</v>
          </cell>
          <cell r="D403" t="str">
            <v>Rua Dendezeiro, 29</v>
          </cell>
          <cell r="E403" t="str">
            <v>São Paulo</v>
          </cell>
          <cell r="F403" t="str">
            <v>SP</v>
          </cell>
          <cell r="G403">
            <v>8933911000183</v>
          </cell>
          <cell r="H403">
            <v>149731454111</v>
          </cell>
          <cell r="I403" t="str">
            <v xml:space="preserve">   03813-130</v>
          </cell>
          <cell r="J403" t="str">
            <v>Jardim Matarazzo</v>
          </cell>
        </row>
        <row r="404">
          <cell r="A404">
            <v>398</v>
          </cell>
          <cell r="B404" t="str">
            <v xml:space="preserve">Yakult Lorena </v>
          </cell>
          <cell r="C404" t="str">
            <v>Yakult S/A. Industria e Comercio</v>
          </cell>
          <cell r="D404" t="str">
            <v>Rodovia Presidente Dutra, s/n</v>
          </cell>
          <cell r="E404" t="str">
            <v>São Paulo</v>
          </cell>
          <cell r="F404" t="str">
            <v>SP</v>
          </cell>
          <cell r="G404" t="str">
            <v>60.723.061/0558-68</v>
          </cell>
          <cell r="H404">
            <v>420056900113</v>
          </cell>
          <cell r="I404" t="str">
            <v>12605-530</v>
          </cell>
          <cell r="J404" t="str">
            <v>Do Mondesir</v>
          </cell>
        </row>
        <row r="405">
          <cell r="A405">
            <v>399</v>
          </cell>
          <cell r="B405" t="str">
            <v>Mantiqueira Passa Quatro</v>
          </cell>
          <cell r="C405" t="str">
            <v>Mantiqueira Alimentos LTDA</v>
          </cell>
          <cell r="D405" t="str">
            <v>Rodovia MG 158, s/n, Km 13 - Passa Quatro/MG</v>
          </cell>
          <cell r="E405" t="str">
            <v>Passa Quatro</v>
          </cell>
          <cell r="F405" t="str">
            <v>MG</v>
          </cell>
          <cell r="G405" t="str">
            <v>04.747.794/0006-17</v>
          </cell>
          <cell r="H405" t="str">
            <v>331151593.04-39</v>
          </cell>
          <cell r="I405" t="str">
            <v>37460-000</v>
          </cell>
          <cell r="J405" t="str">
            <v>Pé do Morro</v>
          </cell>
        </row>
        <row r="406">
          <cell r="A406">
            <v>400</v>
          </cell>
          <cell r="B406" t="str">
            <v>INB</v>
          </cell>
          <cell r="C406" t="str">
            <v>Industrias Núcleares do Brasil S/A</v>
          </cell>
          <cell r="D406" t="str">
            <v>Rod. Presidente Dutra, km 330 s/n - Resende/RJ</v>
          </cell>
          <cell r="E406" t="str">
            <v>Resende</v>
          </cell>
          <cell r="F406" t="str">
            <v>RJ</v>
          </cell>
          <cell r="G406" t="str">
            <v>00.322.818/0020-93</v>
          </cell>
          <cell r="H406">
            <v>82493115</v>
          </cell>
          <cell r="I406" t="str">
            <v>27.555-000</v>
          </cell>
          <cell r="J406" t="str">
            <v>B. Engenheiro Passos</v>
          </cell>
        </row>
        <row r="407">
          <cell r="A407">
            <v>401</v>
          </cell>
          <cell r="B407" t="str">
            <v>Gelco - Franca</v>
          </cell>
          <cell r="C407" t="str">
            <v>Gelco Gelatinas do Brasil Ltda</v>
          </cell>
          <cell r="D407" t="str">
            <v>Rod. Prefeito Fábio Talarico, s/n - Franca/SP</v>
          </cell>
          <cell r="E407" t="str">
            <v>Franca</v>
          </cell>
          <cell r="F407" t="str">
            <v>SP</v>
          </cell>
          <cell r="G407">
            <v>10681186000145</v>
          </cell>
          <cell r="H407"/>
          <cell r="I407" t="str">
            <v>14406-050</v>
          </cell>
          <cell r="J407" t="str">
            <v>Distrito Industrial Antonio Della-Torre</v>
          </cell>
        </row>
        <row r="408">
          <cell r="A408">
            <v>402</v>
          </cell>
          <cell r="B408" t="str">
            <v>Águas Piquete S/A</v>
          </cell>
          <cell r="C408" t="str">
            <v>Águas Piquete S/A</v>
          </cell>
          <cell r="D408" t="str">
            <v>Rua Coronel Jose Mariano, 42 - Piquete/SP</v>
          </cell>
          <cell r="E408" t="str">
            <v>Piquete</v>
          </cell>
          <cell r="F408" t="str">
            <v>SP</v>
          </cell>
          <cell r="G408">
            <v>11714640000180</v>
          </cell>
          <cell r="H408"/>
          <cell r="I408" t="str">
            <v>12620-000</v>
          </cell>
          <cell r="J408" t="str">
            <v>Centro</v>
          </cell>
        </row>
        <row r="409">
          <cell r="A409">
            <v>403</v>
          </cell>
          <cell r="B409" t="str">
            <v>Cipatex Cerquilho</v>
          </cell>
          <cell r="C409" t="str">
            <v>Cipatex Impregnadora De Papeis e Tecidos Ltda</v>
          </cell>
          <cell r="D409" t="str">
            <v>Rua Arlindo Campanha, 219 - Cerquilho/SP</v>
          </cell>
          <cell r="E409" t="str">
            <v>Cerquilho</v>
          </cell>
          <cell r="F409" t="str">
            <v>SP</v>
          </cell>
          <cell r="G409" t="str">
            <v>47.254.461/0001-54</v>
          </cell>
          <cell r="H409">
            <v>265000201111</v>
          </cell>
          <cell r="I409" t="str">
            <v>18520-000</v>
          </cell>
          <cell r="J409" t="str">
            <v>Distrito Industrial</v>
          </cell>
        </row>
        <row r="410">
          <cell r="A410">
            <v>404</v>
          </cell>
          <cell r="B410" t="str">
            <v>Esmaltec</v>
          </cell>
          <cell r="C410" t="str">
            <v>Esmaltec S/A</v>
          </cell>
          <cell r="D410" t="str">
            <v>Av. Parque Oeste, 2130 - Maracanau/CE</v>
          </cell>
          <cell r="E410" t="str">
            <v>Maracanaú</v>
          </cell>
          <cell r="F410" t="str">
            <v>CE</v>
          </cell>
          <cell r="G410">
            <v>2948030000230</v>
          </cell>
          <cell r="H410" t="str">
            <v>06.305053-6</v>
          </cell>
          <cell r="I410" t="str">
            <v>61.939-120</v>
          </cell>
          <cell r="J410" t="str">
            <v>Distrito Industrial</v>
          </cell>
        </row>
        <row r="411">
          <cell r="A411">
            <v>405</v>
          </cell>
          <cell r="B411" t="str">
            <v>Sabesp SJC</v>
          </cell>
          <cell r="C411" t="str">
            <v>Companhia de Saneamento Básico do Estado de São Paulo</v>
          </cell>
          <cell r="D411" t="str">
            <v>R. Paulo Setúbal, 19 - Vila Adyana - São José dos Campos/SP</v>
          </cell>
          <cell r="E411" t="str">
            <v>São José dos Campos</v>
          </cell>
          <cell r="F411" t="str">
            <v>SP</v>
          </cell>
          <cell r="G411" t="str">
            <v>43.776.517/0443-90</v>
          </cell>
          <cell r="H411"/>
          <cell r="I411">
            <v>12245460</v>
          </cell>
          <cell r="J411" t="str">
            <v>Vila Adyana</v>
          </cell>
        </row>
        <row r="412">
          <cell r="A412">
            <v>406</v>
          </cell>
          <cell r="B412" t="str">
            <v>Rousselot Presidente Epitácio</v>
          </cell>
          <cell r="C412" t="str">
            <v>Rousselot Gelatinas Do Brasil Ltda</v>
          </cell>
          <cell r="D412" t="str">
            <v>Avenida Domingos Ferreira de Medeiros, s/n - KM 4 - Presidente Epitácio/SP</v>
          </cell>
          <cell r="E412" t="str">
            <v>Presidente Epitácio</v>
          </cell>
          <cell r="F412" t="str">
            <v>SP</v>
          </cell>
          <cell r="G412" t="str">
            <v>06.538.082/0003-70</v>
          </cell>
          <cell r="H412">
            <v>561012271115</v>
          </cell>
          <cell r="I412" t="str">
            <v>19.470-000</v>
          </cell>
          <cell r="J412" t="str">
            <v xml:space="preserve">Distrito Industrial </v>
          </cell>
        </row>
        <row r="413">
          <cell r="A413">
            <v>407</v>
          </cell>
          <cell r="B413" t="str">
            <v>INB Resende</v>
          </cell>
          <cell r="C413" t="str">
            <v>Industrias Nucleares Do Brasil S/A</v>
          </cell>
          <cell r="D413" t="str">
            <v>Rod. Presidente Dutra -  Km 330 - Resende/RJ</v>
          </cell>
          <cell r="E413" t="str">
            <v>Resende</v>
          </cell>
          <cell r="F413" t="str">
            <v>RJ</v>
          </cell>
          <cell r="G413" t="str">
            <v>00.322.818/0020-93</v>
          </cell>
          <cell r="H413">
            <v>82493115</v>
          </cell>
          <cell r="I413" t="str">
            <v>27.555-000</v>
          </cell>
          <cell r="J413" t="str">
            <v>Engenheiro Passos</v>
          </cell>
        </row>
        <row r="414">
          <cell r="A414">
            <v>408</v>
          </cell>
          <cell r="B414" t="str">
            <v>Vivix</v>
          </cell>
          <cell r="C414" t="str">
            <v>Companhia Brasileira de Vidros Planos - CBVP</v>
          </cell>
          <cell r="D414" t="str">
            <v>Rod. BR-101 Norte - km 01</v>
          </cell>
          <cell r="E414" t="str">
            <v>Goiana</v>
          </cell>
          <cell r="F414" t="str">
            <v>PE</v>
          </cell>
          <cell r="G414" t="str">
            <v>10.858.291/0002-98</v>
          </cell>
          <cell r="H414" t="str">
            <v>0393238-97</v>
          </cell>
          <cell r="I414" t="str">
            <v>55.900-000</v>
          </cell>
          <cell r="J414" t="str">
            <v>Zona Rural</v>
          </cell>
        </row>
        <row r="415">
          <cell r="A415">
            <v>409</v>
          </cell>
          <cell r="B415" t="str">
            <v>Ricaeli</v>
          </cell>
          <cell r="C415" t="str">
            <v>Indústria e Comércio de Frutas Ricaeli Ltda.</v>
          </cell>
          <cell r="D415" t="str">
            <v>Av. Ver. José Donato, 530</v>
          </cell>
          <cell r="E415" t="str">
            <v>Cabreúva</v>
          </cell>
          <cell r="F415" t="str">
            <v>SP</v>
          </cell>
          <cell r="G415" t="str">
            <v>57.075.400/0001-83</v>
          </cell>
          <cell r="H415">
            <v>233006472112</v>
          </cell>
          <cell r="I415" t="str">
            <v>13318-000</v>
          </cell>
          <cell r="J415" t="str">
            <v>Jacaré</v>
          </cell>
        </row>
        <row r="416">
          <cell r="A416">
            <v>410</v>
          </cell>
          <cell r="B416" t="str">
            <v>Brasal Refrigerantes</v>
          </cell>
          <cell r="C416" t="str">
            <v>Brasal Refrigerantes S/A</v>
          </cell>
          <cell r="D416" t="str">
            <v>St. G Sul Q  CS CSG 8 - Taguatinga - Brasília/DF</v>
          </cell>
          <cell r="E416" t="str">
            <v>Brasília</v>
          </cell>
          <cell r="F416" t="str">
            <v>DF</v>
          </cell>
          <cell r="G416" t="str">
            <v>01.612.795/0001-51</v>
          </cell>
          <cell r="H416"/>
          <cell r="I416" t="str">
            <v>72035-506</v>
          </cell>
          <cell r="J416" t="str">
            <v>Taguatinga</v>
          </cell>
        </row>
        <row r="417">
          <cell r="A417">
            <v>411</v>
          </cell>
          <cell r="B417" t="str">
            <v>ICF</v>
          </cell>
          <cell r="C417" t="str">
            <v>Instituto de Ciências Farmaceuticas de Estudos - ICF</v>
          </cell>
          <cell r="D417" t="str">
            <v>Alameda Coronel Eugênio Jardim, 53</v>
          </cell>
          <cell r="E417" t="str">
            <v>Goiânia</v>
          </cell>
          <cell r="F417" t="str">
            <v>GO</v>
          </cell>
          <cell r="G417" t="str">
            <v>04.951.747/0001-86</v>
          </cell>
          <cell r="H417"/>
          <cell r="I417" t="str">
            <v>74.175-100</v>
          </cell>
          <cell r="J417" t="str">
            <v>Setor Marista</v>
          </cell>
        </row>
        <row r="418">
          <cell r="A418">
            <v>412</v>
          </cell>
          <cell r="B418" t="str">
            <v>Colovan</v>
          </cell>
          <cell r="C418" t="str">
            <v>Colovan Industria Textil Ltda.</v>
          </cell>
          <cell r="D418" t="str">
            <v>R. Potiguares, 450 - Santa Bárbara d'Oeste / SP</v>
          </cell>
          <cell r="E418" t="str">
            <v>Santa Bárbara d'Oeste</v>
          </cell>
          <cell r="F418" t="str">
            <v>SP</v>
          </cell>
          <cell r="G418" t="str">
            <v>56.724.412/0001-29</v>
          </cell>
          <cell r="H418">
            <v>606030031115</v>
          </cell>
          <cell r="I418" t="str">
            <v>13456-108</v>
          </cell>
          <cell r="J418"/>
        </row>
        <row r="419">
          <cell r="A419">
            <v>413</v>
          </cell>
          <cell r="B419" t="str">
            <v>CHT</v>
          </cell>
          <cell r="C419" t="str">
            <v>CHT Brasil Química LT</v>
          </cell>
          <cell r="D419" t="str">
            <v>Av. Antônio Cândido Machado, 1779</v>
          </cell>
          <cell r="E419" t="str">
            <v>Cajamar</v>
          </cell>
          <cell r="F419" t="str">
            <v>SP</v>
          </cell>
          <cell r="G419" t="str">
            <v>47.684.386/0001-61</v>
          </cell>
          <cell r="H419">
            <v>241007934119</v>
          </cell>
          <cell r="I419" t="str">
            <v>07776-195</v>
          </cell>
          <cell r="J419"/>
        </row>
        <row r="420">
          <cell r="A420">
            <v>414</v>
          </cell>
          <cell r="B420" t="str">
            <v>Ambev - Bohemia</v>
          </cell>
          <cell r="C420" t="str">
            <v>Cervejaria ZX S.A. - AMBEV</v>
          </cell>
          <cell r="D420" t="str">
            <v>Rua Alfredo Pacha, 166</v>
          </cell>
          <cell r="E420" t="str">
            <v>Petrópolis</v>
          </cell>
          <cell r="F420" t="str">
            <v>RJ</v>
          </cell>
          <cell r="G420">
            <v>1131570000264</v>
          </cell>
          <cell r="H420"/>
          <cell r="I420" t="str">
            <v>25.685-210</v>
          </cell>
          <cell r="J420" t="str">
            <v>Centro</v>
          </cell>
        </row>
        <row r="421">
          <cell r="A421">
            <v>415</v>
          </cell>
          <cell r="B421" t="str">
            <v>EDF Norte Fluminense</v>
          </cell>
          <cell r="C421" t="str">
            <v xml:space="preserve">Usina Termeletrica Norte Fluminense S/A </v>
          </cell>
          <cell r="D421" t="str">
            <v>Rod. BR 101, km 161, s/n - Severina - Macaé/RJ</v>
          </cell>
          <cell r="E421" t="str">
            <v>Macaé</v>
          </cell>
          <cell r="F421" t="str">
            <v>RJ</v>
          </cell>
          <cell r="G421">
            <v>3258983000230</v>
          </cell>
          <cell r="H421"/>
          <cell r="I421" t="str">
            <v>27910-970</v>
          </cell>
          <cell r="J421" t="str">
            <v>Severina</v>
          </cell>
        </row>
        <row r="422">
          <cell r="A422">
            <v>416</v>
          </cell>
          <cell r="B422" t="str">
            <v>Benitz - PR</v>
          </cell>
          <cell r="C422" t="str">
            <v>Benitz Analise e Tratamento De Aguas Ltda</v>
          </cell>
          <cell r="D422" t="str">
            <v>Rua Sorocaba, 289 - Sala 01</v>
          </cell>
          <cell r="E422" t="str">
            <v>Cianorte</v>
          </cell>
          <cell r="F422" t="str">
            <v>PR</v>
          </cell>
          <cell r="G422" t="str">
            <v>07.678.237/0001-75</v>
          </cell>
          <cell r="H422"/>
          <cell r="I422" t="str">
            <v>87.200-001</v>
          </cell>
          <cell r="J422" t="str">
            <v xml:space="preserve">Vila Operária </v>
          </cell>
        </row>
        <row r="423">
          <cell r="A423">
            <v>417</v>
          </cell>
          <cell r="B423" t="str">
            <v>Supranálise</v>
          </cell>
          <cell r="C423" t="str">
            <v>Supranalise Instrumentos Para Laboratorios Ltda</v>
          </cell>
          <cell r="D423" t="str">
            <v>Rua Tajaçu, 947</v>
          </cell>
          <cell r="E423" t="str">
            <v>Ribeirão Preto</v>
          </cell>
          <cell r="F423" t="str">
            <v>SP</v>
          </cell>
          <cell r="G423" t="str">
            <v>37.950.994/0001-17</v>
          </cell>
          <cell r="H423">
            <v>797624881117</v>
          </cell>
          <cell r="I423" t="str">
            <v>14060-553</v>
          </cell>
          <cell r="J423" t="str">
            <v>Vila Albertina</v>
          </cell>
        </row>
        <row r="424">
          <cell r="A424">
            <v>418</v>
          </cell>
          <cell r="B424" t="str">
            <v>Medlab</v>
          </cell>
          <cell r="C424" t="str">
            <v>Medlab Produtos Diagnosticos Ltda</v>
          </cell>
          <cell r="D424" t="str">
            <v xml:space="preserve">Rua Octávio Teixeira Mendes Sobrinho, 35 </v>
          </cell>
          <cell r="E424" t="str">
            <v>Jabaquara</v>
          </cell>
          <cell r="F424" t="str">
            <v>SP</v>
          </cell>
          <cell r="G424" t="str">
            <v>55.405.955/0001-10</v>
          </cell>
          <cell r="H424">
            <v>111444866119</v>
          </cell>
          <cell r="I424" t="str">
            <v>04376-070</v>
          </cell>
          <cell r="J424" t="str">
            <v>Vila Santa Catarina</v>
          </cell>
        </row>
        <row r="425">
          <cell r="A425">
            <v>419</v>
          </cell>
          <cell r="B425" t="str">
            <v>Copacol</v>
          </cell>
          <cell r="C425" t="str">
            <v>Cooperativa Agroindustrial Consolata</v>
          </cell>
          <cell r="D425" t="str">
            <v>Rua Des. Munhoz de Mello, 176</v>
          </cell>
          <cell r="E425" t="str">
            <v>Cafelândia</v>
          </cell>
          <cell r="F425" t="str">
            <v>PR</v>
          </cell>
          <cell r="G425">
            <v>76093731000786</v>
          </cell>
          <cell r="H425">
            <v>4330008704</v>
          </cell>
          <cell r="I425" t="str">
            <v>85415-000</v>
          </cell>
          <cell r="J425" t="str">
            <v>Centro</v>
          </cell>
        </row>
        <row r="426">
          <cell r="A426">
            <v>420</v>
          </cell>
          <cell r="B426" t="str">
            <v>Gelnex - Nazário</v>
          </cell>
          <cell r="C426" t="str">
            <v>Gelnex Indústria e Comércio Ltda</v>
          </cell>
          <cell r="D426" t="str">
            <v>Rod. GO 060, km 63 - Zona Rural</v>
          </cell>
          <cell r="E426" t="str">
            <v>Nazário</v>
          </cell>
          <cell r="F426" t="str">
            <v>GO</v>
          </cell>
          <cell r="G426" t="str">
            <v>02.001.597/0002-03</v>
          </cell>
          <cell r="H426" t="str">
            <v>10.367.245-1</v>
          </cell>
          <cell r="I426" t="str">
            <v>76180-000</v>
          </cell>
          <cell r="J426" t="str">
            <v>Zona Rural</v>
          </cell>
        </row>
        <row r="427">
          <cell r="A427">
            <v>421</v>
          </cell>
          <cell r="B427" t="str">
            <v>Gelita</v>
          </cell>
          <cell r="C427" t="str">
            <v>Gelita do Brasil Ltda.</v>
          </cell>
          <cell r="D427" t="str">
            <v>Rua Philip Leiner, 200</v>
          </cell>
          <cell r="E427" t="str">
            <v>Cotia</v>
          </cell>
          <cell r="F427" t="str">
            <v>SP</v>
          </cell>
          <cell r="G427" t="str">
            <v>12.199.337/0001-59</v>
          </cell>
          <cell r="H427">
            <v>278004283110</v>
          </cell>
          <cell r="I427" t="str">
            <v xml:space="preserve">06.714-285	</v>
          </cell>
          <cell r="J427" t="str">
            <v>Parque Alexandre</v>
          </cell>
        </row>
        <row r="428">
          <cell r="A428">
            <v>422</v>
          </cell>
          <cell r="B428" t="str">
            <v>Samae Brusque</v>
          </cell>
          <cell r="C428" t="str">
            <v xml:space="preserve">Serviço Autonomo Municipal de Agua e Esgoto - Samae </v>
          </cell>
          <cell r="D428" t="str">
            <v>Rua Doutor Penido, 297 - Centro</v>
          </cell>
          <cell r="E428" t="str">
            <v>Brusque</v>
          </cell>
          <cell r="F428" t="str">
            <v>SC</v>
          </cell>
          <cell r="G428" t="str">
            <v>82985003/0001-96</v>
          </cell>
          <cell r="H428"/>
          <cell r="I428" t="str">
            <v>88350-460</v>
          </cell>
          <cell r="J428" t="str">
            <v>Centro</v>
          </cell>
        </row>
        <row r="429">
          <cell r="A429">
            <v>423</v>
          </cell>
          <cell r="B429" t="str">
            <v xml:space="preserve">Aguá Viva </v>
          </cell>
          <cell r="C429" t="str">
            <v>Agua Viva Laboratorio Quimica e Servicos Eireli</v>
          </cell>
          <cell r="D429" t="str">
            <v>Avenida 1, 323 - Sala 2</v>
          </cell>
          <cell r="E429" t="str">
            <v>Itirapina</v>
          </cell>
          <cell r="F429" t="str">
            <v>SP</v>
          </cell>
          <cell r="G429" t="str">
            <v>07.646.083/0001-30</v>
          </cell>
          <cell r="H429"/>
          <cell r="I429" t="str">
            <v>13.530-000</v>
          </cell>
          <cell r="J429" t="str">
            <v>Centro</v>
          </cell>
        </row>
        <row r="430">
          <cell r="A430">
            <v>424</v>
          </cell>
          <cell r="B430" t="str">
            <v xml:space="preserve">Águas de Canarana </v>
          </cell>
          <cell r="C430" t="str">
            <v>Águas de Canarana Ltda.</v>
          </cell>
          <cell r="D430" t="str">
            <v>R. Redentor, 78 - Centro</v>
          </cell>
          <cell r="E430" t="str">
            <v>Canarana</v>
          </cell>
          <cell r="F430" t="str">
            <v>MT</v>
          </cell>
          <cell r="G430">
            <v>3875686000152</v>
          </cell>
          <cell r="H430" t="str">
            <v xml:space="preserve"> 13.195.149-1</v>
          </cell>
          <cell r="I430" t="str">
            <v>78.640-000</v>
          </cell>
          <cell r="J430" t="str">
            <v>Centro</v>
          </cell>
        </row>
        <row r="431">
          <cell r="A431">
            <v>425</v>
          </cell>
          <cell r="B431" t="str">
            <v>AB Brasil</v>
          </cell>
          <cell r="C431" t="str">
            <v>AB Brasil Industria e Comércio de Alimentos Ltda.</v>
          </cell>
          <cell r="D431" t="str">
            <v>Av. Tietê, L-233, s/n - Distrito Industrial - Pederneiras/SP</v>
          </cell>
          <cell r="E431" t="str">
            <v>Pederneiras</v>
          </cell>
          <cell r="F431" t="str">
            <v>SP</v>
          </cell>
          <cell r="G431"/>
          <cell r="H431"/>
          <cell r="I431" t="str">
            <v>17280-000</v>
          </cell>
          <cell r="J431" t="str">
            <v>Distrito Industrial</v>
          </cell>
        </row>
        <row r="432">
          <cell r="A432">
            <v>426</v>
          </cell>
          <cell r="B432" t="str">
            <v>Biotecnal</v>
          </cell>
          <cell r="C432" t="str">
            <v>Biotecnal Ltda</v>
          </cell>
          <cell r="D432" t="str">
            <v>R. Joaquim Piazza, 408 - Jardim Anápolis - Toledo/PR</v>
          </cell>
          <cell r="E432" t="str">
            <v>Toledo</v>
          </cell>
          <cell r="F432" t="str">
            <v>PR</v>
          </cell>
          <cell r="G432" t="str">
            <v>09.274.180/0001-74</v>
          </cell>
          <cell r="H432">
            <v>9042632810</v>
          </cell>
          <cell r="I432" t="str">
            <v>85905-470</v>
          </cell>
          <cell r="J432" t="str">
            <v>Jardim Anápolis</v>
          </cell>
        </row>
        <row r="433">
          <cell r="A433">
            <v>427</v>
          </cell>
          <cell r="B433" t="str">
            <v>Ecopolo Ambiental</v>
          </cell>
          <cell r="C433" t="str">
            <v>Ecopolo Gestao De Aguas, Residuos E Energia Ltda</v>
          </cell>
          <cell r="D433" t="str">
            <v>Avenida Miguel Frias e Vasconcelos, 1205 - Andar 1</v>
          </cell>
          <cell r="E433" t="str">
            <v>São Paulo</v>
          </cell>
          <cell r="F433" t="str">
            <v>SP</v>
          </cell>
          <cell r="G433" t="str">
            <v>05.072.403/0001-60</v>
          </cell>
          <cell r="H433">
            <v>149963220113</v>
          </cell>
          <cell r="I433" t="str">
            <v>05345-000</v>
          </cell>
          <cell r="J433" t="str">
            <v>Jaguaré</v>
          </cell>
        </row>
        <row r="434">
          <cell r="A434">
            <v>428</v>
          </cell>
          <cell r="B434" t="str">
            <v>Águas de Teresina</v>
          </cell>
          <cell r="C434" t="str">
            <v>Águas de Teresina SPE S.A</v>
          </cell>
          <cell r="D434" t="str">
            <v>Av. Professor Camilo Filho, 1960</v>
          </cell>
          <cell r="E434" t="str">
            <v>Teresina</v>
          </cell>
          <cell r="F434" t="str">
            <v>PI</v>
          </cell>
          <cell r="G434" t="str">
            <v>27.157.474/0001-06</v>
          </cell>
          <cell r="H434"/>
          <cell r="I434" t="str">
            <v>64.089-040</v>
          </cell>
          <cell r="J434" t="str">
            <v>Todos os Santos</v>
          </cell>
        </row>
        <row r="435">
          <cell r="A435">
            <v>429</v>
          </cell>
          <cell r="B435" t="str">
            <v>Gelnex - Araguaina</v>
          </cell>
          <cell r="C435" t="str">
            <v>Gelnex Industria E Comercio Ltda</v>
          </cell>
          <cell r="D435" t="str">
            <v>Rodovia TO, 222 - KM 10</v>
          </cell>
          <cell r="E435" t="str">
            <v>Araguaína</v>
          </cell>
          <cell r="F435" t="str">
            <v>TO</v>
          </cell>
          <cell r="G435" t="str">
            <v>02.001.597/0003-86</v>
          </cell>
          <cell r="H435">
            <v>294083154</v>
          </cell>
          <cell r="I435" t="str">
            <v>77835-600</v>
          </cell>
          <cell r="J435" t="str">
            <v>Interior Barra da Grota</v>
          </cell>
        </row>
        <row r="436">
          <cell r="A436">
            <v>430</v>
          </cell>
          <cell r="B436" t="str">
            <v>Sintenac</v>
          </cell>
          <cell r="C436" t="str">
            <v>Sintenac Ind e Com de Produtos Sinteticos Ltda</v>
          </cell>
          <cell r="D436"/>
          <cell r="E436"/>
          <cell r="F436"/>
          <cell r="G436"/>
          <cell r="H436"/>
          <cell r="I436"/>
          <cell r="J436"/>
        </row>
        <row r="437">
          <cell r="A437">
            <v>431</v>
          </cell>
          <cell r="B437" t="str">
            <v>QCL Analítica</v>
          </cell>
          <cell r="C437" t="str">
            <v>QCL Analítica Comércio de Análises Químicas Ltda.</v>
          </cell>
          <cell r="D437" t="str">
            <v>Rua Josefina, 200 - 4° Andar</v>
          </cell>
          <cell r="E437" t="str">
            <v>Guarulhos</v>
          </cell>
          <cell r="F437" t="str">
            <v>SP</v>
          </cell>
          <cell r="G437" t="str">
            <v>22.971.372/0001-06</v>
          </cell>
          <cell r="H437">
            <v>796363426115</v>
          </cell>
          <cell r="I437" t="str">
            <v>07093-080</v>
          </cell>
          <cell r="J437" t="str">
            <v>Vila Progresso</v>
          </cell>
        </row>
        <row r="438">
          <cell r="A438">
            <v>432</v>
          </cell>
          <cell r="B438" t="str">
            <v xml:space="preserve">Ambar </v>
          </cell>
          <cell r="C438" t="str">
            <v>Ambar Energia Ltda</v>
          </cell>
          <cell r="D438" t="str">
            <v>Rod. dos Imigrantes, 3770</v>
          </cell>
          <cell r="E438" t="str">
            <v>Cuiabá</v>
          </cell>
          <cell r="F438" t="str">
            <v>MT</v>
          </cell>
          <cell r="G438"/>
          <cell r="H438"/>
          <cell r="I438" t="str">
            <v>78098-325</v>
          </cell>
          <cell r="J438" t="str">
            <v xml:space="preserve">Distrito Industrial </v>
          </cell>
        </row>
        <row r="439">
          <cell r="A439">
            <v>433</v>
          </cell>
          <cell r="B439" t="str">
            <v>Sanagua - MS</v>
          </cell>
          <cell r="C439" t="str">
            <v>Sanágua Tecnologia em Análise Ambiental e Derivados de Petróleo Ltda.</v>
          </cell>
          <cell r="D439" t="str">
            <v>Rua Spipe Calarge, 632</v>
          </cell>
          <cell r="E439" t="str">
            <v>Campo Grande</v>
          </cell>
          <cell r="F439" t="str">
            <v>MS</v>
          </cell>
          <cell r="G439" t="str">
            <v>02.595.980/0001-48</v>
          </cell>
          <cell r="H439" t="str">
            <v>28.365.738-3</v>
          </cell>
          <cell r="I439" t="str">
            <v>79.050-261</v>
          </cell>
          <cell r="J439" t="str">
            <v>TV Morena</v>
          </cell>
        </row>
        <row r="440">
          <cell r="A440" t="str">
            <v>na</v>
          </cell>
          <cell r="B440" t="str">
            <v>Motorola</v>
          </cell>
          <cell r="C440" t="str">
            <v>Motorola Mobility Comercio de Produtos Eletronicos Ltda.</v>
          </cell>
          <cell r="D440" t="str">
            <v xml:space="preserve">Rodovia SP340 Km 128,7 A </v>
          </cell>
          <cell r="E440" t="str">
            <v>Jaguariúna</v>
          </cell>
          <cell r="F440" t="str">
            <v>SP</v>
          </cell>
          <cell r="G440" t="str">
            <v>1.472.720/0001-12</v>
          </cell>
          <cell r="H440">
            <v>395022296116</v>
          </cell>
          <cell r="I440" t="str">
            <v>13.918-900</v>
          </cell>
          <cell r="J440" t="str">
            <v>Tanquinho Velho</v>
          </cell>
        </row>
        <row r="441">
          <cell r="A441">
            <v>435</v>
          </cell>
          <cell r="B441" t="str">
            <v>Dalia Textil</v>
          </cell>
          <cell r="C441" t="str">
            <v>Dalia Textil Ltda.</v>
          </cell>
          <cell r="D441" t="str">
            <v>Rua Mirador, 2365</v>
          </cell>
          <cell r="E441" t="str">
            <v>Presidente Getúlio</v>
          </cell>
          <cell r="F441" t="str">
            <v>SC</v>
          </cell>
          <cell r="G441" t="str">
            <v>82.740.903/0003-35</v>
          </cell>
          <cell r="H441">
            <v>253766958</v>
          </cell>
          <cell r="I441" t="str">
            <v>89.150-000</v>
          </cell>
          <cell r="J441" t="str">
            <v>Centro</v>
          </cell>
        </row>
        <row r="442">
          <cell r="A442">
            <v>436</v>
          </cell>
          <cell r="B442" t="str">
            <v>Fluence Brasil</v>
          </cell>
          <cell r="C442" t="str">
            <v>Fluence Brasil Ind. E Com. de Sistemas de Tratamento de Água Ltda.</v>
          </cell>
          <cell r="D442" t="str">
            <v>Rua Coronel Orlando Secco, 281</v>
          </cell>
          <cell r="E442" t="str">
            <v>Jundiaí</v>
          </cell>
          <cell r="F442" t="str">
            <v>SP</v>
          </cell>
          <cell r="G442" t="str">
            <v>05.888.355/0001-82</v>
          </cell>
          <cell r="H442">
            <v>407412256118</v>
          </cell>
          <cell r="I442" t="str">
            <v>13.212-795</v>
          </cell>
          <cell r="J442" t="str">
            <v>Jardim das Tulipas</v>
          </cell>
        </row>
        <row r="443">
          <cell r="A443">
            <v>437</v>
          </cell>
          <cell r="B443" t="str">
            <v>Laborsan</v>
          </cell>
          <cell r="C443" t="str">
            <v>LLS Serviços de Saneamento Ltda.</v>
          </cell>
          <cell r="D443" t="str">
            <v>Rua Catanduvas, 667</v>
          </cell>
          <cell r="E443" t="str">
            <v>Cascavel</v>
          </cell>
          <cell r="F443" t="str">
            <v>PR</v>
          </cell>
          <cell r="G443" t="str">
            <v>26.779.985/0001-99</v>
          </cell>
          <cell r="H443"/>
          <cell r="I443" t="str">
            <v>85.812-497</v>
          </cell>
          <cell r="J443" t="str">
            <v>Região do Lago</v>
          </cell>
        </row>
        <row r="444">
          <cell r="A444">
            <v>438</v>
          </cell>
          <cell r="B444" t="str">
            <v>Águas da Condessa</v>
          </cell>
          <cell r="C444" t="str">
            <v>Águas da Condessa S.A</v>
          </cell>
          <cell r="D444" t="str">
            <v>Pc Garcia, 58</v>
          </cell>
          <cell r="E444" t="str">
            <v>Paraíba do Sul</v>
          </cell>
          <cell r="F444" t="str">
            <v>RJ</v>
          </cell>
          <cell r="G444" t="str">
            <v>37.353.051/0001-07</v>
          </cell>
          <cell r="H444"/>
          <cell r="I444" t="str">
            <v>25.850-000</v>
          </cell>
          <cell r="J444" t="str">
            <v>Centro</v>
          </cell>
        </row>
        <row r="445">
          <cell r="A445">
            <v>439</v>
          </cell>
          <cell r="B445" t="str">
            <v>AMBI-LAB</v>
          </cell>
          <cell r="C445" t="str">
            <v>AMBI-LAB Análises Ambientais Ltda</v>
          </cell>
          <cell r="D445" t="str">
            <v>Av. Dr. Ângelo Simões, 1291</v>
          </cell>
          <cell r="E445" t="str">
            <v>Campinas</v>
          </cell>
          <cell r="F445" t="str">
            <v>SP</v>
          </cell>
          <cell r="G445" t="str">
            <v>11.708.069/0001-90</v>
          </cell>
          <cell r="H445">
            <v>795263205114</v>
          </cell>
          <cell r="I445" t="str">
            <v>13.041-150</v>
          </cell>
          <cell r="J445" t="str">
            <v>Jd. Leonor</v>
          </cell>
        </row>
        <row r="446">
          <cell r="A446">
            <v>440</v>
          </cell>
          <cell r="B446" t="str">
            <v>Cervejaria Petropolis Itapissuma</v>
          </cell>
          <cell r="C446" t="str">
            <v>Cervejaria Petropolis S/A</v>
          </cell>
          <cell r="D446" t="str">
            <v xml:space="preserve">Rod. BR101 KM 37,5 </v>
          </cell>
          <cell r="E446" t="str">
            <v>Itapissuma</v>
          </cell>
          <cell r="F446" t="str">
            <v>PE</v>
          </cell>
          <cell r="G446" t="str">
            <v>16.622.166/0001-80</v>
          </cell>
          <cell r="H446"/>
          <cell r="I446" t="str">
            <v>53700-000</v>
          </cell>
          <cell r="J446" t="str">
            <v>Mangabeira</v>
          </cell>
        </row>
        <row r="447">
          <cell r="A447">
            <v>441</v>
          </cell>
          <cell r="B447" t="str">
            <v>Busnardo</v>
          </cell>
          <cell r="C447" t="str">
            <v>UNI SURVEY Serviços de Inspeções Navais Ltda</v>
          </cell>
          <cell r="D447" t="str">
            <v xml:space="preserve">Rua Aristides de Oliveira, 175 </v>
          </cell>
          <cell r="E447" t="str">
            <v>Paranaguá</v>
          </cell>
          <cell r="F447" t="str">
            <v>PR</v>
          </cell>
          <cell r="G447" t="str">
            <v xml:space="preserve">07.877.273/0001‐68 </v>
          </cell>
          <cell r="H447"/>
          <cell r="I447" t="str">
            <v>83.203‐695</v>
          </cell>
          <cell r="J447" t="str">
            <v>Bairro Industrial</v>
          </cell>
        </row>
        <row r="448">
          <cell r="A448">
            <v>442</v>
          </cell>
          <cell r="B448" t="str">
            <v>Predilectra Energia</v>
          </cell>
          <cell r="C448" t="str">
            <v>Predilectra Energia SPE Ltda</v>
          </cell>
          <cell r="D448" t="str">
            <v>Via Predilecta, 50</v>
          </cell>
          <cell r="E448" t="str">
            <v>Matão</v>
          </cell>
          <cell r="F448" t="str">
            <v>SP</v>
          </cell>
          <cell r="G448"/>
          <cell r="H448"/>
          <cell r="I448" t="str">
            <v>15990-170</v>
          </cell>
          <cell r="J448" t="str">
            <v>Distrito São Loureço do Turvo</v>
          </cell>
        </row>
        <row r="449">
          <cell r="A449">
            <v>443</v>
          </cell>
          <cell r="B449" t="str">
            <v>Inova Laboratórios e Engenharia - SC</v>
          </cell>
          <cell r="C449" t="str">
            <v>Jessica Teresa de Oliveira</v>
          </cell>
          <cell r="D449" t="str">
            <v>R. José Mattei, 143</v>
          </cell>
          <cell r="E449" t="str">
            <v>Joinville</v>
          </cell>
          <cell r="F449" t="str">
            <v>SC</v>
          </cell>
          <cell r="G449" t="str">
            <v>19.782.451/0001-56</v>
          </cell>
          <cell r="H449"/>
          <cell r="I449" t="str">
            <v>89226-538</v>
          </cell>
          <cell r="J449" t="str">
            <v>Jardim Paraíso</v>
          </cell>
        </row>
        <row r="450">
          <cell r="A450">
            <v>444</v>
          </cell>
          <cell r="B450" t="str">
            <v>Ambratec Geologia - MG</v>
          </cell>
          <cell r="C450" t="str">
            <v>Ambratec Geologia E Engenharia Ltda</v>
          </cell>
          <cell r="D450" t="str">
            <v>Av. Raja Gabáglia, 4453</v>
          </cell>
          <cell r="E450" t="str">
            <v>Belo Horizonte</v>
          </cell>
          <cell r="F450" t="str">
            <v>MG</v>
          </cell>
          <cell r="G450" t="str">
            <v>07.295.917/0001-00</v>
          </cell>
          <cell r="H450" t="str">
            <v>001540439.00-69</v>
          </cell>
          <cell r="I450" t="str">
            <v>30.360-663</v>
          </cell>
          <cell r="J450" t="str">
            <v>Santa Lúcia</v>
          </cell>
        </row>
        <row r="451">
          <cell r="A451">
            <v>445</v>
          </cell>
          <cell r="B451" t="str">
            <v>Brinox Metalurgica</v>
          </cell>
          <cell r="C451" t="str">
            <v>Brinox Metalurgica SA.</v>
          </cell>
          <cell r="D451" t="str">
            <v>Rodovia RSC-453 - Km 80</v>
          </cell>
          <cell r="E451" t="str">
            <v>Caxias do Sul</v>
          </cell>
          <cell r="F451" t="str">
            <v>RS</v>
          </cell>
          <cell r="G451">
            <v>92038108000191</v>
          </cell>
          <cell r="H451">
            <v>256122601</v>
          </cell>
          <cell r="I451">
            <v>95032898</v>
          </cell>
          <cell r="J451" t="str">
            <v>Nossa Senhora da Saúde</v>
          </cell>
        </row>
        <row r="452">
          <cell r="A452">
            <v>446</v>
          </cell>
          <cell r="B452" t="str">
            <v>Golden Sucos - RS</v>
          </cell>
          <cell r="C452" t="str">
            <v>Golden Industria e Comercio de Sucos de Frutas, Bebidas e seus Derivados Eireli</v>
          </cell>
          <cell r="D452" t="str">
            <v xml:space="preserve"> RS-448 - Km 50.5</v>
          </cell>
          <cell r="E452" t="str">
            <v>Farroupilha</v>
          </cell>
          <cell r="F452" t="str">
            <v>RS</v>
          </cell>
          <cell r="G452" t="str">
            <v>73.420.986/0001-22</v>
          </cell>
          <cell r="H452"/>
          <cell r="I452" t="str">
            <v>95180-000</v>
          </cell>
          <cell r="J452" t="str">
            <v>Dist. de Sao Marcos</v>
          </cell>
        </row>
        <row r="453">
          <cell r="A453">
            <v>447</v>
          </cell>
          <cell r="B453" t="str">
            <v>SAAE Promissão</v>
          </cell>
          <cell r="C453" t="str">
            <v>Serviço Autônomo de Água e Esgoto de Promissão</v>
          </cell>
          <cell r="D453" t="str">
            <v>Avenida Brás Villar, 15</v>
          </cell>
          <cell r="E453" t="str">
            <v>Promissão</v>
          </cell>
          <cell r="F453" t="str">
            <v>SP</v>
          </cell>
          <cell r="G453">
            <v>44558849000150</v>
          </cell>
          <cell r="H453">
            <v>564075869112</v>
          </cell>
          <cell r="I453" t="str">
            <v>16370-000</v>
          </cell>
          <cell r="J453" t="str">
            <v>Jardim Primavera</v>
          </cell>
        </row>
        <row r="454">
          <cell r="A454">
            <v>448</v>
          </cell>
          <cell r="B454" t="str">
            <v>Yessinergy</v>
          </cell>
          <cell r="C454" t="str">
            <v>Yessinergy Do Brasil Agroindustrial Ltda.</v>
          </cell>
          <cell r="D454" t="str">
            <v xml:space="preserve">Estrada Vicinal Paschoal Milton Lentini, s/n </v>
          </cell>
          <cell r="E454" t="str">
            <v>Lucélia</v>
          </cell>
          <cell r="F454" t="str">
            <v>SP</v>
          </cell>
          <cell r="G454" t="str">
            <v>10.505.913/0003-85</v>
          </cell>
          <cell r="H454">
            <v>422079935117</v>
          </cell>
          <cell r="I454" t="str">
            <v>17.780-000</v>
          </cell>
          <cell r="J454"/>
        </row>
        <row r="455">
          <cell r="A455">
            <v>449</v>
          </cell>
          <cell r="B455" t="str">
            <v>Mosaic Fertilizantes</v>
          </cell>
          <cell r="C455" t="str">
            <v>Mosaic Fertilizantes P&amp;K LTDA - Catalão</v>
          </cell>
          <cell r="D455" t="str">
            <v xml:space="preserve">Rua L-2, s/nº - BR050  </v>
          </cell>
          <cell r="E455" t="str">
            <v>Catalão</v>
          </cell>
          <cell r="F455" t="str">
            <v>GO</v>
          </cell>
          <cell r="G455" t="str">
            <v>33.931.486/0009-98</v>
          </cell>
          <cell r="H455" t="str">
            <v>10.519.411-5</v>
          </cell>
          <cell r="I455" t="str">
            <v>75.709-150</v>
          </cell>
          <cell r="J455" t="str">
            <v xml:space="preserve">Zona Suburbana </v>
          </cell>
        </row>
        <row r="456">
          <cell r="A456">
            <v>450</v>
          </cell>
          <cell r="B456" t="str">
            <v>Frigol S/A</v>
          </cell>
          <cell r="C456" t="str">
            <v xml:space="preserve">Frigol S/A </v>
          </cell>
          <cell r="D456" t="str">
            <v>Rua DR. Gabriel de Oliveira Rocha</v>
          </cell>
          <cell r="E456" t="str">
            <v>Lençóis Paulista</v>
          </cell>
          <cell r="F456" t="str">
            <v>SP</v>
          </cell>
          <cell r="G456" t="str">
            <v>68.067.446/0004-10</v>
          </cell>
          <cell r="H456">
            <v>416027139113</v>
          </cell>
          <cell r="I456" t="str">
            <v>18.681-030</v>
          </cell>
          <cell r="J456" t="str">
            <v>Centro</v>
          </cell>
        </row>
        <row r="457">
          <cell r="A457">
            <v>451</v>
          </cell>
          <cell r="B457" t="str">
            <v>Sabesp - Presidente Prudente</v>
          </cell>
          <cell r="C457" t="str">
            <v>Cia de Saneamento Basico do Estado de São Paulo S/A</v>
          </cell>
          <cell r="D457" t="str">
            <v>Rua Cristo Redentor, 20</v>
          </cell>
          <cell r="E457" t="str">
            <v>Presidente Prudente</v>
          </cell>
          <cell r="F457" t="str">
            <v>SP</v>
          </cell>
          <cell r="G457"/>
          <cell r="H457"/>
          <cell r="I457" t="str">
            <v>19050-640</v>
          </cell>
          <cell r="J457" t="str">
            <v>Vila Matilde Vieira</v>
          </cell>
        </row>
        <row r="458">
          <cell r="A458">
            <v>452</v>
          </cell>
          <cell r="B458" t="str">
            <v>West Rock</v>
          </cell>
          <cell r="C458" t="str">
            <v>WestRock Celulose Papel Embalagens Ltda</v>
          </cell>
          <cell r="D458" t="str">
            <v>Rua Johann G. H. Hadlich, 511 - Passo Manso - Blumenau/SC</v>
          </cell>
          <cell r="E458" t="str">
            <v>Blumenau</v>
          </cell>
          <cell r="F458" t="str">
            <v>SC</v>
          </cell>
          <cell r="G458" t="str">
            <v>03.071.425/0002-60</v>
          </cell>
          <cell r="H458"/>
          <cell r="I458" t="str">
            <v>89032-400</v>
          </cell>
          <cell r="J458" t="str">
            <v>Passo Manso</v>
          </cell>
        </row>
        <row r="459">
          <cell r="A459">
            <v>453</v>
          </cell>
          <cell r="B459" t="str">
            <v>Marfrig</v>
          </cell>
          <cell r="C459" t="str">
            <v>Marfrig Global Foods S.A</v>
          </cell>
          <cell r="D459" t="str">
            <v>Alameda Júlio Muller, 1650</v>
          </cell>
          <cell r="E459" t="str">
            <v>Várzea Grande</v>
          </cell>
          <cell r="F459" t="str">
            <v>MT</v>
          </cell>
          <cell r="G459" t="str">
            <v>03.853.896/0068-57</v>
          </cell>
          <cell r="H459" t="str">
            <v>13.758.118-1</v>
          </cell>
          <cell r="I459" t="str">
            <v>78115-200</v>
          </cell>
          <cell r="J459" t="str">
            <v>Alameda</v>
          </cell>
        </row>
        <row r="460">
          <cell r="A460">
            <v>454</v>
          </cell>
          <cell r="B460" t="str">
            <v>Qualita Ambiental</v>
          </cell>
          <cell r="C460" t="str">
            <v xml:space="preserve">Bax Serviços de Análises Químicas e Biológicas LTDA - ME </v>
          </cell>
          <cell r="D460" t="str">
            <v>Rua Almirante Barroso ,1820</v>
          </cell>
          <cell r="E460" t="str">
            <v>Ji-Paraná</v>
          </cell>
          <cell r="F460" t="str">
            <v>RO</v>
          </cell>
          <cell r="G460" t="str">
            <v>13.219.192/0001-73</v>
          </cell>
          <cell r="H460" t="str">
            <v>76907-632</v>
          </cell>
          <cell r="I460" t="str">
            <v>7690-714</v>
          </cell>
          <cell r="J460" t="str">
            <v>Casa Preta</v>
          </cell>
        </row>
        <row r="461">
          <cell r="A461">
            <v>455</v>
          </cell>
          <cell r="B461" t="str">
            <v>Mercedes-Benz</v>
          </cell>
          <cell r="C461" t="str">
            <v xml:space="preserve">Mercedez-Benz </v>
          </cell>
          <cell r="D461" t="str">
            <v>Rod BR 040 KM 773</v>
          </cell>
          <cell r="E461" t="str">
            <v>Juiz de Fora</v>
          </cell>
          <cell r="F461" t="str">
            <v>MG</v>
          </cell>
          <cell r="G461" t="str">
            <v>59.104.273/0037-30</v>
          </cell>
          <cell r="H461" t="str">
            <v>367195596.02-50</v>
          </cell>
          <cell r="I461">
            <v>36073120</v>
          </cell>
          <cell r="J461"/>
        </row>
        <row r="462">
          <cell r="A462">
            <v>456</v>
          </cell>
          <cell r="B462" t="str">
            <v>Panizzon</v>
          </cell>
          <cell r="C462" t="str">
            <v>Sociedade de Bebidas Panizzon Ltda.</v>
          </cell>
          <cell r="D462" t="str">
            <v xml:space="preserve">Estrada Ricardo Pannizon, s/n </v>
          </cell>
          <cell r="E462" t="str">
            <v>Flores da Cunha</v>
          </cell>
          <cell r="F462" t="str">
            <v>RS</v>
          </cell>
          <cell r="G462" t="str">
            <v>89.962.773/0001-62</v>
          </cell>
          <cell r="H462" t="str">
            <v>048/0001472</v>
          </cell>
          <cell r="I462" t="str">
            <v>95270-000</v>
          </cell>
          <cell r="J462" t="str">
            <v>Travessa Martins</v>
          </cell>
        </row>
        <row r="463">
          <cell r="A463">
            <v>457</v>
          </cell>
          <cell r="B463" t="str">
            <v>Analyser</v>
          </cell>
          <cell r="C463" t="str">
            <v>Analyser Comercio e Industria Ltda</v>
          </cell>
          <cell r="D463" t="str">
            <v>Rua Major Angelo Zanchi, 692</v>
          </cell>
          <cell r="E463" t="str">
            <v>São Paulo</v>
          </cell>
          <cell r="F463" t="str">
            <v>SP</v>
          </cell>
          <cell r="G463">
            <v>55482475000153</v>
          </cell>
          <cell r="H463">
            <v>1114757014</v>
          </cell>
          <cell r="I463" t="str">
            <v>03633-000</v>
          </cell>
          <cell r="J463"/>
        </row>
        <row r="464">
          <cell r="A464">
            <v>458</v>
          </cell>
          <cell r="B464" t="str">
            <v>Solvi Essencis</v>
          </cell>
          <cell r="C464" t="str">
            <v xml:space="preserve">Solvi Essencis Ambiental S.A. </v>
          </cell>
          <cell r="D464" t="str">
            <v>Rodovia dos Bandeirantes, km 33</v>
          </cell>
          <cell r="E464" t="str">
            <v>Caieiras</v>
          </cell>
          <cell r="F464" t="str">
            <v>SP</v>
          </cell>
          <cell r="G464" t="str">
            <v>40.263.170/0013-17</v>
          </cell>
          <cell r="H464">
            <v>239091969119</v>
          </cell>
          <cell r="I464" t="str">
            <v>07721-000</v>
          </cell>
          <cell r="J464"/>
        </row>
        <row r="465">
          <cell r="A465">
            <v>459</v>
          </cell>
          <cell r="B465" t="str">
            <v>Visomes</v>
          </cell>
          <cell r="C465" t="str">
            <v>Visomes Service Comercio de Equip. de Precisão - EIRELI</v>
          </cell>
          <cell r="D465" t="str">
            <v>Rua Joaquim dos Santos, 189</v>
          </cell>
          <cell r="E465" t="str">
            <v>São Paulo</v>
          </cell>
          <cell r="F465" t="str">
            <v>SP</v>
          </cell>
          <cell r="G465" t="str">
            <v>10.641.873/0001-37</v>
          </cell>
          <cell r="H465">
            <v>145844680110</v>
          </cell>
          <cell r="I465" t="str">
            <v>04823-080</v>
          </cell>
          <cell r="J465" t="str">
            <v>Rio Bonito</v>
          </cell>
        </row>
        <row r="466">
          <cell r="A466">
            <v>460</v>
          </cell>
          <cell r="B466" t="str">
            <v>Romanato</v>
          </cell>
          <cell r="C466" t="str">
            <v>Romanato Alimentos Ltda</v>
          </cell>
          <cell r="D466" t="str">
            <v>Rua São Bernardo do Campo, 500</v>
          </cell>
          <cell r="E466" t="str">
            <v>Várzea Paulista</v>
          </cell>
          <cell r="F466" t="str">
            <v>SP</v>
          </cell>
          <cell r="G466" t="str">
            <v>11.001.107/0001-70</v>
          </cell>
          <cell r="H466"/>
          <cell r="I466" t="str">
            <v>13.222-025</v>
          </cell>
          <cell r="J466" t="str">
            <v>Distrito Industrial</v>
          </cell>
        </row>
        <row r="467">
          <cell r="A467">
            <v>461</v>
          </cell>
          <cell r="B467" t="str">
            <v>CSJ - Jundiaí</v>
          </cell>
          <cell r="C467" t="str">
            <v>Companhia de Saneamento de Jundiaí</v>
          </cell>
          <cell r="D467" t="str">
            <v>Estrada do Varjão, 4520</v>
          </cell>
          <cell r="E467" t="str">
            <v>Jundiaí</v>
          </cell>
          <cell r="F467" t="str">
            <v>SP</v>
          </cell>
          <cell r="G467" t="str">
            <v>01.201.289/0001-70</v>
          </cell>
          <cell r="H467"/>
          <cell r="I467" t="str">
            <v>13212-590</v>
          </cell>
          <cell r="J467" t="str">
            <v>Novo Horizonte</v>
          </cell>
        </row>
        <row r="468">
          <cell r="A468">
            <v>462</v>
          </cell>
          <cell r="B468" t="str">
            <v>Prisma</v>
          </cell>
          <cell r="C468" t="str">
            <v>Prisma Soluções Ambientais Ltda</v>
          </cell>
          <cell r="D468" t="str">
            <v>Rua DalmoAlves, 258</v>
          </cell>
          <cell r="E468" t="str">
            <v>Lorena</v>
          </cell>
          <cell r="F468" t="str">
            <v>SP</v>
          </cell>
          <cell r="G468" t="str">
            <v>08.957.064/0001-97</v>
          </cell>
          <cell r="H468"/>
          <cell r="I468" t="str">
            <v>12604-180</v>
          </cell>
          <cell r="J468" t="str">
            <v>Vila Geny</v>
          </cell>
        </row>
        <row r="469">
          <cell r="A469">
            <v>463</v>
          </cell>
          <cell r="B469" t="str">
            <v>Validação PL-16</v>
          </cell>
          <cell r="C469" t="str">
            <v>Validação da Planilha PL-16 Rev.00</v>
          </cell>
          <cell r="D469" t="str">
            <v>Rua Itaici, 130</v>
          </cell>
          <cell r="E469" t="str">
            <v>Várzea Paulista</v>
          </cell>
          <cell r="F469" t="str">
            <v>SP</v>
          </cell>
          <cell r="G469" t="str">
            <v>17.358.703/0001-99</v>
          </cell>
          <cell r="H469">
            <v>712057230110</v>
          </cell>
          <cell r="I469"/>
          <cell r="J469"/>
        </row>
        <row r="470">
          <cell r="A470">
            <v>464</v>
          </cell>
          <cell r="B470" t="str">
            <v>Copasa</v>
          </cell>
          <cell r="C470" t="str">
            <v>Companhia de Saneamento de Minas Gerais - COPASA</v>
          </cell>
          <cell r="D470" t="str">
            <v>Rua Coronel Lemos, s/n</v>
          </cell>
          <cell r="E470" t="str">
            <v>Varginha</v>
          </cell>
          <cell r="F470" t="str">
            <v>MG</v>
          </cell>
          <cell r="G470"/>
          <cell r="H470"/>
          <cell r="I470">
            <v>30390085</v>
          </cell>
          <cell r="J470" t="str">
            <v>Centenário</v>
          </cell>
        </row>
        <row r="471">
          <cell r="A471">
            <v>465</v>
          </cell>
          <cell r="B471" t="str">
            <v>Sabesp - Santana</v>
          </cell>
          <cell r="C471" t="str">
            <v>Companhia de Saneamento Básico do Estado de São Paulo</v>
          </cell>
          <cell r="D471" t="str">
            <v>Rua Conselheiro Saraiva, 519</v>
          </cell>
          <cell r="E471" t="str">
            <v>São Paulo</v>
          </cell>
          <cell r="F471" t="str">
            <v>SP</v>
          </cell>
          <cell r="G471" t="str">
            <v>43.776.517/0406-45</v>
          </cell>
          <cell r="H471"/>
          <cell r="I471" t="str">
            <v xml:space="preserve">02037-021 </v>
          </cell>
          <cell r="J471" t="str">
            <v>Santana</v>
          </cell>
        </row>
        <row r="472">
          <cell r="A472">
            <v>466</v>
          </cell>
          <cell r="B472" t="str">
            <v>Cebrace</v>
          </cell>
          <cell r="C472" t="str">
            <v>Cebrace Cristal Plano Ltda</v>
          </cell>
          <cell r="D472" t="str">
            <v>BR 101, Km 84 - Barra Velha</v>
          </cell>
          <cell r="E472" t="str">
            <v>Barra Velha</v>
          </cell>
          <cell r="F472" t="str">
            <v>SC</v>
          </cell>
          <cell r="G472" t="str">
            <v>45.070.190/0008-28</v>
          </cell>
          <cell r="H472">
            <v>254333451</v>
          </cell>
          <cell r="I472" t="str">
            <v>88390-000</v>
          </cell>
          <cell r="J472" t="str">
            <v>São Cristovão</v>
          </cell>
        </row>
        <row r="473">
          <cell r="A473">
            <v>467</v>
          </cell>
          <cell r="B473" t="str">
            <v>Paranapanema S/A</v>
          </cell>
          <cell r="C473" t="str">
            <v>Paranapanema - SP</v>
          </cell>
          <cell r="D473" t="str">
            <v>Rua Felipe Camarão, 500</v>
          </cell>
          <cell r="E473" t="str">
            <v>Santo André</v>
          </cell>
          <cell r="F473" t="str">
            <v>SP</v>
          </cell>
          <cell r="G473" t="str">
            <v>60.398.369/0008-00</v>
          </cell>
          <cell r="H473">
            <v>626799172114</v>
          </cell>
          <cell r="I473" t="str">
            <v>-</v>
          </cell>
          <cell r="J473"/>
        </row>
        <row r="474">
          <cell r="A474">
            <v>468</v>
          </cell>
          <cell r="B474" t="str">
            <v>Giro Agro</v>
          </cell>
          <cell r="C474" t="str">
            <v>Giro Produtos Agrícolas Ltda</v>
          </cell>
          <cell r="D474" t="str">
            <v>Av. Edson Resende Silva, 135</v>
          </cell>
          <cell r="E474" t="str">
            <v>Machado</v>
          </cell>
          <cell r="F474" t="str">
            <v>MG</v>
          </cell>
          <cell r="G474" t="str">
            <v xml:space="preserve">05.570.587/0001-98        </v>
          </cell>
          <cell r="H474" t="str">
            <v xml:space="preserve">390.230.511-0060             </v>
          </cell>
          <cell r="I474" t="str">
            <v>37750-000</v>
          </cell>
          <cell r="J474" t="str">
            <v>Distrito Industrial</v>
          </cell>
        </row>
        <row r="475">
          <cell r="A475">
            <v>469</v>
          </cell>
          <cell r="B475" t="str">
            <v>Chiesi Farmacêutica</v>
          </cell>
          <cell r="C475" t="str">
            <v>Chiesi Farmacêutica Ltda.</v>
          </cell>
          <cell r="D475" t="str">
            <v>Rua Dr. Giacomo Chiesi, N.º 151 - Km. 39,2</v>
          </cell>
          <cell r="E475" t="str">
            <v>Santana de Parnaíba</v>
          </cell>
          <cell r="F475" t="str">
            <v>SP</v>
          </cell>
          <cell r="G475" t="str">
            <v>61.363.032/0001-46</v>
          </cell>
          <cell r="H475">
            <v>623003084112</v>
          </cell>
          <cell r="I475" t="str">
            <v>06515-065</v>
          </cell>
          <cell r="J475"/>
        </row>
        <row r="476">
          <cell r="A476">
            <v>470</v>
          </cell>
          <cell r="B476" t="str">
            <v>Sabesp</v>
          </cell>
          <cell r="C476" t="str">
            <v>Companhia de Saneamento Básico do Estado de São Paulo</v>
          </cell>
          <cell r="D476" t="str">
            <v>Av. PE Antônio Brunetti, 1234</v>
          </cell>
          <cell r="E476" t="str">
            <v>Itapetininga</v>
          </cell>
          <cell r="F476" t="str">
            <v>SP</v>
          </cell>
          <cell r="G476" t="str">
            <v>43.776.517/0702-00</v>
          </cell>
          <cell r="H476"/>
          <cell r="I476" t="str">
            <v>18206-420</v>
          </cell>
          <cell r="J476" t="str">
            <v>Vila Alves</v>
          </cell>
        </row>
        <row r="477">
          <cell r="A477">
            <v>471</v>
          </cell>
          <cell r="B477" t="str">
            <v>Altmann</v>
          </cell>
          <cell r="C477" t="str">
            <v>Altmann S/A Importação e Comércio</v>
          </cell>
          <cell r="D477" t="str">
            <v>Av. Dr. Chucri Zaidan, 1550 - 17 And-Cj 1701</v>
          </cell>
          <cell r="E477" t="str">
            <v>São Paulo</v>
          </cell>
          <cell r="F477" t="str">
            <v>SP</v>
          </cell>
          <cell r="G477"/>
          <cell r="H477">
            <v>102810297116</v>
          </cell>
          <cell r="I477" t="str">
            <v>04711-130</v>
          </cell>
          <cell r="J477" t="str">
            <v>Vila Cordeiro</v>
          </cell>
        </row>
        <row r="478">
          <cell r="A478">
            <v>472</v>
          </cell>
          <cell r="B478" t="str">
            <v>Agropalma - Belém</v>
          </cell>
          <cell r="C478" t="str">
            <v xml:space="preserve">Companhia Refinadora da Amazônia </v>
          </cell>
          <cell r="D478" t="str">
            <v>Rod. Arthur Bernardes, 5555</v>
          </cell>
          <cell r="E478" t="str">
            <v>Belém</v>
          </cell>
          <cell r="F478" t="str">
            <v>PA</v>
          </cell>
          <cell r="G478" t="str">
            <v>83.663.484/0001-86</v>
          </cell>
          <cell r="H478"/>
          <cell r="I478" t="str">
            <v>66825-000</v>
          </cell>
          <cell r="J478" t="str">
            <v>Tapanã (Icoaraci)</v>
          </cell>
        </row>
        <row r="479">
          <cell r="A479">
            <v>473</v>
          </cell>
          <cell r="B479" t="str">
            <v>Merieux</v>
          </cell>
          <cell r="C479" t="str">
            <v>Bioagri Ambiental Ltda</v>
          </cell>
          <cell r="D479" t="str">
            <v>Rua Aujovil Martini, 177</v>
          </cell>
          <cell r="E479" t="str">
            <v>Piracicaba</v>
          </cell>
          <cell r="F479" t="str">
            <v>SP</v>
          </cell>
          <cell r="G479" t="str">
            <v>04.830.624/0001-97</v>
          </cell>
          <cell r="H479">
            <v>535325912111</v>
          </cell>
          <cell r="I479" t="str">
            <v>13420-833</v>
          </cell>
          <cell r="J479"/>
        </row>
        <row r="480">
          <cell r="A480">
            <v>474</v>
          </cell>
          <cell r="B480" t="str">
            <v>Qualin</v>
          </cell>
          <cell r="C480" t="str">
            <v>Qualin Serviços Ltda - ME</v>
          </cell>
          <cell r="D480" t="str">
            <v>Rua Angêlo Grossi, 214</v>
          </cell>
          <cell r="E480" t="str">
            <v>Três Corações</v>
          </cell>
          <cell r="F480" t="str">
            <v>MG</v>
          </cell>
          <cell r="G480" t="str">
            <v>10.526.703/0001-01</v>
          </cell>
          <cell r="H480" t="str">
            <v>Isento</v>
          </cell>
          <cell r="I480" t="str">
            <v>37417-762</v>
          </cell>
          <cell r="J480" t="str">
            <v>São Conrado</v>
          </cell>
        </row>
        <row r="481">
          <cell r="A481">
            <v>475</v>
          </cell>
          <cell r="B481" t="str">
            <v>Yara Serra do Salitre</v>
          </cell>
          <cell r="C481" t="str">
            <v>Yara Brasil Fertilizantes S/A</v>
          </cell>
          <cell r="D481" t="str">
            <v>MG-230</v>
          </cell>
          <cell r="E481" t="str">
            <v>Serra do Salitre</v>
          </cell>
          <cell r="F481" t="str">
            <v>MG</v>
          </cell>
          <cell r="G481" t="str">
            <v>92.660.604/0176-62</v>
          </cell>
          <cell r="H481" t="str">
            <v>287458532.10-20</v>
          </cell>
          <cell r="I481" t="str">
            <v>38.760-000</v>
          </cell>
          <cell r="J481"/>
        </row>
        <row r="482">
          <cell r="A482">
            <v>476</v>
          </cell>
          <cell r="B482" t="str">
            <v>Suez Sorocaba</v>
          </cell>
          <cell r="C482" t="str">
            <v>Suez Tecnologia e Soluções Para Tratamento De Água Ltda</v>
          </cell>
          <cell r="D482" t="str">
            <v xml:space="preserve">Avenida Paraná, 4900 </v>
          </cell>
          <cell r="E482" t="str">
            <v>Sorocaba</v>
          </cell>
          <cell r="F482" t="str">
            <v>SP</v>
          </cell>
          <cell r="G482" t="str">
            <v>28.234.708/0004-79</v>
          </cell>
          <cell r="H482">
            <v>278309109116</v>
          </cell>
          <cell r="I482" t="str">
            <v>18105-002</v>
          </cell>
          <cell r="J482" t="str">
            <v>Cajuru Do Sul</v>
          </cell>
        </row>
        <row r="483">
          <cell r="A483">
            <v>477</v>
          </cell>
          <cell r="B483" t="str">
            <v>Condominio Tech Town</v>
          </cell>
          <cell r="C483" t="str">
            <v>Condominio Tech Town - SP</v>
          </cell>
          <cell r="D483" t="str">
            <v>Rodovia Jornalista Francisco A. Proença, s/n</v>
          </cell>
          <cell r="E483" t="str">
            <v>Hortolândia</v>
          </cell>
          <cell r="F483" t="str">
            <v>SP</v>
          </cell>
          <cell r="G483" t="str">
            <v>06.026.151/0001-03</v>
          </cell>
          <cell r="H483" t="str">
            <v>Isento</v>
          </cell>
          <cell r="I483" t="str">
            <v>13186-904</v>
          </cell>
          <cell r="J483"/>
        </row>
        <row r="484">
          <cell r="A484">
            <v>478</v>
          </cell>
          <cell r="B484" t="str">
            <v>Gutyas Ambiental</v>
          </cell>
          <cell r="C484" t="str">
            <v>Cleberson Beto da Silva</v>
          </cell>
          <cell r="D484" t="str">
            <v>Rua Roma, 325 - Jardim Itália</v>
          </cell>
          <cell r="E484" t="str">
            <v>Várzea Paulista</v>
          </cell>
          <cell r="F484" t="str">
            <v>SP</v>
          </cell>
          <cell r="G484" t="str">
            <v>30.978.953/0001-90</v>
          </cell>
          <cell r="H484">
            <v>712152330111</v>
          </cell>
          <cell r="I484" t="str">
            <v>13.224-704</v>
          </cell>
          <cell r="J484" t="str">
            <v>Jardim Itália</v>
          </cell>
        </row>
        <row r="485">
          <cell r="A485">
            <v>479</v>
          </cell>
          <cell r="B485" t="str">
            <v>Emec Brasil</v>
          </cell>
          <cell r="C485" t="str">
            <v xml:space="preserve"> Emec Brasil Sistemas de Tratamento de Água LTDA</v>
          </cell>
          <cell r="D485" t="str">
            <v>Av. Wadia Jafet Assad, 179</v>
          </cell>
          <cell r="E485" t="str">
            <v>São Bernardo do Campo</v>
          </cell>
          <cell r="F485" t="str">
            <v>SP</v>
          </cell>
          <cell r="G485" t="str">
            <v>04196290/0001-41</v>
          </cell>
          <cell r="H485">
            <v>635448740111</v>
          </cell>
          <cell r="I485" t="str">
            <v>09850-090</v>
          </cell>
          <cell r="J485" t="str">
            <v>Assunção</v>
          </cell>
        </row>
        <row r="486">
          <cell r="A486">
            <v>480</v>
          </cell>
          <cell r="B486" t="str">
            <v>Águas do Paraíba</v>
          </cell>
          <cell r="C486" t="str">
            <v>Águas do Paraíba - Saneamento</v>
          </cell>
          <cell r="D486" t="str">
            <v>Avenida Dr. José Alves De Azevedo, 233</v>
          </cell>
          <cell r="E486" t="str">
            <v>Campos dos Goytacazes</v>
          </cell>
          <cell r="F486" t="str">
            <v>RJ</v>
          </cell>
          <cell r="G486">
            <v>1280003000199</v>
          </cell>
          <cell r="H486" t="str">
            <v>Isento</v>
          </cell>
          <cell r="I486" t="str">
            <v>28030-002</v>
          </cell>
          <cell r="J486"/>
        </row>
        <row r="487">
          <cell r="A487">
            <v>481</v>
          </cell>
          <cell r="B487" t="str">
            <v>International Paper</v>
          </cell>
          <cell r="C487" t="str">
            <v>International Paper do Brasil Ltda</v>
          </cell>
          <cell r="D487" t="str">
            <v xml:space="preserve">Rod. BR-158/MS km 21,  s/n </v>
          </cell>
          <cell r="E487" t="str">
            <v>Três Lagoas</v>
          </cell>
          <cell r="F487" t="str">
            <v>MS</v>
          </cell>
          <cell r="G487" t="str">
            <v>52.736.949/0048-11</v>
          </cell>
          <cell r="H487" t="str">
            <v>28.259.147-8</v>
          </cell>
          <cell r="I487" t="str">
            <v>79621-067</v>
          </cell>
          <cell r="J487" t="str">
            <v>Zona Rural</v>
          </cell>
        </row>
        <row r="488">
          <cell r="A488">
            <v>482</v>
          </cell>
          <cell r="B488" t="str">
            <v>Maxtrat Soluções Ambientais</v>
          </cell>
          <cell r="C488" t="str">
            <v>Maxtrat Tratamento de Água LTDA</v>
          </cell>
          <cell r="D488" t="str">
            <v>Rua Tuiuti, 1552</v>
          </cell>
          <cell r="E488" t="str">
            <v>Indaiatuba</v>
          </cell>
          <cell r="F488" t="str">
            <v>SP</v>
          </cell>
          <cell r="G488" t="str">
            <v>10.815.080/0001-97</v>
          </cell>
          <cell r="H488">
            <v>353270200118</v>
          </cell>
          <cell r="I488" t="str">
            <v>13334-000</v>
          </cell>
          <cell r="J488" t="str">
            <v>Cidade Nova</v>
          </cell>
        </row>
        <row r="489">
          <cell r="A489">
            <v>483</v>
          </cell>
          <cell r="B489" t="str">
            <v>Sabesp Vargem Grande</v>
          </cell>
          <cell r="C489" t="str">
            <v>CIA de Saneamento Básico do Estado de São Paulo - Sabesp</v>
          </cell>
          <cell r="D489" t="str">
            <v>Estrada da Mineração Ouro Branco, 600</v>
          </cell>
          <cell r="E489" t="str">
            <v>Vargem Grande Paulista</v>
          </cell>
          <cell r="F489" t="str">
            <v>SP</v>
          </cell>
          <cell r="G489" t="str">
            <v>43.776.517/0001-80</v>
          </cell>
          <cell r="H489"/>
          <cell r="I489" t="str">
            <v>06730-000</v>
          </cell>
          <cell r="J489" t="str">
            <v>Tijuco Preto</v>
          </cell>
        </row>
        <row r="490">
          <cell r="A490">
            <v>484</v>
          </cell>
          <cell r="B490" t="str">
            <v xml:space="preserve">CSL Laboratório </v>
          </cell>
          <cell r="C490" t="str">
            <v xml:space="preserve">CSL Laboratório Ambiental Ltda </v>
          </cell>
          <cell r="D490" t="str">
            <v>Rua Francisco Manoel, 141</v>
          </cell>
          <cell r="E490" t="str">
            <v>Americana</v>
          </cell>
          <cell r="F490" t="str">
            <v>SP</v>
          </cell>
          <cell r="G490" t="str">
            <v>17.853.985/0001-09</v>
          </cell>
          <cell r="H490"/>
          <cell r="I490" t="str">
            <v>13478-116</v>
          </cell>
          <cell r="J490" t="str">
            <v>Centro</v>
          </cell>
        </row>
        <row r="491">
          <cell r="A491">
            <v>485</v>
          </cell>
          <cell r="B491" t="str">
            <v>Sabesp - Botucatu</v>
          </cell>
          <cell r="C491" t="str">
            <v>Companhia de Saneamento Básico do Estado de São Paulo</v>
          </cell>
          <cell r="D491" t="str">
            <v>Rua Adolfo Pardini, 555</v>
          </cell>
          <cell r="E491" t="str">
            <v>Botucatu</v>
          </cell>
          <cell r="F491" t="str">
            <v>SP</v>
          </cell>
          <cell r="G491" t="str">
            <v>43.776.517/0973-29</v>
          </cell>
          <cell r="H491"/>
          <cell r="I491" t="str">
            <v>18610-250</v>
          </cell>
          <cell r="J491" t="str">
            <v>Jardim Paraíso</v>
          </cell>
        </row>
        <row r="492">
          <cell r="A492">
            <v>486</v>
          </cell>
          <cell r="B492" t="str">
            <v>Frigorífico Pacífico</v>
          </cell>
          <cell r="C492" t="str">
            <v>Frigorífico Pacífico Eireli</v>
          </cell>
          <cell r="D492" t="str">
            <v>Av. FAB, s/n</v>
          </cell>
          <cell r="E492" t="str">
            <v>Calçoene</v>
          </cell>
          <cell r="F492" t="str">
            <v>AP</v>
          </cell>
          <cell r="G492" t="str">
            <v>47.868.237/0001-52</v>
          </cell>
          <cell r="H492">
            <v>109566639111</v>
          </cell>
          <cell r="I492" t="str">
            <v>68960-000</v>
          </cell>
          <cell r="J492" t="str">
            <v>Não Especificado</v>
          </cell>
        </row>
        <row r="493">
          <cell r="A493">
            <v>487</v>
          </cell>
          <cell r="B493" t="str">
            <v>Avenorte</v>
          </cell>
          <cell r="C493" t="str">
            <v>Avenorte Avícola Cianorte LTDA</v>
          </cell>
          <cell r="D493" t="str">
            <v>Est. Para Fecula, km 04, Lotes 905 a 910</v>
          </cell>
          <cell r="E493" t="str">
            <v>Cianorte</v>
          </cell>
          <cell r="F493" t="str">
            <v>PR</v>
          </cell>
          <cell r="G493" t="str">
            <v>01.682.147/0001-71</v>
          </cell>
          <cell r="H493" t="str">
            <v>90140168-37</v>
          </cell>
          <cell r="I493" t="str">
            <v>Não Especificado</v>
          </cell>
          <cell r="J493" t="str">
            <v>Zona Rural</v>
          </cell>
        </row>
        <row r="494">
          <cell r="A494">
            <v>488</v>
          </cell>
          <cell r="B494" t="str">
            <v>Sertin</v>
          </cell>
          <cell r="C494" t="str">
            <v>Sertin Comercio e Serviços Tecnicos de Instrumentação Ltda</v>
          </cell>
          <cell r="D494" t="str">
            <v>Rua Padre João Alvares, 436</v>
          </cell>
          <cell r="E494" t="str">
            <v>Guarulhos</v>
          </cell>
          <cell r="F494" t="str">
            <v>SP</v>
          </cell>
          <cell r="G494" t="str">
            <v>45.997.558/0001-21</v>
          </cell>
          <cell r="H494"/>
          <cell r="I494">
            <v>7056000</v>
          </cell>
          <cell r="J494" t="str">
            <v xml:space="preserve">Vila Renata </v>
          </cell>
        </row>
        <row r="495">
          <cell r="A495">
            <v>489</v>
          </cell>
          <cell r="B495" t="str">
            <v>Copasa - MG</v>
          </cell>
          <cell r="C495" t="str">
            <v>Companhia de Saneamento de Minas Gerais COPASA - MG</v>
          </cell>
          <cell r="D495" t="str">
            <v>Rua Coronel Lemos, s/n</v>
          </cell>
          <cell r="E495" t="str">
            <v>Varginha</v>
          </cell>
          <cell r="F495" t="str">
            <v>MG</v>
          </cell>
          <cell r="G495"/>
          <cell r="H495"/>
          <cell r="I495" t="str">
            <v>37056-230</v>
          </cell>
          <cell r="J495" t="str">
            <v>Centenário</v>
          </cell>
        </row>
        <row r="496">
          <cell r="A496">
            <v>490</v>
          </cell>
          <cell r="B496" t="str">
            <v>Cooperativa Central Gaúcha - RS</v>
          </cell>
          <cell r="C496" t="str">
            <v>Cooperativa Central Gaúcha</v>
          </cell>
          <cell r="D496" t="str">
            <v>Rodovia RS-342, Km 149 - Santa Terezinha</v>
          </cell>
          <cell r="E496" t="str">
            <v>Cruz Alta</v>
          </cell>
          <cell r="F496" t="str">
            <v>RS</v>
          </cell>
          <cell r="G496" t="str">
            <v>88.933.114/0016-11</v>
          </cell>
          <cell r="H496" t="str">
            <v>034/0107634</v>
          </cell>
          <cell r="I496" t="str">
            <v>98015-562</v>
          </cell>
          <cell r="J496" t="str">
            <v>Santa Terezinha</v>
          </cell>
        </row>
        <row r="497">
          <cell r="A497">
            <v>491</v>
          </cell>
          <cell r="B497" t="str">
            <v>Usina Alto Alegre S.A</v>
          </cell>
          <cell r="C497" t="str">
            <v>Usina Alto Alegre S.A</v>
          </cell>
          <cell r="D497" t="str">
            <v>Rod. João Lunardelli - PR170 - S/N Km 54,3</v>
          </cell>
          <cell r="E497" t="str">
            <v>Pradópolis</v>
          </cell>
          <cell r="F497" t="str">
            <v>PR</v>
          </cell>
          <cell r="G497" t="str">
            <v>48.295.562/0019-65</v>
          </cell>
          <cell r="H497">
            <v>9052722176</v>
          </cell>
          <cell r="I497" t="str">
            <v>86165-000</v>
          </cell>
          <cell r="J497" t="str">
            <v>Zona Rural</v>
          </cell>
        </row>
        <row r="498">
          <cell r="A498">
            <v>492</v>
          </cell>
          <cell r="B498" t="str">
            <v>Superbom Alimentos</v>
          </cell>
          <cell r="C498" t="str">
            <v>Produtos Alimentícios Superbom Industria e Comercio Ltda.</v>
          </cell>
          <cell r="D498" t="str">
            <v>Rua Domingos Peixoto da Silva, 245</v>
          </cell>
          <cell r="E498" t="str">
            <v>São Paulo</v>
          </cell>
          <cell r="F498" t="str">
            <v>SP</v>
          </cell>
          <cell r="G498" t="str">
            <v>53.135.232/0001-13</v>
          </cell>
          <cell r="H498">
            <v>100014624117</v>
          </cell>
          <cell r="I498" t="str">
            <v>05868-680</v>
          </cell>
          <cell r="J498" t="str">
            <v>Conj. Habitacional Instituto Adventista</v>
          </cell>
        </row>
        <row r="499">
          <cell r="A499">
            <v>493</v>
          </cell>
          <cell r="B499" t="str">
            <v>Senai Blumenau</v>
          </cell>
          <cell r="C499" t="str">
            <v>Instituto Senai de Tecnologia Ambiental - IST</v>
          </cell>
          <cell r="D499" t="str">
            <v>Rua Harry Poffhal, 111</v>
          </cell>
          <cell r="E499" t="str">
            <v>Blumenau</v>
          </cell>
          <cell r="F499" t="str">
            <v>SC</v>
          </cell>
          <cell r="G499" t="str">
            <v>03774688/0065-10</v>
          </cell>
          <cell r="H499"/>
          <cell r="I499">
            <v>89037650</v>
          </cell>
          <cell r="J499" t="str">
            <v>Escola Agricola</v>
          </cell>
        </row>
        <row r="500">
          <cell r="A500">
            <v>494</v>
          </cell>
          <cell r="B500" t="str">
            <v>Senai Chapecó</v>
          </cell>
          <cell r="C500" t="str">
            <v>Instituto Senai de Tecnologia Ambiental - IST</v>
          </cell>
          <cell r="D500" t="str">
            <v>Rua Frei Bruno, 201</v>
          </cell>
          <cell r="E500" t="str">
            <v>Chapecó</v>
          </cell>
          <cell r="F500" t="str">
            <v>SC</v>
          </cell>
          <cell r="G500" t="str">
            <v>03774688/0076-72</v>
          </cell>
          <cell r="H500"/>
          <cell r="I500" t="str">
            <v>89803-785</v>
          </cell>
          <cell r="J500" t="str">
            <v>Parque das Palmeiras</v>
          </cell>
        </row>
        <row r="501">
          <cell r="A501">
            <v>495</v>
          </cell>
          <cell r="B501" t="str">
            <v>Paralab Científica</v>
          </cell>
          <cell r="C501" t="str">
            <v>Paralab Científica Ltda.</v>
          </cell>
          <cell r="D501" t="str">
            <v>Av. Sylvinha Telles, 38</v>
          </cell>
          <cell r="E501" t="str">
            <v>Araraquara</v>
          </cell>
          <cell r="F501" t="str">
            <v>SP</v>
          </cell>
          <cell r="G501" t="str">
            <v>38852097/0001-33</v>
          </cell>
          <cell r="H501">
            <v>181469158112</v>
          </cell>
          <cell r="I501" t="str">
            <v>14802-839</v>
          </cell>
          <cell r="J501" t="str">
            <v>Condomínio Quinta das Tipuanas</v>
          </cell>
        </row>
        <row r="502">
          <cell r="A502">
            <v>496</v>
          </cell>
          <cell r="B502" t="str">
            <v>Águas de Manaus</v>
          </cell>
          <cell r="C502" t="str">
            <v>Manaus Ambiental S.A</v>
          </cell>
          <cell r="D502" t="str">
            <v xml:space="preserve">Rua do Bombeamento, 1 </v>
          </cell>
          <cell r="E502" t="str">
            <v>Manaus</v>
          </cell>
          <cell r="F502" t="str">
            <v>AM</v>
          </cell>
          <cell r="G502" t="str">
            <v>03.264.927/0001-27</v>
          </cell>
          <cell r="H502" t="str">
            <v>ISENTO</v>
          </cell>
          <cell r="I502" t="str">
            <v>69.035-093</v>
          </cell>
          <cell r="J502" t="str">
            <v>Compensa</v>
          </cell>
        </row>
        <row r="503">
          <cell r="A503">
            <v>497</v>
          </cell>
          <cell r="B503" t="str">
            <v>Compar</v>
          </cell>
          <cell r="C503" t="str">
            <v>Compar Companhia Paraense de Refrigerante</v>
          </cell>
          <cell r="D503" t="str">
            <v>Rod. Augusto Montenegro, s/n - km 7</v>
          </cell>
          <cell r="E503" t="str">
            <v>Belém</v>
          </cell>
          <cell r="F503" t="str">
            <v>PA</v>
          </cell>
          <cell r="G503"/>
          <cell r="H503"/>
          <cell r="I503" t="str">
            <v>66.820-000</v>
          </cell>
          <cell r="J503" t="str">
            <v>Nova Marambaia</v>
          </cell>
        </row>
        <row r="504">
          <cell r="A504">
            <v>498</v>
          </cell>
          <cell r="B504" t="str">
            <v>Di Roma</v>
          </cell>
          <cell r="C504" t="str">
            <v>Di Roma Empreendimentos Imobiliários LTDA</v>
          </cell>
          <cell r="D504" t="str">
            <v>Rua São Cristovão - Solar de Caldas Novas</v>
          </cell>
          <cell r="E504" t="str">
            <v>Caldas Novas</v>
          </cell>
          <cell r="F504" t="str">
            <v>GO</v>
          </cell>
          <cell r="G504" t="str">
            <v>01753713/0001-99</v>
          </cell>
          <cell r="H504">
            <v>102953783</v>
          </cell>
          <cell r="I504" t="str">
            <v>75690-000</v>
          </cell>
          <cell r="J504"/>
        </row>
        <row r="505">
          <cell r="A505">
            <v>499</v>
          </cell>
          <cell r="B505" t="str">
            <v>Cotecna</v>
          </cell>
          <cell r="C505" t="str">
            <v>Cotecna Serviços Ltda</v>
          </cell>
          <cell r="D505" t="str">
            <v>Rua Antonio Bento, 142</v>
          </cell>
          <cell r="E505" t="str">
            <v>Santos</v>
          </cell>
          <cell r="F505" t="str">
            <v>SP</v>
          </cell>
          <cell r="G505" t="str">
            <v>53.174.983/0005-72</v>
          </cell>
          <cell r="H505"/>
          <cell r="I505" t="str">
            <v>11075-260</v>
          </cell>
          <cell r="J505" t="str">
            <v>Vila Mathias</v>
          </cell>
        </row>
        <row r="506">
          <cell r="A506">
            <v>500</v>
          </cell>
          <cell r="B506" t="str">
            <v>Nowlab</v>
          </cell>
          <cell r="C506" t="str">
            <v>Nowlab Comercio, Serviços, Importação e Exportação de Equipamentos</v>
          </cell>
          <cell r="D506" t="str">
            <v>Rua Dr. Luiz Migliano, 2050</v>
          </cell>
          <cell r="E506" t="str">
            <v>São Paulo</v>
          </cell>
          <cell r="F506" t="str">
            <v>SP</v>
          </cell>
          <cell r="G506" t="str">
            <v>37.427.247/0001-07</v>
          </cell>
          <cell r="H506"/>
          <cell r="I506" t="str">
            <v>05711-001</v>
          </cell>
          <cell r="J506" t="str">
            <v>Jardim Caboré</v>
          </cell>
        </row>
        <row r="507">
          <cell r="A507">
            <v>501</v>
          </cell>
          <cell r="B507" t="str">
            <v>Cagece - Fortaleza</v>
          </cell>
          <cell r="C507" t="str">
            <v>Companhia de Água e Esgoto do Ceará - Cagece</v>
          </cell>
          <cell r="D507" t="str">
            <v>Rua Lauro Vieira Chaves, 1030</v>
          </cell>
          <cell r="E507" t="str">
            <v>Fortaleza</v>
          </cell>
          <cell r="F507" t="str">
            <v>CE</v>
          </cell>
          <cell r="G507" t="str">
            <v>07.040.108/0001-57</v>
          </cell>
          <cell r="H507"/>
          <cell r="I507" t="str">
            <v>60422-700</v>
          </cell>
          <cell r="J507" t="str">
            <v>Aeroporto</v>
          </cell>
        </row>
        <row r="508">
          <cell r="A508">
            <v>502</v>
          </cell>
          <cell r="B508" t="str">
            <v>Carvalhaes</v>
          </cell>
          <cell r="C508" t="str">
            <v>Carvalhaes Produtos para Laboratorio Ltda</v>
          </cell>
          <cell r="D508" t="str">
            <v>Rua Geraldo Perez, 57 - Travessa 01</v>
          </cell>
          <cell r="E508" t="str">
            <v>Campo Limpo Paulista</v>
          </cell>
          <cell r="F508" t="str">
            <v>SP</v>
          </cell>
          <cell r="G508" t="str">
            <v>01.530.501/0002-23</v>
          </cell>
          <cell r="H508">
            <v>245046697110</v>
          </cell>
          <cell r="I508" t="str">
            <v>13236-500</v>
          </cell>
          <cell r="J508" t="str">
            <v>Sitio São Miguel</v>
          </cell>
        </row>
        <row r="509">
          <cell r="A509">
            <v>503</v>
          </cell>
          <cell r="B509" t="str">
            <v>Infoágua</v>
          </cell>
          <cell r="C509" t="str">
            <v>Infoágua Serviços Ambientais Eireli.</v>
          </cell>
          <cell r="D509" t="str">
            <v>R. Mario Muraca, 36</v>
          </cell>
          <cell r="E509" t="str">
            <v>Suzano</v>
          </cell>
          <cell r="F509" t="str">
            <v>SP</v>
          </cell>
          <cell r="G509" t="str">
            <v>05.814.118/0001-77</v>
          </cell>
          <cell r="H509">
            <v>672183037117</v>
          </cell>
          <cell r="I509" t="str">
            <v>08.664-440</v>
          </cell>
          <cell r="J509" t="str">
            <v>Vila Mifune</v>
          </cell>
        </row>
        <row r="510">
          <cell r="A510">
            <v>504</v>
          </cell>
          <cell r="B510" t="str">
            <v>Microambiental</v>
          </cell>
          <cell r="C510" t="str">
            <v>Microambiental Laboratório, Comércio e Serviços em Água Ltda.</v>
          </cell>
          <cell r="D510" t="str">
            <v>R. José Ferrari, 99</v>
          </cell>
          <cell r="E510" t="str">
            <v>São Caetano do Sul</v>
          </cell>
          <cell r="F510" t="str">
            <v>SP</v>
          </cell>
          <cell r="G510" t="str">
            <v>68.312.032/0001-66</v>
          </cell>
          <cell r="H510">
            <v>636288240116</v>
          </cell>
          <cell r="I510" t="str">
            <v>09.530-110</v>
          </cell>
          <cell r="J510" t="str">
            <v>Santo Antônio</v>
          </cell>
        </row>
        <row r="511">
          <cell r="A511">
            <v>505</v>
          </cell>
          <cell r="B511" t="str">
            <v>Labaz</v>
          </cell>
          <cell r="C511" t="str">
            <v>Labaz Científica Ltda.</v>
          </cell>
          <cell r="D511" t="str">
            <v>R. José Belém, 229</v>
          </cell>
          <cell r="E511" t="str">
            <v>Colombo</v>
          </cell>
          <cell r="F511" t="str">
            <v>PR</v>
          </cell>
          <cell r="G511">
            <v>8044874000152</v>
          </cell>
          <cell r="H511"/>
          <cell r="I511" t="str">
            <v>83402-090</v>
          </cell>
          <cell r="J511" t="str">
            <v>Roça Grande</v>
          </cell>
        </row>
        <row r="512">
          <cell r="A512">
            <v>506</v>
          </cell>
          <cell r="B512" t="str">
            <v>M. Dias Branco</v>
          </cell>
          <cell r="C512" t="str">
            <v>M. Dias Branco S.A. Indústria e Comércio de Alimentos</v>
          </cell>
          <cell r="D512" t="str">
            <v>Av. Parque Oeste, 2101 - Distrito Industrial</v>
          </cell>
          <cell r="E512" t="str">
            <v>Maracanaú</v>
          </cell>
          <cell r="F512" t="str">
            <v>CE</v>
          </cell>
          <cell r="G512" t="str">
            <v>07.206.816/0047-06</v>
          </cell>
          <cell r="H512"/>
          <cell r="I512" t="str">
            <v xml:space="preserve">61.939-120 </v>
          </cell>
          <cell r="J512"/>
        </row>
        <row r="513">
          <cell r="A513">
            <v>507</v>
          </cell>
          <cell r="B513" t="str">
            <v>Cesan</v>
          </cell>
          <cell r="C513" t="str">
            <v>Companhia Espírito Santense de Saneamento - Cesan</v>
          </cell>
          <cell r="D513" t="str">
            <v>Av. Guarapari, 444</v>
          </cell>
          <cell r="E513" t="str">
            <v>Serra</v>
          </cell>
          <cell r="F513" t="str">
            <v>ES</v>
          </cell>
          <cell r="G513" t="str">
            <v>28.161.363/0057-00</v>
          </cell>
          <cell r="H513"/>
          <cell r="I513" t="str">
            <v>29.164-120</v>
          </cell>
          <cell r="J513" t="str">
            <v xml:space="preserve"> Jardim Limoeiro</v>
          </cell>
        </row>
        <row r="514">
          <cell r="A514">
            <v>508</v>
          </cell>
          <cell r="B514" t="str">
            <v>Bracell</v>
          </cell>
          <cell r="C514" t="str">
            <v>Bracell SP Celulose Ltda</v>
          </cell>
          <cell r="D514" t="str">
            <v>Rodovia Juliano Lorenzetti , s/n</v>
          </cell>
          <cell r="E514" t="str">
            <v>Lençóis Paulista</v>
          </cell>
          <cell r="F514" t="str">
            <v>SP</v>
          </cell>
          <cell r="G514">
            <v>53943098000187</v>
          </cell>
          <cell r="H514">
            <v>416012530113</v>
          </cell>
          <cell r="I514" t="str">
            <v>18685-900</v>
          </cell>
          <cell r="J514"/>
        </row>
        <row r="515">
          <cell r="A515">
            <v>509</v>
          </cell>
          <cell r="B515" t="str">
            <v>Contraprova</v>
          </cell>
          <cell r="C515" t="str">
            <v>Contraprova Análises, Ensino e Pesquisas Ltda</v>
          </cell>
          <cell r="D515" t="str">
            <v>Alameda São Boaventura, 726</v>
          </cell>
          <cell r="E515" t="str">
            <v>Niterói</v>
          </cell>
          <cell r="F515" t="str">
            <v>RJ</v>
          </cell>
          <cell r="G515" t="str">
            <v>10.822.357/0001-09</v>
          </cell>
          <cell r="H515"/>
          <cell r="I515">
            <v>24130223</v>
          </cell>
          <cell r="J515" t="str">
            <v>Bairro Fonseca</v>
          </cell>
        </row>
        <row r="516">
          <cell r="A516">
            <v>510</v>
          </cell>
          <cell r="B516" t="str">
            <v>Panco</v>
          </cell>
          <cell r="C516" t="str">
            <v>Lua Nova Industria e Comércio de Produtos Alimentos Ltda</v>
          </cell>
          <cell r="D516" t="str">
            <v>ESTM Tenente Coronel Oswaldo Cordeiro s/n</v>
          </cell>
          <cell r="E516" t="str">
            <v>Guararema</v>
          </cell>
          <cell r="F516" t="str">
            <v>SP</v>
          </cell>
          <cell r="G516" t="str">
            <v>62.461.140/0046-16</v>
          </cell>
          <cell r="H516">
            <v>331000264110</v>
          </cell>
          <cell r="I516" t="str">
            <v>08.900-000</v>
          </cell>
          <cell r="J516" t="str">
            <v>Lambari</v>
          </cell>
        </row>
        <row r="517">
          <cell r="A517">
            <v>511</v>
          </cell>
          <cell r="B517" t="str">
            <v>Teka</v>
          </cell>
          <cell r="C517" t="str">
            <v xml:space="preserve">Teka - Tecelagem Kuehnrich S.A  </v>
          </cell>
          <cell r="D517" t="str">
            <v>R. Paulo Kuehnrich, 68</v>
          </cell>
          <cell r="E517" t="str">
            <v>Blumenau</v>
          </cell>
          <cell r="F517" t="str">
            <v>SC</v>
          </cell>
          <cell r="G517" t="str">
            <v>82.636.986/0001-55</v>
          </cell>
          <cell r="H517">
            <v>250043343</v>
          </cell>
          <cell r="I517" t="str">
            <v>89052-900</v>
          </cell>
          <cell r="J517" t="str">
            <v>Itoupava Norte</v>
          </cell>
        </row>
        <row r="518">
          <cell r="A518">
            <v>512</v>
          </cell>
          <cell r="B518" t="str">
            <v>ArcelorMittal - João Molevade</v>
          </cell>
          <cell r="C518" t="str">
            <v>ArcelorMittal S/A</v>
          </cell>
          <cell r="D518" t="str">
            <v>Av. Getúlio Vargas, 100</v>
          </cell>
          <cell r="E518" t="str">
            <v>João Monlevade</v>
          </cell>
          <cell r="F518" t="str">
            <v>MG</v>
          </cell>
          <cell r="G518"/>
          <cell r="H518"/>
          <cell r="I518" t="str">
            <v>35930-395</v>
          </cell>
          <cell r="J518" t="str">
            <v>Centro Industrial</v>
          </cell>
        </row>
        <row r="519">
          <cell r="A519">
            <v>513</v>
          </cell>
          <cell r="B519" t="str">
            <v xml:space="preserve">Sabesp - Lins </v>
          </cell>
          <cell r="C519" t="str">
            <v>Cia de Saneamento Basico do Estado de São Paulo S/A</v>
          </cell>
          <cell r="D519" t="str">
            <v>Rua Tenente Florencio Pupo Netto, 300</v>
          </cell>
          <cell r="E519" t="str">
            <v>Lins</v>
          </cell>
          <cell r="F519" t="str">
            <v>SP</v>
          </cell>
          <cell r="G519" t="str">
            <v>43.776.517/0649-00</v>
          </cell>
          <cell r="H519"/>
          <cell r="I519" t="str">
            <v>16400-640</v>
          </cell>
          <cell r="J519" t="str">
            <v>Jardim Americano</v>
          </cell>
        </row>
        <row r="520">
          <cell r="A520">
            <v>514</v>
          </cell>
          <cell r="B520" t="str">
            <v>Marte Cientifica</v>
          </cell>
          <cell r="C520" t="str">
            <v>Marte Cientifica e Instr. Indl Ltda</v>
          </cell>
          <cell r="D520" t="str">
            <v>Av. Francisco Andrade Ribeiro, 430</v>
          </cell>
          <cell r="E520" t="str">
            <v>Santa Rita do Sapucaí</v>
          </cell>
          <cell r="F520" t="str">
            <v>MG</v>
          </cell>
          <cell r="G520" t="str">
            <v>60.431.715/0012-83</v>
          </cell>
          <cell r="H520"/>
          <cell r="I520" t="str">
            <v>37540-000</v>
          </cell>
          <cell r="J520" t="str">
            <v xml:space="preserve">Familia Andrade </v>
          </cell>
        </row>
        <row r="521">
          <cell r="A521">
            <v>515</v>
          </cell>
          <cell r="B521" t="str">
            <v>Consorcio Estreito Energia - Ceste</v>
          </cell>
          <cell r="C521" t="str">
            <v>Consorcio Estreito Energia - Ceste</v>
          </cell>
          <cell r="D521" t="str">
            <v>Rod. BR230, s/n - km 8</v>
          </cell>
          <cell r="E521" t="str">
            <v>Estreito</v>
          </cell>
          <cell r="F521" t="str">
            <v>MA</v>
          </cell>
          <cell r="G521"/>
          <cell r="H521"/>
          <cell r="I521"/>
          <cell r="J521" t="str">
            <v>Zona Rural</v>
          </cell>
        </row>
        <row r="522">
          <cell r="A522">
            <v>516</v>
          </cell>
          <cell r="B522" t="str">
            <v>CS Consultoria</v>
          </cell>
          <cell r="C522" t="str">
            <v>CS Consultoria Engenharia Consultiva</v>
          </cell>
          <cell r="D522" t="str">
            <v>Av. Itatiba, 658</v>
          </cell>
          <cell r="E522" t="str">
            <v>Jundiaí</v>
          </cell>
          <cell r="F522" t="str">
            <v>SP</v>
          </cell>
          <cell r="G522"/>
          <cell r="H522"/>
          <cell r="I522" t="str">
            <v>13215-250</v>
          </cell>
          <cell r="J522" t="str">
            <v>Vila Liberdade</v>
          </cell>
        </row>
        <row r="523">
          <cell r="A523">
            <v>517</v>
          </cell>
          <cell r="B523" t="str">
            <v xml:space="preserve">Abeni </v>
          </cell>
          <cell r="C523" t="str">
            <v>Abeni Logística Ltda</v>
          </cell>
          <cell r="D523" t="str">
            <v>Rua Itororo, 3 - Centro</v>
          </cell>
          <cell r="E523" t="str">
            <v>Santos</v>
          </cell>
          <cell r="F523" t="str">
            <v>SP</v>
          </cell>
          <cell r="G523" t="str">
            <v>02.824.973/0001-70</v>
          </cell>
          <cell r="H523"/>
          <cell r="I523" t="str">
            <v>11010-071</v>
          </cell>
          <cell r="J523" t="str">
            <v>Centro</v>
          </cell>
        </row>
        <row r="524">
          <cell r="A524">
            <v>518</v>
          </cell>
          <cell r="B524" t="str">
            <v>Korper</v>
          </cell>
          <cell r="C524" t="str">
            <v>Korper Equipamentos Industriais Ltda</v>
          </cell>
          <cell r="D524" t="str">
            <v>Rua José Capretz, 301</v>
          </cell>
          <cell r="E524" t="str">
            <v>Jundiaí</v>
          </cell>
          <cell r="F524" t="str">
            <v>SP</v>
          </cell>
          <cell r="G524"/>
          <cell r="H524"/>
          <cell r="I524" t="str">
            <v>13213-095</v>
          </cell>
          <cell r="J524"/>
        </row>
        <row r="525">
          <cell r="A525">
            <v>519</v>
          </cell>
          <cell r="B525" t="str">
            <v>Fonte Pedra Branca</v>
          </cell>
          <cell r="C525" t="str">
            <v>Fonte Pedra Branca Ltda</v>
          </cell>
          <cell r="D525" t="str">
            <v>Estrada Municipal Rodovia Cottar Tannare - S/N</v>
          </cell>
          <cell r="E525" t="str">
            <v>São Paulo</v>
          </cell>
          <cell r="F525" t="str">
            <v>SP</v>
          </cell>
          <cell r="G525" t="str">
            <v>04.947.502/0001-85</v>
          </cell>
          <cell r="H525">
            <v>216062076117</v>
          </cell>
          <cell r="I525" t="str">
            <v>14.930-000</v>
          </cell>
          <cell r="J525" t="str">
            <v>Boa Esperança do Sul</v>
          </cell>
        </row>
        <row r="526">
          <cell r="A526">
            <v>520</v>
          </cell>
          <cell r="B526" t="str">
            <v>CPA</v>
          </cell>
          <cell r="C526" t="str">
            <v>CPA Armazens Gerais Ltda</v>
          </cell>
          <cell r="D526" t="str">
            <v>Av. Castelo Branco, 800</v>
          </cell>
          <cell r="E526" t="str">
            <v>Sarandi</v>
          </cell>
          <cell r="F526" t="str">
            <v>PR</v>
          </cell>
          <cell r="G526"/>
          <cell r="H526"/>
          <cell r="I526">
            <v>87111970</v>
          </cell>
          <cell r="J526" t="str">
            <v>Gleba Ribeirão Aquidaram</v>
          </cell>
        </row>
        <row r="527">
          <cell r="A527">
            <v>521</v>
          </cell>
          <cell r="B527" t="str">
            <v>MBJ</v>
          </cell>
          <cell r="C527" t="str">
            <v>Mineração Bom Jesus Ltda</v>
          </cell>
          <cell r="D527" t="str">
            <v>Fazenda Bom Jesus - Genesis, S/N</v>
          </cell>
          <cell r="E527" t="str">
            <v>Luziânia</v>
          </cell>
          <cell r="F527" t="str">
            <v>GO</v>
          </cell>
          <cell r="G527" t="str">
            <v>07.245.544/0001-62</v>
          </cell>
          <cell r="H527"/>
          <cell r="I527" t="str">
            <v>72800-510</v>
          </cell>
          <cell r="J527" t="str">
            <v>Zona Rural</v>
          </cell>
        </row>
        <row r="528">
          <cell r="A528">
            <v>522</v>
          </cell>
          <cell r="B528" t="str">
            <v>JJV</v>
          </cell>
          <cell r="C528" t="str">
            <v xml:space="preserve"> JJV Engenharia e segurança do trabalho Ltda</v>
          </cell>
          <cell r="D528" t="str">
            <v> Rua João Henrique Pauli 464- Sala 06</v>
          </cell>
          <cell r="E528" t="str">
            <v>Antônio Carlos</v>
          </cell>
          <cell r="F528" t="str">
            <v>SC</v>
          </cell>
          <cell r="G528" t="str">
            <v>30.384.906/0001-18</v>
          </cell>
          <cell r="H528"/>
          <cell r="I528" t="str">
            <v>88180-000</v>
          </cell>
          <cell r="J528"/>
        </row>
        <row r="529">
          <cell r="A529">
            <v>523</v>
          </cell>
          <cell r="B529" t="str">
            <v xml:space="preserve">Sobrine </v>
          </cell>
          <cell r="C529" t="str">
            <v>Sobrine Análise Ambiental Eirelli</v>
          </cell>
          <cell r="D529" t="str">
            <v>Rua Gilvan Fernandes, 188</v>
          </cell>
          <cell r="E529" t="str">
            <v>Lauro de Freitas</v>
          </cell>
          <cell r="F529" t="str">
            <v>BA</v>
          </cell>
          <cell r="G529" t="str">
            <v>12.278673/0001-97</v>
          </cell>
          <cell r="H529"/>
          <cell r="I529" t="str">
            <v>42700-530</v>
          </cell>
          <cell r="J529" t="str">
            <v>Caji</v>
          </cell>
        </row>
        <row r="530">
          <cell r="A530">
            <v>524</v>
          </cell>
          <cell r="B530" t="str">
            <v>CSA Medição</v>
          </cell>
          <cell r="C530" t="str">
            <v>CSA Comércio  Manutenção de Equipamentos Medição Eireli</v>
          </cell>
          <cell r="D530" t="str">
            <v>Rua Jose Manoel e Sousa, 553</v>
          </cell>
          <cell r="E530" t="str">
            <v>Joinville</v>
          </cell>
          <cell r="F530" t="str">
            <v>SC</v>
          </cell>
          <cell r="G530" t="str">
            <v>09654253/0001-53</v>
          </cell>
          <cell r="H530" t="str">
            <v>89220-410</v>
          </cell>
          <cell r="I530" t="str">
            <v>89220-410</v>
          </cell>
          <cell r="J530" t="str">
            <v>Costa e Silva</v>
          </cell>
        </row>
        <row r="531">
          <cell r="A531">
            <v>525</v>
          </cell>
          <cell r="B531" t="str">
            <v>Tuv Sud Sfdk</v>
          </cell>
          <cell r="C531" t="str">
            <v>Tuv Sud Sfdk Laboratório de Análise</v>
          </cell>
          <cell r="D531" t="str">
            <v>Avenida Aratãs, 754</v>
          </cell>
          <cell r="E531" t="str">
            <v>São Paulo</v>
          </cell>
          <cell r="F531" t="str">
            <v>SP</v>
          </cell>
          <cell r="G531" t="str">
            <v xml:space="preserve"> 26.603.861/0001-58</v>
          </cell>
          <cell r="H531"/>
          <cell r="I531" t="str">
            <v>04081-004</v>
          </cell>
          <cell r="J531" t="str">
            <v>Moema</v>
          </cell>
        </row>
        <row r="532">
          <cell r="A532">
            <v>526</v>
          </cell>
          <cell r="B532" t="str">
            <v>BRF - Buriti</v>
          </cell>
          <cell r="C532" t="str">
            <v xml:space="preserve">BRF S.A. </v>
          </cell>
          <cell r="D532" t="str">
            <v>Rodovia GO 210, A BR 153 - Quadra 01, Lote 01</v>
          </cell>
          <cell r="E532" t="str">
            <v>Buriti Alegre</v>
          </cell>
          <cell r="F532" t="str">
            <v>GO</v>
          </cell>
          <cell r="G532" t="str">
            <v>01.838.723/0350-01</v>
          </cell>
          <cell r="H532" t="str">
            <v>10.434.709-0</v>
          </cell>
          <cell r="I532" t="str">
            <v>75660-000</v>
          </cell>
          <cell r="J532"/>
        </row>
        <row r="533">
          <cell r="A533">
            <v>527</v>
          </cell>
          <cell r="B533" t="str">
            <v>Embraco</v>
          </cell>
          <cell r="C533" t="str">
            <v>Embraco Indústria de Compressores e Soluções em Refrigeração Ltda.</v>
          </cell>
          <cell r="D533" t="str">
            <v>Rua Rui Barbosa, 1.020</v>
          </cell>
          <cell r="E533" t="str">
            <v>Joinville</v>
          </cell>
          <cell r="F533" t="str">
            <v>SC</v>
          </cell>
          <cell r="G533" t="str">
            <v>29.958.609/0001-50</v>
          </cell>
          <cell r="H533">
            <v>258621931</v>
          </cell>
          <cell r="I533" t="str">
            <v>89219-522</v>
          </cell>
          <cell r="J533" t="str">
            <v>Zona Industrial Norte</v>
          </cell>
        </row>
        <row r="534">
          <cell r="A534">
            <v>528</v>
          </cell>
          <cell r="B534" t="str">
            <v>Sabesp Lorena</v>
          </cell>
          <cell r="C534" t="str">
            <v>Cia de Saneamento Básico do Estado de São Paulo Sabesp</v>
          </cell>
          <cell r="D534" t="str">
            <v>Avenida 7 de Setembro, 84</v>
          </cell>
          <cell r="E534" t="str">
            <v>Lorena</v>
          </cell>
          <cell r="F534" t="str">
            <v>SP</v>
          </cell>
          <cell r="G534" t="str">
            <v>43.776.517/0105-76</v>
          </cell>
          <cell r="H534"/>
          <cell r="I534" t="str">
            <v>12606-150</v>
          </cell>
          <cell r="J534"/>
        </row>
        <row r="535">
          <cell r="A535">
            <v>529</v>
          </cell>
          <cell r="B535" t="str">
            <v>Covolan</v>
          </cell>
          <cell r="C535" t="str">
            <v>Covolan Industria Textil Ltda</v>
          </cell>
          <cell r="D535" t="str">
            <v>Rua Potiguares, 450</v>
          </cell>
          <cell r="E535" t="str">
            <v>Santa Bárbara d'Oeste</v>
          </cell>
          <cell r="F535" t="str">
            <v>SP</v>
          </cell>
          <cell r="G535"/>
          <cell r="H535"/>
          <cell r="I535" t="str">
            <v>13456-108</v>
          </cell>
          <cell r="J535" t="str">
            <v>Distrito Industrial</v>
          </cell>
        </row>
        <row r="536">
          <cell r="A536">
            <v>530</v>
          </cell>
          <cell r="B536" t="str">
            <v>Exodo</v>
          </cell>
          <cell r="C536" t="str">
            <v>Exodo Cientifica Química Fina Industria e Comércio Ltda</v>
          </cell>
          <cell r="D536" t="str">
            <v>Estrada Municipal Mineko Ito, 2300</v>
          </cell>
          <cell r="E536" t="str">
            <v>Sumaré</v>
          </cell>
          <cell r="F536" t="str">
            <v>SP</v>
          </cell>
          <cell r="G536"/>
          <cell r="H536"/>
          <cell r="I536" t="str">
            <v>13.175-695</v>
          </cell>
          <cell r="J536" t="str">
            <v>Parque Jatoba (Nova Veneza)</v>
          </cell>
        </row>
        <row r="537">
          <cell r="A537">
            <v>531</v>
          </cell>
          <cell r="B537" t="str">
            <v>Cpatec</v>
          </cell>
          <cell r="C537" t="str">
            <v>Centro de Pesquisas e Análises Técnicas Eireli</v>
          </cell>
          <cell r="D537" t="str">
            <v>Rua Ana Carolina Ferreira Arantes, 5275</v>
          </cell>
          <cell r="E537" t="str">
            <v>Franca</v>
          </cell>
          <cell r="F537" t="str">
            <v>SP</v>
          </cell>
          <cell r="G537" t="str">
            <v>33.810.492/0001-30</v>
          </cell>
          <cell r="H537"/>
          <cell r="I537" t="str">
            <v>14.804-833</v>
          </cell>
          <cell r="J537" t="str">
            <v>Residencial José de Carlos</v>
          </cell>
        </row>
        <row r="538">
          <cell r="A538">
            <v>532</v>
          </cell>
          <cell r="B538" t="str">
            <v>Lafarm</v>
          </cell>
          <cell r="C538" t="str">
            <v>Laboratório Analítico Farmacêutico Ltda</v>
          </cell>
          <cell r="D538" t="str">
            <v>Rua T-29,  1006</v>
          </cell>
          <cell r="E538" t="str">
            <v>Goiânia</v>
          </cell>
          <cell r="F538" t="str">
            <v>GO</v>
          </cell>
          <cell r="G538"/>
          <cell r="H538"/>
          <cell r="I538" t="str">
            <v>74.210-050</v>
          </cell>
          <cell r="J538" t="str">
            <v>Setor Bueno</v>
          </cell>
        </row>
        <row r="539">
          <cell r="A539">
            <v>533</v>
          </cell>
          <cell r="B539" t="str">
            <v xml:space="preserve">Cetesb - Sorocaba </v>
          </cell>
          <cell r="C539" t="str">
            <v>Cetesb - Companhia Ambiental do Estado de São Paulo</v>
          </cell>
          <cell r="D539" t="str">
            <v xml:space="preserve">Rua Epitacio, 269 </v>
          </cell>
          <cell r="E539" t="str">
            <v>Sorocaba</v>
          </cell>
          <cell r="F539" t="str">
            <v>SP</v>
          </cell>
          <cell r="G539" t="str">
            <v>43.776.491/0001-70</v>
          </cell>
          <cell r="H539"/>
          <cell r="I539" t="str">
            <v>18013-190</v>
          </cell>
          <cell r="J539" t="str">
            <v>Além Ponte</v>
          </cell>
        </row>
        <row r="540">
          <cell r="A540">
            <v>534</v>
          </cell>
          <cell r="B540" t="str">
            <v>Helamin</v>
          </cell>
          <cell r="C540" t="str">
            <v>Helamin Brasil Indústria e Comércio Ltda</v>
          </cell>
          <cell r="D540" t="str">
            <v>Rua Ferreira do Alentejo, nº 379</v>
          </cell>
          <cell r="E540" t="str">
            <v>São Paulo</v>
          </cell>
          <cell r="F540" t="str">
            <v>SP</v>
          </cell>
          <cell r="G540" t="str">
            <v>03.442.397/0001-60</v>
          </cell>
          <cell r="H540">
            <v>115652515113</v>
          </cell>
          <cell r="I540" t="str">
            <v>04728-060</v>
          </cell>
          <cell r="J540" t="str">
            <v>Jardim Caravelas</v>
          </cell>
        </row>
        <row r="541">
          <cell r="A541">
            <v>535</v>
          </cell>
          <cell r="B541" t="str">
            <v>Biolacqua</v>
          </cell>
          <cell r="C541" t="str">
            <v>Biolacqua Laboratório de Análises e Fluentes Ltda</v>
          </cell>
          <cell r="D541" t="str">
            <v>Rua Jose Tabacow, 170</v>
          </cell>
          <cell r="E541" t="str">
            <v>São Paulo</v>
          </cell>
          <cell r="F541" t="str">
            <v>SP</v>
          </cell>
          <cell r="G541" t="str">
            <v>11301402/0001-42</v>
          </cell>
          <cell r="H541"/>
          <cell r="I541" t="str">
            <v>03409-020</v>
          </cell>
          <cell r="J541" t="str">
            <v>Chácara Santo Antônio</v>
          </cell>
        </row>
        <row r="542">
          <cell r="A542">
            <v>536</v>
          </cell>
          <cell r="B542" t="str">
            <v>Sabesp - Queluz</v>
          </cell>
          <cell r="C542" t="str">
            <v>Companhia de Saneamento Básico do Estado de São Paulo</v>
          </cell>
          <cell r="D542" t="str">
            <v>Ld Antonio Carlos, 33</v>
          </cell>
          <cell r="E542" t="str">
            <v>Queluz</v>
          </cell>
          <cell r="F542" t="str">
            <v>SP</v>
          </cell>
          <cell r="G542" t="str">
            <v>43.776.517/0545-14</v>
          </cell>
          <cell r="H542"/>
          <cell r="I542" t="str">
            <v>12.800-000</v>
          </cell>
          <cell r="J542" t="str">
            <v>Centro</v>
          </cell>
        </row>
        <row r="543">
          <cell r="A543">
            <v>537</v>
          </cell>
          <cell r="B543" t="str">
            <v xml:space="preserve">Sabesp - Lavrinhas </v>
          </cell>
          <cell r="C543" t="str">
            <v>Companhia de Saneamento Básico do Estado de São Paulo</v>
          </cell>
          <cell r="D543" t="str">
            <v>Rua Coronel Horta, 238</v>
          </cell>
          <cell r="E543" t="str">
            <v>Lavrinhas</v>
          </cell>
          <cell r="F543" t="str">
            <v>SP</v>
          </cell>
          <cell r="G543" t="str">
            <v>43.776.517/0001-80</v>
          </cell>
          <cell r="H543"/>
          <cell r="I543" t="str">
            <v>12760-000</v>
          </cell>
          <cell r="J543" t="str">
            <v>Centro</v>
          </cell>
        </row>
        <row r="544">
          <cell r="A544">
            <v>538</v>
          </cell>
          <cell r="B544" t="str">
            <v>Gelnex - Sorriso</v>
          </cell>
          <cell r="C544" t="str">
            <v>Gelnex Indústria e Comércio Ltda</v>
          </cell>
          <cell r="D544" t="str">
            <v>Rodovia MT 242 - KM 17,8 / Zona Rural</v>
          </cell>
          <cell r="E544" t="str">
            <v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78.890-000</v>
          </cell>
          <cell r="J544" t="str">
            <v>Zona Rural</v>
          </cell>
        </row>
        <row r="545">
          <cell r="A545">
            <v>539</v>
          </cell>
          <cell r="B545" t="str">
            <v xml:space="preserve">Usina Alto Alegre - Presidente Prudente </v>
          </cell>
          <cell r="C545" t="str">
            <v>Usina Alto Alegre S.A</v>
          </cell>
          <cell r="D545" t="str">
            <v>Fazenda Alta Floresta, S/N</v>
          </cell>
          <cell r="E545" t="str">
            <v>Presidente Prudente</v>
          </cell>
          <cell r="F545" t="str">
            <v>SP</v>
          </cell>
          <cell r="G545" t="str">
            <v>48.295.562/0011-08</v>
          </cell>
          <cell r="H545"/>
          <cell r="I545" t="str">
            <v>19140-970</v>
          </cell>
          <cell r="J545" t="str">
            <v>Ameliopolis</v>
          </cell>
        </row>
        <row r="546">
          <cell r="A546">
            <v>540</v>
          </cell>
          <cell r="B546" t="str">
            <v xml:space="preserve">Usina Alto Alegre - Colorado </v>
          </cell>
          <cell r="C546" t="str">
            <v>Usina Alto Alegre S.A</v>
          </cell>
          <cell r="D546" t="str">
            <v>Fazenda Junqueira, S/N</v>
          </cell>
          <cell r="E546" t="str">
            <v>Colorado</v>
          </cell>
          <cell r="F546" t="str">
            <v>PR</v>
          </cell>
          <cell r="G546" t="str">
            <v>48.295.562/0014-50</v>
          </cell>
          <cell r="H546"/>
          <cell r="I546" t="str">
            <v>86690-000</v>
          </cell>
          <cell r="J546" t="str">
            <v xml:space="preserve">Junqueira </v>
          </cell>
        </row>
        <row r="547">
          <cell r="A547">
            <v>541</v>
          </cell>
          <cell r="B547" t="str">
            <v>Usina Alto Alegre - Santo Inácio</v>
          </cell>
          <cell r="C547" t="str">
            <v>Usina Alto Alegre S.A</v>
          </cell>
          <cell r="D547" t="str">
            <v>Unnamed Road, S/N</v>
          </cell>
          <cell r="E547" t="str">
            <v>Santo Inácio</v>
          </cell>
          <cell r="F547" t="str">
            <v>PR</v>
          </cell>
          <cell r="G547" t="str">
            <v>48.295.562/0018-84</v>
          </cell>
          <cell r="H547"/>
          <cell r="I547" t="str">
            <v>86650-000</v>
          </cell>
          <cell r="J547" t="str">
            <v>Colonia Zacarias de Gois</v>
          </cell>
        </row>
        <row r="548">
          <cell r="A548">
            <v>542</v>
          </cell>
          <cell r="B548" t="str">
            <v xml:space="preserve">Biotechtown </v>
          </cell>
          <cell r="C548" t="str">
            <v>Biotechtown Industria S/A</v>
          </cell>
          <cell r="D548" t="str">
            <v>Avenida Princesa Diana, 165</v>
          </cell>
          <cell r="E548" t="str">
            <v>Nova Lima</v>
          </cell>
          <cell r="F548" t="str">
            <v>MG</v>
          </cell>
          <cell r="G548" t="str">
            <v>31.965.384/0001-00</v>
          </cell>
          <cell r="H548" t="str">
            <v>003313169.00-20</v>
          </cell>
          <cell r="I548" t="str">
            <v>34018-006</v>
          </cell>
          <cell r="J548"/>
        </row>
        <row r="549">
          <cell r="A549">
            <v>543</v>
          </cell>
          <cell r="B549" t="str">
            <v>Buckminster</v>
          </cell>
          <cell r="C549" t="str">
            <v>Buckminster Quimica Ltda</v>
          </cell>
          <cell r="D549" t="str">
            <v>Rua Vergilio Enei, s/n</v>
          </cell>
          <cell r="E549" t="str">
            <v>Macatuba</v>
          </cell>
          <cell r="F549" t="str">
            <v>SP</v>
          </cell>
          <cell r="G549" t="str">
            <v>03.662.398/0001-10</v>
          </cell>
          <cell r="H549">
            <v>428060526114</v>
          </cell>
          <cell r="I549" t="str">
            <v>17290-000</v>
          </cell>
          <cell r="J549"/>
        </row>
        <row r="550">
          <cell r="A550">
            <v>544</v>
          </cell>
          <cell r="B550" t="str">
            <v>General Water</v>
          </cell>
          <cell r="C550" t="str">
            <v>p</v>
          </cell>
          <cell r="D550" t="str">
            <v>Rua Onofrio Milano, 278</v>
          </cell>
          <cell r="E550" t="str">
            <v>São Paulo</v>
          </cell>
          <cell r="F550" t="str">
            <v>SP</v>
          </cell>
          <cell r="G550"/>
          <cell r="H550"/>
          <cell r="I550" t="str">
            <v>05348-030</v>
          </cell>
          <cell r="J550"/>
        </row>
        <row r="551">
          <cell r="A551">
            <v>545</v>
          </cell>
          <cell r="B551" t="str">
            <v>Laboratório Quimioambiental</v>
          </cell>
          <cell r="C551" t="str">
            <v>Laboratório Quimioambiental Eireli</v>
          </cell>
          <cell r="D551" t="str">
            <v>Rua Barão do Amazonas, 200</v>
          </cell>
          <cell r="E551" t="str">
            <v>Porto Alegre</v>
          </cell>
          <cell r="F551" t="str">
            <v>RS</v>
          </cell>
          <cell r="G551" t="str">
            <v>01.767.883/0001-22</v>
          </cell>
          <cell r="H551"/>
          <cell r="I551" t="str">
            <v>90670-000</v>
          </cell>
          <cell r="J551" t="str">
            <v>Petrópolis</v>
          </cell>
        </row>
        <row r="552">
          <cell r="A552">
            <v>546</v>
          </cell>
          <cell r="B552" t="str">
            <v>Keller Saneamento</v>
          </cell>
          <cell r="C552" t="str">
            <v>Keller Empresa de Saneamento e Ecologia Eireli EPP</v>
          </cell>
          <cell r="D552" t="str">
            <v>Avenida Padre Jose de Anchieta, 287</v>
          </cell>
          <cell r="E552" t="str">
            <v>Araraquara</v>
          </cell>
          <cell r="F552" t="str">
            <v>SP</v>
          </cell>
          <cell r="G552">
            <v>5971397000182</v>
          </cell>
          <cell r="H552"/>
          <cell r="I552" t="str">
            <v>14807-150</v>
          </cell>
          <cell r="J552"/>
        </row>
        <row r="553">
          <cell r="A553">
            <v>547</v>
          </cell>
          <cell r="B553" t="str">
            <v>Sabesp - Guarulhos</v>
          </cell>
          <cell r="C553" t="str">
            <v>Cia de Saneamento Basico do Estado de São Paulo S/A</v>
          </cell>
          <cell r="D553" t="str">
            <v>Avenida Emilio Ribas, 1247</v>
          </cell>
          <cell r="E553" t="str">
            <v>Guarulhos</v>
          </cell>
          <cell r="F553" t="str">
            <v>SP</v>
          </cell>
          <cell r="G553">
            <v>43776517001402</v>
          </cell>
          <cell r="H553"/>
          <cell r="I553" t="str">
            <v>07020-10</v>
          </cell>
          <cell r="J553" t="str">
            <v>Jardim Tijuco</v>
          </cell>
        </row>
        <row r="554">
          <cell r="A554">
            <v>548</v>
          </cell>
          <cell r="B554" t="str">
            <v>Ambientaly</v>
          </cell>
          <cell r="C554" t="str">
            <v>Ambientaly Industria e Comercio de Produtos Q</v>
          </cell>
          <cell r="D554" t="str">
            <v>Rua Itajai, 10</v>
          </cell>
          <cell r="E554" t="str">
            <v>Guaíba</v>
          </cell>
          <cell r="F554" t="str">
            <v>RS</v>
          </cell>
          <cell r="G554" t="str">
            <v>73.709.958/0001-20</v>
          </cell>
          <cell r="H554"/>
          <cell r="I554" t="str">
            <v xml:space="preserve">92718-500 </v>
          </cell>
          <cell r="J554"/>
        </row>
        <row r="555">
          <cell r="A555">
            <v>549</v>
          </cell>
          <cell r="B555" t="str">
            <v>DM Industrial</v>
          </cell>
          <cell r="C555" t="str">
            <v>DM Industrial e Comercial Ltda - ME</v>
          </cell>
          <cell r="D555" t="str">
            <v>Rua Maria Soldeira Lourencon, 333</v>
          </cell>
          <cell r="E555" t="str">
            <v>Itupeva</v>
          </cell>
          <cell r="F555" t="str">
            <v>SP</v>
          </cell>
          <cell r="G555" t="str">
            <v>02948769/0001-61</v>
          </cell>
          <cell r="H555">
            <v>388012838117</v>
          </cell>
          <cell r="I555" t="str">
            <v>13295-000</v>
          </cell>
          <cell r="J555" t="str">
            <v>Santa Lucia</v>
          </cell>
        </row>
        <row r="556">
          <cell r="A556">
            <v>550</v>
          </cell>
          <cell r="B556" t="str">
            <v>SAATE</v>
          </cell>
          <cell r="C556" t="str">
            <v xml:space="preserve">Serviços de Abastecimento de Agua e Tratamento de Esgoto </v>
          </cell>
          <cell r="D556" t="str">
            <v>Rua Doutor Getulio Vargas</v>
          </cell>
          <cell r="E556" t="str">
            <v>Presidente Getúlio</v>
          </cell>
          <cell r="F556" t="str">
            <v>SC</v>
          </cell>
          <cell r="G556" t="str">
            <v>13.007.598/0001-92</v>
          </cell>
          <cell r="H556"/>
          <cell r="I556" t="str">
            <v>89.150-000</v>
          </cell>
          <cell r="J556"/>
        </row>
        <row r="557">
          <cell r="A557">
            <v>551</v>
          </cell>
          <cell r="B557" t="str">
            <v xml:space="preserve">Amaggi </v>
          </cell>
          <cell r="C557" t="str">
            <v xml:space="preserve">Amaggi Exportação e Importação LTDA </v>
          </cell>
          <cell r="D557" t="str">
            <v>Estrada das Indústrias, km 7,5</v>
          </cell>
          <cell r="E557" t="str">
            <v>Itacoatiara</v>
          </cell>
          <cell r="F557" t="str">
            <v>AM</v>
          </cell>
          <cell r="G557" t="str">
            <v>77.294.254/0021-38</v>
          </cell>
          <cell r="H557"/>
          <cell r="I557" t="str">
            <v>69.100-970</v>
          </cell>
          <cell r="J557" t="str">
            <v>Zona Urbana</v>
          </cell>
        </row>
        <row r="558">
          <cell r="A558">
            <v>552</v>
          </cell>
          <cell r="B558" t="str">
            <v>Cerelab</v>
          </cell>
          <cell r="C558"/>
          <cell r="D558" t="str">
            <v>Rua Itapeva, 142 - Bela Vista</v>
          </cell>
          <cell r="E558" t="str">
            <v>São Paulo</v>
          </cell>
          <cell r="F558" t="str">
            <v>SP</v>
          </cell>
          <cell r="G558" t="str">
            <v>53.687.752/0001-39</v>
          </cell>
          <cell r="H558" t="str">
            <v>-</v>
          </cell>
          <cell r="I558"/>
          <cell r="J558" t="str">
            <v>Bela Vista</v>
          </cell>
        </row>
        <row r="559">
          <cell r="A559">
            <v>553</v>
          </cell>
          <cell r="B559" t="str">
            <v>Granol</v>
          </cell>
          <cell r="C559" t="str">
            <v>Granol Indústria e Comércio e Exportação S/A</v>
          </cell>
          <cell r="D559" t="str">
            <v>Volta da Charqueda, S/N - Bairro Charqueada</v>
          </cell>
          <cell r="E559" t="str">
            <v>Cachoeira do Sul</v>
          </cell>
          <cell r="F559" t="str">
            <v>RS</v>
          </cell>
          <cell r="G559" t="str">
            <v>50,290.329/0061-43</v>
          </cell>
          <cell r="H559" t="str">
            <v>015/0154291</v>
          </cell>
          <cell r="I559" t="str">
            <v>96505-830</v>
          </cell>
          <cell r="J559" t="str">
            <v>Charqueada</v>
          </cell>
        </row>
        <row r="560">
          <cell r="A560">
            <v>554</v>
          </cell>
          <cell r="B560" t="str">
            <v>Sabesp - Heliópolis</v>
          </cell>
          <cell r="C560" t="str">
            <v>Companhia de Saneamento Básico do Estado de São Paulo - Sabesp</v>
          </cell>
          <cell r="D560" t="str">
            <v xml:space="preserve">Avenida Almirante Delamare, 3000 </v>
          </cell>
          <cell r="E560" t="str">
            <v>São Paulo</v>
          </cell>
          <cell r="F560" t="str">
            <v>SP</v>
          </cell>
          <cell r="G560"/>
          <cell r="H560"/>
          <cell r="I560">
            <v>4230000</v>
          </cell>
          <cell r="J560" t="str">
            <v>Heliópolis</v>
          </cell>
        </row>
        <row r="561">
          <cell r="A561">
            <v>555</v>
          </cell>
          <cell r="B561" t="str">
            <v>Salina Diamante Branco</v>
          </cell>
          <cell r="C561" t="str">
            <v>Salina Diamante Branco Ltda</v>
          </cell>
          <cell r="D561" t="str">
            <v>Ilha do Amarra Negra, s/n</v>
          </cell>
          <cell r="E561" t="str">
            <v>Galinhos</v>
          </cell>
          <cell r="F561" t="str">
            <v>RN</v>
          </cell>
          <cell r="G561" t="str">
            <v>01.464.886/0002-78</v>
          </cell>
          <cell r="H561" t="str">
            <v>20.076.547-7</v>
          </cell>
          <cell r="I561" t="str">
            <v>59596-000</v>
          </cell>
          <cell r="J561"/>
        </row>
        <row r="562">
          <cell r="A562">
            <v>556</v>
          </cell>
          <cell r="B562" t="str">
            <v xml:space="preserve">Bora Hora </v>
          </cell>
          <cell r="C562" t="str">
            <v>Bora Hora Central Monitoramento de Residuos</v>
          </cell>
          <cell r="D562" t="str">
            <v>Rua Daniel Pedro Peralta, 925</v>
          </cell>
          <cell r="E562" t="str">
            <v>Mauá</v>
          </cell>
          <cell r="F562" t="str">
            <v>SP</v>
          </cell>
          <cell r="G562" t="str">
            <v>58.757.725/0001-09</v>
          </cell>
          <cell r="H562"/>
          <cell r="I562" t="str">
            <v>09370-806</v>
          </cell>
          <cell r="J562" t="str">
            <v>Distrito Industrial</v>
          </cell>
        </row>
        <row r="563">
          <cell r="A563">
            <v>557</v>
          </cell>
          <cell r="B563" t="str">
            <v>Grupo Spina</v>
          </cell>
          <cell r="C563" t="str">
            <v>Teodoro Alberto Spina e Outros</v>
          </cell>
          <cell r="D563" t="str">
            <v>Rodovia Vicinal Prefeito João Zacchi, s/n</v>
          </cell>
          <cell r="E563" t="str">
            <v>Cabreúva</v>
          </cell>
          <cell r="F563" t="str">
            <v>SP</v>
          </cell>
          <cell r="G563"/>
          <cell r="H563"/>
          <cell r="I563" t="str">
            <v>13318-000</v>
          </cell>
          <cell r="J563"/>
        </row>
        <row r="564">
          <cell r="A564">
            <v>558</v>
          </cell>
          <cell r="B564" t="str">
            <v>Aprosmat</v>
          </cell>
          <cell r="C564" t="str">
            <v>Associação dos Produtores de Sementes de Mato Grosso - Aprosmat</v>
          </cell>
          <cell r="D564" t="str">
            <v>Rua dos Andradas, 688</v>
          </cell>
          <cell r="E564" t="str">
            <v>Rondonópolis</v>
          </cell>
          <cell r="F564" t="str">
            <v>MT</v>
          </cell>
          <cell r="G564" t="str">
            <v>00.815.175/0001-57</v>
          </cell>
          <cell r="H564"/>
          <cell r="I564" t="str">
            <v>78.745-420</v>
          </cell>
          <cell r="J564"/>
        </row>
        <row r="565">
          <cell r="A565">
            <v>559</v>
          </cell>
          <cell r="B565" t="str">
            <v>Sabesp - Taubaté</v>
          </cell>
          <cell r="C565" t="str">
            <v>Companhia de Saneamento Básico do Estado de São Paulo</v>
          </cell>
          <cell r="D565" t="str">
            <v>Av. dos Bandeirantes, 4164</v>
          </cell>
          <cell r="E565" t="str">
            <v>Taubaté</v>
          </cell>
          <cell r="F565" t="str">
            <v>SP</v>
          </cell>
          <cell r="G565" t="str">
            <v>43.776.517/0001-80</v>
          </cell>
          <cell r="H565"/>
          <cell r="I565" t="str">
            <v>12030-790</v>
          </cell>
          <cell r="J565" t="str">
            <v>Jaboticabeiras</v>
          </cell>
        </row>
        <row r="566">
          <cell r="A566">
            <v>560</v>
          </cell>
          <cell r="B566" t="str">
            <v>LBEC - Santo André</v>
          </cell>
          <cell r="C566" t="str">
            <v>LBEC - Laboratório Brasileiro de Ensaios e Calibrações - Eireli</v>
          </cell>
          <cell r="D566" t="str">
            <v>Rua Laureano, 787</v>
          </cell>
          <cell r="E566" t="str">
            <v>Santo André</v>
          </cell>
          <cell r="F566" t="str">
            <v>SP</v>
          </cell>
          <cell r="G566" t="str">
            <v>14.529.857/0001-08</v>
          </cell>
          <cell r="H566">
            <v>626414475117</v>
          </cell>
          <cell r="I566" t="str">
            <v>09230-610</v>
          </cell>
          <cell r="J566" t="str">
            <v>Camilopolis</v>
          </cell>
        </row>
        <row r="567">
          <cell r="A567">
            <v>561</v>
          </cell>
          <cell r="B567" t="str">
            <v>Bem Brasil Alimentos Perdizes</v>
          </cell>
          <cell r="C567" t="str">
            <v>Bem Brasil Alimentos S.A</v>
          </cell>
          <cell r="D567" t="str">
            <v>Rod BR-452 - km-254, s/n</v>
          </cell>
          <cell r="E567" t="str">
            <v>Perdizes</v>
          </cell>
          <cell r="F567" t="str">
            <v>MG</v>
          </cell>
          <cell r="G567" t="str">
            <v>06.004.860/0001-80</v>
          </cell>
          <cell r="H567">
            <v>117208269111</v>
          </cell>
          <cell r="I567" t="str">
            <v>38170-000</v>
          </cell>
          <cell r="J567" t="str">
            <v>Zona Rural</v>
          </cell>
        </row>
        <row r="568">
          <cell r="A568">
            <v>562</v>
          </cell>
          <cell r="B568" t="str">
            <v xml:space="preserve">Usina Colombo </v>
          </cell>
          <cell r="C568" t="str">
            <v>Usina Colombo S/A - Açucar e Álcool</v>
          </cell>
          <cell r="D568" t="str">
            <v>Estrada Ariranha A. Catanduva</v>
          </cell>
          <cell r="E568" t="str">
            <v>Ariranha</v>
          </cell>
          <cell r="F568" t="str">
            <v>SP</v>
          </cell>
          <cell r="G568" t="str">
            <v>44.330.975/0001-53</v>
          </cell>
          <cell r="H568">
            <v>186000014116</v>
          </cell>
          <cell r="I568" t="str">
            <v>15.960-000</v>
          </cell>
          <cell r="J568" t="str">
            <v>Moreira</v>
          </cell>
        </row>
        <row r="569">
          <cell r="A569">
            <v>563</v>
          </cell>
          <cell r="B569" t="str">
            <v xml:space="preserve">Clorus </v>
          </cell>
          <cell r="C569" t="str">
            <v>Clorus Consultoria Ambiental EIRELI</v>
          </cell>
          <cell r="D569" t="str">
            <v>Av Ayrão, 664</v>
          </cell>
          <cell r="E569" t="str">
            <v>Manaus</v>
          </cell>
          <cell r="F569" t="str">
            <v>AM</v>
          </cell>
          <cell r="G569" t="str">
            <v>12.991.623/0001-52</v>
          </cell>
          <cell r="H569"/>
          <cell r="I569" t="str">
            <v>69025-005</v>
          </cell>
          <cell r="J569" t="str">
            <v>Centro</v>
          </cell>
        </row>
        <row r="570">
          <cell r="A570">
            <v>564</v>
          </cell>
          <cell r="B570" t="str">
            <v>Owens</v>
          </cell>
          <cell r="C570" t="str">
            <v>Owens - Illinois</v>
          </cell>
          <cell r="D570" t="str">
            <v>Av. Olavo Egídio de Souza Aranha, 2270</v>
          </cell>
          <cell r="E570" t="str">
            <v>São Paulo</v>
          </cell>
          <cell r="F570" t="str">
            <v>SP</v>
          </cell>
          <cell r="G570" t="str">
            <v>08.910.541/000673</v>
          </cell>
          <cell r="H570"/>
          <cell r="I570" t="str">
            <v>03822-000</v>
          </cell>
          <cell r="J570" t="str">
            <v>Parque Cisper</v>
          </cell>
        </row>
        <row r="571">
          <cell r="A571">
            <v>565</v>
          </cell>
          <cell r="B571" t="str">
            <v>AJW</v>
          </cell>
          <cell r="C571" t="str">
            <v>AJW Soluções</v>
          </cell>
          <cell r="D571" t="str">
            <v>Rua Manuel Gonçalves, 371</v>
          </cell>
          <cell r="E571" t="str">
            <v>Minas Gerais</v>
          </cell>
          <cell r="F571" t="str">
            <v>MG</v>
          </cell>
          <cell r="G571" t="str">
            <v>42.639.032/0001-81</v>
          </cell>
          <cell r="H571"/>
          <cell r="I571" t="str">
            <v>35680-055</v>
          </cell>
          <cell r="J571" t="str">
            <v>Itauna</v>
          </cell>
        </row>
        <row r="572">
          <cell r="A572">
            <v>566</v>
          </cell>
          <cell r="B572" t="str">
            <v>Munícipio de Itupeva</v>
          </cell>
          <cell r="C572" t="str">
            <v>Munícipio de Itupeva</v>
          </cell>
          <cell r="D572" t="str">
            <v>Maria Clara de Almeida Santos - Nº 82</v>
          </cell>
          <cell r="E572" t="str">
            <v>Itupeva</v>
          </cell>
          <cell r="F572" t="str">
            <v>SP</v>
          </cell>
          <cell r="G572" t="str">
            <v>45.780.061/0001-57</v>
          </cell>
          <cell r="H572"/>
          <cell r="I572"/>
          <cell r="J572"/>
        </row>
        <row r="573">
          <cell r="A573">
            <v>567</v>
          </cell>
          <cell r="B573" t="str">
            <v>Rinen</v>
          </cell>
          <cell r="C573" t="str">
            <v>Rinen – Indústria e Comércio de Produtos Químicos Ltda.</v>
          </cell>
          <cell r="D573" t="str">
            <v>Rua Pedro Avelino Setem, 145 - Galpão 2</v>
          </cell>
          <cell r="E573" t="str">
            <v>Saltinho</v>
          </cell>
          <cell r="F573" t="str">
            <v>SP</v>
          </cell>
          <cell r="G573" t="str">
            <v>64.170.582/0001-37</v>
          </cell>
          <cell r="H573">
            <v>759001037110</v>
          </cell>
          <cell r="I573" t="str">
            <v>13440-000</v>
          </cell>
          <cell r="J573" t="str">
            <v>Jardim Azaléas</v>
          </cell>
        </row>
        <row r="574">
          <cell r="A574">
            <v>568</v>
          </cell>
          <cell r="B574" t="str">
            <v>Agrivalle</v>
          </cell>
          <cell r="C574" t="str">
            <v>Agrivalle Brasil Indústria e Comércio de Produtos Agrícolas S.A.</v>
          </cell>
          <cell r="D574" t="str">
            <v>Av. Horst Frederico João Heer, 1420</v>
          </cell>
          <cell r="E574" t="str">
            <v>Indaiatuba</v>
          </cell>
          <cell r="F574" t="str">
            <v>SP</v>
          </cell>
          <cell r="G574" t="str">
            <v>05.470.581/0002-20</v>
          </cell>
          <cell r="H574">
            <v>353463513118</v>
          </cell>
          <cell r="I574" t="str">
            <v>13348-758</v>
          </cell>
          <cell r="J574"/>
        </row>
        <row r="575">
          <cell r="A575">
            <v>569</v>
          </cell>
          <cell r="B575" t="str">
            <v>Compensados Guararapes</v>
          </cell>
          <cell r="C575" t="str">
            <v>Industria de Compensados Guararapes Ltda</v>
          </cell>
          <cell r="D575" t="str">
            <v>BR-116, S/N - Distrito Industrial</v>
          </cell>
          <cell r="E575" t="str">
            <v>Santa Cecilia</v>
          </cell>
          <cell r="F575" t="str">
            <v>SC</v>
          </cell>
          <cell r="G575">
            <v>77911261000350</v>
          </cell>
          <cell r="H575"/>
          <cell r="I575" t="str">
            <v>89540-000</v>
          </cell>
          <cell r="J575" t="str">
            <v>Distrito Industrial</v>
          </cell>
        </row>
        <row r="576">
          <cell r="A576">
            <v>570</v>
          </cell>
          <cell r="B576" t="str">
            <v>In Vitro</v>
          </cell>
          <cell r="C576" t="str">
            <v>In Vitro Brasil Clonagem Animal Ltda</v>
          </cell>
          <cell r="D576" t="str">
            <v>ROD Campinas - SP 340 - km 166</v>
          </cell>
          <cell r="E576" t="str">
            <v>Mogi Mirim</v>
          </cell>
          <cell r="F576" t="str">
            <v>SP</v>
          </cell>
          <cell r="G576" t="str">
            <v>07.138.199/0001-68</v>
          </cell>
          <cell r="H576"/>
          <cell r="I576" t="str">
            <v>13800-970</v>
          </cell>
          <cell r="J576" t="str">
            <v>Fazenda São Francisco</v>
          </cell>
        </row>
        <row r="577">
          <cell r="A577">
            <v>571</v>
          </cell>
          <cell r="B577" t="str">
            <v>ETA Rio Grande</v>
          </cell>
          <cell r="C577" t="str">
            <v>Cia de Saneamento Basico do Estado de São Paulo S/A</v>
          </cell>
          <cell r="D577" t="str">
            <v>Rod Anchieta Km 26,5</v>
          </cell>
          <cell r="E577" t="str">
            <v>São Bernardo do Campo</v>
          </cell>
          <cell r="F577" t="str">
            <v>SP</v>
          </cell>
          <cell r="G577" t="str">
            <v>43.776.517/0647-49</v>
          </cell>
          <cell r="H577"/>
          <cell r="I577"/>
          <cell r="J577"/>
        </row>
        <row r="578">
          <cell r="A578">
            <v>572</v>
          </cell>
          <cell r="B578" t="str">
            <v>Kimberly Clark</v>
          </cell>
          <cell r="C578" t="str">
            <v>Kimberly-Clark Kenko Indústria Comércio</v>
          </cell>
          <cell r="D578" t="str">
            <v xml:space="preserve"> R. Brasfanta, 96 - Jardim Santa</v>
          </cell>
          <cell r="E578" t="str">
            <v>Suzano</v>
          </cell>
          <cell r="F578" t="str">
            <v>SP</v>
          </cell>
          <cell r="G578"/>
          <cell r="H578" t="str">
            <v>02.290.277/0019-50</v>
          </cell>
          <cell r="I578" t="str">
            <v>08695-065</v>
          </cell>
          <cell r="J578"/>
        </row>
        <row r="579">
          <cell r="A579">
            <v>573</v>
          </cell>
          <cell r="B579" t="str">
            <v>Duratex</v>
          </cell>
          <cell r="C579" t="str">
            <v>Duratex Florestal Ltda</v>
          </cell>
          <cell r="D579" t="str">
            <v>Rodovia Raposo Tavares, KM 172</v>
          </cell>
          <cell r="E579" t="str">
            <v>Itapetininga</v>
          </cell>
          <cell r="F579" t="str">
            <v>SP</v>
          </cell>
          <cell r="G579" t="str">
            <v>49.799.943/0011-97</v>
          </cell>
          <cell r="H579"/>
          <cell r="I579" t="str">
            <v>18200-000</v>
          </cell>
          <cell r="J579" t="str">
            <v>Maraba</v>
          </cell>
        </row>
        <row r="580">
          <cell r="A580">
            <v>574</v>
          </cell>
          <cell r="B580" t="str">
            <v>Unesp</v>
          </cell>
          <cell r="C580" t="str">
            <v>Universidade Estadual Paulista Julio de Mesquita Filho</v>
          </cell>
          <cell r="D580" t="str">
            <v>Rua Professor Francisco Degni, 55</v>
          </cell>
          <cell r="E580" t="str">
            <v>Araraquara</v>
          </cell>
          <cell r="F580" t="str">
            <v>SP</v>
          </cell>
          <cell r="G580" t="str">
            <v>48.031.918/0027-63</v>
          </cell>
          <cell r="H580"/>
          <cell r="I580" t="str">
            <v>14800-900</v>
          </cell>
          <cell r="J580"/>
        </row>
        <row r="581">
          <cell r="A581">
            <v>575</v>
          </cell>
          <cell r="B581" t="str">
            <v>Sabesp - São Bernardo</v>
          </cell>
          <cell r="C581" t="str">
            <v>CIA de Saneamento Básico do Estado de São Paulo - Sabesp</v>
          </cell>
          <cell r="D581" t="str">
            <v>Rodovia Anchienta, km 26,5</v>
          </cell>
          <cell r="E581" t="str">
            <v>São Bernardo do Campo</v>
          </cell>
          <cell r="F581" t="str">
            <v>SP</v>
          </cell>
          <cell r="G581"/>
          <cell r="H581"/>
          <cell r="I581" t="str">
            <v>09823-000</v>
          </cell>
          <cell r="J581" t="str">
            <v>Riacho Grande</v>
          </cell>
        </row>
        <row r="582">
          <cell r="A582">
            <v>576</v>
          </cell>
          <cell r="B582" t="str">
            <v>Coamo - Dourados</v>
          </cell>
          <cell r="C582" t="str">
            <v xml:space="preserve">Coamo Agroindustrial Cooperativa </v>
          </cell>
          <cell r="D582" t="str">
            <v>Rod. BR-163, Km 247, s/nº</v>
          </cell>
          <cell r="E582" t="str">
            <v>Dourados</v>
          </cell>
          <cell r="F582" t="str">
            <v>MS</v>
          </cell>
          <cell r="G582" t="str">
            <v>75.904.383/0212-00</v>
          </cell>
          <cell r="H582">
            <v>284136204</v>
          </cell>
          <cell r="I582" t="str">
            <v>79842-000</v>
          </cell>
          <cell r="J582" t="str">
            <v>Parque das Nações</v>
          </cell>
        </row>
        <row r="583">
          <cell r="A583">
            <v>577</v>
          </cell>
          <cell r="B583" t="str">
            <v xml:space="preserve">Labfor </v>
          </cell>
          <cell r="C583" t="str">
            <v>Labfor Analises Laboratoriais Ltda</v>
          </cell>
          <cell r="D583" t="str">
            <v>Rua Guapuruvu, 262</v>
          </cell>
          <cell r="E583" t="str">
            <v xml:space="preserve">Campinas </v>
          </cell>
          <cell r="F583" t="str">
            <v>SP</v>
          </cell>
          <cell r="G583" t="str">
            <v>12.752.400/0001-32</v>
          </cell>
          <cell r="H583"/>
          <cell r="I583" t="str">
            <v>13098-322</v>
          </cell>
          <cell r="J583" t="str">
            <v>Lot. Alphaville Campinas</v>
          </cell>
        </row>
        <row r="584">
          <cell r="A584">
            <v>578</v>
          </cell>
          <cell r="B584" t="str">
            <v>Perbras</v>
          </cell>
          <cell r="C584" t="str">
            <v>Perbras Empresa Brasileira de Perfurações Ltda</v>
          </cell>
          <cell r="D584" t="str">
            <v>Estrada Helio Rosa dos Santos, 1000</v>
          </cell>
          <cell r="E584" t="str">
            <v xml:space="preserve">Macaé </v>
          </cell>
          <cell r="F584" t="str">
            <v>RJ</v>
          </cell>
          <cell r="G584" t="str">
            <v>15.126.451/0020-00</v>
          </cell>
          <cell r="H584"/>
          <cell r="I584" t="str">
            <v>27925-540</v>
          </cell>
          <cell r="J584" t="str">
            <v>Imboassica</v>
          </cell>
        </row>
        <row r="585">
          <cell r="A585">
            <v>579</v>
          </cell>
          <cell r="B585" t="str">
            <v>Fiale</v>
          </cell>
          <cell r="C585" t="str">
            <v>Fiale Laboratório de Estereis e Injetaveis Ltda - ME</v>
          </cell>
          <cell r="D585" t="str">
            <v xml:space="preserve">Rua João Bettega, 1865 </v>
          </cell>
          <cell r="E585" t="str">
            <v>Curitiba</v>
          </cell>
          <cell r="F585" t="str">
            <v>PR</v>
          </cell>
          <cell r="G585"/>
          <cell r="H585"/>
          <cell r="I585" t="str">
            <v>81070-000</v>
          </cell>
          <cell r="J585" t="str">
            <v>Portão</v>
          </cell>
        </row>
        <row r="586">
          <cell r="A586">
            <v>580</v>
          </cell>
          <cell r="B586" t="str">
            <v>Fiocruz</v>
          </cell>
          <cell r="C586" t="str">
            <v>Instituto de Tecnologia em Imunobiologicos</v>
          </cell>
          <cell r="D586" t="str">
            <v>Av. Brasil, 4365</v>
          </cell>
          <cell r="E586" t="str">
            <v>Rio de Janeiro</v>
          </cell>
          <cell r="F586" t="str">
            <v>RJ</v>
          </cell>
          <cell r="G586" t="str">
            <v>33.781.055/0015-30</v>
          </cell>
          <cell r="H586"/>
          <cell r="I586" t="str">
            <v>21040-360</v>
          </cell>
          <cell r="J586" t="str">
            <v>Manguinhos</v>
          </cell>
        </row>
        <row r="587">
          <cell r="A587">
            <v>581</v>
          </cell>
          <cell r="B587" t="str">
            <v>2R Equipamentos</v>
          </cell>
          <cell r="C587" t="str">
            <v>2R Comércio e Assistência Técnica em Equipamentos de Precisão Ltda</v>
          </cell>
          <cell r="D587" t="str">
            <v>Rua Jequitinhonha, 241</v>
          </cell>
          <cell r="E587" t="str">
            <v>Santo André</v>
          </cell>
          <cell r="F587" t="str">
            <v>SP</v>
          </cell>
          <cell r="G587" t="str">
            <v>12.327.291/0001-06</v>
          </cell>
          <cell r="H587">
            <v>626013736110</v>
          </cell>
          <cell r="I587" t="str">
            <v>09070-360</v>
          </cell>
          <cell r="J587" t="str">
            <v>Campestre</v>
          </cell>
        </row>
        <row r="588">
          <cell r="A588">
            <v>582</v>
          </cell>
          <cell r="B588" t="str">
            <v>Laboratório São Geraldo</v>
          </cell>
          <cell r="C588" t="str">
            <v>Laboratório São Geraldo Eireli</v>
          </cell>
          <cell r="D588" t="str">
            <v>Rua José Fernandes Braz</v>
          </cell>
          <cell r="E588" t="str">
            <v>Brauna</v>
          </cell>
          <cell r="F588" t="str">
            <v>SP</v>
          </cell>
          <cell r="G588" t="str">
            <v>12.635.200/0001-08</v>
          </cell>
          <cell r="H588" t="str">
            <v>-</v>
          </cell>
          <cell r="I588" t="str">
            <v>16.290-000</v>
          </cell>
          <cell r="J588" t="str">
            <v>Centro</v>
          </cell>
        </row>
        <row r="589">
          <cell r="A589">
            <v>583</v>
          </cell>
          <cell r="B589" t="str">
            <v>Sabesp - Fernandopolis</v>
          </cell>
          <cell r="C589" t="str">
            <v>Companhia de Saneamento Básico do Estado de São Paulo</v>
          </cell>
          <cell r="D589" t="str">
            <v>Rua Nossa Senhora de Santana,  nº 48</v>
          </cell>
          <cell r="E589" t="str">
            <v>Fernandópolis</v>
          </cell>
          <cell r="F589" t="str">
            <v>SP</v>
          </cell>
          <cell r="G589" t="str">
            <v>43.776.517/0981-39</v>
          </cell>
          <cell r="H589"/>
          <cell r="I589" t="str">
            <v>15603-326</v>
          </cell>
          <cell r="J589" t="str">
            <v>Jardim São Bernardo</v>
          </cell>
        </row>
        <row r="590">
          <cell r="A590">
            <v>584</v>
          </cell>
          <cell r="B590" t="str">
            <v>Sabesp - Nitro Química</v>
          </cell>
          <cell r="C590" t="str">
            <v>Companhia de Saneamento Básico do Estado de São Paulo</v>
          </cell>
          <cell r="D590" t="str">
            <v>Rua João Lopes Maciel, 465</v>
          </cell>
          <cell r="E590" t="str">
            <v>São Paulo</v>
          </cell>
          <cell r="F590" t="str">
            <v>SP</v>
          </cell>
          <cell r="G590"/>
          <cell r="H590"/>
          <cell r="I590" t="str">
            <v>08090-040</v>
          </cell>
          <cell r="J590" t="str">
            <v>Cidade Nitro Química</v>
          </cell>
        </row>
        <row r="591">
          <cell r="A591">
            <v>585</v>
          </cell>
          <cell r="B591" t="str">
            <v>Serquímica</v>
          </cell>
          <cell r="C591" t="str">
            <v>Serquimica Industria, Comercio, Importacao e Exportacao de Produtos Quimicos Ltda.</v>
          </cell>
          <cell r="D591" t="str">
            <v>Estrada Americo Edson Strini Junior, S/N, KM 08</v>
          </cell>
          <cell r="E591" t="str">
            <v>Sertãozinho</v>
          </cell>
          <cell r="F591" t="str">
            <v>SP</v>
          </cell>
          <cell r="G591" t="str">
            <v>00.006.027/0001-91</v>
          </cell>
          <cell r="H591"/>
          <cell r="I591" t="str">
            <v>14.173-005</v>
          </cell>
          <cell r="J591"/>
        </row>
        <row r="592">
          <cell r="A592">
            <v>586</v>
          </cell>
          <cell r="B592" t="str">
            <v xml:space="preserve">Veolia </v>
          </cell>
          <cell r="C592" t="str">
            <v>Veolia Water Technologies Brasil Ltda</v>
          </cell>
          <cell r="D592" t="str">
            <v>Avenida Nossa Senhora do Sabara, 5312</v>
          </cell>
          <cell r="E592" t="str">
            <v>São Paulo</v>
          </cell>
          <cell r="F592" t="str">
            <v>SP</v>
          </cell>
          <cell r="G592" t="str">
            <v>96.591.128/0004-99</v>
          </cell>
          <cell r="H592">
            <v>278132849113</v>
          </cell>
          <cell r="I592" t="str">
            <v>04447-011</v>
          </cell>
          <cell r="J592" t="str">
            <v>Vila Emir</v>
          </cell>
        </row>
        <row r="593">
          <cell r="A593">
            <v>587</v>
          </cell>
          <cell r="B593" t="str">
            <v>Dux Suplementos</v>
          </cell>
          <cell r="C593" t="str">
            <v>Dux Comércio e Importação Ltda.</v>
          </cell>
          <cell r="D593" t="str">
            <v>Avenida Prefeito Luis Latorre, 9450</v>
          </cell>
          <cell r="E593" t="str">
            <v>Jundiaí</v>
          </cell>
          <cell r="F593" t="str">
            <v>SP</v>
          </cell>
          <cell r="G593" t="str">
            <v>31.112.243/0002-26</v>
          </cell>
          <cell r="H593">
            <v>407716041114</v>
          </cell>
          <cell r="I593" t="str">
            <v>13209-430</v>
          </cell>
          <cell r="J593" t="str">
            <v>Vila Hortenciais</v>
          </cell>
        </row>
        <row r="594">
          <cell r="A594">
            <v>588</v>
          </cell>
          <cell r="B594" t="str">
            <v>Lindal do Brasil</v>
          </cell>
          <cell r="C594" t="str">
            <v>Lindal do Brasil Ltda.</v>
          </cell>
          <cell r="D594" t="str">
            <v>Avenida Presbitero João Fraco de Oliveira, n°520</v>
          </cell>
          <cell r="E594" t="str">
            <v>Jundiaí</v>
          </cell>
          <cell r="F594" t="str">
            <v>SP</v>
          </cell>
          <cell r="G594" t="str">
            <v>02.679.339/0003-53</v>
          </cell>
          <cell r="H594">
            <v>407827562116</v>
          </cell>
          <cell r="I594" t="str">
            <v>13213-340</v>
          </cell>
          <cell r="J594" t="str">
            <v>Parque Industrial</v>
          </cell>
        </row>
        <row r="595">
          <cell r="A595">
            <v>589</v>
          </cell>
          <cell r="B595" t="str">
            <v>Ambev - Viamão</v>
          </cell>
          <cell r="C595" t="str">
            <v>Ambev S/A</v>
          </cell>
          <cell r="D595" t="str">
            <v>Est. do Cartório, 4701</v>
          </cell>
          <cell r="E595" t="str">
            <v>Viamão</v>
          </cell>
          <cell r="F595" t="str">
            <v>RS</v>
          </cell>
          <cell r="G595"/>
          <cell r="H595"/>
          <cell r="I595" t="str">
            <v>94760-000</v>
          </cell>
          <cell r="J595" t="str">
            <v>Águas Claras</v>
          </cell>
        </row>
        <row r="596">
          <cell r="A596">
            <v>590</v>
          </cell>
          <cell r="B596" t="str">
            <v>Copasa - Araxá</v>
          </cell>
          <cell r="C596" t="str">
            <v>Companhia de Saneamento de Minas Gerais - COPASA</v>
          </cell>
          <cell r="D596" t="str">
            <v>Rua Honório de Paiva Abreu, 2835</v>
          </cell>
          <cell r="E596" t="str">
            <v>Araxá</v>
          </cell>
          <cell r="F596" t="str">
            <v>MG</v>
          </cell>
          <cell r="G596"/>
          <cell r="H596"/>
          <cell r="I596" t="str">
            <v>38181-41</v>
          </cell>
          <cell r="J596" t="str">
            <v>Bela Vista</v>
          </cell>
        </row>
        <row r="597">
          <cell r="A597">
            <v>591</v>
          </cell>
          <cell r="B597" t="str">
            <v>Mosaic Fertilizantes</v>
          </cell>
          <cell r="C597" t="str">
            <v>Mosaic Fertilizantes P&amp;K LTDA - Araxá</v>
          </cell>
          <cell r="D597" t="str">
            <v>Avenida Arafértil, 5000</v>
          </cell>
          <cell r="E597" t="str">
            <v>Araxá</v>
          </cell>
          <cell r="F597" t="str">
            <v>MG</v>
          </cell>
          <cell r="G597" t="str">
            <v>33.931.486/0019/60</v>
          </cell>
          <cell r="H597">
            <v>18767850146</v>
          </cell>
          <cell r="I597" t="str">
            <v>38184-270</v>
          </cell>
          <cell r="J597" t="str">
            <v>Zona Sul</v>
          </cell>
        </row>
        <row r="598">
          <cell r="A598">
            <v>592</v>
          </cell>
          <cell r="B598" t="str">
            <v>Gerdau Aços Longos</v>
          </cell>
          <cell r="C598" t="str">
            <v>Gerdau Aços Longos S.A.</v>
          </cell>
          <cell r="D598" t="str">
            <v>Rod. Presidente Castelo Branco, SN</v>
          </cell>
          <cell r="E598" t="str">
            <v>Araçariguama</v>
          </cell>
          <cell r="F598" t="str">
            <v>SP</v>
          </cell>
          <cell r="G598" t="str">
            <v>07358761/0041-56</v>
          </cell>
          <cell r="H598"/>
          <cell r="I598" t="str">
            <v>18147-000</v>
          </cell>
          <cell r="J598"/>
        </row>
        <row r="599">
          <cell r="A599">
            <v>593</v>
          </cell>
          <cell r="B599" t="str">
            <v xml:space="preserve">Tiago </v>
          </cell>
          <cell r="C599" t="str">
            <v>Tiago Henrique dos Santos Oliveira</v>
          </cell>
          <cell r="D599" t="str">
            <v xml:space="preserve">Rua Manoel Pedro Carneiro, 5 </v>
          </cell>
          <cell r="E599" t="str">
            <v>Piratininga</v>
          </cell>
          <cell r="F599" t="str">
            <v>SP</v>
          </cell>
          <cell r="G599" t="str">
            <v>088.973.349-03</v>
          </cell>
          <cell r="H599"/>
          <cell r="I599"/>
          <cell r="J599"/>
        </row>
        <row r="600">
          <cell r="A600">
            <v>594</v>
          </cell>
          <cell r="B600" t="str">
            <v>Evonik</v>
          </cell>
          <cell r="C600" t="str">
            <v>Evonik do Brasil</v>
          </cell>
          <cell r="D600" t="str">
            <v>R. Arquiteto Olavo Redig de Campos, 105</v>
          </cell>
          <cell r="E600" t="str">
            <v>São Paulo</v>
          </cell>
          <cell r="F600" t="str">
            <v>SP</v>
          </cell>
          <cell r="G600" t="str">
            <v>62.695.036/0001-94</v>
          </cell>
          <cell r="H600"/>
          <cell r="I600" t="str">
            <v>04711-904</v>
          </cell>
          <cell r="J600" t="str">
            <v>Chácara Santo Antonio</v>
          </cell>
        </row>
        <row r="601">
          <cell r="A601">
            <v>595</v>
          </cell>
          <cell r="B601" t="str">
            <v>Klabin - Correia Pinto</v>
          </cell>
          <cell r="C601" t="str">
            <v>Klabin S/A</v>
          </cell>
          <cell r="D601" t="str">
            <v>BR-116, 218</v>
          </cell>
          <cell r="E601" t="str">
            <v>Correia Pinto</v>
          </cell>
          <cell r="F601" t="str">
            <v>SC</v>
          </cell>
          <cell r="G601">
            <v>89637490013476</v>
          </cell>
          <cell r="H601"/>
          <cell r="I601" t="str">
            <v>88535-000</v>
          </cell>
          <cell r="J601" t="str">
            <v>Area Industrial</v>
          </cell>
        </row>
        <row r="602">
          <cell r="A602">
            <v>596</v>
          </cell>
          <cell r="B602" t="str">
            <v>Lamen</v>
          </cell>
          <cell r="C602" t="str">
            <v>Lamen Ltda - ME</v>
          </cell>
          <cell r="D602" t="str">
            <v>Rua Doutor José Mariano, 503</v>
          </cell>
          <cell r="E602" t="str">
            <v>Garanhus</v>
          </cell>
          <cell r="F602" t="str">
            <v>PE</v>
          </cell>
          <cell r="G602" t="str">
            <v>01.825.600/0001-51</v>
          </cell>
          <cell r="H602"/>
          <cell r="I602" t="str">
            <v>55293-310</v>
          </cell>
          <cell r="J602"/>
        </row>
        <row r="603">
          <cell r="A603">
            <v>597</v>
          </cell>
          <cell r="B603" t="str">
            <v>Lanali</v>
          </cell>
          <cell r="C603" t="str">
            <v>Lanali - Laboratório de Análise de Alimentos S S</v>
          </cell>
          <cell r="D603" t="str">
            <v>Rodovia BR 467  - KM 110, S/N</v>
          </cell>
          <cell r="E603" t="str">
            <v>Cascavel</v>
          </cell>
          <cell r="F603" t="str">
            <v>PR</v>
          </cell>
          <cell r="G603" t="str">
            <v>86.787.538/0002-94</v>
          </cell>
          <cell r="H603"/>
          <cell r="I603" t="str">
            <v>85.813-450</v>
          </cell>
          <cell r="J603"/>
        </row>
        <row r="604">
          <cell r="A604">
            <v>598</v>
          </cell>
          <cell r="B604" t="str">
            <v>Alltech</v>
          </cell>
          <cell r="C604" t="str">
            <v>Alltech do Brasil</v>
          </cell>
          <cell r="D604" t="str">
            <v>Estrada Marisa</v>
          </cell>
          <cell r="E604" t="str">
            <v>São Pedro do Vai</v>
          </cell>
          <cell r="F604" t="str">
            <v>PR</v>
          </cell>
          <cell r="G604" t="str">
            <v>72.058.241/0003-64</v>
          </cell>
          <cell r="H604"/>
          <cell r="I604" t="str">
            <v>86945-000</v>
          </cell>
          <cell r="J604"/>
        </row>
        <row r="605">
          <cell r="A605">
            <v>599</v>
          </cell>
          <cell r="B605" t="str">
            <v>Sumatex</v>
          </cell>
          <cell r="C605" t="str">
            <v>Sumatex Produtos Químicos LTDA</v>
          </cell>
          <cell r="D605" t="str">
            <v>Rua Sargento Sílvio Hollembach, 355</v>
          </cell>
          <cell r="E605" t="str">
            <v>Rio de Janeiro</v>
          </cell>
          <cell r="F605" t="str">
            <v>RJ</v>
          </cell>
          <cell r="G605"/>
          <cell r="H605"/>
          <cell r="I605" t="str">
            <v>21530-200</v>
          </cell>
          <cell r="J605"/>
        </row>
        <row r="606">
          <cell r="A606">
            <v>600</v>
          </cell>
          <cell r="B606" t="str">
            <v>Iguá</v>
          </cell>
          <cell r="C606" t="str">
            <v>Iguá Rio de Janeiro S/A</v>
          </cell>
          <cell r="D606" t="str">
            <v>Avenida Ayrton Senna, 1791</v>
          </cell>
          <cell r="E606" t="str">
            <v>Rio de Janeiro</v>
          </cell>
          <cell r="F606" t="str">
            <v>RJ</v>
          </cell>
          <cell r="G606"/>
          <cell r="H606"/>
          <cell r="I606" t="str">
            <v>22775-003</v>
          </cell>
          <cell r="J606" t="str">
            <v>Centro</v>
          </cell>
        </row>
        <row r="607">
          <cell r="A607"/>
          <cell r="B607"/>
          <cell r="C607"/>
          <cell r="D607"/>
          <cell r="E607"/>
          <cell r="F607"/>
          <cell r="G607"/>
          <cell r="H607"/>
          <cell r="I607"/>
          <cell r="J607"/>
        </row>
        <row r="608">
          <cell r="A608"/>
          <cell r="B608"/>
          <cell r="C608"/>
          <cell r="D608"/>
          <cell r="E608"/>
          <cell r="F608"/>
          <cell r="G608"/>
          <cell r="H608"/>
          <cell r="I608"/>
          <cell r="J608"/>
        </row>
        <row r="609">
          <cell r="A609"/>
          <cell r="B609"/>
          <cell r="C609"/>
          <cell r="D609"/>
          <cell r="E609"/>
          <cell r="F609"/>
          <cell r="G609"/>
          <cell r="H609"/>
          <cell r="I609"/>
          <cell r="J609"/>
        </row>
        <row r="610">
          <cell r="A610"/>
          <cell r="B610"/>
          <cell r="C610"/>
          <cell r="D610"/>
          <cell r="E610"/>
          <cell r="F610"/>
          <cell r="G610"/>
          <cell r="H610"/>
          <cell r="I610"/>
          <cell r="J610"/>
        </row>
        <row r="611">
          <cell r="A611"/>
          <cell r="B611"/>
          <cell r="C611"/>
          <cell r="D611"/>
          <cell r="E611"/>
          <cell r="F611"/>
          <cell r="G611"/>
          <cell r="H611"/>
          <cell r="I611"/>
          <cell r="J611"/>
        </row>
        <row r="612">
          <cell r="A612"/>
          <cell r="B612"/>
          <cell r="C612"/>
          <cell r="D612"/>
          <cell r="E612"/>
          <cell r="F612"/>
          <cell r="G612"/>
          <cell r="H612"/>
          <cell r="I612"/>
          <cell r="J612"/>
        </row>
        <row r="613">
          <cell r="A613"/>
          <cell r="B613"/>
          <cell r="C613"/>
          <cell r="D613"/>
          <cell r="E613"/>
          <cell r="F613"/>
          <cell r="G613"/>
          <cell r="H613"/>
          <cell r="I613"/>
          <cell r="J613"/>
        </row>
        <row r="614">
          <cell r="A614"/>
          <cell r="B614"/>
          <cell r="C614"/>
          <cell r="D614"/>
          <cell r="E614"/>
          <cell r="F614"/>
          <cell r="G614"/>
          <cell r="H614"/>
          <cell r="I614"/>
          <cell r="J614"/>
        </row>
        <row r="615">
          <cell r="A615"/>
          <cell r="B615"/>
          <cell r="C615"/>
          <cell r="D615"/>
          <cell r="E615"/>
          <cell r="F615"/>
          <cell r="G615"/>
          <cell r="H615"/>
          <cell r="I615"/>
          <cell r="J615"/>
        </row>
        <row r="616">
          <cell r="A616"/>
          <cell r="B616"/>
          <cell r="C616"/>
          <cell r="D616"/>
          <cell r="E616"/>
          <cell r="F616"/>
          <cell r="G616"/>
          <cell r="H616"/>
          <cell r="I616"/>
          <cell r="J616"/>
        </row>
        <row r="617">
          <cell r="A617"/>
          <cell r="B617"/>
          <cell r="C617"/>
          <cell r="D617"/>
          <cell r="E617"/>
          <cell r="F617"/>
          <cell r="G617"/>
          <cell r="H617"/>
          <cell r="I617"/>
          <cell r="J617"/>
        </row>
        <row r="618">
          <cell r="A618"/>
          <cell r="B618"/>
          <cell r="C618"/>
          <cell r="D618"/>
          <cell r="E618"/>
          <cell r="F618"/>
          <cell r="G618"/>
          <cell r="H618"/>
          <cell r="I618"/>
          <cell r="J618"/>
        </row>
        <row r="619">
          <cell r="A619"/>
          <cell r="B619"/>
          <cell r="C619"/>
          <cell r="D619"/>
          <cell r="E619"/>
          <cell r="F619"/>
          <cell r="G619"/>
          <cell r="H619"/>
          <cell r="I619"/>
          <cell r="J619"/>
        </row>
        <row r="620">
          <cell r="A620"/>
          <cell r="B620"/>
          <cell r="C620"/>
          <cell r="D620"/>
          <cell r="E620"/>
          <cell r="F620"/>
          <cell r="G620"/>
          <cell r="H620"/>
          <cell r="I620"/>
          <cell r="J620"/>
        </row>
        <row r="621">
          <cell r="A621"/>
          <cell r="B621"/>
          <cell r="C621"/>
          <cell r="D621"/>
          <cell r="E621"/>
          <cell r="F621"/>
          <cell r="G621"/>
          <cell r="H621"/>
          <cell r="I621"/>
          <cell r="J621"/>
        </row>
        <row r="622">
          <cell r="A622"/>
          <cell r="B622"/>
          <cell r="C622"/>
          <cell r="D622"/>
          <cell r="E622"/>
          <cell r="F622"/>
          <cell r="G622"/>
          <cell r="H622"/>
          <cell r="I622"/>
          <cell r="J622"/>
        </row>
        <row r="623">
          <cell r="A623"/>
          <cell r="B623"/>
          <cell r="C623"/>
          <cell r="D623"/>
          <cell r="E623"/>
          <cell r="F623"/>
          <cell r="G623"/>
          <cell r="H623"/>
          <cell r="I623"/>
          <cell r="J623"/>
        </row>
        <row r="624">
          <cell r="A624"/>
          <cell r="B624"/>
          <cell r="C624"/>
          <cell r="D624"/>
          <cell r="E624"/>
          <cell r="F624"/>
          <cell r="G624"/>
          <cell r="H624"/>
          <cell r="I624"/>
          <cell r="J624"/>
        </row>
        <row r="625">
          <cell r="A625"/>
          <cell r="B625"/>
          <cell r="C625"/>
          <cell r="D625"/>
          <cell r="E625"/>
          <cell r="F625"/>
          <cell r="G625"/>
          <cell r="H625"/>
          <cell r="I625"/>
          <cell r="J625"/>
        </row>
        <row r="626">
          <cell r="A626"/>
          <cell r="B626"/>
          <cell r="C626"/>
          <cell r="D626"/>
          <cell r="E626"/>
          <cell r="F626"/>
          <cell r="G626"/>
          <cell r="H626"/>
          <cell r="I626"/>
          <cell r="J626"/>
        </row>
        <row r="627">
          <cell r="A627"/>
          <cell r="B627"/>
          <cell r="C627"/>
          <cell r="D627"/>
          <cell r="E627"/>
          <cell r="F627"/>
          <cell r="G627"/>
          <cell r="H627"/>
          <cell r="I627"/>
          <cell r="J627"/>
        </row>
        <row r="628">
          <cell r="A628"/>
          <cell r="B628"/>
          <cell r="C628"/>
          <cell r="D628"/>
          <cell r="E628"/>
          <cell r="F628"/>
          <cell r="G628"/>
          <cell r="H628"/>
          <cell r="I628"/>
          <cell r="J628"/>
        </row>
        <row r="629">
          <cell r="A629"/>
          <cell r="B629"/>
          <cell r="C629"/>
          <cell r="D629"/>
          <cell r="E629"/>
          <cell r="F629"/>
          <cell r="G629"/>
          <cell r="H629"/>
          <cell r="I629"/>
          <cell r="J629"/>
        </row>
        <row r="630">
          <cell r="A630"/>
          <cell r="B630"/>
          <cell r="C630"/>
          <cell r="D630"/>
          <cell r="E630"/>
          <cell r="F630"/>
          <cell r="G630"/>
          <cell r="H630"/>
          <cell r="I630"/>
          <cell r="J630"/>
        </row>
        <row r="631">
          <cell r="A631"/>
          <cell r="B631"/>
          <cell r="C631"/>
          <cell r="D631"/>
          <cell r="E631"/>
          <cell r="F631"/>
          <cell r="G631"/>
          <cell r="H631"/>
          <cell r="I631"/>
          <cell r="J631"/>
        </row>
        <row r="632">
          <cell r="A632"/>
          <cell r="B632"/>
          <cell r="C632"/>
          <cell r="D632"/>
          <cell r="E632"/>
          <cell r="F632"/>
          <cell r="G632"/>
          <cell r="H632"/>
          <cell r="I632"/>
          <cell r="J632"/>
        </row>
        <row r="633">
          <cell r="A633"/>
          <cell r="B633"/>
          <cell r="C633"/>
          <cell r="D633"/>
          <cell r="E633"/>
          <cell r="F633"/>
          <cell r="G633"/>
          <cell r="H633"/>
          <cell r="I633"/>
          <cell r="J633"/>
        </row>
        <row r="634">
          <cell r="A634"/>
          <cell r="B634"/>
          <cell r="C634"/>
          <cell r="D634"/>
          <cell r="E634"/>
          <cell r="F634"/>
          <cell r="G634"/>
          <cell r="H634"/>
          <cell r="I634"/>
          <cell r="J634"/>
        </row>
        <row r="635">
          <cell r="A635"/>
          <cell r="B635"/>
          <cell r="C635"/>
          <cell r="D635"/>
          <cell r="E635"/>
          <cell r="F635"/>
          <cell r="G635"/>
          <cell r="H635"/>
          <cell r="I635"/>
          <cell r="J635"/>
        </row>
        <row r="636">
          <cell r="A636"/>
          <cell r="B636"/>
          <cell r="C636"/>
          <cell r="D636"/>
          <cell r="E636"/>
          <cell r="F636"/>
          <cell r="G636"/>
          <cell r="H636"/>
          <cell r="I636"/>
          <cell r="J636"/>
        </row>
        <row r="637">
          <cell r="A637"/>
          <cell r="B637"/>
          <cell r="C637"/>
          <cell r="D637"/>
          <cell r="E637"/>
          <cell r="F637"/>
          <cell r="G637"/>
          <cell r="H637"/>
          <cell r="I637"/>
          <cell r="J637"/>
        </row>
        <row r="638">
          <cell r="A638"/>
          <cell r="B638"/>
          <cell r="C638"/>
          <cell r="D638"/>
          <cell r="E638"/>
          <cell r="F638"/>
          <cell r="G638"/>
          <cell r="H638"/>
          <cell r="I638"/>
          <cell r="J638"/>
        </row>
        <row r="639">
          <cell r="A639"/>
          <cell r="B639"/>
          <cell r="C639"/>
          <cell r="D639"/>
          <cell r="E639"/>
          <cell r="F639"/>
          <cell r="G639"/>
          <cell r="H639"/>
          <cell r="I639"/>
          <cell r="J639"/>
        </row>
        <row r="640">
          <cell r="A640"/>
          <cell r="B640"/>
          <cell r="C640"/>
          <cell r="D640"/>
          <cell r="E640"/>
          <cell r="F640"/>
          <cell r="G640"/>
          <cell r="H640"/>
          <cell r="I640"/>
          <cell r="J640"/>
        </row>
        <row r="641">
          <cell r="A641"/>
          <cell r="B641"/>
          <cell r="C641"/>
          <cell r="D641"/>
          <cell r="E641"/>
          <cell r="F641"/>
          <cell r="G641"/>
          <cell r="H641"/>
          <cell r="I641"/>
          <cell r="J641"/>
        </row>
        <row r="642">
          <cell r="A642"/>
          <cell r="B642"/>
          <cell r="C642"/>
          <cell r="D642"/>
          <cell r="E642"/>
          <cell r="F642"/>
          <cell r="G642"/>
          <cell r="H642"/>
          <cell r="I642"/>
          <cell r="J642"/>
        </row>
        <row r="643">
          <cell r="A643"/>
          <cell r="B643"/>
          <cell r="C643"/>
          <cell r="D643"/>
          <cell r="E643"/>
          <cell r="F643"/>
          <cell r="G643"/>
          <cell r="H643"/>
          <cell r="I643"/>
          <cell r="J643"/>
        </row>
        <row r="644">
          <cell r="A644"/>
          <cell r="B644"/>
          <cell r="C644"/>
          <cell r="D644"/>
          <cell r="E644"/>
          <cell r="F644"/>
          <cell r="G644"/>
          <cell r="H644"/>
          <cell r="I644"/>
          <cell r="J644"/>
        </row>
        <row r="645">
          <cell r="A645"/>
          <cell r="B645"/>
          <cell r="C645"/>
          <cell r="D645"/>
          <cell r="E645"/>
          <cell r="F645"/>
          <cell r="G645"/>
          <cell r="H645"/>
          <cell r="I645"/>
          <cell r="J645"/>
        </row>
        <row r="646">
          <cell r="A646"/>
          <cell r="B646"/>
          <cell r="C646"/>
          <cell r="D646"/>
          <cell r="E646"/>
          <cell r="F646"/>
          <cell r="G646"/>
          <cell r="H646"/>
          <cell r="I646"/>
          <cell r="J646"/>
        </row>
        <row r="647">
          <cell r="A647"/>
          <cell r="B647"/>
          <cell r="C647"/>
          <cell r="D647"/>
          <cell r="E647"/>
          <cell r="F647"/>
          <cell r="G647"/>
          <cell r="H647"/>
          <cell r="I647"/>
          <cell r="J647"/>
        </row>
        <row r="648">
          <cell r="A648"/>
          <cell r="B648"/>
          <cell r="C648"/>
          <cell r="D648"/>
          <cell r="E648"/>
          <cell r="F648"/>
          <cell r="G648"/>
          <cell r="H648"/>
          <cell r="I648"/>
          <cell r="J648"/>
        </row>
        <row r="649">
          <cell r="A649"/>
          <cell r="B649"/>
          <cell r="C649"/>
          <cell r="D649"/>
          <cell r="E649"/>
          <cell r="F649"/>
          <cell r="G649"/>
          <cell r="H649"/>
          <cell r="I649"/>
          <cell r="J649"/>
        </row>
        <row r="650">
          <cell r="A650"/>
          <cell r="B650"/>
          <cell r="C650"/>
          <cell r="D650"/>
          <cell r="E650"/>
          <cell r="F650"/>
          <cell r="G650"/>
          <cell r="H650"/>
          <cell r="I650"/>
          <cell r="J650"/>
        </row>
        <row r="651">
          <cell r="A651"/>
          <cell r="B651"/>
          <cell r="C651"/>
          <cell r="D651"/>
          <cell r="E651"/>
          <cell r="F651"/>
          <cell r="G651"/>
          <cell r="H651"/>
          <cell r="I651"/>
          <cell r="J651"/>
        </row>
        <row r="652">
          <cell r="A652"/>
          <cell r="B652"/>
          <cell r="C652"/>
          <cell r="D652"/>
          <cell r="E652"/>
          <cell r="F652"/>
          <cell r="G652"/>
          <cell r="H652"/>
          <cell r="I652"/>
          <cell r="J652"/>
        </row>
        <row r="653">
          <cell r="A653"/>
          <cell r="B653"/>
          <cell r="C653"/>
          <cell r="D653"/>
          <cell r="E653"/>
          <cell r="F653"/>
          <cell r="G653"/>
          <cell r="H653"/>
          <cell r="I653"/>
          <cell r="J653"/>
        </row>
        <row r="654">
          <cell r="A654"/>
          <cell r="B654"/>
          <cell r="C654"/>
          <cell r="D654"/>
          <cell r="E654"/>
          <cell r="F654"/>
          <cell r="G654"/>
          <cell r="H654"/>
          <cell r="I654"/>
          <cell r="J654"/>
        </row>
        <row r="655">
          <cell r="A655"/>
          <cell r="B655"/>
          <cell r="C655"/>
          <cell r="D655"/>
          <cell r="E655"/>
          <cell r="F655"/>
          <cell r="G655"/>
          <cell r="H655"/>
          <cell r="I655"/>
          <cell r="J655"/>
        </row>
        <row r="656">
          <cell r="A656"/>
          <cell r="B656"/>
          <cell r="C656"/>
          <cell r="D656"/>
          <cell r="E656"/>
          <cell r="F656"/>
          <cell r="G656"/>
          <cell r="H656"/>
          <cell r="I656"/>
          <cell r="J656"/>
        </row>
        <row r="657">
          <cell r="A657"/>
          <cell r="B657"/>
          <cell r="C657"/>
          <cell r="D657"/>
          <cell r="E657"/>
          <cell r="F657"/>
          <cell r="G657"/>
          <cell r="H657"/>
          <cell r="I657"/>
          <cell r="J657"/>
        </row>
        <row r="658">
          <cell r="A658"/>
          <cell r="B658"/>
          <cell r="C658"/>
          <cell r="D658"/>
          <cell r="E658"/>
          <cell r="F658"/>
          <cell r="G658"/>
          <cell r="H658"/>
          <cell r="I658"/>
          <cell r="J658"/>
        </row>
        <row r="659">
          <cell r="A659"/>
          <cell r="B659"/>
          <cell r="C659"/>
          <cell r="D659"/>
          <cell r="E659"/>
          <cell r="F659"/>
          <cell r="G659"/>
          <cell r="H659"/>
          <cell r="I659"/>
          <cell r="J659"/>
        </row>
        <row r="660">
          <cell r="A660"/>
          <cell r="B660"/>
          <cell r="C660"/>
          <cell r="D660"/>
          <cell r="E660"/>
          <cell r="F660"/>
          <cell r="G660"/>
          <cell r="H660"/>
          <cell r="I660"/>
          <cell r="J660"/>
        </row>
        <row r="661">
          <cell r="A661"/>
          <cell r="B661"/>
          <cell r="C661"/>
          <cell r="D661"/>
          <cell r="E661"/>
          <cell r="F661"/>
          <cell r="G661"/>
          <cell r="H661"/>
          <cell r="I661"/>
          <cell r="J661"/>
        </row>
        <row r="662">
          <cell r="A662"/>
          <cell r="B662"/>
          <cell r="C662"/>
          <cell r="D662"/>
          <cell r="E662"/>
          <cell r="F662"/>
          <cell r="G662"/>
          <cell r="H662"/>
          <cell r="I662"/>
          <cell r="J662"/>
        </row>
        <row r="663">
          <cell r="A663"/>
          <cell r="B663"/>
          <cell r="C663"/>
          <cell r="D663"/>
          <cell r="E663"/>
          <cell r="F663"/>
          <cell r="G663"/>
          <cell r="H663"/>
          <cell r="I663"/>
          <cell r="J663"/>
        </row>
        <row r="664">
          <cell r="A664"/>
          <cell r="B664"/>
          <cell r="C664"/>
          <cell r="D664"/>
          <cell r="E664"/>
          <cell r="F664"/>
          <cell r="G664"/>
          <cell r="H664"/>
          <cell r="I664"/>
          <cell r="J664"/>
        </row>
        <row r="665">
          <cell r="A665"/>
          <cell r="B665"/>
          <cell r="C665"/>
          <cell r="D665"/>
          <cell r="E665"/>
          <cell r="F665"/>
          <cell r="G665"/>
          <cell r="H665"/>
          <cell r="I665"/>
          <cell r="J665"/>
        </row>
        <row r="666">
          <cell r="A666"/>
          <cell r="B666"/>
          <cell r="C666"/>
          <cell r="D666"/>
          <cell r="E666"/>
          <cell r="F666"/>
          <cell r="G666"/>
          <cell r="H666"/>
          <cell r="I666"/>
          <cell r="J666"/>
        </row>
        <row r="667">
          <cell r="A667"/>
          <cell r="B667"/>
          <cell r="C667"/>
          <cell r="D667"/>
          <cell r="E667"/>
          <cell r="F667"/>
          <cell r="G667"/>
          <cell r="H667"/>
          <cell r="I667"/>
          <cell r="J667"/>
        </row>
        <row r="668">
          <cell r="A668"/>
          <cell r="B668"/>
          <cell r="C668"/>
          <cell r="D668"/>
          <cell r="E668"/>
          <cell r="F668"/>
          <cell r="G668"/>
          <cell r="H668"/>
          <cell r="I668"/>
          <cell r="J668"/>
        </row>
        <row r="669">
          <cell r="A669"/>
          <cell r="B669"/>
          <cell r="C669"/>
          <cell r="D669"/>
          <cell r="E669"/>
          <cell r="F669"/>
          <cell r="G669"/>
          <cell r="H669"/>
          <cell r="I669"/>
          <cell r="J669"/>
        </row>
        <row r="670">
          <cell r="A670"/>
          <cell r="B670"/>
          <cell r="C670"/>
          <cell r="D670"/>
          <cell r="E670"/>
          <cell r="F670"/>
          <cell r="G670"/>
          <cell r="H670"/>
          <cell r="I670"/>
          <cell r="J670"/>
        </row>
        <row r="671">
          <cell r="A671"/>
          <cell r="B671"/>
          <cell r="C671"/>
          <cell r="D671"/>
          <cell r="E671"/>
          <cell r="F671"/>
          <cell r="G671"/>
          <cell r="H671"/>
          <cell r="I671"/>
          <cell r="J671"/>
        </row>
        <row r="672">
          <cell r="A672"/>
          <cell r="B672"/>
          <cell r="C672"/>
          <cell r="D672"/>
          <cell r="E672"/>
          <cell r="F672"/>
          <cell r="G672"/>
          <cell r="H672"/>
          <cell r="I672"/>
          <cell r="J672"/>
        </row>
        <row r="673">
          <cell r="A673"/>
          <cell r="B673"/>
          <cell r="C673"/>
          <cell r="D673"/>
          <cell r="E673"/>
          <cell r="F673"/>
          <cell r="G673"/>
          <cell r="H673"/>
          <cell r="I673"/>
          <cell r="J673"/>
        </row>
        <row r="674">
          <cell r="A674"/>
          <cell r="B674"/>
          <cell r="C674"/>
          <cell r="D674"/>
          <cell r="E674"/>
          <cell r="F674"/>
          <cell r="G674"/>
          <cell r="H674"/>
          <cell r="I674"/>
          <cell r="J674"/>
        </row>
        <row r="675">
          <cell r="A675"/>
          <cell r="B675"/>
          <cell r="C675"/>
          <cell r="D675"/>
          <cell r="E675"/>
          <cell r="F675"/>
          <cell r="G675"/>
          <cell r="H675"/>
          <cell r="I675"/>
          <cell r="J675"/>
        </row>
        <row r="676">
          <cell r="A676"/>
          <cell r="B676"/>
          <cell r="C676"/>
          <cell r="D676"/>
          <cell r="E676"/>
          <cell r="F676"/>
          <cell r="G676"/>
          <cell r="H676"/>
          <cell r="I676"/>
          <cell r="J676"/>
        </row>
        <row r="677">
          <cell r="A677"/>
          <cell r="B677"/>
          <cell r="C677"/>
          <cell r="D677"/>
          <cell r="E677"/>
          <cell r="F677"/>
          <cell r="G677"/>
          <cell r="H677"/>
          <cell r="I677"/>
          <cell r="J677"/>
        </row>
        <row r="678">
          <cell r="A678"/>
          <cell r="B678"/>
          <cell r="C678"/>
          <cell r="D678"/>
          <cell r="E678"/>
          <cell r="F678"/>
          <cell r="G678"/>
          <cell r="H678"/>
          <cell r="I678"/>
          <cell r="J678"/>
        </row>
        <row r="679">
          <cell r="A679"/>
          <cell r="B679"/>
          <cell r="C679"/>
          <cell r="D679"/>
          <cell r="E679"/>
          <cell r="F679"/>
          <cell r="G679"/>
          <cell r="H679"/>
          <cell r="I679"/>
          <cell r="J679"/>
        </row>
        <row r="680">
          <cell r="A680"/>
          <cell r="B680"/>
          <cell r="C680"/>
          <cell r="D680"/>
          <cell r="E680"/>
          <cell r="F680"/>
          <cell r="G680"/>
          <cell r="H680"/>
          <cell r="I680"/>
          <cell r="J680"/>
        </row>
        <row r="681">
          <cell r="A681"/>
          <cell r="B681"/>
          <cell r="C681"/>
          <cell r="D681"/>
          <cell r="E681"/>
          <cell r="F681"/>
          <cell r="G681"/>
          <cell r="H681"/>
          <cell r="I681"/>
          <cell r="J681"/>
        </row>
        <row r="682">
          <cell r="A682"/>
          <cell r="B682"/>
          <cell r="C682"/>
          <cell r="D682"/>
          <cell r="E682"/>
          <cell r="F682"/>
          <cell r="G682"/>
          <cell r="H682"/>
          <cell r="I682"/>
          <cell r="J682"/>
        </row>
        <row r="683">
          <cell r="A683"/>
          <cell r="B683"/>
          <cell r="C683"/>
          <cell r="D683"/>
          <cell r="E683"/>
          <cell r="F683"/>
          <cell r="G683"/>
          <cell r="H683"/>
          <cell r="I683"/>
          <cell r="J683"/>
        </row>
        <row r="684">
          <cell r="A684"/>
          <cell r="B684"/>
          <cell r="C684"/>
          <cell r="D684"/>
          <cell r="E684"/>
          <cell r="F684"/>
          <cell r="G684"/>
          <cell r="H684"/>
          <cell r="I684"/>
          <cell r="J684"/>
        </row>
        <row r="685">
          <cell r="A685"/>
          <cell r="B685"/>
          <cell r="C685"/>
          <cell r="D685"/>
          <cell r="E685"/>
          <cell r="F685"/>
          <cell r="G685"/>
          <cell r="H685"/>
          <cell r="I685"/>
          <cell r="J685"/>
        </row>
        <row r="686">
          <cell r="A686"/>
          <cell r="B686"/>
          <cell r="C686"/>
          <cell r="D686"/>
          <cell r="E686"/>
          <cell r="F686"/>
          <cell r="G686"/>
          <cell r="H686"/>
          <cell r="I686"/>
          <cell r="J686"/>
        </row>
        <row r="687">
          <cell r="A687"/>
          <cell r="B687"/>
          <cell r="C687"/>
          <cell r="D687"/>
          <cell r="E687"/>
          <cell r="F687"/>
          <cell r="G687"/>
          <cell r="H687"/>
          <cell r="I687"/>
          <cell r="J687"/>
        </row>
        <row r="688">
          <cell r="A688"/>
          <cell r="B688"/>
          <cell r="C688"/>
          <cell r="D688"/>
          <cell r="E688"/>
          <cell r="F688"/>
          <cell r="G688"/>
          <cell r="H688"/>
          <cell r="I688"/>
          <cell r="J688"/>
        </row>
        <row r="689">
          <cell r="A689"/>
          <cell r="B689"/>
          <cell r="C689"/>
          <cell r="D689"/>
          <cell r="E689"/>
          <cell r="F689"/>
          <cell r="G689"/>
          <cell r="H689"/>
          <cell r="I689"/>
          <cell r="J689"/>
        </row>
        <row r="690">
          <cell r="A690"/>
          <cell r="B690"/>
          <cell r="C690"/>
          <cell r="D690"/>
          <cell r="E690"/>
          <cell r="F690"/>
          <cell r="G690"/>
          <cell r="H690"/>
          <cell r="I690"/>
          <cell r="J690"/>
        </row>
        <row r="691">
          <cell r="A691"/>
          <cell r="B691"/>
          <cell r="C691"/>
          <cell r="D691"/>
          <cell r="E691"/>
          <cell r="F691"/>
          <cell r="G691"/>
          <cell r="H691"/>
          <cell r="I691"/>
          <cell r="J691"/>
        </row>
        <row r="692">
          <cell r="A692"/>
          <cell r="B692"/>
          <cell r="C692"/>
          <cell r="D692"/>
          <cell r="E692"/>
          <cell r="F692"/>
          <cell r="G692"/>
          <cell r="H692"/>
          <cell r="I692"/>
          <cell r="J692"/>
        </row>
        <row r="693">
          <cell r="A693"/>
          <cell r="B693"/>
          <cell r="C693"/>
          <cell r="D693"/>
          <cell r="E693"/>
          <cell r="F693"/>
          <cell r="G693"/>
          <cell r="H693"/>
          <cell r="I693"/>
          <cell r="J693"/>
        </row>
        <row r="694">
          <cell r="A694"/>
          <cell r="B694"/>
          <cell r="C694"/>
          <cell r="D694"/>
          <cell r="E694"/>
          <cell r="F694"/>
          <cell r="G694"/>
          <cell r="H694"/>
          <cell r="I694"/>
          <cell r="J694"/>
        </row>
        <row r="695">
          <cell r="A695"/>
          <cell r="B695"/>
          <cell r="C695"/>
          <cell r="D695"/>
          <cell r="E695"/>
          <cell r="F695"/>
          <cell r="G695"/>
          <cell r="H695"/>
          <cell r="I695"/>
          <cell r="J695"/>
        </row>
        <row r="696">
          <cell r="A696"/>
          <cell r="B696"/>
          <cell r="C696"/>
          <cell r="D696"/>
          <cell r="E696"/>
          <cell r="F696"/>
          <cell r="G696"/>
          <cell r="H696"/>
          <cell r="I696"/>
          <cell r="J696"/>
        </row>
        <row r="697">
          <cell r="A697"/>
          <cell r="B697"/>
          <cell r="C697"/>
          <cell r="D697"/>
          <cell r="E697"/>
          <cell r="F697"/>
          <cell r="G697"/>
          <cell r="H697"/>
          <cell r="I697"/>
          <cell r="J697"/>
        </row>
        <row r="698">
          <cell r="A698"/>
          <cell r="B698"/>
          <cell r="C698"/>
          <cell r="D698"/>
          <cell r="E698"/>
          <cell r="F698"/>
          <cell r="G698"/>
          <cell r="H698"/>
          <cell r="I698"/>
          <cell r="J698"/>
        </row>
        <row r="699">
          <cell r="A699"/>
          <cell r="B699"/>
          <cell r="C699"/>
          <cell r="D699"/>
          <cell r="E699"/>
          <cell r="F699"/>
          <cell r="G699"/>
          <cell r="H699"/>
          <cell r="I699"/>
          <cell r="J699"/>
        </row>
        <row r="700">
          <cell r="A700"/>
          <cell r="B700"/>
          <cell r="C700"/>
          <cell r="D700"/>
          <cell r="E700"/>
          <cell r="F700"/>
          <cell r="G700"/>
          <cell r="H700"/>
          <cell r="I700"/>
          <cell r="J700"/>
        </row>
        <row r="701">
          <cell r="A701"/>
          <cell r="B701"/>
          <cell r="C701"/>
          <cell r="D701"/>
          <cell r="E701"/>
          <cell r="F701"/>
          <cell r="G701"/>
          <cell r="H701"/>
          <cell r="I701"/>
          <cell r="J701"/>
        </row>
        <row r="702">
          <cell r="A702"/>
          <cell r="B702"/>
          <cell r="C702"/>
          <cell r="D702"/>
          <cell r="E702"/>
          <cell r="F702"/>
          <cell r="G702"/>
          <cell r="H702"/>
          <cell r="I702"/>
          <cell r="J702"/>
        </row>
        <row r="703">
          <cell r="A703"/>
          <cell r="B703"/>
          <cell r="C703"/>
          <cell r="D703"/>
          <cell r="E703"/>
          <cell r="F703"/>
          <cell r="G703"/>
          <cell r="H703"/>
          <cell r="I703"/>
          <cell r="J703"/>
        </row>
        <row r="704">
          <cell r="A704"/>
          <cell r="B704"/>
          <cell r="C704"/>
          <cell r="D704"/>
          <cell r="E704"/>
          <cell r="F704"/>
          <cell r="G704"/>
          <cell r="H704"/>
          <cell r="I704"/>
          <cell r="J704"/>
        </row>
        <row r="705">
          <cell r="A705"/>
          <cell r="B705"/>
          <cell r="C705"/>
          <cell r="D705"/>
          <cell r="E705"/>
          <cell r="F705"/>
          <cell r="G705"/>
          <cell r="H705"/>
          <cell r="I705"/>
          <cell r="J705"/>
        </row>
        <row r="706">
          <cell r="A706"/>
          <cell r="B706"/>
          <cell r="C706"/>
          <cell r="D706"/>
          <cell r="E706"/>
          <cell r="F706"/>
          <cell r="G706"/>
          <cell r="H706"/>
          <cell r="I706"/>
          <cell r="J706"/>
        </row>
        <row r="707">
          <cell r="A707"/>
          <cell r="B707"/>
          <cell r="C707"/>
          <cell r="D707"/>
          <cell r="E707"/>
          <cell r="F707"/>
          <cell r="G707"/>
          <cell r="H707"/>
          <cell r="I707"/>
          <cell r="J707"/>
        </row>
        <row r="708">
          <cell r="A708"/>
          <cell r="B708"/>
          <cell r="C708"/>
          <cell r="D708"/>
          <cell r="E708"/>
          <cell r="F708"/>
          <cell r="G708"/>
          <cell r="H708"/>
          <cell r="I708"/>
          <cell r="J708"/>
        </row>
        <row r="709">
          <cell r="A709"/>
          <cell r="B709"/>
          <cell r="C709"/>
          <cell r="D709"/>
          <cell r="E709"/>
          <cell r="F709"/>
          <cell r="G709"/>
          <cell r="H709"/>
          <cell r="I709"/>
          <cell r="J709"/>
        </row>
        <row r="710">
          <cell r="A710"/>
          <cell r="B710"/>
          <cell r="C710"/>
          <cell r="D710"/>
          <cell r="E710"/>
          <cell r="F710"/>
          <cell r="G710"/>
          <cell r="H710"/>
          <cell r="I710"/>
          <cell r="J710"/>
        </row>
        <row r="711">
          <cell r="A711"/>
          <cell r="B711"/>
          <cell r="C711"/>
          <cell r="D711"/>
          <cell r="E711"/>
          <cell r="F711"/>
          <cell r="G711"/>
          <cell r="H711"/>
          <cell r="I711"/>
          <cell r="J711"/>
        </row>
        <row r="712">
          <cell r="A712"/>
          <cell r="B712"/>
          <cell r="C712"/>
          <cell r="D712"/>
          <cell r="E712"/>
          <cell r="F712"/>
          <cell r="G712"/>
          <cell r="H712"/>
          <cell r="I712"/>
          <cell r="J712"/>
        </row>
        <row r="713">
          <cell r="A713"/>
          <cell r="B713"/>
          <cell r="C713"/>
          <cell r="D713"/>
          <cell r="E713"/>
          <cell r="F713"/>
          <cell r="G713"/>
          <cell r="H713"/>
          <cell r="I713"/>
          <cell r="J713"/>
        </row>
        <row r="714">
          <cell r="A714"/>
          <cell r="B714"/>
          <cell r="C714"/>
          <cell r="D714"/>
          <cell r="E714"/>
          <cell r="F714"/>
          <cell r="G714"/>
          <cell r="H714"/>
          <cell r="I714"/>
          <cell r="J714"/>
        </row>
        <row r="715">
          <cell r="A715"/>
          <cell r="B715"/>
          <cell r="C715"/>
          <cell r="D715"/>
          <cell r="E715"/>
          <cell r="F715"/>
          <cell r="G715"/>
          <cell r="H715"/>
          <cell r="I715"/>
          <cell r="J715"/>
        </row>
        <row r="716">
          <cell r="A716"/>
          <cell r="B716"/>
          <cell r="C716"/>
          <cell r="D716"/>
          <cell r="E716"/>
          <cell r="F716"/>
          <cell r="G716"/>
          <cell r="H716"/>
          <cell r="I716"/>
          <cell r="J716"/>
        </row>
        <row r="717">
          <cell r="A717"/>
          <cell r="B717"/>
          <cell r="C717"/>
          <cell r="D717"/>
          <cell r="E717"/>
          <cell r="F717"/>
          <cell r="G717"/>
          <cell r="H717"/>
          <cell r="I717"/>
          <cell r="J717"/>
        </row>
        <row r="718">
          <cell r="A718"/>
          <cell r="B718"/>
          <cell r="C718"/>
          <cell r="D718"/>
          <cell r="E718"/>
          <cell r="F718"/>
          <cell r="G718"/>
          <cell r="H718"/>
          <cell r="I718"/>
          <cell r="J718"/>
        </row>
        <row r="719">
          <cell r="A719"/>
          <cell r="B719"/>
          <cell r="C719"/>
          <cell r="D719"/>
          <cell r="E719"/>
          <cell r="F719"/>
          <cell r="G719"/>
          <cell r="H719"/>
          <cell r="I719"/>
          <cell r="J719"/>
        </row>
        <row r="720">
          <cell r="A720"/>
          <cell r="B720"/>
          <cell r="C720"/>
          <cell r="D720"/>
          <cell r="E720"/>
          <cell r="F720"/>
          <cell r="G720"/>
          <cell r="H720"/>
          <cell r="I720"/>
          <cell r="J720"/>
        </row>
        <row r="721">
          <cell r="A721"/>
          <cell r="B721"/>
          <cell r="C721"/>
          <cell r="D721"/>
          <cell r="E721"/>
          <cell r="F721"/>
          <cell r="G721"/>
          <cell r="H721"/>
          <cell r="I721"/>
          <cell r="J721"/>
        </row>
        <row r="722">
          <cell r="A722"/>
          <cell r="B722"/>
          <cell r="C722"/>
          <cell r="D722"/>
          <cell r="E722"/>
          <cell r="F722"/>
          <cell r="G722"/>
          <cell r="H722"/>
          <cell r="I722"/>
          <cell r="J722"/>
        </row>
        <row r="723">
          <cell r="A723"/>
          <cell r="B723"/>
          <cell r="C723"/>
          <cell r="D723"/>
          <cell r="E723"/>
          <cell r="F723"/>
          <cell r="G723"/>
          <cell r="H723"/>
          <cell r="I723"/>
          <cell r="J723"/>
        </row>
        <row r="724">
          <cell r="A724"/>
          <cell r="B724"/>
          <cell r="C724"/>
          <cell r="D724"/>
          <cell r="E724"/>
          <cell r="F724"/>
          <cell r="G724"/>
          <cell r="H724"/>
          <cell r="I724"/>
          <cell r="J724"/>
        </row>
        <row r="725">
          <cell r="A725"/>
          <cell r="B725"/>
          <cell r="C725"/>
          <cell r="D725"/>
          <cell r="E725"/>
          <cell r="F725"/>
          <cell r="G725"/>
          <cell r="H725"/>
          <cell r="I725"/>
          <cell r="J725"/>
        </row>
        <row r="726">
          <cell r="A726"/>
          <cell r="B726"/>
          <cell r="C726"/>
          <cell r="D726"/>
          <cell r="E726"/>
          <cell r="F726"/>
          <cell r="G726"/>
          <cell r="H726"/>
          <cell r="I726"/>
          <cell r="J726"/>
        </row>
        <row r="727">
          <cell r="A727"/>
          <cell r="B727"/>
          <cell r="C727"/>
          <cell r="D727"/>
          <cell r="E727"/>
          <cell r="F727"/>
          <cell r="G727"/>
          <cell r="H727"/>
          <cell r="I727"/>
          <cell r="J727"/>
        </row>
        <row r="728">
          <cell r="A728"/>
          <cell r="B728"/>
          <cell r="C728"/>
          <cell r="D728"/>
          <cell r="E728"/>
          <cell r="F728"/>
          <cell r="G728"/>
          <cell r="H728"/>
          <cell r="I728"/>
          <cell r="J728"/>
        </row>
        <row r="729">
          <cell r="A729"/>
          <cell r="B729"/>
          <cell r="C729"/>
          <cell r="D729"/>
          <cell r="E729"/>
          <cell r="F729"/>
          <cell r="G729"/>
          <cell r="H729"/>
          <cell r="I729"/>
          <cell r="J729"/>
        </row>
        <row r="730">
          <cell r="A730"/>
          <cell r="B730"/>
          <cell r="C730"/>
          <cell r="D730"/>
          <cell r="E730"/>
          <cell r="F730"/>
          <cell r="G730"/>
          <cell r="H730"/>
          <cell r="I730"/>
          <cell r="J730"/>
        </row>
        <row r="731">
          <cell r="A731"/>
          <cell r="B731"/>
          <cell r="C731"/>
          <cell r="D731"/>
          <cell r="E731"/>
          <cell r="F731"/>
          <cell r="G731"/>
          <cell r="H731"/>
          <cell r="I731"/>
          <cell r="J731"/>
        </row>
        <row r="732">
          <cell r="A732"/>
          <cell r="B732"/>
          <cell r="C732"/>
          <cell r="D732"/>
          <cell r="E732"/>
          <cell r="F732"/>
          <cell r="G732"/>
          <cell r="H732"/>
          <cell r="I732"/>
          <cell r="J732"/>
        </row>
        <row r="733">
          <cell r="A733"/>
          <cell r="B733"/>
          <cell r="C733"/>
          <cell r="D733"/>
          <cell r="E733"/>
          <cell r="F733"/>
          <cell r="G733"/>
          <cell r="H733"/>
          <cell r="I733"/>
          <cell r="J733"/>
        </row>
        <row r="734">
          <cell r="A734"/>
          <cell r="B734"/>
          <cell r="C734"/>
          <cell r="D734"/>
          <cell r="E734"/>
          <cell r="F734"/>
          <cell r="G734"/>
          <cell r="H734"/>
          <cell r="I734"/>
          <cell r="J734"/>
        </row>
        <row r="735">
          <cell r="A735"/>
          <cell r="B735"/>
          <cell r="C735"/>
          <cell r="D735"/>
          <cell r="E735"/>
          <cell r="F735"/>
          <cell r="G735"/>
          <cell r="H735"/>
          <cell r="I735"/>
          <cell r="J735"/>
        </row>
        <row r="736">
          <cell r="A736"/>
          <cell r="B736"/>
          <cell r="C736"/>
          <cell r="D736"/>
          <cell r="E736"/>
          <cell r="F736"/>
          <cell r="G736"/>
          <cell r="H736"/>
          <cell r="I736"/>
          <cell r="J736"/>
        </row>
        <row r="737">
          <cell r="A737"/>
          <cell r="B737"/>
          <cell r="C737"/>
          <cell r="D737"/>
          <cell r="E737"/>
          <cell r="F737"/>
          <cell r="G737"/>
          <cell r="H737"/>
          <cell r="I737"/>
          <cell r="J737"/>
        </row>
        <row r="738">
          <cell r="A738"/>
          <cell r="B738"/>
          <cell r="C738"/>
          <cell r="D738"/>
          <cell r="E738"/>
          <cell r="F738"/>
          <cell r="G738"/>
          <cell r="H738"/>
          <cell r="I738"/>
          <cell r="J738"/>
        </row>
        <row r="739">
          <cell r="A739"/>
          <cell r="B739"/>
          <cell r="C739"/>
          <cell r="D739"/>
          <cell r="E739"/>
          <cell r="F739"/>
          <cell r="G739"/>
          <cell r="H739"/>
          <cell r="I739"/>
          <cell r="J739"/>
        </row>
        <row r="740">
          <cell r="A740"/>
          <cell r="B740"/>
          <cell r="C740"/>
          <cell r="D740"/>
          <cell r="E740"/>
          <cell r="F740"/>
          <cell r="G740"/>
          <cell r="H740"/>
          <cell r="I740"/>
          <cell r="J740"/>
        </row>
        <row r="741">
          <cell r="A741"/>
          <cell r="B741"/>
          <cell r="C741"/>
          <cell r="D741"/>
          <cell r="E741"/>
          <cell r="F741"/>
          <cell r="G741"/>
          <cell r="H741"/>
          <cell r="I741"/>
          <cell r="J741"/>
        </row>
        <row r="742">
          <cell r="A742"/>
          <cell r="B742"/>
          <cell r="C742"/>
          <cell r="D742"/>
          <cell r="E742"/>
          <cell r="F742"/>
          <cell r="G742"/>
          <cell r="H742"/>
          <cell r="I742"/>
          <cell r="J742"/>
        </row>
        <row r="743">
          <cell r="A743"/>
          <cell r="B743"/>
          <cell r="C743"/>
          <cell r="D743"/>
          <cell r="E743"/>
          <cell r="F743"/>
          <cell r="G743"/>
          <cell r="H743"/>
          <cell r="I743"/>
          <cell r="J743"/>
        </row>
        <row r="744">
          <cell r="A744"/>
          <cell r="B744"/>
          <cell r="C744"/>
          <cell r="D744"/>
          <cell r="E744"/>
          <cell r="F744"/>
          <cell r="G744"/>
          <cell r="H744"/>
          <cell r="I744"/>
          <cell r="J744"/>
        </row>
        <row r="745">
          <cell r="A745"/>
          <cell r="B745"/>
          <cell r="C745"/>
          <cell r="D745"/>
          <cell r="E745"/>
          <cell r="F745"/>
          <cell r="G745"/>
          <cell r="H745"/>
          <cell r="I745"/>
          <cell r="J745"/>
        </row>
        <row r="746">
          <cell r="A746"/>
          <cell r="B746"/>
          <cell r="C746"/>
          <cell r="D746"/>
          <cell r="E746"/>
          <cell r="F746"/>
          <cell r="G746"/>
          <cell r="H746"/>
          <cell r="I746"/>
          <cell r="J746"/>
        </row>
        <row r="747">
          <cell r="A747"/>
          <cell r="B747"/>
          <cell r="C747"/>
          <cell r="D747"/>
          <cell r="E747"/>
          <cell r="F747"/>
          <cell r="G747"/>
          <cell r="H747"/>
          <cell r="I747"/>
          <cell r="J747"/>
        </row>
        <row r="748">
          <cell r="A748"/>
          <cell r="B748"/>
          <cell r="C748"/>
          <cell r="D748"/>
          <cell r="E748"/>
          <cell r="F748"/>
          <cell r="G748"/>
          <cell r="H748"/>
          <cell r="I748"/>
          <cell r="J748"/>
        </row>
        <row r="749">
          <cell r="A749"/>
          <cell r="B749"/>
          <cell r="C749"/>
          <cell r="D749"/>
          <cell r="E749"/>
          <cell r="F749"/>
          <cell r="G749"/>
          <cell r="H749"/>
          <cell r="I749"/>
          <cell r="J749"/>
        </row>
        <row r="750">
          <cell r="A750"/>
          <cell r="B750"/>
          <cell r="C750"/>
          <cell r="D750"/>
          <cell r="E750"/>
          <cell r="F750"/>
          <cell r="G750"/>
          <cell r="H750"/>
          <cell r="I750"/>
          <cell r="J750"/>
        </row>
        <row r="751">
          <cell r="A751"/>
          <cell r="B751"/>
          <cell r="C751"/>
          <cell r="D751"/>
          <cell r="E751"/>
          <cell r="F751"/>
          <cell r="G751"/>
          <cell r="H751"/>
          <cell r="I751"/>
          <cell r="J751"/>
        </row>
        <row r="752">
          <cell r="A752"/>
          <cell r="B752"/>
          <cell r="C752"/>
          <cell r="D752"/>
          <cell r="E752"/>
          <cell r="F752"/>
          <cell r="G752"/>
          <cell r="H752"/>
          <cell r="I752"/>
          <cell r="J752"/>
        </row>
        <row r="753">
          <cell r="A753"/>
          <cell r="B753"/>
          <cell r="C753"/>
          <cell r="D753"/>
          <cell r="E753"/>
          <cell r="F753"/>
          <cell r="G753"/>
          <cell r="H753"/>
          <cell r="I753"/>
          <cell r="J753"/>
        </row>
        <row r="754">
          <cell r="A754"/>
          <cell r="B754"/>
          <cell r="C754"/>
          <cell r="D754"/>
          <cell r="E754"/>
          <cell r="F754"/>
          <cell r="G754"/>
          <cell r="H754"/>
          <cell r="I754"/>
          <cell r="J754"/>
        </row>
        <row r="755">
          <cell r="A755"/>
          <cell r="B755"/>
          <cell r="C755"/>
          <cell r="D755"/>
          <cell r="E755"/>
          <cell r="F755"/>
          <cell r="G755"/>
          <cell r="H755"/>
          <cell r="I755"/>
          <cell r="J755"/>
        </row>
        <row r="756">
          <cell r="A756"/>
          <cell r="B756"/>
          <cell r="C756"/>
          <cell r="D756"/>
          <cell r="E756"/>
          <cell r="F756"/>
          <cell r="G756"/>
          <cell r="H756"/>
          <cell r="I756"/>
          <cell r="J756"/>
        </row>
        <row r="757">
          <cell r="A757"/>
          <cell r="B757"/>
          <cell r="C757"/>
          <cell r="D757"/>
          <cell r="E757"/>
          <cell r="F757"/>
          <cell r="G757"/>
          <cell r="H757"/>
          <cell r="I757"/>
          <cell r="J757"/>
        </row>
        <row r="758">
          <cell r="A758"/>
          <cell r="B758"/>
          <cell r="C758"/>
          <cell r="D758"/>
          <cell r="E758"/>
          <cell r="F758"/>
          <cell r="G758"/>
          <cell r="H758"/>
          <cell r="I758"/>
          <cell r="J758"/>
        </row>
        <row r="759">
          <cell r="A759"/>
          <cell r="B759"/>
          <cell r="C759"/>
          <cell r="D759"/>
          <cell r="E759"/>
          <cell r="F759"/>
          <cell r="G759"/>
          <cell r="H759"/>
          <cell r="I759"/>
          <cell r="J759"/>
        </row>
        <row r="760">
          <cell r="A760"/>
          <cell r="B760"/>
          <cell r="C760"/>
          <cell r="D760"/>
          <cell r="E760"/>
          <cell r="F760"/>
          <cell r="G760"/>
          <cell r="H760"/>
          <cell r="I760"/>
          <cell r="J760"/>
        </row>
        <row r="761">
          <cell r="A761"/>
          <cell r="B761"/>
          <cell r="C761"/>
          <cell r="D761"/>
          <cell r="E761"/>
          <cell r="F761"/>
          <cell r="G761"/>
          <cell r="H761"/>
          <cell r="I761"/>
          <cell r="J761"/>
        </row>
        <row r="762">
          <cell r="A762"/>
          <cell r="B762"/>
          <cell r="C762"/>
          <cell r="D762"/>
          <cell r="E762"/>
          <cell r="F762"/>
          <cell r="G762"/>
          <cell r="H762"/>
          <cell r="I762"/>
          <cell r="J762"/>
        </row>
        <row r="763">
          <cell r="A763"/>
          <cell r="B763"/>
          <cell r="C763"/>
          <cell r="D763"/>
          <cell r="E763"/>
          <cell r="F763"/>
          <cell r="G763"/>
          <cell r="H763"/>
          <cell r="I763"/>
          <cell r="J763"/>
        </row>
        <row r="764">
          <cell r="A764"/>
          <cell r="B764"/>
          <cell r="C764"/>
          <cell r="D764"/>
          <cell r="E764"/>
          <cell r="F764"/>
          <cell r="G764"/>
          <cell r="H764"/>
          <cell r="I764"/>
          <cell r="J764"/>
        </row>
        <row r="765">
          <cell r="A765"/>
          <cell r="B765"/>
          <cell r="C765"/>
          <cell r="D765"/>
          <cell r="E765"/>
          <cell r="F765"/>
          <cell r="G765"/>
          <cell r="H765"/>
          <cell r="I765"/>
          <cell r="J765"/>
        </row>
        <row r="766">
          <cell r="A766"/>
          <cell r="B766"/>
          <cell r="C766"/>
          <cell r="D766"/>
          <cell r="E766"/>
          <cell r="F766"/>
          <cell r="G766"/>
          <cell r="H766"/>
          <cell r="I766"/>
          <cell r="J766"/>
        </row>
        <row r="767">
          <cell r="A767"/>
          <cell r="B767"/>
          <cell r="C767"/>
          <cell r="D767"/>
          <cell r="E767"/>
          <cell r="F767"/>
          <cell r="G767"/>
          <cell r="H767"/>
          <cell r="I767"/>
          <cell r="J767"/>
        </row>
        <row r="768">
          <cell r="A768"/>
          <cell r="B768"/>
          <cell r="C768"/>
          <cell r="D768"/>
          <cell r="E768"/>
          <cell r="F768"/>
          <cell r="G768"/>
          <cell r="H768"/>
          <cell r="I768"/>
          <cell r="J768"/>
        </row>
        <row r="769">
          <cell r="A769"/>
          <cell r="B769"/>
          <cell r="C769"/>
          <cell r="D769"/>
          <cell r="E769"/>
          <cell r="F769"/>
          <cell r="G769"/>
          <cell r="H769"/>
          <cell r="I769"/>
          <cell r="J769"/>
        </row>
        <row r="770">
          <cell r="A770"/>
          <cell r="B770"/>
          <cell r="C770"/>
          <cell r="D770"/>
          <cell r="E770"/>
          <cell r="F770"/>
          <cell r="G770"/>
          <cell r="H770"/>
          <cell r="I770"/>
          <cell r="J770"/>
        </row>
        <row r="771">
          <cell r="A771"/>
          <cell r="B771"/>
          <cell r="C771"/>
          <cell r="D771"/>
          <cell r="E771"/>
          <cell r="F771"/>
          <cell r="G771"/>
          <cell r="H771"/>
          <cell r="I771"/>
          <cell r="J771"/>
        </row>
        <row r="772">
          <cell r="A772"/>
          <cell r="B772"/>
          <cell r="C772"/>
          <cell r="D772"/>
          <cell r="E772"/>
          <cell r="F772"/>
          <cell r="G772"/>
          <cell r="H772"/>
          <cell r="I772"/>
          <cell r="J772"/>
        </row>
        <row r="773">
          <cell r="A773"/>
          <cell r="B773"/>
          <cell r="C773"/>
          <cell r="D773"/>
          <cell r="E773"/>
          <cell r="F773"/>
          <cell r="G773"/>
          <cell r="H773"/>
          <cell r="I773"/>
          <cell r="J773"/>
        </row>
        <row r="774">
          <cell r="A774"/>
          <cell r="B774"/>
          <cell r="C774"/>
          <cell r="D774"/>
          <cell r="E774"/>
          <cell r="F774"/>
          <cell r="G774"/>
          <cell r="H774"/>
          <cell r="I774"/>
          <cell r="J774"/>
        </row>
        <row r="775">
          <cell r="A775"/>
          <cell r="B775"/>
          <cell r="C775"/>
          <cell r="D775"/>
          <cell r="E775"/>
          <cell r="F775"/>
          <cell r="G775"/>
          <cell r="H775"/>
          <cell r="I775"/>
          <cell r="J775"/>
        </row>
        <row r="776">
          <cell r="A776"/>
          <cell r="B776"/>
          <cell r="C776"/>
          <cell r="D776"/>
          <cell r="E776"/>
          <cell r="F776"/>
          <cell r="G776"/>
          <cell r="H776"/>
          <cell r="I776"/>
          <cell r="J776"/>
        </row>
        <row r="777">
          <cell r="A777"/>
          <cell r="B777"/>
          <cell r="C777"/>
          <cell r="D777"/>
          <cell r="E777"/>
          <cell r="F777"/>
          <cell r="G777"/>
          <cell r="H777"/>
          <cell r="I777"/>
          <cell r="J777"/>
        </row>
        <row r="778">
          <cell r="A778"/>
          <cell r="B778"/>
          <cell r="C778"/>
          <cell r="D778"/>
          <cell r="E778"/>
          <cell r="F778"/>
          <cell r="G778"/>
          <cell r="H778"/>
          <cell r="I778"/>
          <cell r="J778"/>
        </row>
        <row r="779">
          <cell r="A779"/>
          <cell r="B779"/>
          <cell r="C779"/>
          <cell r="D779"/>
          <cell r="E779"/>
          <cell r="F779"/>
          <cell r="G779"/>
          <cell r="H779"/>
          <cell r="I779"/>
          <cell r="J779"/>
        </row>
        <row r="780">
          <cell r="A780"/>
          <cell r="B780"/>
          <cell r="C780"/>
          <cell r="D780"/>
          <cell r="E780"/>
          <cell r="F780"/>
          <cell r="G780"/>
          <cell r="H780"/>
          <cell r="I780"/>
          <cell r="J780"/>
        </row>
        <row r="781">
          <cell r="A781"/>
          <cell r="B781"/>
          <cell r="C781"/>
          <cell r="D781"/>
          <cell r="E781"/>
          <cell r="F781"/>
          <cell r="G781"/>
          <cell r="H781"/>
          <cell r="I781"/>
          <cell r="J781"/>
        </row>
        <row r="782">
          <cell r="A782"/>
          <cell r="B782"/>
          <cell r="C782"/>
          <cell r="D782"/>
          <cell r="E782"/>
          <cell r="F782"/>
          <cell r="G782"/>
          <cell r="H782"/>
          <cell r="I782"/>
          <cell r="J782"/>
        </row>
        <row r="783">
          <cell r="A783"/>
          <cell r="B783"/>
          <cell r="C783"/>
          <cell r="D783"/>
          <cell r="E783"/>
          <cell r="F783"/>
          <cell r="G783"/>
          <cell r="H783"/>
          <cell r="I783"/>
          <cell r="J783"/>
        </row>
        <row r="784">
          <cell r="A784"/>
          <cell r="B784"/>
          <cell r="C784"/>
          <cell r="D784"/>
          <cell r="E784"/>
          <cell r="F784"/>
          <cell r="G784"/>
          <cell r="H784"/>
          <cell r="I784"/>
          <cell r="J784"/>
        </row>
        <row r="785">
          <cell r="A785"/>
          <cell r="B785"/>
          <cell r="C785"/>
          <cell r="D785"/>
          <cell r="E785"/>
          <cell r="F785"/>
          <cell r="G785"/>
          <cell r="H785"/>
          <cell r="I785"/>
          <cell r="J785"/>
        </row>
        <row r="786">
          <cell r="A786"/>
          <cell r="B786"/>
          <cell r="C786"/>
          <cell r="D786"/>
          <cell r="E786"/>
          <cell r="F786"/>
          <cell r="G786"/>
          <cell r="H786"/>
          <cell r="I786"/>
          <cell r="J786"/>
        </row>
        <row r="787">
          <cell r="A787"/>
          <cell r="B787"/>
          <cell r="C787"/>
          <cell r="D787"/>
          <cell r="E787"/>
          <cell r="F787"/>
          <cell r="G787"/>
          <cell r="H787"/>
          <cell r="I787"/>
          <cell r="J787"/>
        </row>
        <row r="788">
          <cell r="A788"/>
          <cell r="B788"/>
          <cell r="C788"/>
          <cell r="D788"/>
          <cell r="E788"/>
          <cell r="F788"/>
          <cell r="G788"/>
          <cell r="H788"/>
          <cell r="I788"/>
          <cell r="J788"/>
        </row>
        <row r="789">
          <cell r="A789"/>
          <cell r="B789"/>
          <cell r="C789"/>
          <cell r="D789"/>
          <cell r="E789"/>
          <cell r="F789"/>
          <cell r="G789"/>
          <cell r="H789"/>
          <cell r="I789"/>
          <cell r="J789"/>
        </row>
        <row r="790">
          <cell r="A790"/>
          <cell r="B790"/>
          <cell r="C790"/>
          <cell r="D790"/>
          <cell r="E790"/>
          <cell r="F790"/>
          <cell r="G790"/>
          <cell r="H790"/>
          <cell r="I790"/>
          <cell r="J790"/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</row>
        <row r="914">
          <cell r="A914"/>
          <cell r="B914"/>
          <cell r="C914"/>
          <cell r="D914"/>
          <cell r="E914"/>
          <cell r="F914"/>
          <cell r="G914"/>
          <cell r="H914"/>
          <cell r="I914"/>
          <cell r="J914"/>
        </row>
        <row r="915">
          <cell r="A915"/>
          <cell r="B915"/>
          <cell r="C915"/>
          <cell r="D915"/>
          <cell r="E915"/>
          <cell r="F915"/>
          <cell r="G915"/>
          <cell r="H915"/>
          <cell r="I915"/>
          <cell r="J915"/>
        </row>
        <row r="916">
          <cell r="A916"/>
          <cell r="B916"/>
          <cell r="C916"/>
          <cell r="D916"/>
          <cell r="E916"/>
          <cell r="F916"/>
          <cell r="G916"/>
          <cell r="H916"/>
          <cell r="I916"/>
          <cell r="J916"/>
        </row>
        <row r="917">
          <cell r="A917"/>
          <cell r="B917"/>
          <cell r="C917"/>
          <cell r="D917"/>
          <cell r="E917"/>
          <cell r="F917"/>
          <cell r="G917"/>
          <cell r="H917"/>
          <cell r="I917"/>
          <cell r="J917"/>
        </row>
        <row r="918">
          <cell r="A918"/>
          <cell r="B918"/>
          <cell r="C918"/>
          <cell r="D918"/>
          <cell r="E918"/>
          <cell r="F918"/>
          <cell r="G918"/>
          <cell r="H918"/>
          <cell r="I918"/>
          <cell r="J918"/>
        </row>
        <row r="919">
          <cell r="A919"/>
          <cell r="B919"/>
          <cell r="C919"/>
          <cell r="D919"/>
          <cell r="E919"/>
          <cell r="F919"/>
          <cell r="G919"/>
          <cell r="H919"/>
          <cell r="I919"/>
          <cell r="J919"/>
        </row>
        <row r="920">
          <cell r="A920"/>
          <cell r="B920"/>
          <cell r="C920"/>
          <cell r="D920"/>
          <cell r="E920"/>
          <cell r="F920"/>
          <cell r="G920"/>
          <cell r="H920"/>
          <cell r="I920"/>
          <cell r="J920"/>
        </row>
        <row r="921">
          <cell r="A921"/>
          <cell r="B921"/>
          <cell r="C921"/>
          <cell r="D921"/>
          <cell r="E921"/>
          <cell r="F921"/>
          <cell r="G921"/>
          <cell r="H921"/>
          <cell r="I921"/>
          <cell r="J921"/>
        </row>
        <row r="922">
          <cell r="A922"/>
          <cell r="B922"/>
          <cell r="C922"/>
          <cell r="D922"/>
          <cell r="E922"/>
          <cell r="F922"/>
          <cell r="G922"/>
          <cell r="H922"/>
          <cell r="I922"/>
          <cell r="J922"/>
        </row>
        <row r="923">
          <cell r="A923"/>
          <cell r="B923"/>
          <cell r="C923"/>
          <cell r="D923"/>
          <cell r="E923"/>
          <cell r="F923"/>
          <cell r="G923"/>
          <cell r="H923"/>
          <cell r="I923"/>
          <cell r="J923"/>
        </row>
        <row r="924">
          <cell r="A924"/>
          <cell r="B924"/>
          <cell r="C924"/>
          <cell r="D924"/>
          <cell r="E924"/>
          <cell r="F924"/>
          <cell r="G924"/>
          <cell r="H924"/>
          <cell r="I924"/>
          <cell r="J924"/>
        </row>
        <row r="925">
          <cell r="A925"/>
          <cell r="B925"/>
          <cell r="C925"/>
          <cell r="D925"/>
          <cell r="E925"/>
          <cell r="F925"/>
          <cell r="G925"/>
          <cell r="H925"/>
          <cell r="I925"/>
          <cell r="J925"/>
        </row>
        <row r="926">
          <cell r="A926"/>
          <cell r="B926"/>
          <cell r="C926"/>
          <cell r="D926"/>
          <cell r="E926"/>
          <cell r="F926"/>
          <cell r="G926"/>
          <cell r="H926"/>
          <cell r="I926"/>
          <cell r="J926"/>
        </row>
        <row r="927">
          <cell r="A927"/>
          <cell r="B927"/>
          <cell r="C927"/>
          <cell r="D927"/>
          <cell r="E927"/>
          <cell r="F927"/>
          <cell r="G927"/>
          <cell r="H927"/>
          <cell r="I927"/>
          <cell r="J927"/>
        </row>
        <row r="928">
          <cell r="A928"/>
          <cell r="B928"/>
          <cell r="C928"/>
          <cell r="D928"/>
          <cell r="E928"/>
          <cell r="F928"/>
          <cell r="G928"/>
          <cell r="H928"/>
          <cell r="I928"/>
          <cell r="J928"/>
        </row>
        <row r="929">
          <cell r="A929"/>
          <cell r="B929"/>
          <cell r="C929"/>
          <cell r="D929"/>
          <cell r="E929"/>
          <cell r="F929"/>
          <cell r="G929"/>
          <cell r="H929"/>
          <cell r="I929"/>
          <cell r="J929"/>
        </row>
        <row r="930">
          <cell r="A930"/>
          <cell r="B930"/>
          <cell r="C930"/>
          <cell r="D930"/>
          <cell r="E930"/>
          <cell r="F930"/>
          <cell r="G930"/>
          <cell r="H930"/>
          <cell r="I930"/>
          <cell r="J930"/>
        </row>
        <row r="931">
          <cell r="A931"/>
          <cell r="B931"/>
          <cell r="C931"/>
          <cell r="D931"/>
          <cell r="E931"/>
          <cell r="F931"/>
          <cell r="G931"/>
          <cell r="H931"/>
          <cell r="I931"/>
          <cell r="J931"/>
        </row>
        <row r="932">
          <cell r="A932"/>
          <cell r="B932"/>
          <cell r="C932"/>
          <cell r="D932"/>
          <cell r="E932"/>
          <cell r="F932"/>
          <cell r="G932"/>
          <cell r="H932"/>
          <cell r="I932"/>
          <cell r="J932"/>
        </row>
        <row r="933">
          <cell r="A933"/>
          <cell r="B933"/>
          <cell r="C933"/>
          <cell r="D933"/>
          <cell r="E933"/>
          <cell r="F933"/>
          <cell r="G933"/>
          <cell r="H933"/>
          <cell r="I933"/>
          <cell r="J933"/>
        </row>
        <row r="934">
          <cell r="A934"/>
          <cell r="B934"/>
          <cell r="C934"/>
          <cell r="D934"/>
          <cell r="E934"/>
          <cell r="F934"/>
          <cell r="G934"/>
          <cell r="H934"/>
          <cell r="I934"/>
          <cell r="J934"/>
        </row>
        <row r="935">
          <cell r="A935"/>
          <cell r="B935"/>
          <cell r="C935"/>
          <cell r="D935"/>
          <cell r="E935"/>
          <cell r="F935"/>
          <cell r="G935"/>
          <cell r="H935"/>
          <cell r="I935"/>
          <cell r="J935"/>
        </row>
        <row r="936">
          <cell r="A936"/>
          <cell r="B936"/>
          <cell r="C936"/>
          <cell r="D936"/>
          <cell r="E936"/>
          <cell r="F936"/>
          <cell r="G936"/>
          <cell r="H936"/>
          <cell r="I936"/>
          <cell r="J936"/>
        </row>
        <row r="937">
          <cell r="A937"/>
          <cell r="B937"/>
          <cell r="C937"/>
          <cell r="D937"/>
          <cell r="E937"/>
          <cell r="F937"/>
          <cell r="G937"/>
          <cell r="H937"/>
          <cell r="I937"/>
          <cell r="J937"/>
        </row>
        <row r="938">
          <cell r="A938"/>
          <cell r="B938"/>
          <cell r="C938"/>
          <cell r="D938"/>
          <cell r="E938"/>
          <cell r="F938"/>
          <cell r="G938"/>
          <cell r="H938"/>
          <cell r="I938"/>
          <cell r="J938"/>
        </row>
        <row r="939">
          <cell r="A939"/>
          <cell r="B939"/>
          <cell r="C939"/>
          <cell r="D939"/>
          <cell r="E939"/>
          <cell r="F939"/>
          <cell r="G939"/>
          <cell r="H939"/>
          <cell r="I939"/>
          <cell r="J939"/>
        </row>
        <row r="940">
          <cell r="A940"/>
          <cell r="B940"/>
          <cell r="C940"/>
          <cell r="D940"/>
          <cell r="E940"/>
          <cell r="F940"/>
          <cell r="G940"/>
          <cell r="H940"/>
          <cell r="I940"/>
          <cell r="J940"/>
        </row>
        <row r="941">
          <cell r="A941"/>
          <cell r="B941"/>
          <cell r="C941"/>
          <cell r="D941"/>
          <cell r="E941"/>
          <cell r="F941"/>
          <cell r="G941"/>
          <cell r="H941"/>
          <cell r="I941"/>
          <cell r="J941"/>
        </row>
        <row r="942">
          <cell r="A942"/>
          <cell r="B942"/>
          <cell r="C942"/>
          <cell r="D942"/>
          <cell r="E942"/>
          <cell r="F942"/>
          <cell r="G942"/>
          <cell r="H942"/>
          <cell r="I942"/>
          <cell r="J942"/>
        </row>
        <row r="943">
          <cell r="A943"/>
          <cell r="B943"/>
          <cell r="C943"/>
          <cell r="D943"/>
          <cell r="E943"/>
          <cell r="F943"/>
          <cell r="G943"/>
          <cell r="H943"/>
          <cell r="I943"/>
          <cell r="J943"/>
        </row>
        <row r="944">
          <cell r="A944"/>
          <cell r="B944"/>
          <cell r="C944"/>
          <cell r="D944"/>
          <cell r="E944"/>
          <cell r="F944"/>
          <cell r="G944"/>
          <cell r="H944"/>
          <cell r="I944"/>
          <cell r="J944"/>
        </row>
        <row r="945">
          <cell r="A945"/>
          <cell r="B945"/>
          <cell r="C945"/>
          <cell r="D945"/>
          <cell r="E945"/>
          <cell r="F945"/>
          <cell r="G945"/>
          <cell r="H945"/>
          <cell r="I945"/>
          <cell r="J945"/>
        </row>
        <row r="946">
          <cell r="A946"/>
          <cell r="B946"/>
          <cell r="C946"/>
          <cell r="D946"/>
          <cell r="E946"/>
          <cell r="F946"/>
          <cell r="G946"/>
          <cell r="H946"/>
          <cell r="I946"/>
          <cell r="J946"/>
        </row>
        <row r="947">
          <cell r="A947"/>
          <cell r="B947"/>
          <cell r="C947"/>
          <cell r="D947"/>
          <cell r="E947"/>
          <cell r="F947"/>
          <cell r="G947"/>
          <cell r="H947"/>
          <cell r="I947"/>
          <cell r="J947"/>
        </row>
        <row r="948">
          <cell r="A948"/>
          <cell r="B948"/>
          <cell r="C948"/>
          <cell r="D948"/>
          <cell r="E948"/>
          <cell r="F948"/>
          <cell r="G948"/>
          <cell r="H948"/>
          <cell r="I948"/>
          <cell r="J948"/>
        </row>
        <row r="949">
          <cell r="A949"/>
          <cell r="B949"/>
          <cell r="C949"/>
          <cell r="D949"/>
          <cell r="E949"/>
          <cell r="F949"/>
          <cell r="G949"/>
          <cell r="H949"/>
          <cell r="I949"/>
          <cell r="J949"/>
        </row>
        <row r="950">
          <cell r="A950"/>
          <cell r="B950"/>
          <cell r="C950"/>
          <cell r="D950"/>
          <cell r="E950"/>
          <cell r="F950"/>
          <cell r="G950"/>
          <cell r="H950"/>
          <cell r="I950"/>
          <cell r="J950"/>
        </row>
        <row r="951">
          <cell r="A951"/>
          <cell r="B951"/>
          <cell r="C951"/>
          <cell r="D951"/>
          <cell r="E951"/>
          <cell r="F951"/>
          <cell r="G951"/>
          <cell r="H951"/>
          <cell r="I951"/>
          <cell r="J951"/>
        </row>
        <row r="952">
          <cell r="A952"/>
          <cell r="B952"/>
          <cell r="C952"/>
          <cell r="D952"/>
          <cell r="E952"/>
          <cell r="F952"/>
          <cell r="G952"/>
          <cell r="H952"/>
          <cell r="I952"/>
          <cell r="J952"/>
        </row>
        <row r="953">
          <cell r="A953"/>
          <cell r="B953"/>
          <cell r="C953"/>
          <cell r="D953"/>
          <cell r="E953"/>
          <cell r="F953"/>
          <cell r="G953"/>
          <cell r="H953"/>
          <cell r="I953"/>
          <cell r="J953"/>
        </row>
        <row r="954">
          <cell r="A954"/>
          <cell r="B954"/>
          <cell r="C954"/>
          <cell r="D954"/>
          <cell r="E954"/>
          <cell r="F954"/>
          <cell r="G954"/>
          <cell r="H954"/>
          <cell r="I954"/>
          <cell r="J954"/>
        </row>
        <row r="955">
          <cell r="A955"/>
          <cell r="B955"/>
          <cell r="C955"/>
          <cell r="D955"/>
          <cell r="E955"/>
          <cell r="F955"/>
          <cell r="G955"/>
          <cell r="H955"/>
          <cell r="I955"/>
          <cell r="J955"/>
        </row>
        <row r="956">
          <cell r="A956"/>
          <cell r="B956"/>
          <cell r="C956"/>
          <cell r="D956"/>
          <cell r="E956"/>
          <cell r="F956"/>
          <cell r="G956"/>
          <cell r="H956"/>
          <cell r="I956"/>
          <cell r="J956"/>
        </row>
        <row r="957">
          <cell r="A957"/>
          <cell r="B957"/>
          <cell r="C957"/>
          <cell r="D957"/>
          <cell r="E957"/>
          <cell r="F957"/>
          <cell r="G957"/>
          <cell r="H957"/>
          <cell r="I957"/>
          <cell r="J957"/>
        </row>
        <row r="958">
          <cell r="A958"/>
          <cell r="B958"/>
          <cell r="C958"/>
          <cell r="D958"/>
          <cell r="E958"/>
          <cell r="F958"/>
          <cell r="G958"/>
          <cell r="H958"/>
          <cell r="I958"/>
          <cell r="J958"/>
        </row>
        <row r="959">
          <cell r="A959"/>
          <cell r="B959"/>
          <cell r="C959"/>
          <cell r="D959"/>
          <cell r="E959"/>
          <cell r="F959"/>
          <cell r="G959"/>
          <cell r="H959"/>
          <cell r="I959"/>
          <cell r="J959"/>
        </row>
        <row r="960">
          <cell r="A960"/>
          <cell r="B960"/>
          <cell r="C960"/>
          <cell r="D960"/>
          <cell r="E960"/>
          <cell r="F960"/>
          <cell r="G960"/>
          <cell r="H960"/>
          <cell r="I960"/>
          <cell r="J960"/>
        </row>
        <row r="961">
          <cell r="A961"/>
          <cell r="B961"/>
          <cell r="C961"/>
          <cell r="D961"/>
          <cell r="E961"/>
          <cell r="F961"/>
          <cell r="G961"/>
          <cell r="H961"/>
          <cell r="I961"/>
          <cell r="J961"/>
        </row>
        <row r="962">
          <cell r="A962"/>
          <cell r="B962"/>
          <cell r="C962"/>
          <cell r="D962"/>
          <cell r="E962"/>
          <cell r="F962"/>
          <cell r="G962"/>
          <cell r="H962"/>
          <cell r="I962"/>
          <cell r="J962"/>
        </row>
        <row r="963">
          <cell r="A963"/>
          <cell r="B963"/>
          <cell r="C963"/>
          <cell r="D963"/>
          <cell r="E963"/>
          <cell r="F963"/>
          <cell r="G963"/>
          <cell r="H963"/>
          <cell r="I963"/>
          <cell r="J963"/>
        </row>
        <row r="964">
          <cell r="A964"/>
          <cell r="B964"/>
          <cell r="C964"/>
          <cell r="D964"/>
          <cell r="E964"/>
          <cell r="F964"/>
          <cell r="G964"/>
          <cell r="H964"/>
          <cell r="I964"/>
          <cell r="J964"/>
        </row>
        <row r="965">
          <cell r="A965"/>
          <cell r="B965"/>
          <cell r="C965"/>
          <cell r="D965"/>
          <cell r="E965"/>
          <cell r="F965"/>
          <cell r="G965"/>
          <cell r="H965"/>
          <cell r="I965"/>
          <cell r="J965"/>
        </row>
        <row r="966">
          <cell r="A966"/>
          <cell r="B966"/>
          <cell r="C966"/>
          <cell r="D966"/>
          <cell r="E966"/>
          <cell r="F966"/>
          <cell r="G966"/>
          <cell r="H966"/>
          <cell r="I966"/>
          <cell r="J966"/>
        </row>
        <row r="967">
          <cell r="A967"/>
          <cell r="B967"/>
          <cell r="C967"/>
          <cell r="D967"/>
          <cell r="E967"/>
          <cell r="F967"/>
          <cell r="G967"/>
          <cell r="H967"/>
          <cell r="I967"/>
          <cell r="J967"/>
        </row>
        <row r="968">
          <cell r="A968"/>
          <cell r="B968"/>
          <cell r="C968"/>
          <cell r="D968"/>
          <cell r="E968"/>
          <cell r="F968"/>
          <cell r="G968"/>
          <cell r="H968"/>
          <cell r="I968"/>
          <cell r="J968"/>
        </row>
        <row r="969">
          <cell r="A969"/>
          <cell r="B969"/>
          <cell r="C969"/>
          <cell r="D969"/>
          <cell r="E969"/>
          <cell r="F969"/>
          <cell r="G969"/>
          <cell r="H969"/>
          <cell r="I969"/>
          <cell r="J969"/>
        </row>
        <row r="970">
          <cell r="A970"/>
          <cell r="B970"/>
          <cell r="C970"/>
          <cell r="D970"/>
          <cell r="E970"/>
          <cell r="F970"/>
          <cell r="G970"/>
          <cell r="H970"/>
          <cell r="I970"/>
          <cell r="J970"/>
        </row>
        <row r="971">
          <cell r="A971"/>
          <cell r="B971"/>
          <cell r="C971"/>
          <cell r="D971"/>
          <cell r="E971"/>
          <cell r="F971"/>
          <cell r="G971"/>
          <cell r="H971"/>
          <cell r="I971"/>
          <cell r="J971"/>
        </row>
        <row r="972">
          <cell r="A972"/>
          <cell r="B972"/>
          <cell r="C972"/>
          <cell r="D972"/>
          <cell r="E972"/>
          <cell r="F972"/>
          <cell r="G972"/>
          <cell r="H972"/>
          <cell r="I972"/>
          <cell r="J972"/>
        </row>
        <row r="973">
          <cell r="A973"/>
          <cell r="B973"/>
          <cell r="C973"/>
          <cell r="D973"/>
          <cell r="E973"/>
          <cell r="F973"/>
          <cell r="G973"/>
          <cell r="H973"/>
          <cell r="I973"/>
          <cell r="J973"/>
        </row>
        <row r="974">
          <cell r="A974"/>
          <cell r="B974"/>
          <cell r="C974"/>
          <cell r="D974"/>
          <cell r="E974"/>
          <cell r="F974"/>
          <cell r="G974"/>
          <cell r="H974"/>
          <cell r="I974"/>
          <cell r="J974"/>
        </row>
        <row r="975">
          <cell r="A975"/>
          <cell r="B975"/>
          <cell r="C975"/>
          <cell r="D975"/>
          <cell r="E975"/>
          <cell r="F975"/>
          <cell r="G975"/>
          <cell r="H975"/>
          <cell r="I975"/>
          <cell r="J975"/>
        </row>
        <row r="976">
          <cell r="A976"/>
          <cell r="B976"/>
          <cell r="C976"/>
          <cell r="D976"/>
          <cell r="E976"/>
          <cell r="F976"/>
          <cell r="G976"/>
          <cell r="H976"/>
          <cell r="I976"/>
          <cell r="J976"/>
        </row>
        <row r="977">
          <cell r="A977"/>
          <cell r="B977"/>
          <cell r="C977"/>
          <cell r="D977"/>
          <cell r="E977"/>
          <cell r="F977"/>
          <cell r="G977"/>
          <cell r="H977"/>
          <cell r="I977"/>
          <cell r="J977"/>
        </row>
        <row r="978">
          <cell r="A978"/>
          <cell r="B978"/>
          <cell r="C978"/>
          <cell r="D978"/>
          <cell r="E978"/>
          <cell r="F978"/>
          <cell r="G978"/>
          <cell r="H978"/>
          <cell r="I978"/>
          <cell r="J978"/>
        </row>
        <row r="979">
          <cell r="A979"/>
          <cell r="B979"/>
          <cell r="C979"/>
          <cell r="D979"/>
          <cell r="E979"/>
          <cell r="F979"/>
          <cell r="G979"/>
          <cell r="H979"/>
          <cell r="I979"/>
          <cell r="J979"/>
        </row>
        <row r="980">
          <cell r="A980"/>
          <cell r="B980"/>
          <cell r="C980"/>
          <cell r="D980"/>
          <cell r="E980"/>
          <cell r="F980"/>
          <cell r="G980"/>
          <cell r="H980"/>
          <cell r="I980"/>
          <cell r="J980"/>
        </row>
        <row r="981">
          <cell r="A981"/>
          <cell r="B981"/>
          <cell r="C981"/>
          <cell r="D981"/>
          <cell r="E981"/>
          <cell r="F981"/>
          <cell r="G981"/>
          <cell r="H981"/>
          <cell r="I981"/>
          <cell r="J981"/>
        </row>
        <row r="982">
          <cell r="A982"/>
          <cell r="B982"/>
          <cell r="C982"/>
          <cell r="D982"/>
          <cell r="E982"/>
          <cell r="F982"/>
          <cell r="G982"/>
          <cell r="H982"/>
          <cell r="I982"/>
          <cell r="J982"/>
        </row>
        <row r="983">
          <cell r="A983"/>
          <cell r="B983"/>
          <cell r="C983"/>
          <cell r="D983"/>
          <cell r="E983"/>
          <cell r="F983"/>
          <cell r="G983"/>
          <cell r="H983"/>
          <cell r="I983"/>
          <cell r="J983"/>
        </row>
        <row r="984">
          <cell r="A984"/>
          <cell r="B984"/>
          <cell r="C984"/>
          <cell r="D984"/>
          <cell r="E984"/>
          <cell r="F984"/>
          <cell r="G984"/>
          <cell r="H984"/>
          <cell r="I984"/>
          <cell r="J984"/>
        </row>
        <row r="985">
          <cell r="A985"/>
          <cell r="B985"/>
          <cell r="C985"/>
          <cell r="D985"/>
          <cell r="E985"/>
          <cell r="F985"/>
          <cell r="G985"/>
          <cell r="H985"/>
          <cell r="I985"/>
          <cell r="J985"/>
        </row>
        <row r="986">
          <cell r="A986"/>
          <cell r="B986"/>
          <cell r="C986"/>
          <cell r="D986"/>
          <cell r="E986"/>
          <cell r="F986"/>
          <cell r="G986"/>
          <cell r="H986"/>
          <cell r="I986"/>
          <cell r="J986"/>
        </row>
        <row r="987">
          <cell r="A987"/>
          <cell r="B987"/>
          <cell r="C987"/>
          <cell r="D987"/>
          <cell r="E987"/>
          <cell r="F987"/>
          <cell r="G987"/>
          <cell r="H987"/>
          <cell r="I987"/>
          <cell r="J987"/>
        </row>
        <row r="988">
          <cell r="A988"/>
          <cell r="B988"/>
          <cell r="C988"/>
          <cell r="D988"/>
          <cell r="E988"/>
          <cell r="F988"/>
          <cell r="G988"/>
          <cell r="H988"/>
          <cell r="I988"/>
          <cell r="J988"/>
        </row>
        <row r="989">
          <cell r="A989"/>
          <cell r="B989"/>
          <cell r="C989"/>
          <cell r="D989"/>
          <cell r="E989"/>
          <cell r="F989"/>
          <cell r="G989"/>
          <cell r="H989"/>
          <cell r="I989"/>
          <cell r="J989"/>
        </row>
        <row r="990">
          <cell r="A990"/>
          <cell r="B990"/>
          <cell r="C990"/>
          <cell r="D990"/>
          <cell r="E990"/>
          <cell r="F990"/>
          <cell r="G990"/>
          <cell r="H990"/>
          <cell r="I990"/>
          <cell r="J990"/>
        </row>
        <row r="991">
          <cell r="A991"/>
          <cell r="B991"/>
          <cell r="C991"/>
          <cell r="D991"/>
          <cell r="E991"/>
          <cell r="F991"/>
          <cell r="G991"/>
          <cell r="H991"/>
          <cell r="I991"/>
          <cell r="J991"/>
        </row>
        <row r="992">
          <cell r="A992"/>
          <cell r="B992"/>
          <cell r="C992"/>
          <cell r="D992"/>
          <cell r="E992"/>
          <cell r="F992"/>
          <cell r="G992"/>
          <cell r="H992"/>
          <cell r="I992"/>
          <cell r="J992"/>
        </row>
        <row r="993">
          <cell r="A993"/>
          <cell r="B993"/>
          <cell r="C993"/>
          <cell r="D993"/>
          <cell r="E993"/>
          <cell r="F993"/>
          <cell r="G993"/>
          <cell r="H993"/>
          <cell r="I993"/>
          <cell r="J993"/>
        </row>
        <row r="994">
          <cell r="A994"/>
          <cell r="B994"/>
          <cell r="C994"/>
          <cell r="D994"/>
          <cell r="E994"/>
          <cell r="F994"/>
          <cell r="G994"/>
          <cell r="H994"/>
          <cell r="I994"/>
          <cell r="J994"/>
        </row>
        <row r="995">
          <cell r="A995"/>
          <cell r="B995"/>
          <cell r="C995"/>
          <cell r="D995"/>
          <cell r="E995"/>
          <cell r="F995"/>
          <cell r="G995"/>
          <cell r="H995"/>
          <cell r="I995"/>
          <cell r="J995"/>
        </row>
        <row r="996">
          <cell r="A996"/>
          <cell r="B996"/>
          <cell r="C996"/>
          <cell r="D996"/>
          <cell r="E996"/>
          <cell r="F996"/>
          <cell r="G996"/>
          <cell r="H996"/>
          <cell r="I996"/>
          <cell r="J996"/>
        </row>
        <row r="997">
          <cell r="A997"/>
          <cell r="B997"/>
          <cell r="C997"/>
          <cell r="D997"/>
          <cell r="E997"/>
          <cell r="F997"/>
          <cell r="G997"/>
          <cell r="H997"/>
          <cell r="I997"/>
          <cell r="J997"/>
        </row>
        <row r="998">
          <cell r="A998"/>
          <cell r="B998"/>
          <cell r="C998"/>
          <cell r="D998"/>
          <cell r="E998"/>
          <cell r="F998"/>
          <cell r="G998"/>
          <cell r="H998"/>
          <cell r="I998"/>
          <cell r="J998"/>
        </row>
        <row r="999">
          <cell r="A999"/>
          <cell r="B999"/>
          <cell r="C999"/>
          <cell r="D999"/>
          <cell r="E999"/>
          <cell r="F999"/>
          <cell r="G999"/>
          <cell r="H999"/>
          <cell r="I999"/>
          <cell r="J999"/>
        </row>
        <row r="1000">
          <cell r="A1000"/>
          <cell r="B1000"/>
          <cell r="C1000"/>
          <cell r="D1000"/>
          <cell r="E1000"/>
          <cell r="F1000"/>
          <cell r="G1000"/>
          <cell r="H1000"/>
          <cell r="I1000"/>
          <cell r="J1000"/>
        </row>
        <row r="1001">
          <cell r="A1001"/>
          <cell r="B1001"/>
          <cell r="C1001"/>
          <cell r="D1001"/>
          <cell r="E1001"/>
          <cell r="F1001"/>
          <cell r="G1001"/>
          <cell r="H1001"/>
          <cell r="I1001"/>
          <cell r="J1001"/>
        </row>
        <row r="1002">
          <cell r="A1002"/>
          <cell r="B1002"/>
          <cell r="C1002"/>
          <cell r="D1002"/>
          <cell r="E1002"/>
          <cell r="F1002"/>
          <cell r="G1002"/>
          <cell r="H1002"/>
          <cell r="I1002"/>
          <cell r="J100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rincipal"/>
      <sheetName val="Relação de Padrões"/>
      <sheetName val="Configuração Pessoal"/>
      <sheetName val="Padrões Liq. Oxigenio Dissolvid"/>
      <sheetName val="Sonda Higrômetro Padrão"/>
      <sheetName val="Câmara Climática"/>
      <sheetName val="Termohigrometro Padrão"/>
      <sheetName val="Padrões Picnometros"/>
      <sheetName val="Padrão Espectrofotômetro"/>
      <sheetName val="Filtros Ópticos Terras - RBC"/>
      <sheetName val="Filtros Ópticos Stray Light"/>
      <sheetName val="Padrões Term. Comp. Óptico"/>
      <sheetName val="Padrões Filtros Ópticos - RBC"/>
      <sheetName val="Padrões Filtros Ópticos - Rastr"/>
      <sheetName val="Padrões Tacômetro "/>
      <sheetName val="Padrões Pocket Cloro"/>
      <sheetName val="Padrão Cor Platina Cobalto"/>
      <sheetName val="Padrões Gelex Absorbância"/>
      <sheetName val="Padrões Gelex Ozonio"/>
      <sheetName val="Padrões Gelex Fluor"/>
      <sheetName val="Padrões Gelex Cloro"/>
      <sheetName val="Padrões Década Resistiva"/>
      <sheetName val="MR Oxigênio Dissolvido"/>
      <sheetName val="MRC - MR Turbidez"/>
      <sheetName val="MRC pH"/>
      <sheetName val="MR pH"/>
      <sheetName val="MR Condutividade"/>
      <sheetName val="MRC Condutividade"/>
      <sheetName val="Padrões Simulador pH mV"/>
      <sheetName val="Padrões Vacuômetro"/>
      <sheetName val="MRC - Íons Seletivos"/>
      <sheetName val="Padrão Balança Analítica"/>
      <sheetName val="Termohigrometros"/>
      <sheetName val="Termômetros Digitais Padrão"/>
      <sheetName val="Termômetros Digitais Referencia"/>
      <sheetName val="Padrões Termo Higro Barometro"/>
      <sheetName val="Filtros Óptico Didimio - Holmio"/>
      <sheetName val="Cronograma de Calibração"/>
      <sheetName val="Cabo Extensão Junta Referencia"/>
      <sheetName val="Padrões Multimetro Fluke -Resis"/>
      <sheetName val="Padrões Multimetro Fluke -Volts"/>
      <sheetName val="Padrões Absorbância"/>
      <sheetName val="Banho Maria"/>
      <sheetName val="Scanner Temperatura"/>
      <sheetName val="Padrão Sensor PT-100 Scanner "/>
      <sheetName val="PRT de Referência Fluke"/>
      <sheetName val="Termopar Referência"/>
      <sheetName val="Padrões Bloco Seco Temp."/>
      <sheetName val="Padrões Bloco Negro"/>
      <sheetName val="Pesos Padrão"/>
    </sheetNames>
    <sheetDataSet>
      <sheetData sheetId="0"/>
      <sheetData sheetId="1">
        <row r="6">
          <cell r="C6" t="str">
            <v>27080.00</v>
          </cell>
          <cell r="D6" t="str">
            <v>Padrão de Gelex de Ozonio</v>
          </cell>
          <cell r="E6" t="str">
            <v>A 0059</v>
          </cell>
          <cell r="F6" t="str">
            <v>Hach</v>
          </cell>
          <cell r="G6" t="str">
            <v>RBC</v>
          </cell>
          <cell r="H6">
            <v>43921</v>
          </cell>
          <cell r="I6">
            <v>44651</v>
          </cell>
        </row>
        <row r="7"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C16" t="str">
            <v>I001A03CL</v>
          </cell>
          <cell r="D16" t="str">
            <v>Padrão de Gelex de Cloro</v>
          </cell>
          <cell r="E16" t="str">
            <v>015074_01</v>
          </cell>
          <cell r="F16" t="str">
            <v>ER Analítica</v>
          </cell>
          <cell r="G16" t="str">
            <v>RBC</v>
          </cell>
          <cell r="H16">
            <v>44557</v>
          </cell>
          <cell r="I16">
            <v>44922</v>
          </cell>
        </row>
        <row r="17">
          <cell r="C17" t="str">
            <v>I002A03CL</v>
          </cell>
          <cell r="D17" t="str">
            <v>Padrão de Gelex de Cloro</v>
          </cell>
          <cell r="E17" t="str">
            <v>015073_01</v>
          </cell>
          <cell r="F17" t="str">
            <v>ER Analítica</v>
          </cell>
          <cell r="G17" t="str">
            <v>RBC</v>
          </cell>
          <cell r="H17">
            <v>44557</v>
          </cell>
          <cell r="I17">
            <v>44922</v>
          </cell>
        </row>
        <row r="18">
          <cell r="C18" t="str">
            <v>I003A03CL</v>
          </cell>
          <cell r="D18" t="str">
            <v>Padrão de Gelex de Cloro</v>
          </cell>
          <cell r="E18" t="str">
            <v>015075_01</v>
          </cell>
          <cell r="F18" t="str">
            <v>ER Analítica</v>
          </cell>
          <cell r="G18" t="str">
            <v>RBC</v>
          </cell>
          <cell r="H18">
            <v>44557</v>
          </cell>
          <cell r="I18">
            <v>44922</v>
          </cell>
        </row>
        <row r="19">
          <cell r="C19" t="str">
            <v>I004A03CL</v>
          </cell>
          <cell r="D19" t="str">
            <v>Padrão de Gelex de Cloro</v>
          </cell>
          <cell r="E19" t="str">
            <v>015076_01</v>
          </cell>
          <cell r="F19" t="str">
            <v>ER Analítica</v>
          </cell>
          <cell r="G19" t="str">
            <v>RBC</v>
          </cell>
          <cell r="H19">
            <v>44557</v>
          </cell>
          <cell r="I19">
            <v>44922</v>
          </cell>
        </row>
        <row r="20">
          <cell r="C20" t="str">
            <v>I005A03CL</v>
          </cell>
          <cell r="D20" t="str">
            <v>Padrão de Gelex de Cloro</v>
          </cell>
          <cell r="E20" t="str">
            <v>015077_01</v>
          </cell>
          <cell r="F20" t="str">
            <v>ER Analítica</v>
          </cell>
          <cell r="G20" t="str">
            <v>RBC</v>
          </cell>
          <cell r="H20">
            <v>44557</v>
          </cell>
          <cell r="I20">
            <v>44922</v>
          </cell>
        </row>
        <row r="21"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C26" t="str">
            <v>I001A03FL</v>
          </cell>
          <cell r="D26" t="str">
            <v>Padrão de Gelex de Fluor</v>
          </cell>
          <cell r="E26" t="str">
            <v>015078_01</v>
          </cell>
          <cell r="F26" t="str">
            <v>ER Analítica</v>
          </cell>
          <cell r="G26" t="str">
            <v>RBC</v>
          </cell>
          <cell r="H26">
            <v>44557</v>
          </cell>
          <cell r="I26">
            <v>44922</v>
          </cell>
        </row>
        <row r="27">
          <cell r="C27" t="str">
            <v>I002A03FL</v>
          </cell>
          <cell r="D27" t="str">
            <v>Padrão de Gelex de Fluor</v>
          </cell>
          <cell r="E27" t="str">
            <v>015079_01</v>
          </cell>
          <cell r="F27" t="str">
            <v>ER Analítica</v>
          </cell>
          <cell r="G27" t="str">
            <v>RBC</v>
          </cell>
          <cell r="H27">
            <v>44557</v>
          </cell>
          <cell r="I27">
            <v>44922</v>
          </cell>
        </row>
        <row r="28"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C36" t="str">
            <v>I001A03AB</v>
          </cell>
          <cell r="D36" t="str">
            <v>Padrão Gelex Absorbância</v>
          </cell>
          <cell r="E36" t="str">
            <v>015080_01</v>
          </cell>
          <cell r="F36" t="str">
            <v>ER Analítica</v>
          </cell>
          <cell r="G36" t="str">
            <v>RBC</v>
          </cell>
          <cell r="H36">
            <v>44557</v>
          </cell>
          <cell r="I36">
            <v>44922</v>
          </cell>
        </row>
        <row r="37">
          <cell r="C37" t="str">
            <v>I002A03AB</v>
          </cell>
          <cell r="D37" t="str">
            <v>Padrão Gelex Absorbância</v>
          </cell>
          <cell r="E37" t="str">
            <v>015081_01</v>
          </cell>
          <cell r="F37" t="str">
            <v>ER Analítica</v>
          </cell>
          <cell r="G37" t="str">
            <v>RBC</v>
          </cell>
          <cell r="H37">
            <v>44557</v>
          </cell>
          <cell r="I37">
            <v>44922</v>
          </cell>
        </row>
        <row r="38"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C46" t="str">
            <v>H002A03TE</v>
          </cell>
          <cell r="D46" t="str">
            <v>Sensor de 
Temperatura PRT</v>
          </cell>
          <cell r="E46" t="str">
            <v>CR-05687/21</v>
          </cell>
          <cell r="F46" t="str">
            <v>Fluke</v>
          </cell>
          <cell r="G46" t="str">
            <v>RBC</v>
          </cell>
          <cell r="H46">
            <v>1.7000000000000001E-2</v>
          </cell>
          <cell r="I46">
            <v>2</v>
          </cell>
        </row>
        <row r="47">
          <cell r="C47" t="str">
            <v>H003A03TE</v>
          </cell>
          <cell r="D47" t="str">
            <v>Sensor de 
Temperatura PRT</v>
          </cell>
          <cell r="E47" t="str">
            <v>CR-05686/21</v>
          </cell>
          <cell r="F47" t="str">
            <v>Fluke</v>
          </cell>
          <cell r="G47" t="str">
            <v>RBC</v>
          </cell>
          <cell r="H47">
            <v>1.7000000000000001E-2</v>
          </cell>
          <cell r="I47">
            <v>2</v>
          </cell>
        </row>
        <row r="48"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C56" t="str">
            <v>G001A03TE</v>
          </cell>
          <cell r="D56" t="str">
            <v xml:space="preserve">Termometro Digital </v>
          </cell>
          <cell r="E56" t="str">
            <v>LV02172-36459-20-R0</v>
          </cell>
          <cell r="F56" t="str">
            <v>Visomes</v>
          </cell>
          <cell r="G56" t="str">
            <v>RBC</v>
          </cell>
          <cell r="H56">
            <v>44118</v>
          </cell>
          <cell r="I56">
            <v>44848</v>
          </cell>
        </row>
        <row r="57">
          <cell r="C57" t="str">
            <v>G002A03TE</v>
          </cell>
          <cell r="D57" t="str">
            <v xml:space="preserve">Termometro Digital </v>
          </cell>
          <cell r="E57" t="str">
            <v>LV02172-17942-20-R0</v>
          </cell>
          <cell r="F57" t="str">
            <v>Visomes</v>
          </cell>
          <cell r="G57" t="str">
            <v>RBC</v>
          </cell>
          <cell r="H57">
            <v>44000</v>
          </cell>
          <cell r="I57">
            <v>44730</v>
          </cell>
        </row>
        <row r="58"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C59" t="str">
            <v>I001A03TE</v>
          </cell>
          <cell r="D59" t="str">
            <v xml:space="preserve">Termometro Digital </v>
          </cell>
          <cell r="E59" t="str">
            <v>LV02172-36458-20-R0</v>
          </cell>
          <cell r="F59" t="str">
            <v>Visomes</v>
          </cell>
          <cell r="G59" t="str">
            <v>RBC</v>
          </cell>
          <cell r="H59">
            <v>44118</v>
          </cell>
          <cell r="I59">
            <v>44848</v>
          </cell>
        </row>
        <row r="60">
          <cell r="C60" t="str">
            <v>A002A03TE</v>
          </cell>
          <cell r="D60" t="str">
            <v xml:space="preserve">Termometro Digital </v>
          </cell>
          <cell r="E60" t="str">
            <v>LV02172-04691-21-R0</v>
          </cell>
          <cell r="F60" t="str">
            <v>Visomes</v>
          </cell>
          <cell r="G60" t="str">
            <v>RBC</v>
          </cell>
          <cell r="H60">
            <v>44236</v>
          </cell>
          <cell r="I60">
            <v>44966</v>
          </cell>
        </row>
        <row r="61"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5"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C76" t="str">
            <v>H004A03TE</v>
          </cell>
          <cell r="D76" t="str">
            <v xml:space="preserve">Termometro Digital </v>
          </cell>
          <cell r="E76" t="str">
            <v>LV02172-05798-22-R1</v>
          </cell>
          <cell r="F76" t="str">
            <v>Fluke</v>
          </cell>
          <cell r="G76" t="str">
            <v>NvLap</v>
          </cell>
          <cell r="H76">
            <v>44680</v>
          </cell>
          <cell r="I76">
            <v>45411</v>
          </cell>
        </row>
        <row r="77">
          <cell r="C77" t="str">
            <v>J003A03TE</v>
          </cell>
          <cell r="D77" t="str">
            <v xml:space="preserve">Termometro Digital </v>
          </cell>
          <cell r="E77" t="str">
            <v>C0B17104</v>
          </cell>
          <cell r="F77" t="str">
            <v>Fluke</v>
          </cell>
          <cell r="G77" t="str">
            <v>NvLap</v>
          </cell>
          <cell r="H77">
            <v>44151</v>
          </cell>
          <cell r="I77">
            <v>44881</v>
          </cell>
        </row>
        <row r="78">
          <cell r="C78" t="str">
            <v>J004A03TE</v>
          </cell>
          <cell r="D78" t="str">
            <v xml:space="preserve">Termometro Digital </v>
          </cell>
          <cell r="E78" t="str">
            <v>C1318133</v>
          </cell>
          <cell r="F78" t="str">
            <v>Fluke</v>
          </cell>
          <cell r="G78" t="str">
            <v>NvLap</v>
          </cell>
          <cell r="H78">
            <v>44273</v>
          </cell>
          <cell r="I78">
            <v>45003</v>
          </cell>
        </row>
        <row r="79"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C86" t="str">
            <v xml:space="preserve">H001A03BS </v>
          </cell>
          <cell r="D86" t="str">
            <v xml:space="preserve">Bloco Seco </v>
          </cell>
          <cell r="E86" t="str">
            <v>B9829035</v>
          </cell>
          <cell r="F86" t="str">
            <v>Fluke</v>
          </cell>
          <cell r="G86" t="str">
            <v>NvLap</v>
          </cell>
          <cell r="H86" t="str">
            <v>APROVADO</v>
          </cell>
          <cell r="I86" t="str">
            <v>Assistência Técnica</v>
          </cell>
        </row>
        <row r="87">
          <cell r="C87" t="str">
            <v>J001A03BS</v>
          </cell>
          <cell r="D87" t="str">
            <v xml:space="preserve">Bloco Seco </v>
          </cell>
          <cell r="E87" t="str">
            <v>C0B07006</v>
          </cell>
          <cell r="F87" t="str">
            <v>Fluke</v>
          </cell>
          <cell r="G87" t="str">
            <v>NvLap</v>
          </cell>
          <cell r="H87" t="str">
            <v>APROVADO</v>
          </cell>
          <cell r="I87" t="str">
            <v>Assistência Técnica</v>
          </cell>
        </row>
        <row r="88"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C96" t="str">
            <v>G001A01JM</v>
          </cell>
          <cell r="D96" t="str">
            <v>Conjunto de Peso Padrão</v>
          </cell>
          <cell r="E96" t="str">
            <v>MA 403_06_22</v>
          </cell>
          <cell r="F96" t="str">
            <v>Padrão Balanças</v>
          </cell>
          <cell r="G96" t="str">
            <v>RBC</v>
          </cell>
          <cell r="H96">
            <v>44741</v>
          </cell>
          <cell r="I96">
            <v>45472</v>
          </cell>
        </row>
        <row r="97">
          <cell r="C97" t="str">
            <v>G002A01JM</v>
          </cell>
          <cell r="D97" t="str">
            <v>Conjunto de Pesos Padrão</v>
          </cell>
          <cell r="E97" t="str">
            <v>MA 182_05_20</v>
          </cell>
          <cell r="F97" t="str">
            <v>Padrão Balanças</v>
          </cell>
          <cell r="G97" t="str">
            <v>RBC</v>
          </cell>
          <cell r="H97">
            <v>43970</v>
          </cell>
          <cell r="I97">
            <v>44700</v>
          </cell>
        </row>
        <row r="98">
          <cell r="C98" t="str">
            <v>H001A01JM</v>
          </cell>
          <cell r="D98" t="str">
            <v>Conjunto de Pesos Padrão</v>
          </cell>
          <cell r="E98" t="str">
            <v>MA 270_12_21</v>
          </cell>
          <cell r="F98" t="str">
            <v>Padrão Balanças</v>
          </cell>
          <cell r="G98" t="str">
            <v>RBC</v>
          </cell>
          <cell r="H98">
            <v>44551</v>
          </cell>
          <cell r="I98">
            <v>45281</v>
          </cell>
        </row>
        <row r="99">
          <cell r="C99" t="str">
            <v>H002A01JM</v>
          </cell>
          <cell r="D99" t="str">
            <v>Conjunto de Pesos Padrão</v>
          </cell>
          <cell r="E99" t="str">
            <v>WL 1337/2021</v>
          </cell>
          <cell r="F99" t="str">
            <v>WL Pesos Padrão</v>
          </cell>
          <cell r="G99" t="str">
            <v>RBC</v>
          </cell>
          <cell r="H99">
            <v>44545</v>
          </cell>
          <cell r="I99">
            <v>45275</v>
          </cell>
        </row>
        <row r="100">
          <cell r="C100" t="str">
            <v>H003A01JM</v>
          </cell>
          <cell r="D100" t="str">
            <v>Conjunto de Pesos Padrão</v>
          </cell>
          <cell r="E100" t="str">
            <v>WL 1315/2021</v>
          </cell>
          <cell r="F100" t="str">
            <v>WL Pesos Padrão</v>
          </cell>
          <cell r="G100" t="str">
            <v>RBC</v>
          </cell>
          <cell r="H100">
            <v>44539</v>
          </cell>
          <cell r="I100">
            <v>45269</v>
          </cell>
        </row>
        <row r="101">
          <cell r="C101" t="str">
            <v>I001A01JM</v>
          </cell>
          <cell r="D101" t="str">
            <v>Conjunto de Pesos Padrão</v>
          </cell>
          <cell r="E101" t="str">
            <v>MA 184_03_22</v>
          </cell>
          <cell r="F101" t="str">
            <v>Padrão Balanças</v>
          </cell>
          <cell r="G101" t="str">
            <v>RBC</v>
          </cell>
          <cell r="H101">
            <v>44637</v>
          </cell>
          <cell r="I101">
            <v>45368</v>
          </cell>
        </row>
        <row r="102">
          <cell r="C102" t="str">
            <v>I002A01JM</v>
          </cell>
          <cell r="D102" t="str">
            <v>Peso Padrão</v>
          </cell>
          <cell r="E102" t="str">
            <v>WL 766/2022</v>
          </cell>
          <cell r="F102" t="str">
            <v>WL Pesos Padrão</v>
          </cell>
          <cell r="G102" t="str">
            <v>RBC</v>
          </cell>
          <cell r="H102">
            <v>44746</v>
          </cell>
          <cell r="I102">
            <v>45477</v>
          </cell>
        </row>
        <row r="103">
          <cell r="C103" t="str">
            <v>I003A01JM</v>
          </cell>
          <cell r="D103" t="str">
            <v>Peso Padrão</v>
          </cell>
          <cell r="E103" t="str">
            <v>WL 734/2022</v>
          </cell>
          <cell r="F103" t="str">
            <v>WL Pesos Padrão</v>
          </cell>
          <cell r="G103" t="str">
            <v>RBC</v>
          </cell>
          <cell r="H103">
            <v>44736</v>
          </cell>
          <cell r="I103">
            <v>45467</v>
          </cell>
        </row>
        <row r="104">
          <cell r="C104" t="str">
            <v>I004A01JM</v>
          </cell>
          <cell r="D104" t="str">
            <v>Conjunto de Pesos Padrão</v>
          </cell>
          <cell r="E104" t="str">
            <v>WL 733/2022</v>
          </cell>
          <cell r="F104" t="str">
            <v>WL Pesos Padrão</v>
          </cell>
          <cell r="G104" t="str">
            <v>RBC</v>
          </cell>
          <cell r="H104">
            <v>44736</v>
          </cell>
          <cell r="I104">
            <v>45467</v>
          </cell>
        </row>
        <row r="105">
          <cell r="C105" t="str">
            <v>I005A01JM</v>
          </cell>
          <cell r="D105" t="str">
            <v>Conjunto de Pesos Padrão</v>
          </cell>
          <cell r="E105" t="str">
            <v>MA 308_06_20</v>
          </cell>
          <cell r="F105" t="str">
            <v>Padrão Balanças</v>
          </cell>
          <cell r="G105" t="str">
            <v>RBC</v>
          </cell>
          <cell r="H105">
            <v>44011</v>
          </cell>
          <cell r="I105">
            <v>44741</v>
          </cell>
        </row>
        <row r="106">
          <cell r="C106" t="str">
            <v>J001A01JM</v>
          </cell>
          <cell r="D106" t="str">
            <v>Conjunto de Pesos Padrão</v>
          </cell>
          <cell r="E106" t="str">
            <v>MA 098_07_21</v>
          </cell>
          <cell r="F106" t="str">
            <v>Padrão Balanças</v>
          </cell>
          <cell r="G106" t="str">
            <v>RBC</v>
          </cell>
          <cell r="H106">
            <v>44391</v>
          </cell>
          <cell r="I106">
            <v>45121</v>
          </cell>
        </row>
        <row r="107"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C136" t="str">
            <v>I001A03SC</v>
          </cell>
          <cell r="D136" t="str">
            <v>Scanner Temperatura</v>
          </cell>
          <cell r="E136" t="str">
            <v>RBC 22/0638</v>
          </cell>
          <cell r="F136" t="str">
            <v>Metracal</v>
          </cell>
          <cell r="G136" t="str">
            <v>RBC</v>
          </cell>
          <cell r="H136">
            <v>44725</v>
          </cell>
          <cell r="I136">
            <v>45456</v>
          </cell>
        </row>
        <row r="146">
          <cell r="C146" t="str">
            <v>MRC 1 - CE 5</v>
          </cell>
          <cell r="D146" t="str">
            <v>Condutividade Eletrolítica 5 µS/cm</v>
          </cell>
          <cell r="E146" t="str">
            <v>PMR-0529-R0</v>
          </cell>
          <cell r="F146" t="str">
            <v>Visomes</v>
          </cell>
          <cell r="G146" t="str">
            <v>RBC</v>
          </cell>
          <cell r="H146">
            <v>44138</v>
          </cell>
          <cell r="I146">
            <v>44530</v>
          </cell>
        </row>
        <row r="147"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6">
          <cell r="C156" t="str">
            <v>MRC 1 - CE 25</v>
          </cell>
          <cell r="D156" t="str">
            <v>Condutividade Eletrolítica 25 µS/cm</v>
          </cell>
          <cell r="E156" t="str">
            <v>PMR-0521-R0</v>
          </cell>
          <cell r="F156" t="str">
            <v>Visomes</v>
          </cell>
          <cell r="G156" t="str">
            <v>RBC</v>
          </cell>
          <cell r="H156">
            <v>44088</v>
          </cell>
          <cell r="I156">
            <v>44651</v>
          </cell>
        </row>
        <row r="157"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C161" t="str">
            <v>MRC 1 - CE 50</v>
          </cell>
          <cell r="D161" t="str">
            <v>Condutividade Eletrolítica 50 µS/cm</v>
          </cell>
          <cell r="E161" t="str">
            <v>PMR-0519-R0</v>
          </cell>
          <cell r="F161" t="str">
            <v>Visomes</v>
          </cell>
          <cell r="G161" t="str">
            <v>RBC</v>
          </cell>
          <cell r="H161">
            <v>44063</v>
          </cell>
          <cell r="I161">
            <v>44620</v>
          </cell>
        </row>
        <row r="162"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C166" t="str">
            <v>MRC 1 - CE 100</v>
          </cell>
          <cell r="D166" t="str">
            <v>Condutividade Eletrolítica 100 µS/cm</v>
          </cell>
          <cell r="E166" t="str">
            <v>PMR-0516-R0</v>
          </cell>
          <cell r="F166" t="str">
            <v>Visomes</v>
          </cell>
          <cell r="G166" t="str">
            <v>RBC</v>
          </cell>
          <cell r="H166">
            <v>44042</v>
          </cell>
          <cell r="I166">
            <v>44592</v>
          </cell>
        </row>
        <row r="167"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C171" t="str">
            <v>MRC 1 - CE 147</v>
          </cell>
          <cell r="D171" t="str">
            <v>Condutividade Eletrolítica 147 µS/cm</v>
          </cell>
          <cell r="E171" t="str">
            <v>PMR-0526-R0</v>
          </cell>
          <cell r="F171" t="str">
            <v>Visomes</v>
          </cell>
          <cell r="G171" t="str">
            <v>RBC</v>
          </cell>
          <cell r="H171">
            <v>44119</v>
          </cell>
          <cell r="I171">
            <v>44681</v>
          </cell>
        </row>
        <row r="172">
          <cell r="C172" t="str">
            <v>MRC 2 - CE 147</v>
          </cell>
          <cell r="D172" t="str">
            <v>Condutividade Eletrolítica 147 µS/cm</v>
          </cell>
          <cell r="E172" t="str">
            <v>PMR-0559-R0</v>
          </cell>
          <cell r="F172" t="str">
            <v>Visomes</v>
          </cell>
          <cell r="G172" t="str">
            <v>RBC</v>
          </cell>
          <cell r="H172">
            <v>44335</v>
          </cell>
          <cell r="I172">
            <v>44895</v>
          </cell>
        </row>
        <row r="173"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C176" t="str">
            <v>MRC 1 - CE 500</v>
          </cell>
          <cell r="D176" t="str">
            <v>Condutividade Eletrolítica 500 µS/cm</v>
          </cell>
          <cell r="E176" t="str">
            <v>PMR-0524-R0</v>
          </cell>
          <cell r="F176" t="str">
            <v>Visomes</v>
          </cell>
          <cell r="G176" t="str">
            <v>RBC</v>
          </cell>
          <cell r="H176">
            <v>44106</v>
          </cell>
          <cell r="I176">
            <v>44681</v>
          </cell>
        </row>
        <row r="177">
          <cell r="C177" t="str">
            <v/>
          </cell>
          <cell r="D177" t="str">
            <v/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C178" t="str">
            <v/>
          </cell>
          <cell r="D178" t="str">
            <v/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C179" t="str">
            <v/>
          </cell>
          <cell r="D179" t="str">
            <v/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C180" t="str">
            <v/>
          </cell>
          <cell r="D180" t="str">
            <v/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C181" t="str">
            <v>MRC 1 - CE 1413</v>
          </cell>
          <cell r="D181" t="str">
            <v>Condutividade Eletrolítica 1413 µS/cm</v>
          </cell>
          <cell r="E181" t="str">
            <v>PMR-0483-R1</v>
          </cell>
          <cell r="F181" t="str">
            <v>Visomes</v>
          </cell>
          <cell r="G181" t="str">
            <v>RBC</v>
          </cell>
          <cell r="H181">
            <v>43914</v>
          </cell>
          <cell r="I181">
            <v>44469</v>
          </cell>
        </row>
        <row r="182">
          <cell r="C182" t="str">
            <v>MRC 2 - CE 1413</v>
          </cell>
          <cell r="D182" t="str">
            <v>Condutividade Eletrolítica 1413 µS/cm</v>
          </cell>
          <cell r="E182" t="str">
            <v>PMR-0535-R1</v>
          </cell>
          <cell r="F182" t="str">
            <v>Visomes</v>
          </cell>
          <cell r="G182" t="str">
            <v>RBC</v>
          </cell>
          <cell r="H182">
            <v>44186</v>
          </cell>
          <cell r="I182">
            <v>44742</v>
          </cell>
        </row>
        <row r="183">
          <cell r="C183" t="str">
            <v/>
          </cell>
          <cell r="D183" t="str">
            <v/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C184" t="str">
            <v/>
          </cell>
          <cell r="D184" t="str">
            <v/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C185" t="str">
            <v/>
          </cell>
          <cell r="D185" t="str">
            <v/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C186" t="str">
            <v>MRC 1 - CE 5000</v>
          </cell>
          <cell r="D186" t="str">
            <v>Condutividade Eletrolítica 5 mS/cm</v>
          </cell>
          <cell r="E186" t="str">
            <v>PMR-0514-R0</v>
          </cell>
          <cell r="F186" t="str">
            <v>Visomes</v>
          </cell>
          <cell r="G186" t="str">
            <v>RBC</v>
          </cell>
          <cell r="H186">
            <v>44036</v>
          </cell>
          <cell r="I186">
            <v>44592</v>
          </cell>
        </row>
        <row r="187">
          <cell r="C187" t="str">
            <v/>
          </cell>
          <cell r="D187" t="str">
            <v/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C188" t="str">
            <v/>
          </cell>
          <cell r="D188" t="str">
            <v/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C189" t="str">
            <v/>
          </cell>
          <cell r="D189" t="str">
            <v/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C190" t="str">
            <v/>
          </cell>
          <cell r="D190" t="str">
            <v/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C191" t="str">
            <v>MRC 1 - CE 12,85</v>
          </cell>
          <cell r="D191" t="str">
            <v>Condutividade Eletrolítica 12,85 mS/cm</v>
          </cell>
          <cell r="E191" t="str">
            <v>PMR-0509-R0</v>
          </cell>
          <cell r="F191" t="str">
            <v>Visomes</v>
          </cell>
          <cell r="G191" t="str">
            <v>RBC</v>
          </cell>
          <cell r="H191">
            <v>44012</v>
          </cell>
          <cell r="I191">
            <v>44561</v>
          </cell>
        </row>
        <row r="192">
          <cell r="C192" t="str">
            <v/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C196" t="str">
            <v>MRC 1 pH 2</v>
          </cell>
          <cell r="D196" t="str">
            <v>Solução Tampão de pH 1,7</v>
          </cell>
          <cell r="E196" t="str">
            <v>PMR-0598-R0</v>
          </cell>
          <cell r="F196" t="str">
            <v>Visomes</v>
          </cell>
          <cell r="G196" t="str">
            <v>RBC</v>
          </cell>
          <cell r="H196">
            <v>44550</v>
          </cell>
          <cell r="I196">
            <v>45107</v>
          </cell>
        </row>
        <row r="197"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C201" t="str">
            <v>MRC 1 pH 4</v>
          </cell>
          <cell r="D201" t="str">
            <v>Solução Tampão de pH 4</v>
          </cell>
          <cell r="E201" t="str">
            <v>PMR-0576-R0</v>
          </cell>
          <cell r="F201" t="str">
            <v>Visomes</v>
          </cell>
          <cell r="G201" t="str">
            <v>RBC</v>
          </cell>
          <cell r="H201">
            <v>44467</v>
          </cell>
          <cell r="I201">
            <v>45016</v>
          </cell>
        </row>
        <row r="202">
          <cell r="C202" t="str">
            <v>MRC 2 pH 4</v>
          </cell>
          <cell r="D202" t="str">
            <v>Solução Tampão de pH 4</v>
          </cell>
          <cell r="E202" t="str">
            <v>PMR-0560-R0</v>
          </cell>
          <cell r="F202" t="str">
            <v>Visomes</v>
          </cell>
          <cell r="G202" t="str">
            <v>RBC</v>
          </cell>
          <cell r="H202">
            <v>44336</v>
          </cell>
          <cell r="I202">
            <v>44895</v>
          </cell>
        </row>
        <row r="203"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C206" t="str">
            <v>MRC 1 pH 6</v>
          </cell>
          <cell r="D206" t="str">
            <v>Solução Tampão de pH 6,9</v>
          </cell>
          <cell r="E206" t="str">
            <v>PMR-0527-R0</v>
          </cell>
          <cell r="F206" t="str">
            <v>Visomes</v>
          </cell>
          <cell r="G206" t="str">
            <v>RBC</v>
          </cell>
          <cell r="H206">
            <v>44117</v>
          </cell>
          <cell r="I206">
            <v>44681</v>
          </cell>
        </row>
        <row r="207">
          <cell r="C207" t="str">
            <v>MRC 2 pH 6</v>
          </cell>
          <cell r="D207" t="str">
            <v>Solução Tampão de pH 6,9</v>
          </cell>
          <cell r="E207" t="str">
            <v>PMR-0561-R0</v>
          </cell>
          <cell r="F207" t="str">
            <v>Visomes</v>
          </cell>
          <cell r="G207" t="str">
            <v>RBC</v>
          </cell>
          <cell r="H207">
            <v>44343</v>
          </cell>
          <cell r="I207">
            <v>44895</v>
          </cell>
        </row>
        <row r="208">
          <cell r="C208" t="str">
            <v>MRC 1 pH 7</v>
          </cell>
          <cell r="D208" t="str">
            <v>Solução Tampão de pH 7</v>
          </cell>
          <cell r="E208" t="str">
            <v>PMR-0591-R0</v>
          </cell>
          <cell r="F208" t="str">
            <v>Visomes</v>
          </cell>
          <cell r="G208" t="str">
            <v>RBC</v>
          </cell>
          <cell r="H208">
            <v>44550</v>
          </cell>
          <cell r="I208">
            <v>45107</v>
          </cell>
        </row>
        <row r="209"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C211" t="str">
            <v>MRC 1 pH 9</v>
          </cell>
          <cell r="D211" t="str">
            <v>Solução Tampão de pH 9,2</v>
          </cell>
          <cell r="E211" t="str">
            <v>PMR-0574-R0</v>
          </cell>
          <cell r="F211" t="str">
            <v>Visomes</v>
          </cell>
          <cell r="G211" t="str">
            <v>RBC</v>
          </cell>
          <cell r="H211">
            <v>44449</v>
          </cell>
          <cell r="I211">
            <v>45016</v>
          </cell>
        </row>
        <row r="212"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C216" t="str">
            <v>MRC 1 pH 10</v>
          </cell>
          <cell r="D216" t="str">
            <v>Solução Tampão de pH 10</v>
          </cell>
          <cell r="E216" t="str">
            <v>PMR-0531-R0</v>
          </cell>
          <cell r="F216" t="str">
            <v>Visomes</v>
          </cell>
          <cell r="G216" t="str">
            <v>RBC</v>
          </cell>
          <cell r="H216">
            <v>44152</v>
          </cell>
          <cell r="I216">
            <v>44712</v>
          </cell>
        </row>
        <row r="217">
          <cell r="C217" t="str">
            <v>MRC 2 pH 10</v>
          </cell>
          <cell r="D217" t="str">
            <v>Solução Tampão de pH 10</v>
          </cell>
          <cell r="E217" t="str">
            <v>PMR-0558-R0</v>
          </cell>
          <cell r="F217" t="str">
            <v>Visomes</v>
          </cell>
          <cell r="G217" t="str">
            <v>RBC</v>
          </cell>
          <cell r="H217">
            <v>44323</v>
          </cell>
          <cell r="I217">
            <v>44895</v>
          </cell>
        </row>
        <row r="218">
          <cell r="C218" t="str">
            <v>MRC 3 pH 10</v>
          </cell>
          <cell r="D218" t="str">
            <v>Solução Tampão de pH 10</v>
          </cell>
          <cell r="E218" t="str">
            <v>PMR-0575-R0</v>
          </cell>
          <cell r="F218" t="str">
            <v>Visomes</v>
          </cell>
          <cell r="G218" t="str">
            <v>RBC</v>
          </cell>
          <cell r="H218">
            <v>44460</v>
          </cell>
          <cell r="I218">
            <v>45016</v>
          </cell>
        </row>
        <row r="219"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C221" t="str">
            <v>H001A03BM</v>
          </cell>
          <cell r="D221" t="str">
            <v>Banho Maria Microprocessado</v>
          </cell>
          <cell r="E221" t="str">
            <v>LV02172-39348-19-R0</v>
          </cell>
          <cell r="F221" t="str">
            <v>Visomes</v>
          </cell>
          <cell r="G221" t="str">
            <v>RBC</v>
          </cell>
          <cell r="H221">
            <v>43826</v>
          </cell>
          <cell r="I221">
            <v>44556</v>
          </cell>
        </row>
        <row r="222">
          <cell r="E222" t="str">
            <v>LV02172-39349-19-R0</v>
          </cell>
          <cell r="F222" t="str">
            <v>Visomes</v>
          </cell>
          <cell r="G222" t="str">
            <v>RBC</v>
          </cell>
          <cell r="H222">
            <v>43826</v>
          </cell>
          <cell r="I222">
            <v>44556</v>
          </cell>
        </row>
        <row r="223">
          <cell r="E223" t="str">
            <v>LV02172-39349RD-19-R0</v>
          </cell>
          <cell r="F223" t="str">
            <v>Visomes</v>
          </cell>
          <cell r="G223" t="str">
            <v>RBC</v>
          </cell>
          <cell r="H223">
            <v>43826</v>
          </cell>
          <cell r="I223">
            <v>44556</v>
          </cell>
        </row>
        <row r="224">
          <cell r="E224" t="str">
            <v>LV02172-39349QD-19-R0</v>
          </cell>
          <cell r="F224" t="str">
            <v>Visomes</v>
          </cell>
          <cell r="G224" t="str">
            <v>RBC</v>
          </cell>
          <cell r="H224">
            <v>43826</v>
          </cell>
          <cell r="I224">
            <v>44556</v>
          </cell>
        </row>
        <row r="241">
          <cell r="C241" t="str">
            <v>H001A03SI</v>
          </cell>
          <cell r="D241" t="str">
            <v>Simulador de pH / mV</v>
          </cell>
          <cell r="E241" t="str">
            <v>188727-101</v>
          </cell>
          <cell r="F241" t="str">
            <v>IPT</v>
          </cell>
          <cell r="G241" t="str">
            <v>RBC</v>
          </cell>
          <cell r="H241">
            <v>44595</v>
          </cell>
          <cell r="I241">
            <v>45325</v>
          </cell>
        </row>
        <row r="242">
          <cell r="C242" t="str">
            <v>I001A03SI</v>
          </cell>
          <cell r="D242" t="str">
            <v>Simulador de pH / mV</v>
          </cell>
          <cell r="E242" t="str">
            <v>191656-101</v>
          </cell>
          <cell r="F242" t="str">
            <v>IPT</v>
          </cell>
          <cell r="G242" t="str">
            <v>RBC</v>
          </cell>
          <cell r="H242">
            <v>44775</v>
          </cell>
          <cell r="I242">
            <v>45506</v>
          </cell>
        </row>
        <row r="243">
          <cell r="C243" t="str">
            <v>C001A03PR</v>
          </cell>
          <cell r="D243" t="str">
            <v>Calibrador Digital</v>
          </cell>
          <cell r="E243" t="str">
            <v>183143-101</v>
          </cell>
          <cell r="F243" t="str">
            <v>IPT</v>
          </cell>
          <cell r="G243" t="str">
            <v>RBC</v>
          </cell>
          <cell r="H243">
            <v>44235</v>
          </cell>
          <cell r="I243">
            <v>44965</v>
          </cell>
        </row>
        <row r="244">
          <cell r="C244" t="str">
            <v>G001A03PR</v>
          </cell>
          <cell r="D244" t="str">
            <v>Calibrador Digital</v>
          </cell>
          <cell r="E244" t="str">
            <v>183144-101</v>
          </cell>
          <cell r="F244" t="str">
            <v>IPT</v>
          </cell>
          <cell r="G244" t="str">
            <v>RBC</v>
          </cell>
          <cell r="H244">
            <v>44235</v>
          </cell>
          <cell r="I244">
            <v>44965</v>
          </cell>
        </row>
        <row r="245"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C251" t="str">
            <v>H001A03DE</v>
          </cell>
          <cell r="D251" t="str">
            <v>Década de Resistência</v>
          </cell>
          <cell r="E251" t="str">
            <v>188742-101</v>
          </cell>
          <cell r="F251" t="str">
            <v>IPT</v>
          </cell>
          <cell r="G251" t="str">
            <v>RBC</v>
          </cell>
          <cell r="H251">
            <v>44594</v>
          </cell>
          <cell r="I251">
            <v>45325</v>
          </cell>
        </row>
        <row r="252"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C261" t="str">
            <v xml:space="preserve">G001A03MU </v>
          </cell>
          <cell r="D261" t="str">
            <v>Multimetro Digital</v>
          </cell>
          <cell r="E261" t="str">
            <v>RBC 22/0636</v>
          </cell>
          <cell r="F261" t="str">
            <v>Metracal</v>
          </cell>
          <cell r="G261" t="str">
            <v>RBC</v>
          </cell>
          <cell r="H261" t="str">
            <v>APROVADO</v>
          </cell>
          <cell r="I261" t="str">
            <v>Laboratório</v>
          </cell>
        </row>
        <row r="262"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C271" t="str">
            <v>H001A01BA</v>
          </cell>
          <cell r="D271" t="str">
            <v>Balança Analítica</v>
          </cell>
          <cell r="E271" t="str">
            <v>015413_01</v>
          </cell>
          <cell r="F271" t="str">
            <v>ER Analítica</v>
          </cell>
          <cell r="G271" t="str">
            <v>RBC</v>
          </cell>
          <cell r="H271">
            <v>44568</v>
          </cell>
          <cell r="I271">
            <v>44933</v>
          </cell>
        </row>
        <row r="272">
          <cell r="C272" t="str">
            <v>J001A01BA</v>
          </cell>
          <cell r="D272" t="str">
            <v>Balança Analítica</v>
          </cell>
          <cell r="E272" t="str">
            <v>013375_01</v>
          </cell>
          <cell r="F272" t="str">
            <v>ER Analítica</v>
          </cell>
          <cell r="G272" t="str">
            <v>RBC</v>
          </cell>
          <cell r="H272">
            <v>44411</v>
          </cell>
          <cell r="I272">
            <v>44776</v>
          </cell>
        </row>
        <row r="273">
          <cell r="C273" t="str">
            <v>K001A01BA</v>
          </cell>
          <cell r="D273" t="str">
            <v>Balança Semi-Analítica</v>
          </cell>
          <cell r="E273" t="str">
            <v>016692_01</v>
          </cell>
          <cell r="F273" t="str">
            <v>ER Analítica</v>
          </cell>
          <cell r="G273" t="str">
            <v>RBC</v>
          </cell>
          <cell r="H273">
            <v>44707</v>
          </cell>
          <cell r="I273">
            <v>45072</v>
          </cell>
        </row>
        <row r="274">
          <cell r="C274" t="str">
            <v>K002A01BA</v>
          </cell>
          <cell r="D274" t="str">
            <v>Balança Semi-Analítica</v>
          </cell>
          <cell r="E274" t="str">
            <v>016693_01</v>
          </cell>
          <cell r="F274" t="str">
            <v>ER Analítica</v>
          </cell>
          <cell r="G274" t="str">
            <v>RBC</v>
          </cell>
          <cell r="H274">
            <v>44707</v>
          </cell>
          <cell r="I274">
            <v>45072</v>
          </cell>
        </row>
        <row r="275"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C281" t="str">
            <v>G001A03TH - T</v>
          </cell>
          <cell r="D281" t="str">
            <v>Termômetro Digital</v>
          </cell>
          <cell r="E281" t="str">
            <v>LV02172-17944-20-R0</v>
          </cell>
          <cell r="F281" t="str">
            <v>Visomes</v>
          </cell>
          <cell r="G281" t="str">
            <v>RBC</v>
          </cell>
          <cell r="H281">
            <v>44008</v>
          </cell>
          <cell r="I281">
            <v>44738</v>
          </cell>
        </row>
        <row r="282">
          <cell r="C282" t="str">
            <v>G002A03TH - T</v>
          </cell>
          <cell r="D282" t="str">
            <v>Termômetro Digital</v>
          </cell>
          <cell r="E282" t="str">
            <v>LV02172-36533-20-R0</v>
          </cell>
          <cell r="F282" t="str">
            <v>Visomes</v>
          </cell>
          <cell r="G282" t="str">
            <v>RBC</v>
          </cell>
          <cell r="H282">
            <v>44119</v>
          </cell>
          <cell r="I282">
            <v>44849</v>
          </cell>
        </row>
        <row r="283">
          <cell r="C283" t="str">
            <v>G003A03TH - T</v>
          </cell>
          <cell r="D283" t="str">
            <v>Termômetro Digital</v>
          </cell>
          <cell r="E283" t="str">
            <v>LV02172-17945-20-R0</v>
          </cell>
          <cell r="F283" t="str">
            <v>Visomes</v>
          </cell>
          <cell r="G283" t="str">
            <v>RBC</v>
          </cell>
          <cell r="H283">
            <v>44008</v>
          </cell>
          <cell r="I283">
            <v>44738</v>
          </cell>
        </row>
        <row r="284">
          <cell r="C284" t="str">
            <v>G004A03TH - T</v>
          </cell>
          <cell r="D284" t="str">
            <v>Termômetro Digital</v>
          </cell>
          <cell r="E284" t="str">
            <v>LV02172-17943-20-R0</v>
          </cell>
          <cell r="F284" t="str">
            <v>Visomes</v>
          </cell>
          <cell r="G284" t="str">
            <v>RBC</v>
          </cell>
          <cell r="H284">
            <v>44008</v>
          </cell>
          <cell r="I284">
            <v>44738</v>
          </cell>
        </row>
        <row r="285"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C301" t="str">
            <v>G001A03TH - H</v>
          </cell>
          <cell r="D301" t="str">
            <v>Higrômetro Digital</v>
          </cell>
          <cell r="E301" t="str">
            <v>LV02172-17944-20-R0</v>
          </cell>
          <cell r="F301" t="str">
            <v>Visomes</v>
          </cell>
          <cell r="G301" t="str">
            <v>RBC</v>
          </cell>
          <cell r="H301">
            <v>44008</v>
          </cell>
          <cell r="I301">
            <v>44738</v>
          </cell>
        </row>
        <row r="302">
          <cell r="C302" t="str">
            <v>G002A03TH - H</v>
          </cell>
          <cell r="D302" t="str">
            <v>Higrômetro Digital</v>
          </cell>
          <cell r="E302" t="str">
            <v>LV02172-36533-20-R0</v>
          </cell>
          <cell r="F302" t="str">
            <v>Visomes</v>
          </cell>
          <cell r="G302" t="str">
            <v>RBC</v>
          </cell>
          <cell r="H302">
            <v>44119</v>
          </cell>
          <cell r="I302">
            <v>44849</v>
          </cell>
        </row>
        <row r="303">
          <cell r="C303" t="str">
            <v>G003A03TH - H</v>
          </cell>
          <cell r="D303" t="str">
            <v>Higrômetro Digital</v>
          </cell>
          <cell r="E303" t="str">
            <v>LV02172-17945-20-R0</v>
          </cell>
          <cell r="F303" t="str">
            <v>Visomes</v>
          </cell>
          <cell r="G303" t="str">
            <v>RBC</v>
          </cell>
          <cell r="H303">
            <v>44008</v>
          </cell>
          <cell r="I303">
            <v>44738</v>
          </cell>
        </row>
        <row r="304">
          <cell r="C304" t="str">
            <v>G004A03TH - H</v>
          </cell>
          <cell r="D304" t="str">
            <v>Higrômetro Digital</v>
          </cell>
          <cell r="E304" t="str">
            <v>LV02172-17943-20-R0</v>
          </cell>
          <cell r="F304" t="str">
            <v>Visomes</v>
          </cell>
          <cell r="G304" t="str">
            <v>RBC</v>
          </cell>
          <cell r="H304">
            <v>44008</v>
          </cell>
          <cell r="I304">
            <v>44738</v>
          </cell>
        </row>
        <row r="305"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C321" t="str">
            <v>I001A03MB</v>
          </cell>
          <cell r="D321" t="str">
            <v>Vacuômetro Digital</v>
          </cell>
          <cell r="E321" t="str">
            <v>LMP292312/20</v>
          </cell>
          <cell r="F321" t="str">
            <v>Wika</v>
          </cell>
          <cell r="G321" t="str">
            <v>RBC</v>
          </cell>
          <cell r="H321">
            <v>44035</v>
          </cell>
          <cell r="I321">
            <v>44765</v>
          </cell>
        </row>
        <row r="322">
          <cell r="C322" t="str">
            <v>I001A03KP</v>
          </cell>
          <cell r="D322" t="str">
            <v>Vacuômetro Digital</v>
          </cell>
          <cell r="E322" t="str">
            <v>LMP292358/20</v>
          </cell>
          <cell r="F322" t="str">
            <v>Wika</v>
          </cell>
          <cell r="G322" t="str">
            <v>RBC</v>
          </cell>
          <cell r="H322">
            <v>44035</v>
          </cell>
          <cell r="I322">
            <v>44765</v>
          </cell>
        </row>
        <row r="323">
          <cell r="C323" t="str">
            <v>J001A03MB</v>
          </cell>
          <cell r="D323" t="str">
            <v>Vacuômetro Digital</v>
          </cell>
          <cell r="E323" t="str">
            <v>R3128.06.21</v>
          </cell>
          <cell r="F323" t="str">
            <v>Presys</v>
          </cell>
          <cell r="G323" t="str">
            <v>RBC</v>
          </cell>
          <cell r="H323">
            <v>44364</v>
          </cell>
          <cell r="I323">
            <v>45094</v>
          </cell>
        </row>
        <row r="324">
          <cell r="C324" t="str">
            <v>J001A03KP</v>
          </cell>
          <cell r="D324" t="str">
            <v>Vacuômetro Digital</v>
          </cell>
          <cell r="E324" t="str">
            <v>R3128.06.21</v>
          </cell>
          <cell r="F324" t="str">
            <v>Presys</v>
          </cell>
          <cell r="G324" t="str">
            <v>RBC</v>
          </cell>
          <cell r="H324">
            <v>44364</v>
          </cell>
          <cell r="I324">
            <v>45094</v>
          </cell>
        </row>
        <row r="325"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C331" t="str">
            <v>CEJR 01 - N</v>
          </cell>
          <cell r="D331" t="str">
            <v>Cabo de Extensão Tipo N</v>
          </cell>
          <cell r="E331" t="str">
            <v>CR-06235/21</v>
          </cell>
          <cell r="F331" t="str">
            <v>Consistec</v>
          </cell>
          <cell r="G331" t="str">
            <v>RBC</v>
          </cell>
          <cell r="H331">
            <v>44396</v>
          </cell>
          <cell r="I331">
            <v>45126</v>
          </cell>
        </row>
        <row r="332">
          <cell r="C332" t="str">
            <v>CEJR 01 - T</v>
          </cell>
          <cell r="D332" t="str">
            <v>Cabo de Extensão Tipo T</v>
          </cell>
          <cell r="E332" t="str">
            <v>CR-06236/21</v>
          </cell>
          <cell r="F332" t="str">
            <v>Consistec</v>
          </cell>
          <cell r="G332" t="str">
            <v>RBC</v>
          </cell>
          <cell r="H332">
            <v>44396</v>
          </cell>
          <cell r="I332">
            <v>45126</v>
          </cell>
        </row>
        <row r="333">
          <cell r="C333" t="str">
            <v>CEJR 01 - K</v>
          </cell>
          <cell r="D333" t="str">
            <v>Cabo de Extensão Tipo K</v>
          </cell>
          <cell r="E333" t="str">
            <v>CR-06234/21</v>
          </cell>
          <cell r="F333" t="str">
            <v>Consistec</v>
          </cell>
          <cell r="G333" t="str">
            <v>RBC</v>
          </cell>
          <cell r="H333">
            <v>44396</v>
          </cell>
          <cell r="I333">
            <v>45126</v>
          </cell>
        </row>
        <row r="334"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C341" t="str">
            <v xml:space="preserve">G001A03MU </v>
          </cell>
          <cell r="D341" t="str">
            <v>Multimetro Digital</v>
          </cell>
          <cell r="E341" t="str">
            <v>RBC 22/0636</v>
          </cell>
          <cell r="F341" t="str">
            <v>Metracal</v>
          </cell>
          <cell r="G341" t="str">
            <v>RBC</v>
          </cell>
          <cell r="H341" t="str">
            <v>APROVADO</v>
          </cell>
          <cell r="I341" t="str">
            <v>Laboratório</v>
          </cell>
        </row>
        <row r="342"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C351" t="str">
            <v>PIC 1 - 50</v>
          </cell>
          <cell r="D351" t="str">
            <v>Picnometro Gay Lussac</v>
          </cell>
          <cell r="E351" t="str">
            <v>2487/2021</v>
          </cell>
          <cell r="F351" t="str">
            <v>Tec Labor</v>
          </cell>
          <cell r="G351" t="str">
            <v>RBC</v>
          </cell>
          <cell r="H351">
            <v>44250</v>
          </cell>
          <cell r="I351">
            <v>44980</v>
          </cell>
        </row>
        <row r="352">
          <cell r="C352" t="str">
            <v>PIC 2 - 50</v>
          </cell>
          <cell r="D352" t="str">
            <v>Picnometro Gay Lussac</v>
          </cell>
          <cell r="E352" t="str">
            <v>2488/2021</v>
          </cell>
          <cell r="F352" t="str">
            <v>Tec Labor</v>
          </cell>
          <cell r="G352" t="str">
            <v>RBC</v>
          </cell>
          <cell r="H352">
            <v>44250</v>
          </cell>
          <cell r="I352">
            <v>44980</v>
          </cell>
        </row>
        <row r="353"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C361" t="str">
            <v>PIC 1 - 100</v>
          </cell>
          <cell r="D361" t="str">
            <v>Picnometro Gay Lussac</v>
          </cell>
          <cell r="E361" t="str">
            <v>2489/2021</v>
          </cell>
          <cell r="F361" t="str">
            <v>Tec Labor</v>
          </cell>
          <cell r="G361" t="str">
            <v>RBC</v>
          </cell>
          <cell r="H361">
            <v>44250</v>
          </cell>
          <cell r="I361">
            <v>44980</v>
          </cell>
        </row>
        <row r="362">
          <cell r="C362" t="str">
            <v>PIC 2 - 100</v>
          </cell>
          <cell r="D362" t="str">
            <v>Picnometro Gay Lussac</v>
          </cell>
          <cell r="E362" t="str">
            <v>2490/2021</v>
          </cell>
          <cell r="F362" t="str">
            <v>Tec Labor</v>
          </cell>
          <cell r="G362" t="str">
            <v>RBC</v>
          </cell>
          <cell r="H362">
            <v>44250</v>
          </cell>
          <cell r="I362">
            <v>44980</v>
          </cell>
        </row>
        <row r="363"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C371" t="str">
            <v>G002A03FH</v>
          </cell>
          <cell r="D371" t="str">
            <v>Filtro Óptico de Hólmio</v>
          </cell>
          <cell r="E371" t="str">
            <v>LV02172-47486-20-R0</v>
          </cell>
          <cell r="F371" t="str">
            <v>Visomes</v>
          </cell>
          <cell r="G371" t="str">
            <v>RBC</v>
          </cell>
          <cell r="H371">
            <v>44218</v>
          </cell>
          <cell r="I371">
            <v>44948</v>
          </cell>
        </row>
        <row r="372">
          <cell r="C372" t="str">
            <v>I001A03FH</v>
          </cell>
          <cell r="D372" t="str">
            <v>Filtro Óptico de Hólmio</v>
          </cell>
          <cell r="E372" t="str">
            <v>LV02172-23436-22-R0</v>
          </cell>
          <cell r="F372" t="str">
            <v>Visomes</v>
          </cell>
          <cell r="G372" t="str">
            <v>RBC</v>
          </cell>
          <cell r="H372">
            <v>44781</v>
          </cell>
          <cell r="I372">
            <v>45512</v>
          </cell>
        </row>
        <row r="373"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C391" t="str">
            <v>G002A03FD</v>
          </cell>
          <cell r="D391" t="str">
            <v>Filtro Óptico de Didmio</v>
          </cell>
          <cell r="E391" t="str">
            <v>LV02172-47483-20-R0</v>
          </cell>
          <cell r="F391" t="str">
            <v>Visomes</v>
          </cell>
          <cell r="G391" t="str">
            <v>RBC</v>
          </cell>
          <cell r="H391">
            <v>44218</v>
          </cell>
          <cell r="I391">
            <v>44948</v>
          </cell>
        </row>
        <row r="392">
          <cell r="C392" t="str">
            <v>I001A03FD</v>
          </cell>
          <cell r="D392" t="str">
            <v>Filtro Óptico de Didmio</v>
          </cell>
          <cell r="E392" t="str">
            <v>LV02172-23437-22-R0</v>
          </cell>
          <cell r="F392" t="str">
            <v>Visomes</v>
          </cell>
          <cell r="G392" t="str">
            <v>RBC</v>
          </cell>
          <cell r="H392">
            <v>44782</v>
          </cell>
          <cell r="I392">
            <v>45513</v>
          </cell>
        </row>
        <row r="393"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C411" t="str">
            <v>G001A03VS</v>
          </cell>
          <cell r="D411" t="str">
            <v>Filtro de Densidade Neutra</v>
          </cell>
          <cell r="E411" t="str">
            <v>LV02172-47485-20-R0</v>
          </cell>
          <cell r="F411" t="str">
            <v>Visomes</v>
          </cell>
          <cell r="G411" t="str">
            <v>RBC</v>
          </cell>
          <cell r="H411">
            <v>44218</v>
          </cell>
          <cell r="I411">
            <v>44948</v>
          </cell>
        </row>
        <row r="412">
          <cell r="C412" t="str">
            <v>I001A03VS</v>
          </cell>
          <cell r="D412" t="str">
            <v>Filtro de Densidade Neutra</v>
          </cell>
          <cell r="E412" t="str">
            <v>LV02172-23438-22-R0</v>
          </cell>
          <cell r="F412" t="str">
            <v>Visomes</v>
          </cell>
          <cell r="G412" t="str">
            <v>RBC</v>
          </cell>
          <cell r="H412">
            <v>44781</v>
          </cell>
          <cell r="I412">
            <v>45512</v>
          </cell>
        </row>
        <row r="413"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</row>
        <row r="416"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</row>
        <row r="418"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</row>
        <row r="423"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</row>
        <row r="424"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</row>
        <row r="429"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C431" t="str">
            <v>G001A03UV</v>
          </cell>
          <cell r="D431" t="str">
            <v>Solução de Dicromato de Potássio</v>
          </cell>
          <cell r="E431" t="str">
            <v>LV02172-47484-20-R0</v>
          </cell>
          <cell r="F431" t="str">
            <v>Visomes</v>
          </cell>
          <cell r="G431" t="str">
            <v>RBC</v>
          </cell>
          <cell r="H431">
            <v>44218</v>
          </cell>
          <cell r="I431">
            <v>44948</v>
          </cell>
        </row>
        <row r="432">
          <cell r="C432" t="str">
            <v>I001A03UV</v>
          </cell>
          <cell r="D432" t="str">
            <v>Soluções de Dicromato de Potássio</v>
          </cell>
          <cell r="E432" t="str">
            <v>LV02172-23439-22-R0</v>
          </cell>
          <cell r="F432" t="str">
            <v>Visomes</v>
          </cell>
          <cell r="G432" t="str">
            <v>RBC</v>
          </cell>
          <cell r="H432">
            <v>44781</v>
          </cell>
          <cell r="I432">
            <v>45512</v>
          </cell>
        </row>
        <row r="433"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</row>
        <row r="440"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</row>
        <row r="451">
          <cell r="C451" t="str">
            <v>I001A03TR</v>
          </cell>
          <cell r="D451" t="str">
            <v>Filtro Óptico de Terras Raras</v>
          </cell>
          <cell r="E451" t="str">
            <v>LV02172-23440-22-R0</v>
          </cell>
          <cell r="F451" t="str">
            <v>Visomes</v>
          </cell>
          <cell r="G451" t="str">
            <v>RBC</v>
          </cell>
          <cell r="H451">
            <v>44782</v>
          </cell>
          <cell r="I451">
            <v>45513</v>
          </cell>
        </row>
        <row r="452"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</row>
        <row r="453"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C461" t="str">
            <v>I001A03SL</v>
          </cell>
          <cell r="D461" t="str">
            <v>Filtro Óptico Stray Light</v>
          </cell>
          <cell r="E461" t="str">
            <v>83279</v>
          </cell>
          <cell r="F461" t="str">
            <v>Starna</v>
          </cell>
          <cell r="G461" t="str">
            <v>Ukas</v>
          </cell>
          <cell r="H461">
            <v>44035</v>
          </cell>
          <cell r="I461">
            <v>44765</v>
          </cell>
        </row>
        <row r="462">
          <cell r="C462" t="str">
            <v>I002A03SL</v>
          </cell>
          <cell r="D462" t="str">
            <v>Filtro Óptico Stray Light</v>
          </cell>
          <cell r="E462" t="str">
            <v>79973</v>
          </cell>
          <cell r="F462" t="str">
            <v>Starna</v>
          </cell>
          <cell r="G462" t="str">
            <v>Ukas</v>
          </cell>
          <cell r="H462">
            <v>44035</v>
          </cell>
          <cell r="I462">
            <v>44765</v>
          </cell>
        </row>
        <row r="463"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C471" t="str">
            <v>MR 1 - CE 147</v>
          </cell>
          <cell r="D471" t="str">
            <v>Condutividade Eletrolítica 147 µS/cm</v>
          </cell>
          <cell r="E471" t="str">
            <v>119717</v>
          </cell>
          <cell r="F471" t="str">
            <v>Qhemis</v>
          </cell>
          <cell r="G471" t="str">
            <v>RBC</v>
          </cell>
          <cell r="H471">
            <v>44562</v>
          </cell>
          <cell r="I471">
            <v>44896</v>
          </cell>
        </row>
        <row r="472"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C481" t="str">
            <v>MR 1 - CE 1413</v>
          </cell>
          <cell r="D481" t="str">
            <v>Condutividade Eletrolítica 1413 µS/cm</v>
          </cell>
          <cell r="E481" t="str">
            <v>121985</v>
          </cell>
          <cell r="F481" t="str">
            <v>Qhemis</v>
          </cell>
          <cell r="G481" t="str">
            <v>RBC</v>
          </cell>
          <cell r="H481">
            <v>44713</v>
          </cell>
          <cell r="I481">
            <v>45078</v>
          </cell>
        </row>
        <row r="482"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C501" t="str">
            <v>H001A03TE</v>
          </cell>
          <cell r="D501" t="str">
            <v>Termômetro Digital</v>
          </cell>
          <cell r="E501" t="str">
            <v>LV02172-25484-21-R0</v>
          </cell>
          <cell r="F501" t="str">
            <v>Visomes</v>
          </cell>
          <cell r="G501" t="str">
            <v>RBC</v>
          </cell>
          <cell r="H501">
            <v>44412</v>
          </cell>
          <cell r="I501">
            <v>45142</v>
          </cell>
        </row>
        <row r="502">
          <cell r="C502" t="str">
            <v>J001A03TE</v>
          </cell>
          <cell r="D502" t="str">
            <v>Termômetro Digital</v>
          </cell>
          <cell r="E502" t="str">
            <v>LV02172-10092-21-R0</v>
          </cell>
          <cell r="F502" t="str">
            <v>Visomes</v>
          </cell>
          <cell r="G502" t="str">
            <v>RBC</v>
          </cell>
          <cell r="H502">
            <v>44280</v>
          </cell>
          <cell r="I502">
            <v>45010</v>
          </cell>
        </row>
        <row r="503">
          <cell r="C503" t="str">
            <v>J002A03TE</v>
          </cell>
          <cell r="D503" t="str">
            <v>Termômetro Digital</v>
          </cell>
          <cell r="E503" t="str">
            <v>LV02172-10093-21-R0</v>
          </cell>
          <cell r="F503" t="str">
            <v>Visomes</v>
          </cell>
          <cell r="G503" t="str">
            <v>RBC</v>
          </cell>
          <cell r="H503">
            <v>44280</v>
          </cell>
          <cell r="I503">
            <v>45010</v>
          </cell>
        </row>
        <row r="504"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C511" t="str">
            <v>H001A03TH</v>
          </cell>
          <cell r="D511" t="str">
            <v>Higrômetro Digital</v>
          </cell>
          <cell r="E511" t="str">
            <v>LV02172-25484-21-R0</v>
          </cell>
          <cell r="F511" t="str">
            <v>Visomes</v>
          </cell>
          <cell r="G511" t="str">
            <v>RBC</v>
          </cell>
          <cell r="H511">
            <v>44412</v>
          </cell>
          <cell r="I511">
            <v>45142</v>
          </cell>
        </row>
        <row r="512">
          <cell r="C512" t="str">
            <v>J001A03TH</v>
          </cell>
          <cell r="D512" t="str">
            <v>Higrômetro Digital</v>
          </cell>
          <cell r="E512" t="str">
            <v>LV02172-10092-21-R0</v>
          </cell>
          <cell r="F512" t="str">
            <v>Visomes</v>
          </cell>
          <cell r="G512" t="str">
            <v>RBC</v>
          </cell>
          <cell r="H512">
            <v>44280</v>
          </cell>
          <cell r="I512">
            <v>45010</v>
          </cell>
        </row>
        <row r="513">
          <cell r="C513" t="str">
            <v>J002A03TH</v>
          </cell>
          <cell r="D513" t="str">
            <v>Higrômetro Digital</v>
          </cell>
          <cell r="E513" t="str">
            <v>LV02172-10093-21-R0</v>
          </cell>
          <cell r="F513" t="str">
            <v>Visomes</v>
          </cell>
          <cell r="G513" t="str">
            <v>RBC</v>
          </cell>
          <cell r="H513">
            <v>44280</v>
          </cell>
          <cell r="I513">
            <v>45010</v>
          </cell>
        </row>
        <row r="514"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</row>
        <row r="515"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</row>
        <row r="516"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</row>
        <row r="517"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</row>
        <row r="518"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</row>
        <row r="520"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</row>
        <row r="521">
          <cell r="C521" t="str">
            <v>H001A03BA</v>
          </cell>
          <cell r="D521" t="str">
            <v>Barômetro Digital</v>
          </cell>
          <cell r="E521" t="str">
            <v>LV02172-25004-21-R0</v>
          </cell>
          <cell r="F521" t="str">
            <v>Visomes</v>
          </cell>
          <cell r="G521" t="str">
            <v>RBC</v>
          </cell>
          <cell r="H521">
            <v>44405</v>
          </cell>
          <cell r="I521">
            <v>45135</v>
          </cell>
        </row>
        <row r="522">
          <cell r="C522" t="str">
            <v>J001A03BA</v>
          </cell>
          <cell r="D522" t="str">
            <v>Barômetro Digital</v>
          </cell>
          <cell r="E522" t="str">
            <v>LV02172-09593-21-R0</v>
          </cell>
          <cell r="F522" t="str">
            <v>Visomes</v>
          </cell>
          <cell r="G522" t="str">
            <v>RBC</v>
          </cell>
          <cell r="H522">
            <v>44341</v>
          </cell>
          <cell r="I522">
            <v>45008</v>
          </cell>
        </row>
        <row r="523">
          <cell r="C523" t="str">
            <v>J002A03BA</v>
          </cell>
          <cell r="D523" t="str">
            <v>Barômetro Digital</v>
          </cell>
          <cell r="E523" t="str">
            <v>LV02172-09592-21-R0</v>
          </cell>
          <cell r="F523" t="str">
            <v>Visomes</v>
          </cell>
          <cell r="G523" t="str">
            <v>RBC</v>
          </cell>
          <cell r="H523">
            <v>44278</v>
          </cell>
          <cell r="I523">
            <v>45008</v>
          </cell>
        </row>
        <row r="524"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</row>
        <row r="525"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</row>
        <row r="526"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</row>
        <row r="527"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</row>
        <row r="528"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</row>
        <row r="530"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</row>
        <row r="531">
          <cell r="C531" t="str">
            <v>MRC 2 - F1000</v>
          </cell>
          <cell r="D531" t="str">
            <v>MRC de Fluoreto</v>
          </cell>
          <cell r="E531" t="str">
            <v>S2-F704242</v>
          </cell>
          <cell r="F531" t="str">
            <v>Inorganic</v>
          </cell>
          <cell r="G531" t="str">
            <v>ISO Guide 34</v>
          </cell>
          <cell r="H531">
            <v>44335</v>
          </cell>
          <cell r="I531">
            <v>45796</v>
          </cell>
        </row>
        <row r="532"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</row>
        <row r="533"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</row>
        <row r="534"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</row>
        <row r="535"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</row>
        <row r="536">
          <cell r="C536" t="str">
            <v>MRC - A1000</v>
          </cell>
          <cell r="D536" t="str">
            <v>MRC de Amônia</v>
          </cell>
          <cell r="E536" t="str">
            <v>59755</v>
          </cell>
          <cell r="F536" t="str">
            <v>Sigma Aldrich</v>
          </cell>
          <cell r="G536" t="str">
            <v>ISO Guide 34</v>
          </cell>
          <cell r="H536">
            <v>44246</v>
          </cell>
          <cell r="I536">
            <v>45292</v>
          </cell>
        </row>
        <row r="537"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</row>
        <row r="538"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</row>
        <row r="539"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</row>
        <row r="540"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</row>
        <row r="541">
          <cell r="C541" t="str">
            <v>MRC - N1000</v>
          </cell>
          <cell r="D541" t="str">
            <v>MRC de Nitrato</v>
          </cell>
          <cell r="E541" t="str">
            <v>74246</v>
          </cell>
          <cell r="F541" t="str">
            <v>Sigma Aldrich</v>
          </cell>
          <cell r="G541" t="str">
            <v>ISO Guide 34</v>
          </cell>
          <cell r="H541">
            <v>44162</v>
          </cell>
          <cell r="I541">
            <v>45139</v>
          </cell>
        </row>
        <row r="542"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</row>
        <row r="543"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</row>
        <row r="544"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</row>
        <row r="545"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</row>
        <row r="546"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</row>
        <row r="547"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</row>
        <row r="548"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</row>
        <row r="549"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</row>
        <row r="550"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</row>
        <row r="551"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</row>
        <row r="552"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</row>
        <row r="553"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</row>
        <row r="554"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</row>
        <row r="555"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</row>
        <row r="556"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</row>
        <row r="557"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</row>
        <row r="558"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</row>
        <row r="559"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</row>
        <row r="561"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</row>
        <row r="562"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</row>
        <row r="563"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</row>
        <row r="574"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</row>
        <row r="575"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</row>
        <row r="576"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</row>
        <row r="577"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</row>
        <row r="579"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</row>
        <row r="580"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C581" t="str">
            <v>MR 1 - pH 4</v>
          </cell>
          <cell r="D581" t="str">
            <v>Solução Tampão pH 4,00</v>
          </cell>
          <cell r="E581" t="str">
            <v>113291</v>
          </cell>
          <cell r="F581" t="str">
            <v>SpecSol</v>
          </cell>
          <cell r="G581" t="str">
            <v>RBC</v>
          </cell>
          <cell r="H581">
            <v>44378</v>
          </cell>
          <cell r="I581">
            <v>44927</v>
          </cell>
        </row>
        <row r="582">
          <cell r="C582" t="str">
            <v>MR 3 - pH 4</v>
          </cell>
          <cell r="D582" t="str">
            <v>Solução Tampão pH 4,00</v>
          </cell>
          <cell r="E582" t="str">
            <v>115494</v>
          </cell>
          <cell r="F582" t="str">
            <v>SpecSol</v>
          </cell>
          <cell r="G582" t="str">
            <v>RBC</v>
          </cell>
          <cell r="H582">
            <v>44536</v>
          </cell>
          <cell r="I582">
            <v>45047</v>
          </cell>
        </row>
        <row r="583"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</row>
        <row r="584"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</row>
        <row r="586"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</row>
        <row r="587"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</row>
        <row r="590"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</row>
        <row r="591">
          <cell r="C591" t="str">
            <v>MR 1 - pH 7</v>
          </cell>
          <cell r="D591" t="str">
            <v>Solução Tampão pH 7,00</v>
          </cell>
          <cell r="E591" t="str">
            <v>113346</v>
          </cell>
          <cell r="F591" t="str">
            <v>SpecSol</v>
          </cell>
          <cell r="G591" t="str">
            <v>RBC</v>
          </cell>
          <cell r="H591">
            <v>44378</v>
          </cell>
          <cell r="I591">
            <v>44927</v>
          </cell>
        </row>
        <row r="592"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</row>
        <row r="593"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</row>
        <row r="594"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</row>
        <row r="595"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</row>
        <row r="596"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</row>
        <row r="598"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</row>
        <row r="599"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</row>
        <row r="600"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</row>
        <row r="601">
          <cell r="C601" t="str">
            <v>MR 1 - pH 10</v>
          </cell>
          <cell r="D601" t="str">
            <v>Solução Tampão pH 10,00</v>
          </cell>
          <cell r="E601" t="str">
            <v>113551</v>
          </cell>
          <cell r="F601" t="str">
            <v>SpecSol</v>
          </cell>
          <cell r="G601" t="str">
            <v>RBC</v>
          </cell>
          <cell r="H601">
            <v>44378</v>
          </cell>
          <cell r="I601">
            <v>44927</v>
          </cell>
        </row>
        <row r="602">
          <cell r="C602" t="str">
            <v>MR 3 - pH 10</v>
          </cell>
          <cell r="D602" t="str">
            <v>Solução Tampão pH 10,00</v>
          </cell>
          <cell r="E602" t="str">
            <v>114358</v>
          </cell>
          <cell r="F602" t="str">
            <v>SpecSol</v>
          </cell>
          <cell r="G602" t="str">
            <v>RBC</v>
          </cell>
          <cell r="H602">
            <v>44536</v>
          </cell>
          <cell r="I602">
            <v>45047</v>
          </cell>
        </row>
        <row r="603"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</row>
        <row r="605"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</row>
        <row r="606"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</row>
        <row r="607"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C611" t="str">
            <v>MR 1 - OD</v>
          </cell>
          <cell r="D611" t="str">
            <v>Solução de Oxigênio Zero Dissolvido</v>
          </cell>
          <cell r="E611" t="str">
            <v>115602</v>
          </cell>
          <cell r="F611" t="str">
            <v>Qhemis</v>
          </cell>
          <cell r="G611" t="str">
            <v>RBC</v>
          </cell>
          <cell r="H611">
            <v>44440</v>
          </cell>
          <cell r="I611">
            <v>44834</v>
          </cell>
        </row>
        <row r="612"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</row>
        <row r="614"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</row>
        <row r="615"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C626" t="str">
            <v>26598.42</v>
          </cell>
          <cell r="D626" t="str">
            <v>Padrão de Formazina - 1 NTU</v>
          </cell>
          <cell r="E626" t="str">
            <v>A10334</v>
          </cell>
          <cell r="F626" t="str">
            <v>Hach</v>
          </cell>
          <cell r="G626" t="str">
            <v>Hach</v>
          </cell>
          <cell r="H626">
            <v>44663</v>
          </cell>
          <cell r="I626">
            <v>45260</v>
          </cell>
        </row>
        <row r="627"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</row>
        <row r="631"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</row>
        <row r="632"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</row>
        <row r="633"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</row>
        <row r="634"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</row>
        <row r="635"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</row>
        <row r="636"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</row>
        <row r="637">
          <cell r="C637" t="str">
            <v>MRC 1 - 10 NTU</v>
          </cell>
          <cell r="D637" t="str">
            <v>MRC de Formazina - 10 NTU</v>
          </cell>
          <cell r="E637" t="str">
            <v>MR-265/21</v>
          </cell>
          <cell r="F637" t="str">
            <v>Elus</v>
          </cell>
          <cell r="G637" t="str">
            <v>ISO 17034</v>
          </cell>
          <cell r="H637">
            <v>44531</v>
          </cell>
          <cell r="I637">
            <v>44926</v>
          </cell>
        </row>
        <row r="638"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</row>
        <row r="639"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</row>
        <row r="640"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</row>
        <row r="641">
          <cell r="C641" t="str">
            <v>26848.01</v>
          </cell>
          <cell r="D641" t="str">
            <v>Padrão de Formazina - 20 NTU</v>
          </cell>
          <cell r="E641" t="str">
            <v>A10012</v>
          </cell>
          <cell r="F641" t="str">
            <v>Hach</v>
          </cell>
          <cell r="G641" t="str">
            <v>Hach</v>
          </cell>
          <cell r="H641">
            <v>44656</v>
          </cell>
          <cell r="I641">
            <v>45046</v>
          </cell>
        </row>
        <row r="642">
          <cell r="C642" t="str">
            <v>MRC 1 - 20 NTU</v>
          </cell>
          <cell r="D642" t="str">
            <v>MRC de Formazina - 20 NTU</v>
          </cell>
          <cell r="E642" t="str">
            <v>MR-266/21</v>
          </cell>
          <cell r="F642" t="str">
            <v>Elus</v>
          </cell>
          <cell r="G642" t="str">
            <v>ISO 17034</v>
          </cell>
          <cell r="H642">
            <v>44531</v>
          </cell>
          <cell r="I642">
            <v>44926</v>
          </cell>
        </row>
        <row r="643">
          <cell r="C643" t="str">
            <v>26601.01</v>
          </cell>
          <cell r="D643" t="str">
            <v>Padrão de Formazina - 20 NTU</v>
          </cell>
          <cell r="E643" t="str">
            <v>A1320</v>
          </cell>
          <cell r="F643" t="str">
            <v>Hach</v>
          </cell>
          <cell r="G643" t="str">
            <v>Hach</v>
          </cell>
          <cell r="H643">
            <v>44537</v>
          </cell>
          <cell r="I643">
            <v>45015</v>
          </cell>
        </row>
        <row r="644"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</row>
        <row r="645"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</row>
        <row r="646"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</row>
        <row r="647"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</row>
        <row r="648"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</row>
        <row r="649"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</row>
        <row r="650"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</row>
        <row r="651">
          <cell r="C651" t="str">
            <v>26849.01</v>
          </cell>
          <cell r="D651" t="str">
            <v>Padrão de Formazina - 100 NTU</v>
          </cell>
          <cell r="E651" t="str">
            <v>A10010</v>
          </cell>
          <cell r="F651" t="str">
            <v>Hach</v>
          </cell>
          <cell r="G651" t="str">
            <v>Hach</v>
          </cell>
          <cell r="H651">
            <v>44580</v>
          </cell>
          <cell r="I651">
            <v>45046</v>
          </cell>
        </row>
        <row r="652">
          <cell r="C652" t="str">
            <v>MRC 1 - 100 NTU</v>
          </cell>
          <cell r="D652" t="str">
            <v>MRC de Formazina - 100 NTU</v>
          </cell>
          <cell r="E652" t="str">
            <v>PMR-0585-R1</v>
          </cell>
          <cell r="F652" t="str">
            <v>Visomes</v>
          </cell>
          <cell r="G652" t="str">
            <v>ISO 17034</v>
          </cell>
          <cell r="H652">
            <v>44508</v>
          </cell>
          <cell r="I652">
            <v>45077</v>
          </cell>
        </row>
        <row r="653"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</row>
        <row r="654"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</row>
        <row r="655"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</row>
        <row r="656">
          <cell r="C656" t="str">
            <v>26604.01</v>
          </cell>
          <cell r="D656" t="str">
            <v>Padrão de Formazina - 200 NTU</v>
          </cell>
          <cell r="E656" t="str">
            <v>A1300</v>
          </cell>
          <cell r="F656" t="str">
            <v>Hach</v>
          </cell>
          <cell r="G656" t="str">
            <v>Hach</v>
          </cell>
          <cell r="H656">
            <v>44530</v>
          </cell>
          <cell r="I656">
            <v>44985</v>
          </cell>
        </row>
        <row r="657"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</row>
        <row r="658"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</row>
        <row r="659"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</row>
        <row r="660"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</row>
        <row r="661"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</row>
        <row r="662"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</row>
        <row r="663"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</row>
        <row r="664"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</row>
        <row r="665"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</row>
        <row r="666">
          <cell r="C666" t="str">
            <v>26605.01</v>
          </cell>
          <cell r="D666" t="str">
            <v>Padrão de Formazina - 800 NTU</v>
          </cell>
          <cell r="E666" t="str">
            <v>A10015</v>
          </cell>
          <cell r="F666" t="str">
            <v>Hach</v>
          </cell>
          <cell r="G666" t="str">
            <v>Hach</v>
          </cell>
          <cell r="H666" t="str">
            <v>31/04/2022</v>
          </cell>
          <cell r="I666">
            <v>45046</v>
          </cell>
        </row>
        <row r="667">
          <cell r="C667" t="str">
            <v>MRC 1 - 800 NTU</v>
          </cell>
          <cell r="D667" t="str">
            <v>MRC de Formazina - 800 NTU</v>
          </cell>
          <cell r="E667" t="str">
            <v>PMR-0589-R1</v>
          </cell>
          <cell r="F667" t="str">
            <v>Visomes</v>
          </cell>
          <cell r="G667" t="str">
            <v>ISO 17034</v>
          </cell>
          <cell r="H667">
            <v>0</v>
          </cell>
          <cell r="I667">
            <v>0</v>
          </cell>
        </row>
        <row r="668"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</row>
        <row r="669"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</row>
        <row r="670"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</row>
        <row r="671">
          <cell r="C671" t="str">
            <v>26606.01</v>
          </cell>
          <cell r="D671" t="str">
            <v>Padrão de Formazina - 1000 NTU</v>
          </cell>
          <cell r="E671" t="str">
            <v>A1326</v>
          </cell>
          <cell r="F671" t="str">
            <v>Hach</v>
          </cell>
          <cell r="G671" t="str">
            <v>Hach</v>
          </cell>
          <cell r="H671">
            <v>44547</v>
          </cell>
          <cell r="I671">
            <v>45015</v>
          </cell>
        </row>
        <row r="672"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</row>
        <row r="673"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</row>
        <row r="674"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</row>
        <row r="675"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</row>
        <row r="676">
          <cell r="C676" t="str">
            <v>2461.02</v>
          </cell>
          <cell r="D676" t="str">
            <v>Padrão de Formazina - 4000 NTU</v>
          </cell>
          <cell r="E676" t="str">
            <v>A1270</v>
          </cell>
          <cell r="F676" t="str">
            <v>Hach</v>
          </cell>
          <cell r="G676" t="str">
            <v>Hach</v>
          </cell>
          <cell r="H676">
            <v>44494</v>
          </cell>
          <cell r="I676">
            <v>44956</v>
          </cell>
        </row>
        <row r="677"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</row>
        <row r="678"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</row>
        <row r="679"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</row>
        <row r="680"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</row>
        <row r="681">
          <cell r="C681" t="str">
            <v>25842.01</v>
          </cell>
          <cell r="D681" t="str">
            <v>Padrão de Formazina - 7500 NTU</v>
          </cell>
          <cell r="E681" t="str">
            <v>A1305</v>
          </cell>
          <cell r="F681" t="str">
            <v>Hach</v>
          </cell>
          <cell r="G681" t="str">
            <v>Hach</v>
          </cell>
          <cell r="H681">
            <v>44510</v>
          </cell>
          <cell r="I681">
            <v>44985</v>
          </cell>
        </row>
        <row r="682"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</row>
        <row r="683"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C686" t="str">
            <v>MR 1 - 500 Pt/Co</v>
          </cell>
          <cell r="D686" t="str">
            <v>Padrão Cor Platina Cobalto</v>
          </cell>
          <cell r="E686" t="str">
            <v>114857</v>
          </cell>
          <cell r="F686" t="str">
            <v>SpecSol</v>
          </cell>
          <cell r="G686" t="str">
            <v>RBC</v>
          </cell>
          <cell r="H686">
            <v>44407</v>
          </cell>
          <cell r="I686">
            <v>45137</v>
          </cell>
        </row>
        <row r="687"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</row>
        <row r="693"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</row>
        <row r="694"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</row>
        <row r="695"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</row>
        <row r="696">
          <cell r="C696" t="str">
            <v>J001A01DR</v>
          </cell>
          <cell r="D696" t="str">
            <v>Colorimetro DR300</v>
          </cell>
          <cell r="E696" t="str">
            <v>015664_01</v>
          </cell>
          <cell r="F696" t="str">
            <v>ER Analítica</v>
          </cell>
          <cell r="G696" t="str">
            <v>RBC</v>
          </cell>
          <cell r="H696">
            <v>44601</v>
          </cell>
          <cell r="I696">
            <v>44966</v>
          </cell>
        </row>
        <row r="697">
          <cell r="C697" t="str">
            <v>J002A01DR</v>
          </cell>
          <cell r="D697" t="str">
            <v>Colorimetro DR300</v>
          </cell>
          <cell r="E697" t="str">
            <v>015663_01</v>
          </cell>
          <cell r="F697" t="str">
            <v>ER Analítica</v>
          </cell>
          <cell r="G697" t="str">
            <v>RBC</v>
          </cell>
          <cell r="H697">
            <v>44601</v>
          </cell>
          <cell r="I697">
            <v>44966</v>
          </cell>
        </row>
        <row r="698"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</row>
        <row r="699"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</row>
        <row r="700"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</row>
        <row r="701"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</row>
        <row r="702"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</row>
        <row r="703"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</row>
        <row r="704"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</row>
        <row r="705"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</row>
        <row r="716">
          <cell r="C716" t="str">
            <v>I001A03AB</v>
          </cell>
          <cell r="D716" t="str">
            <v>Padrão Gelex Absorbância</v>
          </cell>
          <cell r="E716" t="str">
            <v>015080_01</v>
          </cell>
          <cell r="F716" t="str">
            <v>ER Analítica</v>
          </cell>
          <cell r="G716" t="str">
            <v>RBC</v>
          </cell>
          <cell r="H716">
            <v>44557</v>
          </cell>
          <cell r="I716">
            <v>44922</v>
          </cell>
        </row>
        <row r="717">
          <cell r="C717" t="str">
            <v>I002A03AB</v>
          </cell>
          <cell r="D717" t="str">
            <v>Padrão Gelex Absorbância</v>
          </cell>
          <cell r="E717" t="str">
            <v>015081_01</v>
          </cell>
          <cell r="F717" t="str">
            <v>ER Analítica</v>
          </cell>
          <cell r="G717" t="str">
            <v>RBC</v>
          </cell>
          <cell r="H717">
            <v>44557</v>
          </cell>
          <cell r="I717">
            <v>44922</v>
          </cell>
        </row>
        <row r="718"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</row>
        <row r="720"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</row>
        <row r="724"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C726" t="str">
            <v>D001A03FT</v>
          </cell>
          <cell r="D726" t="str">
            <v>Foto Tacômetro Digital</v>
          </cell>
          <cell r="E726" t="str">
            <v>R0809/2022</v>
          </cell>
          <cell r="F726" t="str">
            <v>Balitek</v>
          </cell>
          <cell r="G726" t="str">
            <v>RBC</v>
          </cell>
          <cell r="H726">
            <v>44725</v>
          </cell>
          <cell r="I726">
            <v>45456</v>
          </cell>
        </row>
        <row r="727">
          <cell r="C727" t="str">
            <v>I001A03FT</v>
          </cell>
          <cell r="D727" t="str">
            <v>Foto Tacômetro Digital</v>
          </cell>
          <cell r="E727" t="str">
            <v>R0810/2022</v>
          </cell>
          <cell r="F727" t="str">
            <v>Balitek</v>
          </cell>
          <cell r="G727" t="str">
            <v>RBC</v>
          </cell>
          <cell r="H727">
            <v>44725</v>
          </cell>
          <cell r="I727">
            <v>45456</v>
          </cell>
        </row>
        <row r="728">
          <cell r="C728" t="str">
            <v>I002A03FT</v>
          </cell>
          <cell r="D728" t="str">
            <v>Foto Tacômetro Digital</v>
          </cell>
          <cell r="E728" t="str">
            <v>R0811/2022</v>
          </cell>
          <cell r="F728" t="str">
            <v>Balitek</v>
          </cell>
          <cell r="G728" t="str">
            <v>RBC</v>
          </cell>
          <cell r="H728">
            <v>44725</v>
          </cell>
          <cell r="I728">
            <v>45456</v>
          </cell>
        </row>
        <row r="729"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C736" t="str">
            <v>I001A03ES</v>
          </cell>
          <cell r="D736" t="str">
            <v>Espectrofotômetro UV/VIS</v>
          </cell>
          <cell r="E736" t="str">
            <v>015082_01</v>
          </cell>
          <cell r="F736" t="str">
            <v>ER Analítica</v>
          </cell>
          <cell r="G736" t="str">
            <v>RBC</v>
          </cell>
          <cell r="H736">
            <v>44557</v>
          </cell>
          <cell r="I736">
            <v>45287</v>
          </cell>
        </row>
        <row r="737"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C746" t="str">
            <v>G001A03FH</v>
          </cell>
          <cell r="D746" t="str">
            <v>Filtro Óptico de Hólmio</v>
          </cell>
          <cell r="E746" t="str">
            <v>LV02172-11480-21-R0</v>
          </cell>
          <cell r="F746" t="str">
            <v>Visomes</v>
          </cell>
          <cell r="G746" t="str">
            <v>RBC</v>
          </cell>
          <cell r="H746">
            <v>44298</v>
          </cell>
          <cell r="I746">
            <v>45028</v>
          </cell>
        </row>
        <row r="747">
          <cell r="C747" t="str">
            <v>G001A03FD</v>
          </cell>
          <cell r="D747" t="str">
            <v>Filtro Óptico de Didmio</v>
          </cell>
          <cell r="E747" t="str">
            <v>LV02172-11481-21-R0</v>
          </cell>
          <cell r="F747" t="str">
            <v>Visomes</v>
          </cell>
          <cell r="G747" t="str">
            <v>RBC</v>
          </cell>
          <cell r="H747">
            <v>44298</v>
          </cell>
          <cell r="I747">
            <v>45028</v>
          </cell>
        </row>
        <row r="748">
          <cell r="C748" t="str">
            <v>G001A03FN</v>
          </cell>
          <cell r="D748" t="str">
            <v>Filtro de Densidade Neutra</v>
          </cell>
          <cell r="E748" t="str">
            <v>LV02172-11479-21-R0</v>
          </cell>
          <cell r="F748" t="str">
            <v>Visomes</v>
          </cell>
          <cell r="G748" t="str">
            <v>RBC</v>
          </cell>
          <cell r="H748">
            <v>44298</v>
          </cell>
          <cell r="I748">
            <v>45028</v>
          </cell>
        </row>
        <row r="749">
          <cell r="C749" t="str">
            <v>G002A03FN</v>
          </cell>
          <cell r="D749" t="str">
            <v>Filtro de Densidade Neutra</v>
          </cell>
          <cell r="E749" t="str">
            <v>LV02172-11479-21-R0</v>
          </cell>
          <cell r="F749" t="str">
            <v>Visomes</v>
          </cell>
          <cell r="G749" t="str">
            <v>RBC</v>
          </cell>
          <cell r="H749">
            <v>44298</v>
          </cell>
          <cell r="I749">
            <v>45028</v>
          </cell>
        </row>
        <row r="750">
          <cell r="C750" t="str">
            <v>G003A03FN</v>
          </cell>
          <cell r="D750" t="str">
            <v>Filtro de Densidade Neutra</v>
          </cell>
          <cell r="E750" t="str">
            <v>LV02172-11479-21-R0</v>
          </cell>
          <cell r="F750" t="str">
            <v>Visomes</v>
          </cell>
          <cell r="G750" t="str">
            <v>RBC</v>
          </cell>
          <cell r="H750">
            <v>44298</v>
          </cell>
          <cell r="I750">
            <v>45028</v>
          </cell>
        </row>
        <row r="751">
          <cell r="C751" t="str">
            <v>G004A03FN</v>
          </cell>
          <cell r="D751" t="str">
            <v>Filtro de Densidade Neutra</v>
          </cell>
          <cell r="E751" t="str">
            <v>LV02172-11479-21-R0</v>
          </cell>
          <cell r="F751" t="str">
            <v>Visomes</v>
          </cell>
          <cell r="G751" t="str">
            <v>RBC</v>
          </cell>
          <cell r="H751">
            <v>44298</v>
          </cell>
          <cell r="I751">
            <v>45028</v>
          </cell>
        </row>
        <row r="752">
          <cell r="C752" t="str">
            <v>H001A03FH</v>
          </cell>
          <cell r="D752" t="str">
            <v>Filtro Óptico de Hólmio</v>
          </cell>
          <cell r="E752" t="str">
            <v>LV02172-33157-21-R0</v>
          </cell>
          <cell r="F752" t="str">
            <v>Visomes</v>
          </cell>
          <cell r="G752" t="str">
            <v>RBC</v>
          </cell>
          <cell r="H752">
            <v>44467</v>
          </cell>
          <cell r="I752">
            <v>45197</v>
          </cell>
        </row>
        <row r="753">
          <cell r="C753" t="str">
            <v>H001A03FD</v>
          </cell>
          <cell r="D753" t="str">
            <v>Filtro Óptico de Didmio</v>
          </cell>
          <cell r="E753" t="str">
            <v>LV02172-33156-21-R0</v>
          </cell>
          <cell r="F753" t="str">
            <v>Visomes</v>
          </cell>
          <cell r="G753" t="str">
            <v>RBC</v>
          </cell>
          <cell r="H753">
            <v>44467</v>
          </cell>
          <cell r="I753">
            <v>45197</v>
          </cell>
        </row>
        <row r="754">
          <cell r="C754" t="str">
            <v>H001A03FN</v>
          </cell>
          <cell r="D754" t="str">
            <v>Filtro de Densidade Neutra</v>
          </cell>
          <cell r="E754" t="str">
            <v>LV02172-33199-21-R0</v>
          </cell>
          <cell r="F754" t="str">
            <v>Visomes</v>
          </cell>
          <cell r="G754" t="str">
            <v>RBC</v>
          </cell>
          <cell r="H754">
            <v>44467</v>
          </cell>
          <cell r="I754">
            <v>45197</v>
          </cell>
        </row>
        <row r="755">
          <cell r="C755" t="str">
            <v>H002A03FN</v>
          </cell>
          <cell r="D755" t="str">
            <v>Filtro de Densidade Neutra</v>
          </cell>
          <cell r="E755" t="str">
            <v>LV02172-33199-21-R0</v>
          </cell>
          <cell r="F755" t="str">
            <v>Visomes</v>
          </cell>
          <cell r="G755" t="str">
            <v>RBC</v>
          </cell>
          <cell r="H755">
            <v>44467</v>
          </cell>
          <cell r="I755">
            <v>45197</v>
          </cell>
        </row>
        <row r="756">
          <cell r="C756" t="str">
            <v>H003A03FN</v>
          </cell>
          <cell r="D756" t="str">
            <v>Filtro de Densidade Neutra</v>
          </cell>
          <cell r="E756" t="str">
            <v>LV02172-33199-21-R0</v>
          </cell>
          <cell r="F756" t="str">
            <v>Visomes</v>
          </cell>
          <cell r="G756" t="str">
            <v>RBC</v>
          </cell>
          <cell r="H756">
            <v>44467</v>
          </cell>
          <cell r="I756">
            <v>45197</v>
          </cell>
        </row>
        <row r="757"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C758" t="str">
            <v>I002A03FH</v>
          </cell>
          <cell r="D758" t="str">
            <v>Filtro Óptico de Hólmio</v>
          </cell>
          <cell r="E758" t="str">
            <v>LV02172-20187-20-R0</v>
          </cell>
          <cell r="F758" t="str">
            <v>Visomes</v>
          </cell>
          <cell r="G758" t="str">
            <v>RBC</v>
          </cell>
          <cell r="H758">
            <v>44014</v>
          </cell>
          <cell r="I758">
            <v>44744</v>
          </cell>
        </row>
        <row r="759">
          <cell r="C759" t="str">
            <v>I002A03FD</v>
          </cell>
          <cell r="D759" t="str">
            <v>Filtro Óptico de Didmio</v>
          </cell>
          <cell r="E759" t="str">
            <v>LV02172-20188-20-R0</v>
          </cell>
          <cell r="F759" t="str">
            <v>Visomes</v>
          </cell>
          <cell r="G759" t="str">
            <v>RBC</v>
          </cell>
          <cell r="H759">
            <v>44014</v>
          </cell>
          <cell r="I759">
            <v>44744</v>
          </cell>
        </row>
        <row r="760">
          <cell r="C760" t="str">
            <v>I001A03FN</v>
          </cell>
          <cell r="D760" t="str">
            <v>Filtro de Densidade Neutra</v>
          </cell>
          <cell r="E760" t="str">
            <v>LV02172-20189-20-R0</v>
          </cell>
          <cell r="F760" t="str">
            <v>Visomes</v>
          </cell>
          <cell r="G760" t="str">
            <v>RBC</v>
          </cell>
          <cell r="H760">
            <v>44014</v>
          </cell>
          <cell r="I760">
            <v>44744</v>
          </cell>
        </row>
        <row r="761">
          <cell r="C761" t="str">
            <v>I002A03FN</v>
          </cell>
          <cell r="D761" t="str">
            <v>Filtro de Densidade Neutra</v>
          </cell>
          <cell r="E761" t="str">
            <v>LV02172-20189-20-R0</v>
          </cell>
          <cell r="F761" t="str">
            <v>Visomes</v>
          </cell>
          <cell r="G761" t="str">
            <v>RBC</v>
          </cell>
          <cell r="H761">
            <v>44014</v>
          </cell>
          <cell r="I761">
            <v>44744</v>
          </cell>
        </row>
        <row r="762">
          <cell r="C762" t="str">
            <v>I003A03FN</v>
          </cell>
          <cell r="D762" t="str">
            <v>Filtro de Densidade Neutra</v>
          </cell>
          <cell r="E762" t="str">
            <v>LV02172-20189-20-R0</v>
          </cell>
          <cell r="F762" t="str">
            <v>Visomes</v>
          </cell>
          <cell r="G762" t="str">
            <v>RBC</v>
          </cell>
          <cell r="H762">
            <v>44014</v>
          </cell>
          <cell r="I762">
            <v>44744</v>
          </cell>
        </row>
        <row r="763">
          <cell r="C763" t="str">
            <v>I004A03FN</v>
          </cell>
          <cell r="D763" t="str">
            <v>Filtro de Densidade Neutra</v>
          </cell>
          <cell r="E763" t="str">
            <v>LV02172-20189-20-R0</v>
          </cell>
          <cell r="F763" t="str">
            <v>Visomes</v>
          </cell>
          <cell r="G763" t="str">
            <v>RBC</v>
          </cell>
          <cell r="H763">
            <v>44014</v>
          </cell>
          <cell r="I763">
            <v>44744</v>
          </cell>
        </row>
        <row r="764"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C806" t="str">
            <v>H002A03TH - T</v>
          </cell>
          <cell r="D806" t="str">
            <v>Termômetro Ambiente</v>
          </cell>
          <cell r="E806" t="str">
            <v>LV02172-04692-22-R0</v>
          </cell>
          <cell r="F806" t="str">
            <v>Visomes</v>
          </cell>
          <cell r="G806" t="str">
            <v>RBC</v>
          </cell>
          <cell r="H806">
            <v>44630</v>
          </cell>
          <cell r="I806">
            <v>45361</v>
          </cell>
        </row>
        <row r="807">
          <cell r="C807" t="str">
            <v>I001A03TH - T</v>
          </cell>
          <cell r="D807" t="str">
            <v>Termômetro Ambiente</v>
          </cell>
          <cell r="E807" t="str">
            <v>LV02172-36534-20-R0</v>
          </cell>
          <cell r="F807" t="str">
            <v>Visomes</v>
          </cell>
          <cell r="G807" t="str">
            <v>RBC</v>
          </cell>
          <cell r="H807">
            <v>44119</v>
          </cell>
          <cell r="I807">
            <v>44849</v>
          </cell>
        </row>
        <row r="808"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C816" t="str">
            <v>H002A03TH - H</v>
          </cell>
          <cell r="D816" t="str">
            <v>Higrômetro Ambiente</v>
          </cell>
          <cell r="E816" t="str">
            <v>LV02172-04692-22-R0</v>
          </cell>
          <cell r="F816" t="str">
            <v>Visomes</v>
          </cell>
          <cell r="G816" t="str">
            <v>RBC</v>
          </cell>
          <cell r="H816">
            <v>44630</v>
          </cell>
          <cell r="I816">
            <v>45361</v>
          </cell>
        </row>
        <row r="817">
          <cell r="C817" t="str">
            <v>I001A03TH - H</v>
          </cell>
          <cell r="D817" t="str">
            <v>Higrômetro Ambiente</v>
          </cell>
          <cell r="E817" t="str">
            <v>LV02172-36534-20-R0</v>
          </cell>
          <cell r="F817" t="str">
            <v>Visomes</v>
          </cell>
          <cell r="G817" t="str">
            <v>RBC</v>
          </cell>
          <cell r="H817">
            <v>44119</v>
          </cell>
          <cell r="I817">
            <v>44849</v>
          </cell>
        </row>
        <row r="818"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C826" t="str">
            <v>H001A03TE</v>
          </cell>
          <cell r="D826" t="str">
            <v>Termômetro Digital</v>
          </cell>
          <cell r="E826" t="str">
            <v>LV02172-05799-22-R1</v>
          </cell>
          <cell r="F826" t="str">
            <v>Visomes</v>
          </cell>
          <cell r="G826" t="str">
            <v>RBC</v>
          </cell>
          <cell r="H826">
            <v>44680</v>
          </cell>
          <cell r="I826">
            <v>45411</v>
          </cell>
        </row>
        <row r="827">
          <cell r="C827" t="str">
            <v>I001A03TE</v>
          </cell>
          <cell r="D827" t="str">
            <v>Termômetro Digital</v>
          </cell>
          <cell r="E827" t="str">
            <v>LV02172-36458-20-R0</v>
          </cell>
          <cell r="F827" t="str">
            <v>Visomes</v>
          </cell>
          <cell r="G827" t="str">
            <v>RBC</v>
          </cell>
          <cell r="H827">
            <v>44118</v>
          </cell>
          <cell r="I827">
            <v>44848</v>
          </cell>
        </row>
        <row r="828"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C836" t="str">
            <v>Sensor n° 01</v>
          </cell>
          <cell r="D836" t="str">
            <v xml:space="preserve">Termorresistência Pt100 Ω - 4 Fios </v>
          </cell>
          <cell r="E836" t="str">
            <v>CR-01575/21</v>
          </cell>
          <cell r="F836" t="str">
            <v>Consistec</v>
          </cell>
          <cell r="G836" t="str">
            <v>RBC</v>
          </cell>
          <cell r="H836">
            <v>44244</v>
          </cell>
          <cell r="I836">
            <v>44974</v>
          </cell>
        </row>
        <row r="837">
          <cell r="C837" t="str">
            <v>Sensor n° 02</v>
          </cell>
          <cell r="D837" t="str">
            <v xml:space="preserve">Termorresistência Pt100 Ω - 4 Fios </v>
          </cell>
          <cell r="E837" t="str">
            <v>CR-01576/21</v>
          </cell>
          <cell r="F837" t="str">
            <v>Consistec</v>
          </cell>
          <cell r="G837" t="str">
            <v>RBC</v>
          </cell>
          <cell r="H837">
            <v>44244</v>
          </cell>
          <cell r="I837">
            <v>44974</v>
          </cell>
        </row>
        <row r="838">
          <cell r="C838" t="str">
            <v>Sensor n° 03</v>
          </cell>
          <cell r="D838" t="str">
            <v xml:space="preserve">Termorresistência Pt100 Ω - 4 Fios </v>
          </cell>
          <cell r="E838" t="str">
            <v>CR-01577/21</v>
          </cell>
          <cell r="F838" t="str">
            <v>Consistec</v>
          </cell>
          <cell r="G838" t="str">
            <v>RBC</v>
          </cell>
          <cell r="H838">
            <v>44244</v>
          </cell>
          <cell r="I838">
            <v>44974</v>
          </cell>
        </row>
        <row r="839">
          <cell r="C839" t="str">
            <v>Sensor n° 04</v>
          </cell>
          <cell r="D839" t="str">
            <v xml:space="preserve">Termorresistência Pt100 Ω - 4 Fios </v>
          </cell>
          <cell r="E839" t="str">
            <v>CR-01578/21</v>
          </cell>
          <cell r="F839" t="str">
            <v>Consistec</v>
          </cell>
          <cell r="G839" t="str">
            <v>RBC</v>
          </cell>
          <cell r="H839">
            <v>44244</v>
          </cell>
          <cell r="I839">
            <v>44974</v>
          </cell>
        </row>
        <row r="840">
          <cell r="C840" t="str">
            <v>Sensor n° 05</v>
          </cell>
          <cell r="D840" t="str">
            <v xml:space="preserve">Termorresistência Pt100 Ω - 4 Fios </v>
          </cell>
          <cell r="E840" t="str">
            <v>CR-01579/21</v>
          </cell>
          <cell r="F840" t="str">
            <v>Consistec</v>
          </cell>
          <cell r="G840" t="str">
            <v>RBC</v>
          </cell>
          <cell r="H840">
            <v>44244</v>
          </cell>
          <cell r="I840">
            <v>44974</v>
          </cell>
        </row>
        <row r="841">
          <cell r="C841" t="str">
            <v>Sensor n° 06</v>
          </cell>
          <cell r="D841" t="str">
            <v xml:space="preserve">Termorresistência Pt100 Ω - 4 Fios </v>
          </cell>
          <cell r="E841" t="str">
            <v>CR-01580/21</v>
          </cell>
          <cell r="F841" t="str">
            <v>Consistec</v>
          </cell>
          <cell r="G841" t="str">
            <v>RBC</v>
          </cell>
          <cell r="H841">
            <v>44244</v>
          </cell>
          <cell r="I841">
            <v>44974</v>
          </cell>
        </row>
        <row r="842">
          <cell r="C842" t="str">
            <v>Sensor n° 07</v>
          </cell>
          <cell r="D842" t="str">
            <v xml:space="preserve">Termorresistência Pt100 Ω - 4 Fios </v>
          </cell>
          <cell r="E842" t="str">
            <v>CR-01581/21</v>
          </cell>
          <cell r="F842" t="str">
            <v>Consistec</v>
          </cell>
          <cell r="G842" t="str">
            <v>RBC</v>
          </cell>
          <cell r="H842">
            <v>44244</v>
          </cell>
          <cell r="I842">
            <v>44974</v>
          </cell>
        </row>
        <row r="843">
          <cell r="C843" t="str">
            <v>Sensor n° 08</v>
          </cell>
          <cell r="D843" t="str">
            <v xml:space="preserve">Termorresistência Pt100 Ω - 4 Fios </v>
          </cell>
          <cell r="E843" t="str">
            <v>CR-01582/21</v>
          </cell>
          <cell r="F843" t="str">
            <v>Consistec</v>
          </cell>
          <cell r="G843" t="str">
            <v>RBC</v>
          </cell>
          <cell r="H843">
            <v>44244</v>
          </cell>
          <cell r="I843">
            <v>44974</v>
          </cell>
        </row>
        <row r="844">
          <cell r="C844" t="str">
            <v>Sensor n° 09</v>
          </cell>
          <cell r="D844" t="str">
            <v xml:space="preserve">Termorresistência Pt100 Ω - 4 Fios </v>
          </cell>
          <cell r="E844" t="str">
            <v>CR-01583/21</v>
          </cell>
          <cell r="F844" t="str">
            <v>Consistec</v>
          </cell>
          <cell r="G844" t="str">
            <v>RBC</v>
          </cell>
          <cell r="H844">
            <v>44244</v>
          </cell>
          <cell r="I844">
            <v>44974</v>
          </cell>
        </row>
        <row r="845">
          <cell r="C845" t="str">
            <v>Sensor n° 10</v>
          </cell>
          <cell r="D845" t="str">
            <v xml:space="preserve">Termorresistência Pt100 Ω - 4 Fios </v>
          </cell>
          <cell r="E845" t="str">
            <v>CR-01584/21</v>
          </cell>
          <cell r="F845" t="str">
            <v>Consistec</v>
          </cell>
          <cell r="G845" t="str">
            <v>RBC</v>
          </cell>
          <cell r="H845">
            <v>44244</v>
          </cell>
          <cell r="I845">
            <v>44974</v>
          </cell>
        </row>
        <row r="846"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C866" t="str">
            <v>J001A03TH - T</v>
          </cell>
          <cell r="D866" t="str">
            <v>Termômetro Digital</v>
          </cell>
          <cell r="E866" t="str">
            <v>LV02172-42099B-21-R0</v>
          </cell>
          <cell r="F866" t="str">
            <v>Visomes</v>
          </cell>
          <cell r="G866" t="str">
            <v>RBC</v>
          </cell>
          <cell r="H866">
            <v>44537</v>
          </cell>
          <cell r="I866">
            <v>45267</v>
          </cell>
        </row>
        <row r="867">
          <cell r="C867" t="str">
            <v>J001A03TH - H</v>
          </cell>
          <cell r="D867" t="str">
            <v>Higrômetro Digital</v>
          </cell>
          <cell r="E867" t="str">
            <v>LV02172-42099A-21-R0</v>
          </cell>
          <cell r="F867" t="str">
            <v>Visomes</v>
          </cell>
          <cell r="G867" t="str">
            <v>RBC</v>
          </cell>
          <cell r="H867">
            <v>44537</v>
          </cell>
          <cell r="I867">
            <v>45267</v>
          </cell>
        </row>
        <row r="868"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C876" t="str">
            <v>J001A03CC - T</v>
          </cell>
          <cell r="D876" t="str">
            <v>Câmara Climática</v>
          </cell>
          <cell r="E876" t="str">
            <v>LMC 5069-21</v>
          </cell>
          <cell r="F876" t="str">
            <v>ER Analitica</v>
          </cell>
          <cell r="G876" t="str">
            <v>RBC</v>
          </cell>
          <cell r="H876">
            <v>44443</v>
          </cell>
          <cell r="I876">
            <v>44808</v>
          </cell>
        </row>
        <row r="877">
          <cell r="C877" t="str">
            <v>J001A03CC - H</v>
          </cell>
          <cell r="D877" t="str">
            <v>Câmara Climática</v>
          </cell>
          <cell r="E877" t="str">
            <v>LMC 5053-21</v>
          </cell>
          <cell r="F877" t="str">
            <v>Contemp</v>
          </cell>
          <cell r="G877" t="str">
            <v>RBC</v>
          </cell>
          <cell r="H877">
            <v>44443</v>
          </cell>
          <cell r="I877">
            <v>44808</v>
          </cell>
        </row>
        <row r="878"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C886" t="str">
            <v>J001A03HG</v>
          </cell>
          <cell r="D886" t="str">
            <v xml:space="preserve">Sonda Higrômetro </v>
          </cell>
          <cell r="E886" t="str">
            <v>LV02172-04693-22</v>
          </cell>
          <cell r="F886" t="str">
            <v>Visomes</v>
          </cell>
          <cell r="G886" t="str">
            <v>RBC</v>
          </cell>
          <cell r="H886">
            <v>44630</v>
          </cell>
          <cell r="I886">
            <v>45361</v>
          </cell>
        </row>
        <row r="887"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C896" t="str">
            <v>1.05051.0100</v>
          </cell>
          <cell r="D896" t="str">
            <v>Iodato de Potássio (KIO3)</v>
          </cell>
          <cell r="E896" t="str">
            <v>1.05051.0100</v>
          </cell>
          <cell r="F896" t="str">
            <v>Merck</v>
          </cell>
          <cell r="G896" t="str">
            <v>SI</v>
          </cell>
          <cell r="H896">
            <v>43551</v>
          </cell>
          <cell r="I896">
            <v>44773</v>
          </cell>
        </row>
        <row r="897"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C901" t="str">
            <v>1.06516.1000</v>
          </cell>
          <cell r="D901" t="str">
            <v>Tiossulfato de Sódio (Na2S2O3.5H2O)</v>
          </cell>
          <cell r="E901" t="str">
            <v>1.06516.1000</v>
          </cell>
          <cell r="F901" t="str">
            <v>Merck</v>
          </cell>
          <cell r="G901" t="str">
            <v>SI</v>
          </cell>
          <cell r="H901">
            <v>43595</v>
          </cell>
          <cell r="I901">
            <v>44712</v>
          </cell>
        </row>
        <row r="902"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C906" t="str">
            <v>1.05033.1000</v>
          </cell>
          <cell r="D906" t="str">
            <v>Hidróxido de Potássio (KOH)</v>
          </cell>
          <cell r="E906" t="str">
            <v>1.05033.1000</v>
          </cell>
          <cell r="F906" t="str">
            <v>Merck</v>
          </cell>
          <cell r="G906" t="str">
            <v>SI</v>
          </cell>
          <cell r="H906">
            <v>44256</v>
          </cell>
          <cell r="I906">
            <v>45230</v>
          </cell>
        </row>
        <row r="907"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C911" t="str">
            <v>1.05043.1000</v>
          </cell>
          <cell r="D911" t="str">
            <v>Iodeto de Potássio (KI)</v>
          </cell>
          <cell r="E911" t="str">
            <v>1.05043.1000</v>
          </cell>
          <cell r="F911" t="str">
            <v>Merck</v>
          </cell>
          <cell r="G911" t="str">
            <v>SI</v>
          </cell>
          <cell r="H911">
            <v>44050</v>
          </cell>
          <cell r="I911">
            <v>45808</v>
          </cell>
        </row>
        <row r="912"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C916" t="str">
            <v>1.12080.1000</v>
          </cell>
          <cell r="D916" t="str">
            <v>Ácido Sulfúrico (H2S04)</v>
          </cell>
          <cell r="E916" t="str">
            <v>1.12080.1000</v>
          </cell>
          <cell r="F916" t="str">
            <v>Merck</v>
          </cell>
          <cell r="G916" t="str">
            <v>SI</v>
          </cell>
          <cell r="H916">
            <v>43901</v>
          </cell>
          <cell r="I916">
            <v>45747</v>
          </cell>
        </row>
        <row r="917"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C921" t="str">
            <v>J005A03TE</v>
          </cell>
          <cell r="D921" t="str">
            <v>Termopar Padrão Tipo N</v>
          </cell>
          <cell r="E921" t="str">
            <v>CR-06156/21</v>
          </cell>
          <cell r="F921" t="str">
            <v>Consistec</v>
          </cell>
          <cell r="G921" t="str">
            <v>RBC</v>
          </cell>
          <cell r="H921" t="str">
            <v>APROVADO</v>
          </cell>
          <cell r="I921" t="str">
            <v>Assistência Técnica</v>
          </cell>
        </row>
        <row r="922">
          <cell r="C922" t="str">
            <v>J006A03TE</v>
          </cell>
          <cell r="D922" t="str">
            <v>Termopar Padrão Tipo K</v>
          </cell>
          <cell r="E922" t="str">
            <v>CR-09489/21</v>
          </cell>
          <cell r="F922" t="str">
            <v>Consistec</v>
          </cell>
          <cell r="G922" t="str">
            <v>RBC</v>
          </cell>
          <cell r="H922" t="str">
            <v>APROVADO</v>
          </cell>
          <cell r="I922" t="str">
            <v>Laboratorio de Termometria</v>
          </cell>
        </row>
        <row r="923"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C931" t="str">
            <v>J001A03BN</v>
          </cell>
          <cell r="D931" t="str">
            <v>Calibrador Infravermelho</v>
          </cell>
          <cell r="E931" t="str">
            <v>C1809037</v>
          </cell>
          <cell r="F931" t="str">
            <v>Fluke</v>
          </cell>
          <cell r="G931" t="str">
            <v>NvLap</v>
          </cell>
          <cell r="H931" t="str">
            <v>APROVADO</v>
          </cell>
          <cell r="I931" t="str">
            <v>Laboratorio Termometria</v>
          </cell>
        </row>
        <row r="932"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</sheetData>
      <sheetData sheetId="2">
        <row r="8">
          <cell r="F8" t="str">
            <v>Renato Rainho</v>
          </cell>
          <cell r="K8" t="str">
            <v>Renato Rainho</v>
          </cell>
        </row>
        <row r="9">
          <cell r="F9" t="str">
            <v>Wellington Barbosa</v>
          </cell>
          <cell r="K9" t="str">
            <v>Wellington Barbosa</v>
          </cell>
        </row>
        <row r="10">
          <cell r="F10" t="str">
            <v>Guilherme Silva</v>
          </cell>
        </row>
        <row r="11">
          <cell r="F11" t="str">
            <v>Ygor Padovan</v>
          </cell>
        </row>
        <row r="12">
          <cell r="F12" t="str">
            <v>Jhonny Nolasco</v>
          </cell>
        </row>
        <row r="13">
          <cell r="F13" t="str">
            <v>Giuseppe Zanatta</v>
          </cell>
        </row>
        <row r="14">
          <cell r="F14" t="str">
            <v>Bruno Franco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5">
          <cell r="A5" t="str">
            <v>Conjunto de Padrões</v>
          </cell>
          <cell r="B5" t="str">
            <v>Descrição</v>
          </cell>
          <cell r="C5" t="str">
            <v>Marca</v>
          </cell>
          <cell r="D5" t="str">
            <v>Modelo</v>
          </cell>
          <cell r="E5" t="str">
            <v>Número de Série</v>
          </cell>
          <cell r="F5" t="str">
            <v>Laboratório</v>
          </cell>
          <cell r="G5" t="str">
            <v>Rastreabilidade</v>
          </cell>
          <cell r="H5" t="str">
            <v>Número do 
Certificado</v>
          </cell>
          <cell r="I5" t="str">
            <v>Parametro</v>
          </cell>
          <cell r="J5" t="str">
            <v>Valor Nominal</v>
          </cell>
          <cell r="K5" t="str">
            <v>Valor de Referencia</v>
          </cell>
          <cell r="L5" t="str">
            <v>Valor Indicado no Instrumento</v>
          </cell>
          <cell r="M5" t="str">
            <v>Incerteza do Padrão
( U )</v>
          </cell>
          <cell r="N5" t="str">
            <v>k</v>
          </cell>
          <cell r="O5" t="str">
            <v>Veff</v>
          </cell>
          <cell r="P5" t="str">
            <v>Erro no Certificado</v>
          </cell>
          <cell r="Q5" t="str">
            <v>Critério de Aceitação</v>
          </cell>
          <cell r="R5" t="str">
            <v>Critério de Aceitação 
(Erro -)</v>
          </cell>
          <cell r="S5" t="str">
            <v>Critério de Aceitação 
(Erro +)</v>
          </cell>
          <cell r="T5" t="str">
            <v>Validação da Calibração (Erro)</v>
          </cell>
          <cell r="U5" t="str">
            <v>Validação da Calibração (U)</v>
          </cell>
          <cell r="V5" t="str">
            <v>Localização</v>
          </cell>
          <cell r="W5" t="str">
            <v>Última Calibração</v>
          </cell>
          <cell r="X5" t="str">
            <v>Próxima Calibração (após 24 meses)</v>
          </cell>
          <cell r="Y5" t="str">
            <v>Aprovado Por</v>
          </cell>
          <cell r="Z5" t="str">
            <v>Periodicidade da calibração</v>
          </cell>
          <cell r="AA5" t="str">
            <v>Situação</v>
          </cell>
          <cell r="AB5" t="str">
            <v>Variação Residual</v>
          </cell>
          <cell r="AC5" t="str">
            <v>Equação da Curva
X2</v>
          </cell>
          <cell r="AD5" t="str">
            <v>Equação da Curva
X1</v>
          </cell>
          <cell r="AE5" t="str">
            <v>Equação da Curva
X0</v>
          </cell>
          <cell r="AF5" t="str">
            <v>Observação</v>
          </cell>
        </row>
        <row r="7">
          <cell r="A7" t="str">
            <v>G001A03TH - T</v>
          </cell>
          <cell r="B7" t="str">
            <v>Termômetro Digital</v>
          </cell>
          <cell r="C7" t="str">
            <v>Simpla</v>
          </cell>
          <cell r="D7" t="str">
            <v>THD2</v>
          </cell>
          <cell r="E7" t="str">
            <v>Não Especificado</v>
          </cell>
          <cell r="F7" t="str">
            <v>Visomes</v>
          </cell>
          <cell r="G7" t="str">
            <v>RBC</v>
          </cell>
          <cell r="H7" t="str">
            <v>LV02172-17944-20-R0</v>
          </cell>
          <cell r="I7" t="str">
            <v>Temperatura</v>
          </cell>
          <cell r="J7" t="str">
            <v>10</v>
          </cell>
          <cell r="K7" t="str">
            <v>9,96</v>
          </cell>
          <cell r="L7" t="str">
            <v>10,4</v>
          </cell>
          <cell r="M7">
            <v>0.4</v>
          </cell>
          <cell r="N7">
            <v>2</v>
          </cell>
          <cell r="O7">
            <v>9999</v>
          </cell>
          <cell r="P7">
            <v>0.4399999999999995</v>
          </cell>
          <cell r="Q7" t="str">
            <v>± 0,5</v>
          </cell>
          <cell r="R7">
            <v>-1</v>
          </cell>
          <cell r="S7">
            <v>1</v>
          </cell>
          <cell r="T7" t="str">
            <v>APROVADO</v>
          </cell>
          <cell r="U7" t="str">
            <v>APROVADO</v>
          </cell>
          <cell r="V7" t="str">
            <v>Assistência Técnica</v>
          </cell>
          <cell r="W7">
            <v>44008</v>
          </cell>
          <cell r="X7">
            <v>44738</v>
          </cell>
          <cell r="Y7" t="str">
            <v>Renato Rainho</v>
          </cell>
          <cell r="Z7" t="str">
            <v>BLOQUEADO</v>
          </cell>
          <cell r="AA7" t="str">
            <v>REPROVADO</v>
          </cell>
          <cell r="AB7">
            <v>0.06</v>
          </cell>
          <cell r="AC7">
            <v>1.84792E-4</v>
          </cell>
          <cell r="AD7">
            <v>-2.869737E-2</v>
          </cell>
          <cell r="AE7">
            <v>0.71876707900000003</v>
          </cell>
        </row>
        <row r="8">
          <cell r="J8" t="str">
            <v>20</v>
          </cell>
          <cell r="K8" t="str">
            <v>19,96</v>
          </cell>
          <cell r="L8" t="str">
            <v>20,2</v>
          </cell>
          <cell r="M8">
            <v>0.4</v>
          </cell>
          <cell r="N8">
            <v>2</v>
          </cell>
          <cell r="O8">
            <v>9999</v>
          </cell>
          <cell r="P8">
            <v>0.23999999999999844</v>
          </cell>
          <cell r="Q8" t="str">
            <v>± 0,5</v>
          </cell>
          <cell r="R8">
            <v>-1</v>
          </cell>
          <cell r="S8">
            <v>1</v>
          </cell>
          <cell r="T8" t="str">
            <v>APROVADO</v>
          </cell>
          <cell r="U8" t="str">
            <v>APROVADO</v>
          </cell>
        </row>
        <row r="9">
          <cell r="J9" t="str">
            <v>25</v>
          </cell>
          <cell r="K9" t="str">
            <v>25,05</v>
          </cell>
          <cell r="L9" t="str">
            <v>25,1</v>
          </cell>
          <cell r="M9">
            <v>0.4</v>
          </cell>
          <cell r="N9">
            <v>2</v>
          </cell>
          <cell r="O9">
            <v>9999</v>
          </cell>
          <cell r="P9">
            <v>5.0000000000000711E-2</v>
          </cell>
          <cell r="Q9" t="str">
            <v>± 0,5</v>
          </cell>
          <cell r="R9">
            <v>-1</v>
          </cell>
          <cell r="S9">
            <v>1</v>
          </cell>
          <cell r="T9" t="str">
            <v>APROVADO</v>
          </cell>
          <cell r="U9" t="str">
            <v>APROVADO</v>
          </cell>
        </row>
        <row r="10">
          <cell r="J10" t="str">
            <v>30</v>
          </cell>
          <cell r="K10" t="str">
            <v>30,03</v>
          </cell>
          <cell r="L10" t="str">
            <v>30,1</v>
          </cell>
          <cell r="M10">
            <v>0.4</v>
          </cell>
          <cell r="N10">
            <v>2</v>
          </cell>
          <cell r="O10">
            <v>9999</v>
          </cell>
          <cell r="P10">
            <v>7.0000000000000284E-2</v>
          </cell>
          <cell r="Q10" t="str">
            <v>± 0,5</v>
          </cell>
          <cell r="R10">
            <v>-1</v>
          </cell>
          <cell r="S10">
            <v>1</v>
          </cell>
          <cell r="T10" t="str">
            <v>APROVADO</v>
          </cell>
          <cell r="U10" t="str">
            <v>APROVADO</v>
          </cell>
        </row>
        <row r="11">
          <cell r="J11" t="str">
            <v>40</v>
          </cell>
          <cell r="K11" t="str">
            <v>40,04</v>
          </cell>
          <cell r="L11" t="str">
            <v>39,9</v>
          </cell>
          <cell r="M11">
            <v>0.4</v>
          </cell>
          <cell r="N11">
            <v>2</v>
          </cell>
          <cell r="O11">
            <v>9999</v>
          </cell>
          <cell r="P11">
            <v>-0.14000000000000057</v>
          </cell>
          <cell r="Q11" t="str">
            <v>± 0,5</v>
          </cell>
          <cell r="R11">
            <v>-1</v>
          </cell>
          <cell r="S11">
            <v>1</v>
          </cell>
          <cell r="T11" t="str">
            <v>APROVADO</v>
          </cell>
          <cell r="U11" t="str">
            <v>APROVADO</v>
          </cell>
        </row>
        <row r="12">
          <cell r="A12" t="str">
            <v>G001A03TH - H</v>
          </cell>
          <cell r="B12" t="str">
            <v>Higrômetro Digital</v>
          </cell>
          <cell r="C12" t="str">
            <v>Simpla</v>
          </cell>
          <cell r="D12" t="str">
            <v>THD2</v>
          </cell>
          <cell r="E12" t="str">
            <v>Não Especificado</v>
          </cell>
          <cell r="F12" t="str">
            <v>Visomes</v>
          </cell>
          <cell r="G12" t="str">
            <v>RBC</v>
          </cell>
          <cell r="H12" t="str">
            <v>LV02172-17944-20-R0</v>
          </cell>
          <cell r="I12" t="str">
            <v>Umidade</v>
          </cell>
          <cell r="J12" t="str">
            <v>20</v>
          </cell>
          <cell r="K12" t="str">
            <v>20</v>
          </cell>
          <cell r="L12" t="str">
            <v>18</v>
          </cell>
          <cell r="M12">
            <v>1</v>
          </cell>
          <cell r="N12">
            <v>2</v>
          </cell>
          <cell r="O12">
            <v>9999</v>
          </cell>
          <cell r="P12">
            <v>-2</v>
          </cell>
          <cell r="Q12" t="str">
            <v>± 5</v>
          </cell>
          <cell r="R12">
            <v>-10</v>
          </cell>
          <cell r="S12">
            <v>10</v>
          </cell>
          <cell r="T12" t="str">
            <v>APROVADO</v>
          </cell>
          <cell r="U12" t="str">
            <v>APROVADO</v>
          </cell>
          <cell r="V12" t="str">
            <v>Assistência Técnica</v>
          </cell>
          <cell r="W12">
            <v>44008</v>
          </cell>
          <cell r="X12">
            <v>44738</v>
          </cell>
          <cell r="Y12" t="str">
            <v>Renato Rainho</v>
          </cell>
          <cell r="Z12" t="str">
            <v>BLOQUEADO</v>
          </cell>
          <cell r="AA12" t="str">
            <v>REPROVADO</v>
          </cell>
          <cell r="AB12">
            <v>0.81569999999999998</v>
          </cell>
          <cell r="AC12">
            <v>-1.0473769999999999E-3</v>
          </cell>
          <cell r="AD12">
            <v>0.16185295799999999</v>
          </cell>
          <cell r="AE12">
            <v>-4.4136135599999999</v>
          </cell>
        </row>
        <row r="13">
          <cell r="J13" t="str">
            <v>40</v>
          </cell>
          <cell r="K13" t="str">
            <v>40</v>
          </cell>
          <cell r="L13" t="str">
            <v>41</v>
          </cell>
          <cell r="M13">
            <v>1</v>
          </cell>
          <cell r="N13">
            <v>2</v>
          </cell>
          <cell r="O13">
            <v>9999</v>
          </cell>
          <cell r="P13">
            <v>1</v>
          </cell>
          <cell r="Q13" t="str">
            <v>± 5</v>
          </cell>
          <cell r="R13">
            <v>-10</v>
          </cell>
          <cell r="S13">
            <v>10</v>
          </cell>
          <cell r="T13" t="str">
            <v>APROVADO</v>
          </cell>
          <cell r="U13" t="str">
            <v>APROVADO</v>
          </cell>
        </row>
        <row r="14">
          <cell r="J14" t="str">
            <v>60</v>
          </cell>
          <cell r="K14" t="str">
            <v>60</v>
          </cell>
          <cell r="L14" t="str">
            <v>61</v>
          </cell>
          <cell r="M14">
            <v>2</v>
          </cell>
          <cell r="N14">
            <v>2</v>
          </cell>
          <cell r="O14">
            <v>9999</v>
          </cell>
          <cell r="P14">
            <v>1</v>
          </cell>
          <cell r="Q14" t="str">
            <v>± 5</v>
          </cell>
          <cell r="R14">
            <v>-10</v>
          </cell>
          <cell r="S14">
            <v>10</v>
          </cell>
          <cell r="T14" t="str">
            <v>APROVADO</v>
          </cell>
          <cell r="U14" t="str">
            <v>APROVADO</v>
          </cell>
        </row>
        <row r="15">
          <cell r="J15" t="str">
            <v>80</v>
          </cell>
          <cell r="K15" t="str">
            <v>80</v>
          </cell>
          <cell r="L15" t="str">
            <v>82</v>
          </cell>
          <cell r="M15">
            <v>2</v>
          </cell>
          <cell r="N15">
            <v>2</v>
          </cell>
          <cell r="O15">
            <v>9999</v>
          </cell>
          <cell r="P15">
            <v>2</v>
          </cell>
          <cell r="Q15" t="str">
            <v>± 5</v>
          </cell>
          <cell r="R15">
            <v>-10</v>
          </cell>
          <cell r="S15">
            <v>10</v>
          </cell>
          <cell r="T15" t="str">
            <v>APROVADO</v>
          </cell>
          <cell r="U15" t="str">
            <v>APROVADO</v>
          </cell>
        </row>
        <row r="16">
          <cell r="A16" t="str">
            <v>G002A03TH - T</v>
          </cell>
          <cell r="B16" t="str">
            <v>Termômetro Digital</v>
          </cell>
          <cell r="C16" t="str">
            <v>Simpla</v>
          </cell>
          <cell r="D16" t="str">
            <v>THD2</v>
          </cell>
          <cell r="E16" t="str">
            <v>Não Especificado</v>
          </cell>
          <cell r="F16" t="str">
            <v>Visomes</v>
          </cell>
          <cell r="G16" t="str">
            <v>RBC</v>
          </cell>
          <cell r="H16" t="str">
            <v>LV02172-36533-20-R0</v>
          </cell>
          <cell r="I16" t="str">
            <v>Temperatura</v>
          </cell>
          <cell r="J16" t="str">
            <v>5</v>
          </cell>
          <cell r="K16" t="str">
            <v>5,02</v>
          </cell>
          <cell r="L16" t="str">
            <v>5</v>
          </cell>
          <cell r="M16">
            <v>0.4</v>
          </cell>
          <cell r="N16">
            <v>2</v>
          </cell>
          <cell r="O16">
            <v>9999</v>
          </cell>
          <cell r="P16">
            <v>-1.9999999999999574E-2</v>
          </cell>
          <cell r="Q16" t="str">
            <v>± 0,5</v>
          </cell>
          <cell r="R16">
            <v>-1</v>
          </cell>
          <cell r="S16">
            <v>1</v>
          </cell>
          <cell r="T16" t="str">
            <v>APROVADO</v>
          </cell>
          <cell r="U16" t="str">
            <v>APROVADO</v>
          </cell>
          <cell r="V16" t="str">
            <v>Assistência Técnica</v>
          </cell>
          <cell r="W16">
            <v>44119</v>
          </cell>
          <cell r="X16">
            <v>44849</v>
          </cell>
          <cell r="Y16" t="str">
            <v>Renato Rainho</v>
          </cell>
          <cell r="Z16" t="str">
            <v>CALIBRAR</v>
          </cell>
          <cell r="AA16" t="str">
            <v>REPROVADO</v>
          </cell>
          <cell r="AB16">
            <v>5.5199999999999999E-2</v>
          </cell>
          <cell r="AC16">
            <v>-1.2657400000000001E-4</v>
          </cell>
          <cell r="AD16">
            <v>2.3601609999999999E-3</v>
          </cell>
          <cell r="AE16">
            <v>2.448193E-3</v>
          </cell>
        </row>
        <row r="17">
          <cell r="J17" t="str">
            <v>10</v>
          </cell>
          <cell r="K17" t="str">
            <v>10,05</v>
          </cell>
          <cell r="L17" t="str">
            <v>10,1</v>
          </cell>
          <cell r="M17">
            <v>0.4</v>
          </cell>
          <cell r="N17">
            <v>2</v>
          </cell>
          <cell r="O17">
            <v>9999</v>
          </cell>
          <cell r="P17">
            <v>4.9999999999998934E-2</v>
          </cell>
          <cell r="Q17" t="str">
            <v>± 0,5</v>
          </cell>
          <cell r="R17">
            <v>-1</v>
          </cell>
          <cell r="S17">
            <v>1</v>
          </cell>
          <cell r="T17" t="str">
            <v>APROVADO</v>
          </cell>
          <cell r="U17" t="str">
            <v>APROVADO</v>
          </cell>
        </row>
        <row r="18">
          <cell r="J18" t="str">
            <v>20</v>
          </cell>
          <cell r="K18" t="str">
            <v>20,05</v>
          </cell>
          <cell r="L18" t="str">
            <v>20,1</v>
          </cell>
          <cell r="M18">
            <v>0.4</v>
          </cell>
          <cell r="N18">
            <v>2</v>
          </cell>
          <cell r="O18">
            <v>9999</v>
          </cell>
          <cell r="P18">
            <v>5.0000000000000711E-2</v>
          </cell>
          <cell r="Q18" t="str">
            <v>± 0,5</v>
          </cell>
          <cell r="R18">
            <v>-1</v>
          </cell>
          <cell r="S18">
            <v>1</v>
          </cell>
          <cell r="T18" t="str">
            <v>APROVADO</v>
          </cell>
          <cell r="U18" t="str">
            <v>APROVADO</v>
          </cell>
        </row>
        <row r="19">
          <cell r="J19" t="str">
            <v>25</v>
          </cell>
          <cell r="K19" t="str">
            <v>25,08</v>
          </cell>
          <cell r="L19" t="str">
            <v>25</v>
          </cell>
          <cell r="M19">
            <v>0.4</v>
          </cell>
          <cell r="N19">
            <v>2</v>
          </cell>
          <cell r="O19">
            <v>9999</v>
          </cell>
          <cell r="P19">
            <v>-7.9999999999998295E-2</v>
          </cell>
          <cell r="Q19" t="str">
            <v>± 0,5</v>
          </cell>
          <cell r="R19">
            <v>-1</v>
          </cell>
          <cell r="S19">
            <v>1</v>
          </cell>
          <cell r="T19" t="str">
            <v>APROVADO</v>
          </cell>
          <cell r="U19" t="str">
            <v>APROVADO</v>
          </cell>
        </row>
        <row r="20">
          <cell r="J20" t="str">
            <v>30</v>
          </cell>
          <cell r="K20" t="str">
            <v>30,05</v>
          </cell>
          <cell r="L20" t="str">
            <v>30</v>
          </cell>
          <cell r="M20">
            <v>0.4</v>
          </cell>
          <cell r="N20">
            <v>2</v>
          </cell>
          <cell r="O20">
            <v>9999</v>
          </cell>
          <cell r="P20">
            <v>-5.0000000000000711E-2</v>
          </cell>
          <cell r="Q20" t="str">
            <v>± 0,5</v>
          </cell>
          <cell r="R20">
            <v>-1</v>
          </cell>
          <cell r="S20">
            <v>1</v>
          </cell>
          <cell r="T20" t="str">
            <v>APROVADO</v>
          </cell>
          <cell r="U20" t="str">
            <v>APROVADO</v>
          </cell>
        </row>
        <row r="21">
          <cell r="J21" t="str">
            <v>40</v>
          </cell>
          <cell r="K21" t="str">
            <v>39,99</v>
          </cell>
          <cell r="L21" t="str">
            <v>39,9</v>
          </cell>
          <cell r="M21">
            <v>0.4</v>
          </cell>
          <cell r="N21">
            <v>2</v>
          </cell>
          <cell r="O21">
            <v>9999</v>
          </cell>
          <cell r="P21">
            <v>-9.0000000000003411E-2</v>
          </cell>
          <cell r="Q21" t="str">
            <v>± 0,5</v>
          </cell>
          <cell r="R21">
            <v>-1</v>
          </cell>
          <cell r="S21">
            <v>1</v>
          </cell>
          <cell r="T21" t="str">
            <v>APROVADO</v>
          </cell>
          <cell r="U21" t="str">
            <v>APROVADO</v>
          </cell>
        </row>
        <row r="22">
          <cell r="A22" t="str">
            <v>G002A03TH - H</v>
          </cell>
          <cell r="B22" t="str">
            <v>Higrômetro Digital</v>
          </cell>
          <cell r="C22" t="str">
            <v>Simpla</v>
          </cell>
          <cell r="D22" t="str">
            <v>THD2</v>
          </cell>
          <cell r="E22" t="str">
            <v>Não Especificado</v>
          </cell>
          <cell r="F22" t="str">
            <v>Visomes</v>
          </cell>
          <cell r="G22" t="str">
            <v>RBC</v>
          </cell>
          <cell r="H22" t="str">
            <v>LV02172-36533-20-R0</v>
          </cell>
          <cell r="I22" t="str">
            <v>Umidade</v>
          </cell>
          <cell r="J22" t="str">
            <v>20</v>
          </cell>
          <cell r="K22" t="str">
            <v>23</v>
          </cell>
          <cell r="L22" t="str">
            <v>20</v>
          </cell>
          <cell r="M22">
            <v>1</v>
          </cell>
          <cell r="N22">
            <v>2.0099999999999998</v>
          </cell>
          <cell r="O22">
            <v>417</v>
          </cell>
          <cell r="P22">
            <v>-3</v>
          </cell>
          <cell r="Q22" t="str">
            <v>± 5</v>
          </cell>
          <cell r="R22">
            <v>-10</v>
          </cell>
          <cell r="S22">
            <v>10</v>
          </cell>
          <cell r="T22" t="str">
            <v>APROVADO</v>
          </cell>
          <cell r="U22" t="str">
            <v>APROVADO</v>
          </cell>
          <cell r="V22" t="str">
            <v>Assistência Técnica</v>
          </cell>
          <cell r="W22">
            <v>44119</v>
          </cell>
          <cell r="X22">
            <v>44849</v>
          </cell>
          <cell r="Y22" t="str">
            <v>Renato Rainho</v>
          </cell>
          <cell r="Z22" t="str">
            <v>CALIBRAR</v>
          </cell>
          <cell r="AA22" t="str">
            <v>REPROVADO</v>
          </cell>
          <cell r="AB22">
            <v>1.8433999999999999</v>
          </cell>
          <cell r="AC22">
            <v>3.5600900000000001E-3</v>
          </cell>
          <cell r="AD22">
            <v>-0.60588591999999997</v>
          </cell>
          <cell r="AE22">
            <v>21.171779969999999</v>
          </cell>
        </row>
        <row r="23">
          <cell r="J23" t="str">
            <v>40</v>
          </cell>
          <cell r="K23" t="str">
            <v>40</v>
          </cell>
          <cell r="L23" t="str">
            <v>37</v>
          </cell>
          <cell r="M23">
            <v>1</v>
          </cell>
          <cell r="N23">
            <v>2.0099999999999998</v>
          </cell>
          <cell r="O23">
            <v>364</v>
          </cell>
          <cell r="P23">
            <v>-3</v>
          </cell>
          <cell r="Q23" t="str">
            <v>± 5</v>
          </cell>
          <cell r="R23">
            <v>-10</v>
          </cell>
          <cell r="S23">
            <v>10</v>
          </cell>
          <cell r="T23" t="str">
            <v>APROVADO</v>
          </cell>
          <cell r="U23" t="str">
            <v>APROVADO</v>
          </cell>
        </row>
        <row r="24">
          <cell r="J24" t="str">
            <v>60</v>
          </cell>
          <cell r="K24" t="str">
            <v>60</v>
          </cell>
          <cell r="L24" t="str">
            <v>58</v>
          </cell>
          <cell r="M24">
            <v>2</v>
          </cell>
          <cell r="N24">
            <v>2.0099999999999998</v>
          </cell>
          <cell r="O24">
            <v>322</v>
          </cell>
          <cell r="P24">
            <v>-2</v>
          </cell>
          <cell r="Q24" t="str">
            <v>± 5</v>
          </cell>
          <cell r="R24">
            <v>-10</v>
          </cell>
          <cell r="S24">
            <v>10</v>
          </cell>
          <cell r="T24" t="str">
            <v>APROVADO</v>
          </cell>
          <cell r="U24" t="str">
            <v>APROVADO</v>
          </cell>
        </row>
        <row r="25">
          <cell r="J25" t="str">
            <v>80</v>
          </cell>
          <cell r="K25" t="str">
            <v>80</v>
          </cell>
          <cell r="L25" t="str">
            <v>78</v>
          </cell>
          <cell r="M25">
            <v>2</v>
          </cell>
          <cell r="N25">
            <v>2.0099999999999998</v>
          </cell>
          <cell r="O25">
            <v>322</v>
          </cell>
          <cell r="P25">
            <v>-2</v>
          </cell>
          <cell r="Q25" t="str">
            <v>± 5</v>
          </cell>
          <cell r="R25">
            <v>-10</v>
          </cell>
          <cell r="S25">
            <v>10</v>
          </cell>
          <cell r="T25" t="str">
            <v>APROVADO</v>
          </cell>
          <cell r="U25" t="str">
            <v>APROVADO</v>
          </cell>
        </row>
        <row r="26">
          <cell r="J26" t="str">
            <v>90</v>
          </cell>
          <cell r="K26" t="str">
            <v>90</v>
          </cell>
          <cell r="L26" t="str">
            <v>89</v>
          </cell>
          <cell r="M26">
            <v>2</v>
          </cell>
          <cell r="N26">
            <v>2.0099999999999998</v>
          </cell>
          <cell r="O26">
            <v>326</v>
          </cell>
          <cell r="P26">
            <v>-1</v>
          </cell>
          <cell r="Q26" t="str">
            <v>± 5</v>
          </cell>
          <cell r="R26">
            <v>-10</v>
          </cell>
          <cell r="S26">
            <v>10</v>
          </cell>
          <cell r="T26" t="str">
            <v>APROVADO</v>
          </cell>
          <cell r="U26" t="str">
            <v>APROVADO</v>
          </cell>
        </row>
        <row r="27">
          <cell r="A27" t="str">
            <v>G003A03TH - T</v>
          </cell>
          <cell r="B27" t="str">
            <v>Termômetro Digital</v>
          </cell>
          <cell r="C27" t="str">
            <v>Simpla</v>
          </cell>
          <cell r="D27" t="str">
            <v>THD2</v>
          </cell>
          <cell r="E27" t="str">
            <v>Não Especificado</v>
          </cell>
          <cell r="F27" t="str">
            <v>Visomes</v>
          </cell>
          <cell r="G27" t="str">
            <v>RBC</v>
          </cell>
          <cell r="H27" t="str">
            <v>LV02172-17945-20-R0</v>
          </cell>
          <cell r="I27" t="str">
            <v>Temperatura</v>
          </cell>
          <cell r="J27" t="str">
            <v>10</v>
          </cell>
          <cell r="K27" t="str">
            <v>9,96</v>
          </cell>
          <cell r="L27" t="str">
            <v>10,2</v>
          </cell>
          <cell r="M27">
            <v>0.4</v>
          </cell>
          <cell r="N27">
            <v>2</v>
          </cell>
          <cell r="O27">
            <v>9999</v>
          </cell>
          <cell r="P27">
            <v>0.23999999999999844</v>
          </cell>
          <cell r="Q27" t="str">
            <v>± 0,5</v>
          </cell>
          <cell r="R27">
            <v>-1</v>
          </cell>
          <cell r="S27">
            <v>1</v>
          </cell>
          <cell r="T27" t="str">
            <v>APROVADO</v>
          </cell>
          <cell r="U27" t="str">
            <v>APROVADO</v>
          </cell>
          <cell r="V27" t="str">
            <v>Assistência Técnica</v>
          </cell>
          <cell r="W27">
            <v>44008</v>
          </cell>
          <cell r="X27">
            <v>44738</v>
          </cell>
          <cell r="Y27" t="str">
            <v>Renato Rainho</v>
          </cell>
          <cell r="Z27" t="str">
            <v>BLOQUEADO</v>
          </cell>
          <cell r="AA27" t="str">
            <v>REPROVADO</v>
          </cell>
          <cell r="AB27">
            <v>9.11E-2</v>
          </cell>
          <cell r="AC27">
            <v>4.06165E-4</v>
          </cell>
          <cell r="AD27">
            <v>-5.2110030000000002E-2</v>
          </cell>
          <cell r="AE27">
            <v>0.75422638399999997</v>
          </cell>
        </row>
        <row r="28">
          <cell r="J28" t="str">
            <v>20</v>
          </cell>
          <cell r="K28" t="str">
            <v>19,96</v>
          </cell>
          <cell r="L28" t="str">
            <v>19,9</v>
          </cell>
          <cell r="M28">
            <v>0.4</v>
          </cell>
          <cell r="N28">
            <v>2</v>
          </cell>
          <cell r="O28">
            <v>9999</v>
          </cell>
          <cell r="P28">
            <v>-6.0000000000002274E-2</v>
          </cell>
          <cell r="Q28" t="str">
            <v>± 0,5</v>
          </cell>
          <cell r="R28">
            <v>-1</v>
          </cell>
          <cell r="S28">
            <v>1</v>
          </cell>
          <cell r="T28" t="str">
            <v>APROVADO</v>
          </cell>
          <cell r="U28" t="str">
            <v>APROVADO</v>
          </cell>
        </row>
        <row r="29">
          <cell r="J29" t="str">
            <v>25</v>
          </cell>
          <cell r="K29" t="str">
            <v>24,95</v>
          </cell>
          <cell r="L29" t="str">
            <v>24,7</v>
          </cell>
          <cell r="M29">
            <v>0.4</v>
          </cell>
          <cell r="N29">
            <v>2</v>
          </cell>
          <cell r="O29">
            <v>9999</v>
          </cell>
          <cell r="P29">
            <v>-0.25</v>
          </cell>
          <cell r="Q29" t="str">
            <v>± 0,5</v>
          </cell>
          <cell r="R29">
            <v>-1</v>
          </cell>
          <cell r="S29">
            <v>1</v>
          </cell>
          <cell r="T29" t="str">
            <v>APROVADO</v>
          </cell>
          <cell r="U29" t="str">
            <v>APROVADO</v>
          </cell>
        </row>
        <row r="30">
          <cell r="J30" t="str">
            <v>30</v>
          </cell>
          <cell r="K30" t="str">
            <v>30,03</v>
          </cell>
          <cell r="L30" t="str">
            <v>29,5</v>
          </cell>
          <cell r="M30">
            <v>0.4</v>
          </cell>
          <cell r="N30">
            <v>2</v>
          </cell>
          <cell r="O30">
            <v>9999</v>
          </cell>
          <cell r="P30">
            <v>-0.53000000000000114</v>
          </cell>
          <cell r="Q30" t="str">
            <v>± 0,5</v>
          </cell>
          <cell r="R30">
            <v>-1</v>
          </cell>
          <cell r="S30">
            <v>1</v>
          </cell>
          <cell r="T30" t="str">
            <v>APROVADO</v>
          </cell>
          <cell r="U30" t="str">
            <v>APROVADO</v>
          </cell>
        </row>
        <row r="31">
          <cell r="J31" t="str">
            <v>40</v>
          </cell>
          <cell r="K31" t="str">
            <v>40,04</v>
          </cell>
          <cell r="L31" t="str">
            <v>39,4</v>
          </cell>
          <cell r="M31">
            <v>0.4</v>
          </cell>
          <cell r="N31">
            <v>2</v>
          </cell>
          <cell r="O31">
            <v>9999</v>
          </cell>
          <cell r="P31">
            <v>-0.64000000000000057</v>
          </cell>
          <cell r="Q31" t="str">
            <v>± 0,5</v>
          </cell>
          <cell r="R31">
            <v>-1</v>
          </cell>
          <cell r="S31">
            <v>1</v>
          </cell>
          <cell r="T31" t="str">
            <v>APROVADO</v>
          </cell>
          <cell r="U31" t="str">
            <v>APROVADO</v>
          </cell>
        </row>
        <row r="32">
          <cell r="A32" t="str">
            <v>G003A03TH - H</v>
          </cell>
          <cell r="B32" t="str">
            <v>Higrômetro Digital</v>
          </cell>
          <cell r="C32" t="str">
            <v>Simpla</v>
          </cell>
          <cell r="D32" t="str">
            <v>THD2</v>
          </cell>
          <cell r="E32" t="str">
            <v>Não Especificado</v>
          </cell>
          <cell r="F32" t="str">
            <v>Visomes</v>
          </cell>
          <cell r="G32" t="str">
            <v>RBC</v>
          </cell>
          <cell r="H32" t="str">
            <v>LV02172-17945-20-R0</v>
          </cell>
          <cell r="I32" t="str">
            <v>Umidade</v>
          </cell>
          <cell r="J32" t="str">
            <v>20</v>
          </cell>
          <cell r="K32" t="str">
            <v>20</v>
          </cell>
          <cell r="L32" t="str">
            <v>27</v>
          </cell>
          <cell r="M32">
            <v>1</v>
          </cell>
          <cell r="N32">
            <v>2</v>
          </cell>
          <cell r="O32">
            <v>9999</v>
          </cell>
          <cell r="P32">
            <v>7</v>
          </cell>
          <cell r="Q32" t="str">
            <v>± 5</v>
          </cell>
          <cell r="R32">
            <v>-10</v>
          </cell>
          <cell r="S32">
            <v>10</v>
          </cell>
          <cell r="T32" t="str">
            <v>APROVADO</v>
          </cell>
          <cell r="U32" t="str">
            <v>APROVADO</v>
          </cell>
          <cell r="V32" t="str">
            <v>Assistência Técnica</v>
          </cell>
          <cell r="W32">
            <v>44008</v>
          </cell>
          <cell r="X32">
            <v>44738</v>
          </cell>
          <cell r="Y32" t="str">
            <v>Renato Rainho</v>
          </cell>
          <cell r="Z32" t="str">
            <v>BLOQUEADO</v>
          </cell>
          <cell r="AA32" t="str">
            <v>REPROVADO</v>
          </cell>
          <cell r="AB32">
            <v>1.8433999999999999</v>
          </cell>
          <cell r="AC32">
            <v>3.5600900000000001E-3</v>
          </cell>
          <cell r="AD32">
            <v>-0.60588591999999997</v>
          </cell>
          <cell r="AE32">
            <v>21.171779969999999</v>
          </cell>
        </row>
        <row r="33">
          <cell r="J33" t="str">
            <v>40</v>
          </cell>
          <cell r="K33" t="str">
            <v>40</v>
          </cell>
          <cell r="L33" t="str">
            <v>43</v>
          </cell>
          <cell r="M33">
            <v>1</v>
          </cell>
          <cell r="N33">
            <v>2</v>
          </cell>
          <cell r="O33">
            <v>9999</v>
          </cell>
          <cell r="P33">
            <v>3</v>
          </cell>
          <cell r="Q33" t="str">
            <v>± 5</v>
          </cell>
          <cell r="R33">
            <v>-10</v>
          </cell>
          <cell r="S33">
            <v>10</v>
          </cell>
          <cell r="T33" t="str">
            <v>APROVADO</v>
          </cell>
          <cell r="U33" t="str">
            <v>APROVADO</v>
          </cell>
        </row>
        <row r="34">
          <cell r="J34" t="str">
            <v>60</v>
          </cell>
          <cell r="K34" t="str">
            <v>60</v>
          </cell>
          <cell r="L34" t="str">
            <v>57</v>
          </cell>
          <cell r="M34">
            <v>2</v>
          </cell>
          <cell r="N34">
            <v>2</v>
          </cell>
          <cell r="O34">
            <v>9999</v>
          </cell>
          <cell r="P34">
            <v>-3</v>
          </cell>
          <cell r="Q34" t="str">
            <v>± 5</v>
          </cell>
          <cell r="R34">
            <v>-10</v>
          </cell>
          <cell r="S34">
            <v>10</v>
          </cell>
          <cell r="T34" t="str">
            <v>APROVADO</v>
          </cell>
          <cell r="U34" t="str">
            <v>APROVADO</v>
          </cell>
        </row>
        <row r="35">
          <cell r="J35" t="str">
            <v>80</v>
          </cell>
          <cell r="K35" t="str">
            <v>80</v>
          </cell>
          <cell r="L35" t="str">
            <v>76</v>
          </cell>
          <cell r="M35">
            <v>2</v>
          </cell>
          <cell r="N35">
            <v>2</v>
          </cell>
          <cell r="O35">
            <v>9999</v>
          </cell>
          <cell r="P35">
            <v>-4</v>
          </cell>
          <cell r="Q35" t="str">
            <v>± 5</v>
          </cell>
          <cell r="R35">
            <v>-10</v>
          </cell>
          <cell r="S35">
            <v>10</v>
          </cell>
          <cell r="T35" t="str">
            <v>APROVADO</v>
          </cell>
          <cell r="U35" t="str">
            <v>APROVADO</v>
          </cell>
        </row>
        <row r="36">
          <cell r="A36" t="str">
            <v>G004A03TH - T</v>
          </cell>
          <cell r="B36" t="str">
            <v>Termômetro Digital</v>
          </cell>
          <cell r="C36" t="str">
            <v>Simpla</v>
          </cell>
          <cell r="D36" t="str">
            <v>HTC-1</v>
          </cell>
          <cell r="E36" t="str">
            <v>Não Especificado</v>
          </cell>
          <cell r="F36" t="str">
            <v>Visomes</v>
          </cell>
          <cell r="G36" t="str">
            <v>RBC</v>
          </cell>
          <cell r="H36" t="str">
            <v>LV02172-17943-20-R0</v>
          </cell>
          <cell r="I36" t="str">
            <v>Temperatura</v>
          </cell>
          <cell r="J36" t="str">
            <v>10</v>
          </cell>
          <cell r="K36" t="str">
            <v>9,96</v>
          </cell>
          <cell r="L36" t="str">
            <v>10,6</v>
          </cell>
          <cell r="M36">
            <v>0.4</v>
          </cell>
          <cell r="N36">
            <v>2</v>
          </cell>
          <cell r="O36">
            <v>9999</v>
          </cell>
          <cell r="P36">
            <v>0.63999999999999879</v>
          </cell>
          <cell r="Q36" t="str">
            <v>± 0,5</v>
          </cell>
          <cell r="R36">
            <v>-1</v>
          </cell>
          <cell r="S36">
            <v>1</v>
          </cell>
          <cell r="T36" t="str">
            <v>APROVADO</v>
          </cell>
          <cell r="U36" t="str">
            <v>APROVADO</v>
          </cell>
          <cell r="V36" t="str">
            <v>Assistência Técnica</v>
          </cell>
          <cell r="W36">
            <v>44008</v>
          </cell>
          <cell r="X36">
            <v>44738</v>
          </cell>
          <cell r="Y36" t="str">
            <v>Renato Rainho</v>
          </cell>
          <cell r="Z36" t="str">
            <v>BLOQUEADO</v>
          </cell>
          <cell r="AA36" t="str">
            <v>REPROVADO</v>
          </cell>
          <cell r="AB36">
            <v>7.4099999999999999E-2</v>
          </cell>
          <cell r="AC36">
            <v>-2.0620299999999999E-4</v>
          </cell>
          <cell r="AD36">
            <v>3.4209589999999999E-3</v>
          </cell>
          <cell r="AE36">
            <v>0.63973117300000004</v>
          </cell>
        </row>
        <row r="37">
          <cell r="J37" t="str">
            <v>20</v>
          </cell>
          <cell r="K37" t="str">
            <v>19,96</v>
          </cell>
          <cell r="L37" t="str">
            <v>20,6</v>
          </cell>
          <cell r="M37">
            <v>0.4</v>
          </cell>
          <cell r="N37">
            <v>2</v>
          </cell>
          <cell r="O37">
            <v>9999</v>
          </cell>
          <cell r="P37">
            <v>0.64000000000000057</v>
          </cell>
          <cell r="Q37" t="str">
            <v>± 0,5</v>
          </cell>
          <cell r="R37">
            <v>-1</v>
          </cell>
          <cell r="S37">
            <v>1</v>
          </cell>
          <cell r="T37" t="str">
            <v>APROVADO</v>
          </cell>
          <cell r="U37" t="str">
            <v>APROVADO</v>
          </cell>
        </row>
        <row r="38">
          <cell r="J38" t="str">
            <v>25</v>
          </cell>
          <cell r="K38" t="str">
            <v>24,95</v>
          </cell>
          <cell r="L38" t="str">
            <v>25,6</v>
          </cell>
          <cell r="M38">
            <v>0.4</v>
          </cell>
          <cell r="N38">
            <v>2</v>
          </cell>
          <cell r="O38">
            <v>9999</v>
          </cell>
          <cell r="P38">
            <v>0.65000000000000213</v>
          </cell>
          <cell r="Q38" t="str">
            <v>± 0,5</v>
          </cell>
          <cell r="R38">
            <v>-1</v>
          </cell>
          <cell r="S38">
            <v>1</v>
          </cell>
          <cell r="T38" t="str">
            <v>APROVADO</v>
          </cell>
          <cell r="U38" t="str">
            <v>APROVADO</v>
          </cell>
        </row>
        <row r="39">
          <cell r="J39" t="str">
            <v>30</v>
          </cell>
          <cell r="K39" t="str">
            <v>30,03</v>
          </cell>
          <cell r="L39" t="str">
            <v>30,5</v>
          </cell>
          <cell r="M39">
            <v>0.4</v>
          </cell>
          <cell r="N39">
            <v>2</v>
          </cell>
          <cell r="O39">
            <v>9999</v>
          </cell>
          <cell r="P39">
            <v>0.46999999999999886</v>
          </cell>
          <cell r="Q39" t="str">
            <v>± 0,5</v>
          </cell>
          <cell r="R39">
            <v>-1</v>
          </cell>
          <cell r="S39">
            <v>1</v>
          </cell>
          <cell r="T39" t="str">
            <v>APROVADO</v>
          </cell>
          <cell r="U39" t="str">
            <v>APROVADO</v>
          </cell>
        </row>
        <row r="40">
          <cell r="J40" t="str">
            <v>40</v>
          </cell>
          <cell r="K40" t="str">
            <v>40,04</v>
          </cell>
          <cell r="L40" t="str">
            <v>40,5</v>
          </cell>
          <cell r="M40">
            <v>0.4</v>
          </cell>
          <cell r="N40">
            <v>2</v>
          </cell>
          <cell r="O40">
            <v>9999</v>
          </cell>
          <cell r="P40">
            <v>0.46000000000000085</v>
          </cell>
          <cell r="Q40" t="str">
            <v>± 0,5</v>
          </cell>
          <cell r="R40">
            <v>-1</v>
          </cell>
          <cell r="S40">
            <v>1</v>
          </cell>
          <cell r="T40" t="str">
            <v>APROVADO</v>
          </cell>
          <cell r="U40" t="str">
            <v>APROVADO</v>
          </cell>
        </row>
        <row r="41">
          <cell r="A41" t="str">
            <v>G004A03TH - H</v>
          </cell>
          <cell r="B41" t="str">
            <v>Higrômetro Digital</v>
          </cell>
          <cell r="C41" t="str">
            <v>Simpla</v>
          </cell>
          <cell r="D41" t="str">
            <v>HTC-1</v>
          </cell>
          <cell r="E41" t="str">
            <v>Não Especificado</v>
          </cell>
          <cell r="F41" t="str">
            <v>Visomes</v>
          </cell>
          <cell r="G41" t="str">
            <v>RBC</v>
          </cell>
          <cell r="H41" t="str">
            <v>LV02172-17943-20-R0</v>
          </cell>
          <cell r="I41" t="str">
            <v>Umidade</v>
          </cell>
          <cell r="J41" t="str">
            <v>20</v>
          </cell>
          <cell r="K41" t="str">
            <v>20</v>
          </cell>
          <cell r="L41" t="str">
            <v>17</v>
          </cell>
          <cell r="M41">
            <v>1</v>
          </cell>
          <cell r="N41">
            <v>2</v>
          </cell>
          <cell r="O41">
            <v>9999</v>
          </cell>
          <cell r="P41">
            <v>-3</v>
          </cell>
          <cell r="Q41" t="str">
            <v>± 5</v>
          </cell>
          <cell r="R41">
            <v>-10</v>
          </cell>
          <cell r="S41">
            <v>10</v>
          </cell>
          <cell r="T41" t="str">
            <v>APROVADO</v>
          </cell>
          <cell r="U41" t="str">
            <v>APROVADO</v>
          </cell>
          <cell r="V41" t="str">
            <v>Assistência Técnica</v>
          </cell>
          <cell r="W41">
            <v>44008</v>
          </cell>
          <cell r="X41">
            <v>44738</v>
          </cell>
          <cell r="Y41" t="str">
            <v>Renato Rainho</v>
          </cell>
          <cell r="Z41" t="str">
            <v>BLOQUEADO</v>
          </cell>
          <cell r="AA41" t="str">
            <v>REPROVADO</v>
          </cell>
          <cell r="AB41">
            <v>5.2720000000000003E-2</v>
          </cell>
          <cell r="AC41">
            <v>1.6035509999999999E-3</v>
          </cell>
          <cell r="AD41">
            <v>-0.22919037</v>
          </cell>
          <cell r="AE41">
            <v>0.30079703000000002</v>
          </cell>
        </row>
        <row r="42">
          <cell r="J42" t="str">
            <v>40</v>
          </cell>
          <cell r="K42" t="str">
            <v>40</v>
          </cell>
          <cell r="L42" t="str">
            <v>34</v>
          </cell>
          <cell r="M42">
            <v>1</v>
          </cell>
          <cell r="N42">
            <v>2</v>
          </cell>
          <cell r="O42">
            <v>9999</v>
          </cell>
          <cell r="P42">
            <v>-6</v>
          </cell>
          <cell r="Q42" t="str">
            <v>± 5</v>
          </cell>
          <cell r="R42">
            <v>-10</v>
          </cell>
          <cell r="S42">
            <v>10</v>
          </cell>
          <cell r="T42" t="str">
            <v>APROVADO</v>
          </cell>
          <cell r="U42" t="str">
            <v>APROVADO</v>
          </cell>
        </row>
        <row r="43">
          <cell r="J43" t="str">
            <v>60</v>
          </cell>
          <cell r="K43" t="str">
            <v>60</v>
          </cell>
          <cell r="L43" t="str">
            <v>53</v>
          </cell>
          <cell r="M43">
            <v>2</v>
          </cell>
          <cell r="N43">
            <v>2</v>
          </cell>
          <cell r="O43">
            <v>9999</v>
          </cell>
          <cell r="P43">
            <v>-7</v>
          </cell>
          <cell r="Q43" t="str">
            <v>± 5</v>
          </cell>
          <cell r="R43">
            <v>-10</v>
          </cell>
          <cell r="S43">
            <v>10</v>
          </cell>
          <cell r="T43" t="str">
            <v>APROVADO</v>
          </cell>
          <cell r="U43" t="str">
            <v>APROVADO</v>
          </cell>
        </row>
        <row r="44">
          <cell r="J44" t="str">
            <v>80</v>
          </cell>
          <cell r="K44" t="str">
            <v>80</v>
          </cell>
          <cell r="L44" t="str">
            <v>72</v>
          </cell>
          <cell r="M44">
            <v>2</v>
          </cell>
          <cell r="N44">
            <v>2</v>
          </cell>
          <cell r="O44">
            <v>9999</v>
          </cell>
          <cell r="P44">
            <v>-8</v>
          </cell>
          <cell r="Q44" t="str">
            <v>± 5</v>
          </cell>
          <cell r="R44">
            <v>-10</v>
          </cell>
          <cell r="S44">
            <v>10</v>
          </cell>
          <cell r="T44" t="str">
            <v>APROVADO</v>
          </cell>
          <cell r="U44" t="str">
            <v>APROVADO</v>
          </cell>
        </row>
      </sheetData>
      <sheetData sheetId="33"/>
      <sheetData sheetId="34">
        <row r="6">
          <cell r="A6" t="str">
            <v>G001A03TE</v>
          </cell>
          <cell r="B6" t="str">
            <v xml:space="preserve">Termometro Digital </v>
          </cell>
          <cell r="C6" t="str">
            <v>Akso</v>
          </cell>
          <cell r="D6" t="str">
            <v>AK895</v>
          </cell>
          <cell r="E6">
            <v>2015020710</v>
          </cell>
          <cell r="F6" t="str">
            <v>Visomes</v>
          </cell>
          <cell r="G6" t="str">
            <v>RBC</v>
          </cell>
          <cell r="H6" t="str">
            <v>°C</v>
          </cell>
          <cell r="I6" t="str">
            <v>LV02172-36459-20-R0</v>
          </cell>
          <cell r="J6" t="str">
            <v>10,00</v>
          </cell>
          <cell r="K6" t="str">
            <v>10,01</v>
          </cell>
          <cell r="L6" t="str">
            <v>10,1</v>
          </cell>
          <cell r="M6">
            <v>0.2</v>
          </cell>
          <cell r="N6">
            <v>2.09</v>
          </cell>
          <cell r="O6">
            <v>30</v>
          </cell>
          <cell r="P6">
            <v>8.9999999999999858E-2</v>
          </cell>
          <cell r="Q6">
            <v>2</v>
          </cell>
          <cell r="R6">
            <v>-2</v>
          </cell>
          <cell r="S6">
            <v>2</v>
          </cell>
          <cell r="T6" t="str">
            <v>APROVADO</v>
          </cell>
          <cell r="U6" t="str">
            <v>APROVADO</v>
          </cell>
          <cell r="V6" t="str">
            <v>Assistência Técnica</v>
          </cell>
          <cell r="W6">
            <v>44118</v>
          </cell>
          <cell r="X6">
            <v>44848</v>
          </cell>
          <cell r="Y6" t="str">
            <v>Renato Rainho</v>
          </cell>
          <cell r="Z6" t="str">
            <v>CALIBRAR</v>
          </cell>
          <cell r="AA6" t="str">
            <v>BLOQUEADO</v>
          </cell>
        </row>
        <row r="7">
          <cell r="J7" t="str">
            <v>20,00</v>
          </cell>
          <cell r="K7" t="str">
            <v>20,03</v>
          </cell>
          <cell r="L7" t="str">
            <v>20,2</v>
          </cell>
          <cell r="M7">
            <v>0.2</v>
          </cell>
          <cell r="N7">
            <v>2.09</v>
          </cell>
          <cell r="O7">
            <v>30</v>
          </cell>
          <cell r="P7">
            <v>0.16999999999999815</v>
          </cell>
          <cell r="Q7">
            <v>2</v>
          </cell>
          <cell r="R7">
            <v>-2</v>
          </cell>
          <cell r="S7">
            <v>2</v>
          </cell>
          <cell r="T7" t="str">
            <v>APROVADO</v>
          </cell>
          <cell r="U7" t="str">
            <v>APROVADO</v>
          </cell>
        </row>
        <row r="8">
          <cell r="J8" t="str">
            <v>50,00</v>
          </cell>
          <cell r="K8" t="str">
            <v>50,03</v>
          </cell>
          <cell r="L8" t="str">
            <v>50,3</v>
          </cell>
          <cell r="M8">
            <v>0.2</v>
          </cell>
          <cell r="N8">
            <v>2.0099999999999998</v>
          </cell>
          <cell r="O8">
            <v>177</v>
          </cell>
          <cell r="P8">
            <v>0.26999999999999602</v>
          </cell>
          <cell r="Q8">
            <v>2</v>
          </cell>
          <cell r="R8">
            <v>-2</v>
          </cell>
          <cell r="S8">
            <v>2</v>
          </cell>
          <cell r="T8" t="str">
            <v>APROVADO</v>
          </cell>
          <cell r="U8" t="str">
            <v>APROVADO</v>
          </cell>
        </row>
        <row r="9">
          <cell r="J9" t="str">
            <v>100,00</v>
          </cell>
          <cell r="K9" t="str">
            <v>99,95</v>
          </cell>
          <cell r="L9" t="str">
            <v>101,1</v>
          </cell>
          <cell r="M9">
            <v>0.2</v>
          </cell>
          <cell r="N9">
            <v>2.02</v>
          </cell>
          <cell r="O9">
            <v>118</v>
          </cell>
          <cell r="P9">
            <v>1.1499999999999915</v>
          </cell>
          <cell r="Q9">
            <v>2</v>
          </cell>
          <cell r="R9">
            <v>-2</v>
          </cell>
          <cell r="S9">
            <v>2</v>
          </cell>
          <cell r="T9" t="str">
            <v>APROVADO</v>
          </cell>
          <cell r="U9" t="str">
            <v>APROVADO</v>
          </cell>
        </row>
        <row r="10">
          <cell r="J10" t="str">
            <v>150,00</v>
          </cell>
          <cell r="K10" t="str">
            <v>150,05</v>
          </cell>
          <cell r="L10" t="str">
            <v>151,2</v>
          </cell>
          <cell r="M10">
            <v>0.2</v>
          </cell>
          <cell r="N10">
            <v>2.17</v>
          </cell>
          <cell r="O10">
            <v>16</v>
          </cell>
          <cell r="P10">
            <v>1.1499999999999773</v>
          </cell>
          <cell r="Q10">
            <v>2</v>
          </cell>
          <cell r="R10">
            <v>-2</v>
          </cell>
          <cell r="S10">
            <v>2</v>
          </cell>
          <cell r="T10" t="str">
            <v>APROVADO</v>
          </cell>
          <cell r="U10" t="str">
            <v>APROVADO</v>
          </cell>
        </row>
        <row r="11">
          <cell r="J11" t="str">
            <v>200,00</v>
          </cell>
          <cell r="K11" t="str">
            <v>199,92</v>
          </cell>
          <cell r="L11" t="str">
            <v>201,0</v>
          </cell>
          <cell r="M11">
            <v>0.2</v>
          </cell>
          <cell r="N11">
            <v>2.0099999999999998</v>
          </cell>
          <cell r="O11">
            <v>181</v>
          </cell>
          <cell r="P11">
            <v>1.0800000000000125</v>
          </cell>
          <cell r="Q11">
            <v>2</v>
          </cell>
          <cell r="R11">
            <v>-2</v>
          </cell>
          <cell r="S11">
            <v>2</v>
          </cell>
          <cell r="T11" t="str">
            <v>APROVADO</v>
          </cell>
          <cell r="U11" t="str">
            <v>APROVADO</v>
          </cell>
        </row>
        <row r="12">
          <cell r="J12" t="str">
            <v>250,00</v>
          </cell>
          <cell r="K12" t="str">
            <v>249,84</v>
          </cell>
          <cell r="L12" t="str">
            <v>251,7</v>
          </cell>
          <cell r="M12">
            <v>0.2</v>
          </cell>
          <cell r="N12">
            <v>2.0099999999999998</v>
          </cell>
          <cell r="O12">
            <v>182</v>
          </cell>
          <cell r="P12">
            <v>1.8599999999999852</v>
          </cell>
          <cell r="Q12">
            <v>2</v>
          </cell>
          <cell r="R12">
            <v>-2</v>
          </cell>
          <cell r="S12">
            <v>2</v>
          </cell>
          <cell r="T12" t="str">
            <v>APROVADO</v>
          </cell>
          <cell r="U12" t="str">
            <v>APROVADO</v>
          </cell>
        </row>
        <row r="13">
          <cell r="J13" t="str">
            <v>300,00</v>
          </cell>
          <cell r="K13" t="str">
            <v>299,94</v>
          </cell>
          <cell r="L13" t="str">
            <v>301,7</v>
          </cell>
          <cell r="M13">
            <v>0.2</v>
          </cell>
          <cell r="N13">
            <v>2.0099999999999998</v>
          </cell>
          <cell r="O13">
            <v>183</v>
          </cell>
          <cell r="P13">
            <v>1.7599999999999909</v>
          </cell>
          <cell r="Q13">
            <v>2</v>
          </cell>
          <cell r="R13">
            <v>-2</v>
          </cell>
          <cell r="S13">
            <v>2</v>
          </cell>
          <cell r="T13" t="str">
            <v>APROVADO</v>
          </cell>
          <cell r="U13" t="str">
            <v>APROVADO</v>
          </cell>
        </row>
        <row r="14">
          <cell r="A14" t="str">
            <v>G002A03TE</v>
          </cell>
          <cell r="B14" t="str">
            <v xml:space="preserve">Termometro Digital </v>
          </cell>
          <cell r="C14" t="str">
            <v>Akso</v>
          </cell>
          <cell r="D14" t="str">
            <v>AK895</v>
          </cell>
          <cell r="E14">
            <v>2015020754</v>
          </cell>
          <cell r="F14" t="str">
            <v>Visomes</v>
          </cell>
          <cell r="G14" t="str">
            <v>RBC</v>
          </cell>
          <cell r="H14" t="str">
            <v>°C</v>
          </cell>
          <cell r="I14" t="str">
            <v>LV02172-17942-20-R0</v>
          </cell>
          <cell r="J14" t="str">
            <v>20,00</v>
          </cell>
          <cell r="K14" t="str">
            <v>19,98</v>
          </cell>
          <cell r="L14" t="str">
            <v>19,5</v>
          </cell>
          <cell r="M14">
            <v>0.2</v>
          </cell>
          <cell r="N14">
            <v>2.17</v>
          </cell>
          <cell r="O14">
            <v>17</v>
          </cell>
          <cell r="P14">
            <v>-0.48000000000000043</v>
          </cell>
          <cell r="Q14">
            <v>2</v>
          </cell>
          <cell r="R14">
            <v>-2</v>
          </cell>
          <cell r="S14">
            <v>2</v>
          </cell>
          <cell r="T14" t="str">
            <v>APROVADO</v>
          </cell>
          <cell r="U14" t="str">
            <v>APROVADO</v>
          </cell>
          <cell r="V14" t="str">
            <v>Assistência Técnica</v>
          </cell>
          <cell r="W14">
            <v>44000</v>
          </cell>
          <cell r="X14">
            <v>44730</v>
          </cell>
          <cell r="Y14" t="str">
            <v>Renato Rainho</v>
          </cell>
          <cell r="Z14" t="str">
            <v>REPROVADO</v>
          </cell>
          <cell r="AA14" t="str">
            <v>BLOQUEADO</v>
          </cell>
        </row>
        <row r="15">
          <cell r="J15" t="str">
            <v>50,00</v>
          </cell>
          <cell r="K15" t="str">
            <v>49,98</v>
          </cell>
          <cell r="L15" t="str">
            <v>49,4</v>
          </cell>
          <cell r="M15">
            <v>0.2</v>
          </cell>
          <cell r="N15">
            <v>2.0099999999999998</v>
          </cell>
          <cell r="O15">
            <v>222</v>
          </cell>
          <cell r="P15">
            <v>-0.57999999999999829</v>
          </cell>
          <cell r="Q15">
            <v>2</v>
          </cell>
          <cell r="R15">
            <v>-2</v>
          </cell>
          <cell r="S15">
            <v>2</v>
          </cell>
          <cell r="T15" t="str">
            <v>APROVADO</v>
          </cell>
          <cell r="U15" t="str">
            <v>APROVADO</v>
          </cell>
        </row>
        <row r="16">
          <cell r="J16" t="str">
            <v>100,00</v>
          </cell>
          <cell r="K16" t="str">
            <v>99,99</v>
          </cell>
          <cell r="L16" t="str">
            <v>100,6</v>
          </cell>
          <cell r="M16">
            <v>0.2</v>
          </cell>
          <cell r="N16">
            <v>2.0099999999999998</v>
          </cell>
          <cell r="O16">
            <v>223</v>
          </cell>
          <cell r="P16">
            <v>0.60999999999999943</v>
          </cell>
          <cell r="Q16">
            <v>2</v>
          </cell>
          <cell r="R16">
            <v>-2</v>
          </cell>
          <cell r="S16">
            <v>2</v>
          </cell>
          <cell r="T16" t="str">
            <v>APROVADO</v>
          </cell>
          <cell r="U16" t="str">
            <v>APROVADO</v>
          </cell>
        </row>
        <row r="17">
          <cell r="J17" t="str">
            <v>150,00</v>
          </cell>
          <cell r="K17" t="str">
            <v>150,15</v>
          </cell>
          <cell r="L17" t="str">
            <v>151,2</v>
          </cell>
          <cell r="M17">
            <v>0.2</v>
          </cell>
          <cell r="N17">
            <v>2.0099999999999998</v>
          </cell>
          <cell r="O17">
            <v>225</v>
          </cell>
          <cell r="P17">
            <v>1.0499999999999829</v>
          </cell>
          <cell r="Q17">
            <v>2</v>
          </cell>
          <cell r="R17">
            <v>-2</v>
          </cell>
          <cell r="S17">
            <v>2</v>
          </cell>
          <cell r="T17" t="str">
            <v>APROVADO</v>
          </cell>
          <cell r="U17" t="str">
            <v>APROVADO</v>
          </cell>
        </row>
        <row r="18">
          <cell r="J18" t="str">
            <v>200,00</v>
          </cell>
          <cell r="K18" t="str">
            <v>199,92</v>
          </cell>
          <cell r="L18" t="str">
            <v>200,7</v>
          </cell>
          <cell r="M18">
            <v>0.2</v>
          </cell>
          <cell r="N18">
            <v>2</v>
          </cell>
          <cell r="O18">
            <v>9999</v>
          </cell>
          <cell r="P18">
            <v>0.78000000000000114</v>
          </cell>
          <cell r="Q18">
            <v>2</v>
          </cell>
          <cell r="R18">
            <v>-2</v>
          </cell>
          <cell r="S18">
            <v>2</v>
          </cell>
          <cell r="T18" t="str">
            <v>APROVADO</v>
          </cell>
          <cell r="U18" t="str">
            <v>APROVADO</v>
          </cell>
        </row>
        <row r="19">
          <cell r="J19" t="str">
            <v>250,00</v>
          </cell>
          <cell r="K19" t="str">
            <v>249,96</v>
          </cell>
          <cell r="L19" t="str">
            <v>250,8</v>
          </cell>
          <cell r="M19">
            <v>0.2</v>
          </cell>
          <cell r="N19">
            <v>2.0099999999999998</v>
          </cell>
          <cell r="O19">
            <v>259</v>
          </cell>
          <cell r="P19">
            <v>0.84000000000000341</v>
          </cell>
          <cell r="Q19">
            <v>2</v>
          </cell>
          <cell r="R19">
            <v>-2</v>
          </cell>
          <cell r="S19">
            <v>2</v>
          </cell>
          <cell r="T19" t="str">
            <v>APROVADO</v>
          </cell>
          <cell r="U19" t="str">
            <v>APROVADO</v>
          </cell>
        </row>
        <row r="20">
          <cell r="J20" t="str">
            <v>300,00</v>
          </cell>
          <cell r="K20" t="str">
            <v>299,86</v>
          </cell>
          <cell r="L20" t="str">
            <v>300,9</v>
          </cell>
          <cell r="M20">
            <v>0.2</v>
          </cell>
          <cell r="N20">
            <v>2</v>
          </cell>
          <cell r="O20">
            <v>9999</v>
          </cell>
          <cell r="P20">
            <v>1.0399999999999636</v>
          </cell>
          <cell r="Q20">
            <v>2</v>
          </cell>
          <cell r="R20">
            <v>-2</v>
          </cell>
          <cell r="S20">
            <v>2</v>
          </cell>
          <cell r="T20" t="str">
            <v>APROVADO</v>
          </cell>
          <cell r="U20" t="str">
            <v>APROVADO</v>
          </cell>
        </row>
        <row r="21">
          <cell r="A21" t="str">
            <v>H001A03TE</v>
          </cell>
          <cell r="B21" t="str">
            <v xml:space="preserve">Termometro Digital </v>
          </cell>
          <cell r="C21" t="str">
            <v>Testo</v>
          </cell>
          <cell r="D21" t="str">
            <v>Testo 110</v>
          </cell>
          <cell r="E21" t="str">
            <v>33968901/604</v>
          </cell>
          <cell r="F21" t="str">
            <v>Socientec</v>
          </cell>
          <cell r="G21" t="str">
            <v>RBC</v>
          </cell>
          <cell r="H21" t="str">
            <v>°C</v>
          </cell>
          <cell r="I21" t="str">
            <v>RI 2765/19</v>
          </cell>
          <cell r="J21" t="str">
            <v>-20</v>
          </cell>
          <cell r="K21" t="str">
            <v>-20,46</v>
          </cell>
          <cell r="L21" t="str">
            <v>-19,9</v>
          </cell>
          <cell r="M21">
            <v>0.3</v>
          </cell>
          <cell r="N21">
            <v>2</v>
          </cell>
          <cell r="O21">
            <v>9999</v>
          </cell>
          <cell r="P21">
            <v>0.56000000000000227</v>
          </cell>
          <cell r="Q21" t="str">
            <v>± 1</v>
          </cell>
          <cell r="R21">
            <v>-1</v>
          </cell>
          <cell r="S21">
            <v>1</v>
          </cell>
          <cell r="T21" t="str">
            <v>APROVADO</v>
          </cell>
          <cell r="U21" t="str">
            <v>APROVADO</v>
          </cell>
          <cell r="V21" t="str">
            <v>Laboratorio</v>
          </cell>
          <cell r="W21">
            <v>43641</v>
          </cell>
          <cell r="X21">
            <v>44371</v>
          </cell>
          <cell r="Y21" t="str">
            <v>Renato Rainho</v>
          </cell>
          <cell r="Z21" t="str">
            <v>REPROVADO</v>
          </cell>
          <cell r="AA21" t="e">
            <v>#REF!</v>
          </cell>
          <cell r="AC21">
            <v>0</v>
          </cell>
          <cell r="AD21">
            <v>3.27855E-5</v>
          </cell>
          <cell r="AE21">
            <v>-7.3877700000000001E-3</v>
          </cell>
          <cell r="AF21">
            <v>0.4</v>
          </cell>
        </row>
        <row r="22">
          <cell r="J22" t="str">
            <v>0</v>
          </cell>
          <cell r="K22" t="str">
            <v>-0,4</v>
          </cell>
          <cell r="L22" t="str">
            <v>0</v>
          </cell>
          <cell r="M22">
            <v>0.3</v>
          </cell>
          <cell r="N22">
            <v>2</v>
          </cell>
          <cell r="O22">
            <v>9999</v>
          </cell>
          <cell r="P22">
            <v>0.4</v>
          </cell>
          <cell r="Q22" t="str">
            <v>± 0,5</v>
          </cell>
          <cell r="R22">
            <v>-0.5</v>
          </cell>
          <cell r="S22">
            <v>0.5</v>
          </cell>
          <cell r="T22" t="str">
            <v>APROVADO</v>
          </cell>
          <cell r="U22" t="str">
            <v>APROVADO</v>
          </cell>
        </row>
        <row r="23">
          <cell r="J23" t="str">
            <v>150</v>
          </cell>
          <cell r="K23" t="str">
            <v>150,17</v>
          </cell>
          <cell r="L23" t="str">
            <v>150,2</v>
          </cell>
          <cell r="M23">
            <v>0.3</v>
          </cell>
          <cell r="N23">
            <v>2</v>
          </cell>
          <cell r="O23">
            <v>9999</v>
          </cell>
          <cell r="P23">
            <v>3.0000000000001137E-2</v>
          </cell>
          <cell r="Q23" t="str">
            <v>± 0,3</v>
          </cell>
          <cell r="R23">
            <v>-0.3</v>
          </cell>
          <cell r="S23">
            <v>0.2</v>
          </cell>
          <cell r="T23" t="str">
            <v>APROVADO</v>
          </cell>
          <cell r="U23" t="str">
            <v>APROVADO</v>
          </cell>
        </row>
        <row r="24">
          <cell r="A24" t="str">
            <v>I001A03TE</v>
          </cell>
          <cell r="B24" t="str">
            <v xml:space="preserve">Termometro Digital </v>
          </cell>
          <cell r="C24" t="str">
            <v>Testo</v>
          </cell>
          <cell r="D24" t="str">
            <v>Testo 110</v>
          </cell>
          <cell r="E24" t="str">
            <v>33990759/004</v>
          </cell>
          <cell r="F24" t="str">
            <v>Visomes</v>
          </cell>
          <cell r="G24" t="str">
            <v>RBC</v>
          </cell>
          <cell r="H24" t="str">
            <v>°C</v>
          </cell>
          <cell r="I24" t="str">
            <v>LV02172-36458-20-R0</v>
          </cell>
          <cell r="J24" t="str">
            <v>5,00</v>
          </cell>
          <cell r="K24" t="str">
            <v>5,03</v>
          </cell>
          <cell r="L24" t="str">
            <v>4,9</v>
          </cell>
          <cell r="M24">
            <v>0.1</v>
          </cell>
          <cell r="N24">
            <v>2.09</v>
          </cell>
          <cell r="O24">
            <v>30</v>
          </cell>
          <cell r="P24">
            <v>-0.12999999999999989</v>
          </cell>
          <cell r="Q24" t="str">
            <v>0,2</v>
          </cell>
          <cell r="R24">
            <v>-0.2</v>
          </cell>
          <cell r="S24">
            <v>0.2</v>
          </cell>
          <cell r="T24" t="str">
            <v>APROVADO</v>
          </cell>
          <cell r="U24" t="str">
            <v>APROVADO</v>
          </cell>
          <cell r="V24" t="str">
            <v>Laboratorio</v>
          </cell>
          <cell r="W24">
            <v>44118</v>
          </cell>
          <cell r="X24">
            <v>44848</v>
          </cell>
          <cell r="Y24" t="str">
            <v>Renato Rainho</v>
          </cell>
          <cell r="Z24" t="str">
            <v>CALIBRAR</v>
          </cell>
          <cell r="AA24" t="str">
            <v>BLOQUEADO</v>
          </cell>
          <cell r="AC24">
            <v>5.0799999999999998E-2</v>
          </cell>
          <cell r="AD24">
            <v>-3.9108600000000002E-4</v>
          </cell>
          <cell r="AE24">
            <v>0.21287474000000001</v>
          </cell>
          <cell r="AF24">
            <v>-0.25932175000000002</v>
          </cell>
        </row>
        <row r="25">
          <cell r="J25" t="str">
            <v>10,00</v>
          </cell>
          <cell r="K25" t="str">
            <v>10,01</v>
          </cell>
          <cell r="L25" t="str">
            <v>9,9</v>
          </cell>
          <cell r="M25">
            <v>0.1</v>
          </cell>
          <cell r="N25">
            <v>2.09</v>
          </cell>
          <cell r="O25">
            <v>30</v>
          </cell>
          <cell r="P25">
            <v>-0.10999999999999943</v>
          </cell>
          <cell r="Q25">
            <v>0.2</v>
          </cell>
          <cell r="R25">
            <v>-0.2</v>
          </cell>
          <cell r="S25">
            <v>0.2</v>
          </cell>
          <cell r="T25" t="str">
            <v>APROVADO</v>
          </cell>
          <cell r="U25" t="str">
            <v>APROVADO</v>
          </cell>
        </row>
        <row r="26">
          <cell r="J26" t="str">
            <v>20,00</v>
          </cell>
          <cell r="K26" t="str">
            <v>20,03</v>
          </cell>
          <cell r="L26" t="str">
            <v>20,0</v>
          </cell>
          <cell r="M26">
            <v>0.1</v>
          </cell>
          <cell r="N26">
            <v>2.09</v>
          </cell>
          <cell r="O26">
            <v>30</v>
          </cell>
          <cell r="P26">
            <v>-3.0000000000001137E-2</v>
          </cell>
          <cell r="Q26">
            <v>0.2</v>
          </cell>
          <cell r="R26">
            <v>-0.2</v>
          </cell>
          <cell r="S26">
            <v>0.2</v>
          </cell>
          <cell r="T26" t="str">
            <v>APROVADO</v>
          </cell>
          <cell r="U26" t="str">
            <v>APROVADO</v>
          </cell>
        </row>
        <row r="27">
          <cell r="J27" t="str">
            <v>25,00</v>
          </cell>
          <cell r="K27" t="str">
            <v>24,98</v>
          </cell>
          <cell r="L27" t="str">
            <v>25,0</v>
          </cell>
          <cell r="M27">
            <v>0.1</v>
          </cell>
          <cell r="N27">
            <v>2.09</v>
          </cell>
          <cell r="O27">
            <v>31</v>
          </cell>
          <cell r="P27">
            <v>1.9999999999999574E-2</v>
          </cell>
          <cell r="Q27">
            <v>0.2</v>
          </cell>
          <cell r="R27">
            <v>-0.2</v>
          </cell>
          <cell r="S27">
            <v>0.2</v>
          </cell>
          <cell r="T27" t="str">
            <v>APROVADO</v>
          </cell>
          <cell r="U27" t="str">
            <v>APROVADO</v>
          </cell>
        </row>
        <row r="28">
          <cell r="J28" t="str">
            <v>30,00</v>
          </cell>
          <cell r="K28" t="str">
            <v>29,97</v>
          </cell>
          <cell r="L28" t="str">
            <v>30,0</v>
          </cell>
          <cell r="M28">
            <v>0.1</v>
          </cell>
          <cell r="N28">
            <v>2</v>
          </cell>
          <cell r="O28">
            <v>9999</v>
          </cell>
          <cell r="P28">
            <v>3.0000000000001137E-2</v>
          </cell>
          <cell r="Q28">
            <v>0.2</v>
          </cell>
          <cell r="R28">
            <v>-0.2</v>
          </cell>
          <cell r="S28">
            <v>0.2</v>
          </cell>
          <cell r="T28" t="str">
            <v>APROVADO</v>
          </cell>
          <cell r="U28" t="str">
            <v>APROVADO</v>
          </cell>
        </row>
        <row r="29">
          <cell r="J29" t="str">
            <v>40,00</v>
          </cell>
          <cell r="K29" t="str">
            <v>39,96</v>
          </cell>
          <cell r="L29" t="str">
            <v>40,0</v>
          </cell>
          <cell r="M29">
            <v>0.1</v>
          </cell>
          <cell r="N29">
            <v>2</v>
          </cell>
          <cell r="O29">
            <v>9999</v>
          </cell>
          <cell r="P29">
            <v>3.9999999999999147E-2</v>
          </cell>
          <cell r="Q29">
            <v>0.2</v>
          </cell>
          <cell r="R29">
            <v>-0.2</v>
          </cell>
          <cell r="S29">
            <v>0.2</v>
          </cell>
          <cell r="T29" t="str">
            <v>APROVADO</v>
          </cell>
          <cell r="U29" t="str">
            <v>APROVADO</v>
          </cell>
        </row>
        <row r="30">
          <cell r="J30" t="str">
            <v>50,00</v>
          </cell>
          <cell r="K30" t="str">
            <v>50,11</v>
          </cell>
          <cell r="L30" t="str">
            <v>49,9</v>
          </cell>
          <cell r="M30">
            <v>0.1</v>
          </cell>
          <cell r="N30">
            <v>2.17</v>
          </cell>
          <cell r="O30">
            <v>16</v>
          </cell>
          <cell r="P30">
            <v>-0.21000000000000085</v>
          </cell>
          <cell r="Q30">
            <v>0.3</v>
          </cell>
          <cell r="R30">
            <v>-0.3</v>
          </cell>
          <cell r="S30">
            <v>0.3</v>
          </cell>
          <cell r="T30" t="str">
            <v>APROVADO</v>
          </cell>
          <cell r="U30" t="str">
            <v>APROVADO</v>
          </cell>
        </row>
        <row r="31">
          <cell r="A31" t="str">
            <v>A002A03TE</v>
          </cell>
          <cell r="B31" t="str">
            <v xml:space="preserve">Termometro Digital </v>
          </cell>
          <cell r="C31" t="str">
            <v>Akso</v>
          </cell>
          <cell r="D31" t="str">
            <v>AK890</v>
          </cell>
          <cell r="E31">
            <v>201207054241</v>
          </cell>
          <cell r="F31" t="str">
            <v>Visomes</v>
          </cell>
          <cell r="G31" t="str">
            <v>RBC</v>
          </cell>
          <cell r="H31" t="str">
            <v>°C</v>
          </cell>
          <cell r="I31" t="str">
            <v>LV02172-04691-21-R0</v>
          </cell>
          <cell r="J31">
            <v>100</v>
          </cell>
          <cell r="K31">
            <v>99.99</v>
          </cell>
          <cell r="L31">
            <v>90.5</v>
          </cell>
          <cell r="M31">
            <v>0.2</v>
          </cell>
          <cell r="N31">
            <v>2.17</v>
          </cell>
          <cell r="O31">
            <v>16</v>
          </cell>
          <cell r="P31">
            <v>-9.4899999999999949</v>
          </cell>
          <cell r="Q31" t="str">
            <v>± 0,05</v>
          </cell>
          <cell r="R31">
            <v>-0.05</v>
          </cell>
          <cell r="S31">
            <v>0.05</v>
          </cell>
          <cell r="T31" t="str">
            <v>REPROVADO</v>
          </cell>
          <cell r="U31" t="str">
            <v>APROVADO</v>
          </cell>
          <cell r="V31" t="str">
            <v>Assistência Técnica</v>
          </cell>
          <cell r="W31">
            <v>44236</v>
          </cell>
          <cell r="X31">
            <v>44966</v>
          </cell>
          <cell r="Y31" t="str">
            <v>Renato Rainho</v>
          </cell>
          <cell r="Z31" t="str">
            <v>EM USO</v>
          </cell>
          <cell r="AA31" t="str">
            <v>BLOQUEADO</v>
          </cell>
        </row>
        <row r="32">
          <cell r="J32">
            <v>150</v>
          </cell>
          <cell r="K32">
            <v>149.99</v>
          </cell>
          <cell r="L32">
            <v>140.9</v>
          </cell>
          <cell r="M32">
            <v>0.2</v>
          </cell>
          <cell r="N32">
            <v>2.17</v>
          </cell>
          <cell r="O32">
            <v>16</v>
          </cell>
          <cell r="P32">
            <v>-9.0900000000000034</v>
          </cell>
          <cell r="Q32" t="str">
            <v>± 0,05</v>
          </cell>
          <cell r="R32">
            <v>-0.05</v>
          </cell>
          <cell r="S32">
            <v>0.05</v>
          </cell>
          <cell r="T32" t="str">
            <v>REPROVADO</v>
          </cell>
          <cell r="U32" t="str">
            <v>APROVADO</v>
          </cell>
        </row>
        <row r="33">
          <cell r="J33">
            <v>200</v>
          </cell>
          <cell r="K33">
            <v>200.48</v>
          </cell>
          <cell r="L33">
            <v>190.9</v>
          </cell>
          <cell r="M33">
            <v>0.2</v>
          </cell>
          <cell r="N33">
            <v>2.0299999999999998</v>
          </cell>
          <cell r="O33">
            <v>86</v>
          </cell>
          <cell r="P33">
            <v>-9.5799999999999841</v>
          </cell>
          <cell r="Q33" t="str">
            <v>± 0,05</v>
          </cell>
          <cell r="R33">
            <v>-0.05</v>
          </cell>
          <cell r="S33">
            <v>0.05</v>
          </cell>
          <cell r="T33" t="str">
            <v>REPROVADO</v>
          </cell>
          <cell r="U33" t="str">
            <v>APROVADO</v>
          </cell>
        </row>
        <row r="34">
          <cell r="J34">
            <v>300</v>
          </cell>
          <cell r="K34">
            <v>300.14999999999998</v>
          </cell>
          <cell r="L34">
            <v>287.39999999999998</v>
          </cell>
          <cell r="M34">
            <v>0.2</v>
          </cell>
          <cell r="N34">
            <v>2.0299999999999998</v>
          </cell>
          <cell r="O34">
            <v>86</v>
          </cell>
          <cell r="P34">
            <v>-12.75</v>
          </cell>
          <cell r="Q34" t="str">
            <v>± 0,05</v>
          </cell>
          <cell r="R34">
            <v>-0.05</v>
          </cell>
          <cell r="S34">
            <v>0.05</v>
          </cell>
          <cell r="T34" t="str">
            <v>REPROVADO</v>
          </cell>
          <cell r="U34" t="str">
            <v>APROVADO</v>
          </cell>
        </row>
        <row r="35">
          <cell r="J35">
            <v>400</v>
          </cell>
          <cell r="K35">
            <v>400.27</v>
          </cell>
          <cell r="L35">
            <v>384.4</v>
          </cell>
          <cell r="M35">
            <v>0.2</v>
          </cell>
          <cell r="N35">
            <v>2.0299999999999998</v>
          </cell>
          <cell r="O35">
            <v>88</v>
          </cell>
          <cell r="P35">
            <v>-15.870000000000005</v>
          </cell>
          <cell r="Q35" t="str">
            <v>± 0,05</v>
          </cell>
          <cell r="R35">
            <v>-0.05</v>
          </cell>
          <cell r="S35">
            <v>0.05</v>
          </cell>
          <cell r="T35" t="str">
            <v>REPROVADO</v>
          </cell>
          <cell r="U35" t="str">
            <v>APROVADO</v>
          </cell>
        </row>
        <row r="36">
          <cell r="J36">
            <v>500</v>
          </cell>
          <cell r="K36">
            <v>499.62</v>
          </cell>
          <cell r="L36">
            <v>480.8</v>
          </cell>
          <cell r="M36">
            <v>1.6</v>
          </cell>
          <cell r="N36">
            <v>2</v>
          </cell>
          <cell r="O36">
            <v>9999</v>
          </cell>
          <cell r="P36">
            <v>-18.819999999999993</v>
          </cell>
          <cell r="Q36" t="str">
            <v>± 0,05</v>
          </cell>
          <cell r="R36">
            <v>-0.05</v>
          </cell>
          <cell r="S36">
            <v>0.05</v>
          </cell>
          <cell r="T36" t="str">
            <v>REPROVADO</v>
          </cell>
          <cell r="U36" t="str">
            <v>APROVADO</v>
          </cell>
        </row>
        <row r="37">
          <cell r="J37">
            <v>600</v>
          </cell>
          <cell r="K37">
            <v>599.84</v>
          </cell>
          <cell r="L37">
            <v>577.29999999999995</v>
          </cell>
          <cell r="M37">
            <v>1.6</v>
          </cell>
          <cell r="N37">
            <v>2</v>
          </cell>
          <cell r="O37">
            <v>9999</v>
          </cell>
          <cell r="P37">
            <v>-22.540000000000077</v>
          </cell>
          <cell r="Q37" t="str">
            <v>± 0,05</v>
          </cell>
          <cell r="R37">
            <v>-0.05</v>
          </cell>
          <cell r="S37">
            <v>0.05</v>
          </cell>
          <cell r="T37" t="str">
            <v>REPROVADO</v>
          </cell>
          <cell r="U37" t="str">
            <v>APROVADO</v>
          </cell>
        </row>
        <row r="38">
          <cell r="J38">
            <v>700</v>
          </cell>
          <cell r="K38">
            <v>700.17</v>
          </cell>
          <cell r="L38">
            <v>674.2</v>
          </cell>
          <cell r="M38">
            <v>1.6</v>
          </cell>
          <cell r="N38">
            <v>2</v>
          </cell>
          <cell r="O38">
            <v>9999</v>
          </cell>
          <cell r="P38">
            <v>-25.969999999999914</v>
          </cell>
          <cell r="Q38" t="str">
            <v>± 0,05</v>
          </cell>
          <cell r="R38">
            <v>-0.05</v>
          </cell>
          <cell r="S38">
            <v>0.05</v>
          </cell>
          <cell r="T38" t="str">
            <v>REPROVADO</v>
          </cell>
          <cell r="U38" t="str">
            <v>APROVADO</v>
          </cell>
        </row>
        <row r="39">
          <cell r="J39">
            <v>800</v>
          </cell>
          <cell r="K39">
            <v>800.07</v>
          </cell>
          <cell r="L39">
            <v>771.3</v>
          </cell>
          <cell r="M39">
            <v>1.6</v>
          </cell>
          <cell r="N39">
            <v>2</v>
          </cell>
          <cell r="O39">
            <v>9999</v>
          </cell>
          <cell r="P39">
            <v>-28.770000000000095</v>
          </cell>
          <cell r="Q39" t="str">
            <v>± 0,05</v>
          </cell>
          <cell r="R39">
            <v>-0.05</v>
          </cell>
          <cell r="S39">
            <v>0.05</v>
          </cell>
          <cell r="T39" t="str">
            <v>REPROVADO</v>
          </cell>
          <cell r="U39" t="str">
            <v>APROVADO</v>
          </cell>
        </row>
        <row r="40">
          <cell r="J40">
            <v>900</v>
          </cell>
          <cell r="K40">
            <v>900.16</v>
          </cell>
          <cell r="L40">
            <v>868.5</v>
          </cell>
          <cell r="M40">
            <v>1.6</v>
          </cell>
          <cell r="N40">
            <v>2</v>
          </cell>
          <cell r="O40">
            <v>9999</v>
          </cell>
          <cell r="P40">
            <v>-31.659999999999968</v>
          </cell>
          <cell r="Q40" t="str">
            <v>± 0,05</v>
          </cell>
          <cell r="R40">
            <v>-0.05</v>
          </cell>
          <cell r="S40">
            <v>0.05</v>
          </cell>
          <cell r="T40" t="str">
            <v>REPROVADO</v>
          </cell>
          <cell r="U40" t="str">
            <v>APROVADO</v>
          </cell>
        </row>
        <row r="41">
          <cell r="J41" t="str">
            <v>1000</v>
          </cell>
          <cell r="K41" t="str">
            <v>999,99</v>
          </cell>
          <cell r="L41">
            <v>967</v>
          </cell>
          <cell r="M41">
            <v>2</v>
          </cell>
          <cell r="N41">
            <v>2</v>
          </cell>
          <cell r="O41">
            <v>9999</v>
          </cell>
          <cell r="P41">
            <v>-32.990000000000009</v>
          </cell>
          <cell r="Q41" t="str">
            <v>± 0,050</v>
          </cell>
          <cell r="R41">
            <v>-0.05</v>
          </cell>
          <cell r="S41">
            <v>0.05</v>
          </cell>
          <cell r="T41" t="str">
            <v>REPROVADO</v>
          </cell>
          <cell r="U41" t="str">
            <v>APROVADO</v>
          </cell>
        </row>
        <row r="42">
          <cell r="J42" t="str">
            <v>1100</v>
          </cell>
          <cell r="K42" t="str">
            <v>1099,88</v>
          </cell>
          <cell r="L42" t="str">
            <v>1063</v>
          </cell>
          <cell r="M42">
            <v>2</v>
          </cell>
          <cell r="N42">
            <v>2</v>
          </cell>
          <cell r="O42">
            <v>9999</v>
          </cell>
          <cell r="P42">
            <v>-36.880000000000109</v>
          </cell>
          <cell r="Q42" t="str">
            <v>± 0,050</v>
          </cell>
          <cell r="R42">
            <v>-0.05</v>
          </cell>
          <cell r="S42">
            <v>0.05</v>
          </cell>
          <cell r="T42" t="str">
            <v>REPROVADO</v>
          </cell>
          <cell r="U42" t="str">
            <v>APROVADO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dastro de Clientes"/>
    </sheetNames>
    <sheetDataSet>
      <sheetData sheetId="0" refreshError="1">
        <row r="7">
          <cell r="A7">
            <v>1</v>
          </cell>
          <cell r="B7" t="str">
            <v>Merse</v>
          </cell>
          <cell r="C7" t="str">
            <v>Merse Artigos p/ Laboratorio Ltda</v>
          </cell>
          <cell r="D7" t="str">
            <v xml:space="preserve">Dr. Quirino, 212 - Centro </v>
          </cell>
          <cell r="E7" t="str">
            <v>Campinas</v>
          </cell>
          <cell r="F7" t="str">
            <v>SP</v>
          </cell>
          <cell r="G7" t="str">
            <v>68.877.752/0001-79</v>
          </cell>
          <cell r="H7">
            <v>244465687117</v>
          </cell>
          <cell r="I7" t="str">
            <v>13026-064</v>
          </cell>
          <cell r="J7" t="str">
            <v>Centro</v>
          </cell>
        </row>
        <row r="8">
          <cell r="A8">
            <v>2</v>
          </cell>
          <cell r="B8" t="str">
            <v>Vectorcontrol</v>
          </cell>
          <cell r="C8" t="str">
            <v>Vectorcontrol Ind. E Com. Produtos Agropecuários Ltda - EPP</v>
          </cell>
          <cell r="D8" t="str">
            <v>Rua Antonio Pinhata, 70</v>
          </cell>
          <cell r="E8" t="str">
            <v>Vinhedo</v>
          </cell>
          <cell r="F8" t="str">
            <v>SP</v>
          </cell>
          <cell r="G8">
            <v>71691463000195</v>
          </cell>
          <cell r="H8"/>
          <cell r="I8">
            <v>13280000</v>
          </cell>
          <cell r="J8" t="str">
            <v>Jardim Pinhata</v>
          </cell>
        </row>
        <row r="9">
          <cell r="A9">
            <v>3</v>
          </cell>
          <cell r="B9" t="str">
            <v>Spal - Jundiaí</v>
          </cell>
          <cell r="C9" t="str">
            <v>Spal Indústria Brasileira de Bebidas S/A</v>
          </cell>
          <cell r="D9" t="str">
            <v xml:space="preserve">Rod. Dom Gabriel P.B. Couto, KM 65,5  s/n - Jd. Tannus </v>
          </cell>
          <cell r="E9" t="str">
            <v>Jundiaí</v>
          </cell>
          <cell r="F9" t="str">
            <v>SP</v>
          </cell>
          <cell r="G9" t="str">
            <v>61.186.888/0065-58</v>
          </cell>
          <cell r="H9"/>
          <cell r="I9" t="str">
            <v>13212-240</v>
          </cell>
          <cell r="J9" t="str">
            <v>Jd. Tannus</v>
          </cell>
        </row>
        <row r="10">
          <cell r="A10">
            <v>4</v>
          </cell>
          <cell r="B10" t="str">
            <v>Ashland - Leme</v>
          </cell>
          <cell r="C10" t="str">
            <v>Solenis Especialidades Produtos Químicos Ltda</v>
          </cell>
          <cell r="D10" t="str">
            <v xml:space="preserve">Av. 7 de Setembro, 1687 - Vila Sumaré </v>
          </cell>
          <cell r="E10" t="str">
            <v>Leme</v>
          </cell>
          <cell r="F10" t="str">
            <v>SP</v>
          </cell>
          <cell r="G10" t="str">
            <v>65.425.613/0001-16</v>
          </cell>
          <cell r="H10"/>
          <cell r="I10" t="str">
            <v>13616-443</v>
          </cell>
          <cell r="J10" t="str">
            <v>Vila Sumaré</v>
          </cell>
        </row>
        <row r="11">
          <cell r="A11">
            <v>5</v>
          </cell>
          <cell r="B11" t="str">
            <v>Elekeiroz</v>
          </cell>
          <cell r="C11" t="str">
            <v>Elekeiroz S/A</v>
          </cell>
          <cell r="D11" t="str">
            <v>Rua Edgardo de Azevedo Soares, 392 - Vila Bela Cintra - Várzea Paulista/SP</v>
          </cell>
          <cell r="E11" t="str">
            <v>Várzea Paulista</v>
          </cell>
          <cell r="F11" t="str">
            <v>SP</v>
          </cell>
          <cell r="G11" t="str">
            <v>13.788.120/0001-47</v>
          </cell>
          <cell r="H11"/>
          <cell r="I11" t="str">
            <v>13224-030</v>
          </cell>
          <cell r="J11" t="str">
            <v>Vila Bela Cintra</v>
          </cell>
        </row>
        <row r="12">
          <cell r="A12">
            <v>6</v>
          </cell>
          <cell r="B12" t="str">
            <v>Cereser</v>
          </cell>
          <cell r="C12" t="str">
            <v>CRS Brands Industria e Comercio Ltda</v>
          </cell>
          <cell r="D12" t="str">
            <v>Av. Humberto Cereser, 3170 - Caxambu - Jundiaí/SP</v>
          </cell>
          <cell r="E12" t="str">
            <v>Jundiaí</v>
          </cell>
          <cell r="F12" t="str">
            <v>SP</v>
          </cell>
          <cell r="G12" t="str">
            <v>50.930.072/0001-06</v>
          </cell>
          <cell r="H12"/>
          <cell r="I12" t="str">
            <v>13218-711</v>
          </cell>
          <cell r="J12" t="str">
            <v>Caxambu</v>
          </cell>
        </row>
        <row r="13">
          <cell r="A13">
            <v>7</v>
          </cell>
          <cell r="B13" t="str">
            <v>Cristalia - Butantã</v>
          </cell>
          <cell r="C13" t="str">
            <v>Cristália Produtos Quimicos Farmaceuticos Ltda</v>
          </cell>
          <cell r="D13" t="str">
            <v>Av. Nossa Senhora da Assunção, 574 - Butantã - São Paulo/SP</v>
          </cell>
          <cell r="E13" t="str">
            <v>São Paulo</v>
          </cell>
          <cell r="F13" t="str">
            <v>SP</v>
          </cell>
          <cell r="G13" t="str">
            <v>44.734.671/0008-28</v>
          </cell>
          <cell r="H13"/>
          <cell r="I13" t="str">
            <v>05359-001</v>
          </cell>
          <cell r="J13" t="str">
            <v>Butantã</v>
          </cell>
        </row>
        <row r="14">
          <cell r="A14">
            <v>8</v>
          </cell>
          <cell r="B14" t="str">
            <v>Operator</v>
          </cell>
          <cell r="C14" t="str">
            <v>Operator Assessoria e Analises Ambientais Ltda</v>
          </cell>
          <cell r="D14" t="str">
            <v>Rua Itafarma, 88 - Jd. Do Rio Cotia - Cotia/SP</v>
          </cell>
          <cell r="E14" t="str">
            <v>Cotia</v>
          </cell>
          <cell r="F14" t="str">
            <v>SP</v>
          </cell>
          <cell r="G14" t="str">
            <v>00.022.416/0001-00</v>
          </cell>
          <cell r="H14"/>
          <cell r="I14" t="str">
            <v>06715-795</v>
          </cell>
          <cell r="J14" t="str">
            <v>Jd. Do Rio Cotia</v>
          </cell>
        </row>
        <row r="15">
          <cell r="A15">
            <v>9</v>
          </cell>
          <cell r="B15" t="str">
            <v>Karsten</v>
          </cell>
          <cell r="C15" t="str">
            <v>Karsten S/A</v>
          </cell>
          <cell r="D15" t="str">
            <v>Rua Johann Karsten, 260 - Texto Salto - Blumenau/SP</v>
          </cell>
          <cell r="E15" t="str">
            <v>Blumenau</v>
          </cell>
          <cell r="F15" t="str">
            <v>SP</v>
          </cell>
          <cell r="G15" t="str">
            <v>82.640.558/0001-04</v>
          </cell>
          <cell r="H15"/>
          <cell r="I15" t="str">
            <v>89074-700</v>
          </cell>
          <cell r="J15" t="str">
            <v>Texto Salto</v>
          </cell>
        </row>
        <row r="16">
          <cell r="A16">
            <v>10</v>
          </cell>
          <cell r="B16" t="str">
            <v>DAEP</v>
          </cell>
          <cell r="C16" t="str">
            <v>Departamento Autonomo de Água e Esgoto de Penápolis - DAEP</v>
          </cell>
          <cell r="D16" t="str">
            <v>Av. Adelino Peters, 217</v>
          </cell>
          <cell r="E16" t="str">
            <v>Penapolis</v>
          </cell>
          <cell r="F16" t="str">
            <v>SP</v>
          </cell>
          <cell r="G16" t="str">
            <v>49.576.614/0001-05</v>
          </cell>
          <cell r="H16"/>
          <cell r="I16" t="str">
            <v>16300-000</v>
          </cell>
          <cell r="J16" t="str">
            <v>São Vicente</v>
          </cell>
        </row>
        <row r="17">
          <cell r="A17">
            <v>11</v>
          </cell>
          <cell r="B17" t="str">
            <v>BRK Limeira</v>
          </cell>
          <cell r="C17" t="str">
            <v>BRK Ambiental Limeira S/A</v>
          </cell>
          <cell r="D17" t="str">
            <v>Rua Visconde do Rio Branco, 186 - Centro - Limeira/SP</v>
          </cell>
          <cell r="E17" t="str">
            <v>Limeira</v>
          </cell>
          <cell r="F17" t="str">
            <v>SP</v>
          </cell>
          <cell r="G17" t="str">
            <v>00.585.900/0001-48</v>
          </cell>
          <cell r="H17"/>
          <cell r="I17" t="str">
            <v>13480-100</v>
          </cell>
          <cell r="J17" t="str">
            <v>Centro</v>
          </cell>
        </row>
        <row r="18">
          <cell r="A18">
            <v>12</v>
          </cell>
          <cell r="B18" t="str">
            <v>Sabesp - CLP</v>
          </cell>
          <cell r="C18" t="str">
            <v>Companhia de Saneamento Básico do Estado de São Paulo</v>
          </cell>
          <cell r="D18" t="str">
            <v>Avenida Alfried Krupp, 2000 - Jardim Santiago - Campo Limpo Paulista/SP</v>
          </cell>
          <cell r="E18" t="str">
            <v>Campo Limpo Paulista</v>
          </cell>
          <cell r="F18" t="str">
            <v>SP</v>
          </cell>
          <cell r="G18" t="str">
            <v>43.776.517/0780-22</v>
          </cell>
          <cell r="H18"/>
          <cell r="I18" t="str">
            <v>13232-005</v>
          </cell>
          <cell r="J18" t="str">
            <v>Jardim Santiago</v>
          </cell>
        </row>
        <row r="19">
          <cell r="A19">
            <v>13</v>
          </cell>
          <cell r="B19" t="str">
            <v>Mikrobiologiko</v>
          </cell>
          <cell r="C19" t="str">
            <v>Mikrobiologico Lab. De Analises de Produtos Ltda</v>
          </cell>
          <cell r="D19" t="str">
            <v>Av. Comendador Antonio Borin, 2566 - Jd. Colonial - Jundiaí/SP</v>
          </cell>
          <cell r="E19" t="str">
            <v>Jundiaí</v>
          </cell>
          <cell r="F19" t="str">
            <v>SP</v>
          </cell>
          <cell r="G19" t="str">
            <v>07.932.375/0001-39</v>
          </cell>
          <cell r="H19"/>
          <cell r="I19" t="str">
            <v>13219-807</v>
          </cell>
          <cell r="J19" t="str">
            <v>Jd. Colonial</v>
          </cell>
        </row>
        <row r="20">
          <cell r="A20">
            <v>14</v>
          </cell>
          <cell r="B20" t="str">
            <v>Suez</v>
          </cell>
          <cell r="C20" t="str">
            <v>Suez - Técnologia e Soluções Para Tratamento de Água Ltda</v>
          </cell>
          <cell r="D20" t="str">
            <v xml:space="preserve">Rod. Raposo Tavares, 22901 - Granja Viana - Cotia/SP       </v>
          </cell>
          <cell r="E20" t="str">
            <v>Cotia</v>
          </cell>
          <cell r="F20" t="str">
            <v>SP</v>
          </cell>
          <cell r="G20" t="str">
            <v>28234708/0004-79</v>
          </cell>
          <cell r="H20"/>
          <cell r="I20" t="str">
            <v>06709-015</v>
          </cell>
          <cell r="J20" t="str">
            <v>Granja Viana</v>
          </cell>
        </row>
        <row r="21">
          <cell r="A21">
            <v>15</v>
          </cell>
          <cell r="B21" t="str">
            <v>Aguas do Planalto</v>
          </cell>
          <cell r="C21" t="str">
            <v>SPE - Aguas do Planalto Ltda</v>
          </cell>
          <cell r="D21" t="str">
            <v>Rua Natal Cecone, 145</v>
          </cell>
          <cell r="E21" t="str">
            <v>Curitiba</v>
          </cell>
          <cell r="F21" t="str">
            <v>PR</v>
          </cell>
          <cell r="G21" t="str">
            <v>21.610.442/0001-20</v>
          </cell>
          <cell r="H21"/>
          <cell r="I21" t="str">
            <v>81200-330</v>
          </cell>
          <cell r="J21" t="str">
            <v>Mossungue</v>
          </cell>
        </row>
        <row r="22">
          <cell r="A22">
            <v>16</v>
          </cell>
          <cell r="B22" t="str">
            <v>Stora Enzo</v>
          </cell>
          <cell r="C22" t="str">
            <v>BO Paper Brasil Indústria de Papéis Ltda.</v>
          </cell>
          <cell r="D22" t="str">
            <v>Rodovia Municipal DR 001, KM 07</v>
          </cell>
          <cell r="E22" t="str">
            <v>Arapoti</v>
          </cell>
          <cell r="F22" t="str">
            <v>PR</v>
          </cell>
          <cell r="G22" t="str">
            <v>07.632.665/0001-67</v>
          </cell>
          <cell r="H22"/>
          <cell r="I22" t="str">
            <v>84990-000</v>
          </cell>
          <cell r="J22" t="str">
            <v>Fazenda Barra Mansa</v>
          </cell>
        </row>
        <row r="23">
          <cell r="A23">
            <v>17</v>
          </cell>
          <cell r="B23" t="str">
            <v>Nova Opersan</v>
          </cell>
          <cell r="C23" t="str">
            <v>Opersan Residuos Industriais S/A</v>
          </cell>
          <cell r="D23" t="str">
            <v>Av. Doutor Cardoso de Mello, 1750 - 8° andar</v>
          </cell>
          <cell r="E23" t="str">
            <v>Ilha do Governador</v>
          </cell>
          <cell r="F23" t="str">
            <v>RJ</v>
          </cell>
          <cell r="G23" t="str">
            <v>07.234.499/0001-40</v>
          </cell>
          <cell r="H23"/>
          <cell r="I23" t="str">
            <v>04548-005</v>
          </cell>
          <cell r="J23" t="str">
            <v>Vila Olímpia</v>
          </cell>
        </row>
        <row r="24">
          <cell r="A24">
            <v>18</v>
          </cell>
          <cell r="B24" t="str">
            <v>Saae - Severinia</v>
          </cell>
          <cell r="C24" t="str">
            <v>Serviço Autonomo de Água e Esgoto do Municipio de Severinia</v>
          </cell>
          <cell r="D24" t="str">
            <v>Rua Aniceto Domingues, 460 - Centro - Severinia/SP</v>
          </cell>
          <cell r="E24" t="str">
            <v>Severinia</v>
          </cell>
          <cell r="F24" t="str">
            <v>SP</v>
          </cell>
          <cell r="G24" t="str">
            <v>01.819.471/0001-99</v>
          </cell>
          <cell r="H24"/>
          <cell r="I24" t="str">
            <v>14735-000</v>
          </cell>
          <cell r="J24" t="str">
            <v>Centro</v>
          </cell>
        </row>
        <row r="25">
          <cell r="A25">
            <v>19</v>
          </cell>
          <cell r="B25" t="str">
            <v>DAAE Araraquara</v>
          </cell>
          <cell r="C25" t="str">
            <v>Departamento Autônomo de Água e Esgoto de Araraquara</v>
          </cell>
          <cell r="D25" t="str">
            <v>Rua Domingos Barbieri, 100</v>
          </cell>
          <cell r="E25" t="str">
            <v>Araraquara</v>
          </cell>
          <cell r="F25" t="str">
            <v>SP</v>
          </cell>
          <cell r="G25" t="str">
            <v>44.239.770/0001-67</v>
          </cell>
          <cell r="H25"/>
          <cell r="I25" t="str">
            <v>14802-510</v>
          </cell>
          <cell r="J25" t="str">
            <v>Fonte</v>
          </cell>
        </row>
        <row r="26">
          <cell r="A26">
            <v>20</v>
          </cell>
          <cell r="B26" t="str">
            <v>Sabesp - RNOC</v>
          </cell>
          <cell r="C26" t="str">
            <v>Companhia de Saneamento Básico do Estado de São Paulo</v>
          </cell>
          <cell r="D26" t="str">
            <v>Rua Cachetal, 50</v>
          </cell>
          <cell r="E26" t="str">
            <v>Caraguatatuba</v>
          </cell>
          <cell r="F26" t="str">
            <v>SP</v>
          </cell>
          <cell r="G26" t="str">
            <v>43.776.517/0010-70</v>
          </cell>
          <cell r="H26"/>
          <cell r="I26" t="str">
            <v>11663-240</v>
          </cell>
          <cell r="J26" t="str">
            <v>Martin de Sá</v>
          </cell>
        </row>
        <row r="27">
          <cell r="A27">
            <v>21</v>
          </cell>
          <cell r="B27" t="str">
            <v>Marba</v>
          </cell>
          <cell r="C27" t="str">
            <v>Frigorifico Marba Ltda</v>
          </cell>
          <cell r="D27" t="str">
            <v>Av. Cesar Magnani, 971</v>
          </cell>
          <cell r="E27" t="str">
            <v>São Bernardo do Campo</v>
          </cell>
          <cell r="F27" t="str">
            <v>SP</v>
          </cell>
          <cell r="G27" t="str">
            <v>61.270.393/0001-48</v>
          </cell>
          <cell r="H27"/>
          <cell r="I27" t="str">
            <v>09694-000</v>
          </cell>
          <cell r="J27" t="str">
            <v>Pauliceia</v>
          </cell>
        </row>
        <row r="28">
          <cell r="A28">
            <v>22</v>
          </cell>
          <cell r="B28" t="str">
            <v>New Labor</v>
          </cell>
          <cell r="C28" t="str">
            <v>NL Laboratorios de Analises Ambientais Ltda - EPP</v>
          </cell>
          <cell r="D28" t="str">
            <v>Av. Juscelino K de Oliveira, 501</v>
          </cell>
          <cell r="E28" t="str">
            <v>Mogi-Mirim</v>
          </cell>
          <cell r="F28" t="str">
            <v>SP</v>
          </cell>
          <cell r="G28" t="str">
            <v>03.257.692/0001-46</v>
          </cell>
          <cell r="H28"/>
          <cell r="I28" t="str">
            <v>13806-520</v>
          </cell>
          <cell r="J28" t="str">
            <v>Inocoop</v>
          </cell>
        </row>
        <row r="29">
          <cell r="A29">
            <v>23</v>
          </cell>
          <cell r="B29" t="str">
            <v>Samae - Gaspar</v>
          </cell>
          <cell r="C29" t="str">
            <v>SAMAE - Serviço Autonômo Mun. De Água e Esgoto</v>
          </cell>
          <cell r="D29" t="str">
            <v>Rua Barão do Rio Branco, 500</v>
          </cell>
          <cell r="E29" t="str">
            <v>Gaspar</v>
          </cell>
          <cell r="F29" t="str">
            <v>SC</v>
          </cell>
          <cell r="G29" t="str">
            <v>82.636.028/0001-84</v>
          </cell>
          <cell r="H29"/>
          <cell r="I29" t="str">
            <v>89110-000</v>
          </cell>
          <cell r="J29" t="str">
            <v>Centro</v>
          </cell>
        </row>
        <row r="30">
          <cell r="A30">
            <v>24</v>
          </cell>
          <cell r="B30" t="str">
            <v>Jundsondas</v>
          </cell>
          <cell r="C30" t="str">
            <v>Jundsondas Poços Artesianos Ltda</v>
          </cell>
          <cell r="D30" t="str">
            <v>Av. Antonio Frederico Ozanan, 6080 - Vila Rio Branco - Jundiaí/SP</v>
          </cell>
          <cell r="E30" t="str">
            <v>Jundiaí</v>
          </cell>
          <cell r="F30" t="str">
            <v>SP</v>
          </cell>
          <cell r="G30" t="str">
            <v>44.649.960/0001-52</v>
          </cell>
          <cell r="H30"/>
          <cell r="I30" t="str">
            <v>13215-276</v>
          </cell>
          <cell r="J30" t="str">
            <v>Vila Rio Branco</v>
          </cell>
        </row>
        <row r="31">
          <cell r="A31">
            <v>25</v>
          </cell>
          <cell r="B31" t="str">
            <v>Carbonifera</v>
          </cell>
          <cell r="C31" t="str">
            <v>Carbonifera do Cambui Ltda</v>
          </cell>
          <cell r="D31" t="str">
            <v>Rua Dr. Fajardo, 245</v>
          </cell>
          <cell r="E31" t="str">
            <v>Figueria</v>
          </cell>
          <cell r="F31" t="str">
            <v>PR</v>
          </cell>
          <cell r="G31" t="str">
            <v>60.820.198/0002-62</v>
          </cell>
          <cell r="H31"/>
          <cell r="I31" t="str">
            <v>84285-000</v>
          </cell>
          <cell r="J31" t="str">
            <v>Mina Amando Simões</v>
          </cell>
        </row>
        <row r="32">
          <cell r="A32">
            <v>26</v>
          </cell>
          <cell r="B32" t="str">
            <v>Akzo Nobel - Itupeva</v>
          </cell>
          <cell r="C32" t="str">
            <v>Akzo Nobel Ltda, Rod. Akzo Nobel, 707 - São Roque da Chave - Itupeva/SP</v>
          </cell>
          <cell r="D32" t="str">
            <v>Rod. Akzo Nobel, 707 - São Roque da Chave - Itupeva/SP</v>
          </cell>
          <cell r="E32" t="str">
            <v>Itupeva</v>
          </cell>
          <cell r="F32" t="str">
            <v>SP</v>
          </cell>
          <cell r="G32" t="str">
            <v>60.561.719/0003-95</v>
          </cell>
          <cell r="H32"/>
          <cell r="I32" t="str">
            <v>13295-000</v>
          </cell>
          <cell r="J32" t="str">
            <v>São Roque da Chave</v>
          </cell>
        </row>
        <row r="33">
          <cell r="A33">
            <v>27</v>
          </cell>
          <cell r="B33" t="str">
            <v>Serrana Águas</v>
          </cell>
          <cell r="C33" t="str">
            <v>Serrana Águas Ltda</v>
          </cell>
          <cell r="D33" t="str">
            <v>Rua Ottokar Doerffel, 841</v>
          </cell>
          <cell r="E33" t="str">
            <v>Joinville</v>
          </cell>
          <cell r="F33" t="str">
            <v>SC</v>
          </cell>
          <cell r="G33" t="str">
            <v>17.873.007/0001-10</v>
          </cell>
          <cell r="H33"/>
          <cell r="I33" t="str">
            <v>89203-001</v>
          </cell>
          <cell r="J33" t="str">
            <v>Atiradores</v>
          </cell>
        </row>
        <row r="34">
          <cell r="A34">
            <v>28</v>
          </cell>
          <cell r="B34" t="str">
            <v>Grupo Guaçu</v>
          </cell>
          <cell r="C34" t="str">
            <v>Produtos Químicos Guaçu Ind. E Com. Ltda</v>
          </cell>
          <cell r="D34" t="str">
            <v>Rod. Dr. José Lanzi, 1350 - Caxambu - Estiva Gerbi - SP</v>
          </cell>
          <cell r="E34" t="str">
            <v>Estiva Gerbi</v>
          </cell>
          <cell r="F34" t="str">
            <v>SP</v>
          </cell>
          <cell r="G34" t="str">
            <v>52.742.277/0001-93</v>
          </cell>
          <cell r="H34"/>
          <cell r="I34" t="str">
            <v>13857-000</v>
          </cell>
          <cell r="J34" t="str">
            <v>Estiva Gerbi</v>
          </cell>
        </row>
        <row r="35">
          <cell r="A35">
            <v>29</v>
          </cell>
          <cell r="B35" t="str">
            <v>Saae - São Gabriel</v>
          </cell>
          <cell r="C35" t="str">
            <v>Serviço Autonomo de Água e Esgoto de São Gabriel do Oeste</v>
          </cell>
          <cell r="D35" t="str">
            <v>Rua Minas Gerais, 855</v>
          </cell>
          <cell r="E35" t="str">
            <v>São Gabriel do Oeste</v>
          </cell>
          <cell r="F35" t="str">
            <v>MS</v>
          </cell>
          <cell r="G35" t="str">
            <v>15.553.985/0001-50</v>
          </cell>
          <cell r="H35"/>
          <cell r="I35" t="str">
            <v>79490-000</v>
          </cell>
          <cell r="J35" t="str">
            <v>Centro</v>
          </cell>
        </row>
        <row r="36">
          <cell r="A36">
            <v>30</v>
          </cell>
          <cell r="B36" t="str">
            <v>Paranaguá Saneamento S.A.</v>
          </cell>
          <cell r="C36" t="str">
            <v>Paranaguá Saneamento S.A.</v>
          </cell>
          <cell r="D36" t="str">
            <v>Rua Vieira dos Santos, 333 - Centro Histórico - Paranaguá/PR</v>
          </cell>
          <cell r="E36" t="str">
            <v>Paranaguá</v>
          </cell>
          <cell r="F36" t="str">
            <v>PR</v>
          </cell>
          <cell r="G36" t="str">
            <v xml:space="preserve">01.691.945/0001-60 </v>
          </cell>
          <cell r="H36"/>
          <cell r="I36" t="str">
            <v>83203-050</v>
          </cell>
          <cell r="J36" t="str">
            <v>Campo Grande</v>
          </cell>
        </row>
        <row r="37">
          <cell r="A37">
            <v>31</v>
          </cell>
          <cell r="B37" t="str">
            <v>Samae - Araranguá</v>
          </cell>
          <cell r="C37" t="str">
            <v>Serviço Autônomo Municipal de Água e Esgoto de Araranguá</v>
          </cell>
          <cell r="D37" t="str">
            <v>Rua Expedicionário Iracy Luchina, 711 - Urussanguinha - Araranguá/SC</v>
          </cell>
          <cell r="E37" t="str">
            <v>Araranguá</v>
          </cell>
          <cell r="F37" t="str">
            <v>SC</v>
          </cell>
          <cell r="G37" t="str">
            <v>82.568.221/0001-25</v>
          </cell>
          <cell r="H37"/>
          <cell r="I37" t="str">
            <v>88905-446</v>
          </cell>
          <cell r="J37" t="str">
            <v>Urussanguinha</v>
          </cell>
        </row>
        <row r="38">
          <cell r="A38">
            <v>32</v>
          </cell>
          <cell r="B38" t="str">
            <v>Dryller</v>
          </cell>
          <cell r="C38" t="str">
            <v>Dryller Ind. E Com. De Hidroxidos Ltda</v>
          </cell>
          <cell r="D38" t="str">
            <v>Avenida Integração, 965 - Parque do Iramaia - Campo Limpo Paulista/SP</v>
          </cell>
          <cell r="E38" t="str">
            <v>Campo Limpo Paulista</v>
          </cell>
          <cell r="F38" t="str">
            <v>SP</v>
          </cell>
          <cell r="G38" t="str">
            <v>08.444.204/0003-95</v>
          </cell>
          <cell r="H38"/>
          <cell r="I38" t="str">
            <v>13223-200</v>
          </cell>
          <cell r="J38" t="str">
            <v>Parque do Iramaia</v>
          </cell>
        </row>
        <row r="39">
          <cell r="A39">
            <v>33</v>
          </cell>
          <cell r="B39" t="str">
            <v>Suzaquim</v>
          </cell>
          <cell r="C39" t="str">
            <v>Suzaquim Indústrias Químicas Ltda</v>
          </cell>
          <cell r="D39" t="str">
            <v>Rua Rafael da Anunciação Fontes, 349 - Chacaras Ceres - Suzano/SP</v>
          </cell>
          <cell r="E39" t="str">
            <v>Suzano</v>
          </cell>
          <cell r="F39" t="str">
            <v>SP</v>
          </cell>
          <cell r="G39" t="str">
            <v>64.815.806/0001-10</v>
          </cell>
          <cell r="H39"/>
          <cell r="I39" t="str">
            <v>08655-243</v>
          </cell>
          <cell r="J39" t="str">
            <v>Chacaras Ceres</v>
          </cell>
        </row>
        <row r="40">
          <cell r="A40">
            <v>34</v>
          </cell>
          <cell r="B40" t="str">
            <v>ETA Alto da Boa Vista</v>
          </cell>
          <cell r="C40" t="str">
            <v>Cia de Saneamento Basico do Estado de São Paulo S/A</v>
          </cell>
          <cell r="D40" t="str">
            <v>Rua Graham Bell, 647 - Santo Amaro - São Paulo/SP</v>
          </cell>
          <cell r="E40" t="str">
            <v>São Paulo</v>
          </cell>
          <cell r="F40" t="str">
            <v>SP</v>
          </cell>
          <cell r="G40" t="str">
            <v>43.776.517/0362-90</v>
          </cell>
          <cell r="H40"/>
          <cell r="I40" t="str">
            <v>04737-030</v>
          </cell>
          <cell r="J40" t="str">
            <v>Santo Amaro</v>
          </cell>
        </row>
        <row r="41">
          <cell r="A41">
            <v>35</v>
          </cell>
          <cell r="B41" t="str">
            <v>Saae - Piunhi</v>
          </cell>
          <cell r="C41" t="str">
            <v>SAAE - Serviço Autônomo de Água e Esgoto de Piunhi - MG</v>
          </cell>
          <cell r="D41" t="str">
            <v>Praça Zeca Soares, 211</v>
          </cell>
          <cell r="E41" t="str">
            <v>Piunhi</v>
          </cell>
          <cell r="F41" t="str">
            <v>MG</v>
          </cell>
          <cell r="G41" t="str">
            <v>23.782.816/0001-10</v>
          </cell>
          <cell r="H41"/>
          <cell r="I41" t="str">
            <v>37925-000</v>
          </cell>
          <cell r="J41" t="str">
            <v>Centro</v>
          </cell>
        </row>
        <row r="42">
          <cell r="A42">
            <v>36</v>
          </cell>
          <cell r="B42" t="str">
            <v>CAB Pontes e Lacerda</v>
          </cell>
          <cell r="C42" t="str">
            <v>Águas Pontes e Lacerda Ltda</v>
          </cell>
          <cell r="D42" t="str">
            <v>Rua Rio Grande do Sul, 31 - Centro - Pontes e Lacerda/MT</v>
          </cell>
          <cell r="E42" t="str">
            <v>Pontes e Lacerda</v>
          </cell>
          <cell r="F42" t="str">
            <v>MT</v>
          </cell>
          <cell r="G42" t="str">
            <v>04.202.450/0001-18</v>
          </cell>
          <cell r="H42"/>
          <cell r="I42" t="str">
            <v>78250-000</v>
          </cell>
          <cell r="J42" t="str">
            <v>Centro</v>
          </cell>
        </row>
        <row r="43">
          <cell r="A43">
            <v>37</v>
          </cell>
          <cell r="B43" t="str">
            <v>Spal - Maringá</v>
          </cell>
          <cell r="C43" t="str">
            <v>Spal Indústria Brasileira de Bebidas S/A</v>
          </cell>
          <cell r="D43" t="str">
            <v>Rua Almerinda Silveira Coelho, 21327 - Gleba Patrimônio Maringá - Maringá/PR</v>
          </cell>
          <cell r="E43"/>
          <cell r="F43"/>
          <cell r="G43">
            <v>61186888013333</v>
          </cell>
          <cell r="H43"/>
          <cell r="I43" t="str">
            <v>87070-793</v>
          </cell>
          <cell r="J43" t="str">
            <v xml:space="preserve">Gleba Patrimônio </v>
          </cell>
        </row>
        <row r="44">
          <cell r="A44">
            <v>38</v>
          </cell>
          <cell r="B44" t="str">
            <v>Oji Papeis</v>
          </cell>
          <cell r="C44" t="str">
            <v>Oji Papeis Especiais Ltda</v>
          </cell>
          <cell r="D44" t="str">
            <v>Via Comendador Pedro Morganti, 3393 - Monte Alegre - Piracicaba/SP</v>
          </cell>
          <cell r="E44" t="str">
            <v>Piracicaba</v>
          </cell>
          <cell r="F44" t="str">
            <v>SP</v>
          </cell>
          <cell r="G44" t="str">
            <v>11.547.756/0001-71</v>
          </cell>
          <cell r="H44"/>
          <cell r="I44" t="str">
            <v>13415-900</v>
          </cell>
          <cell r="J44" t="str">
            <v>Monte Alegre</v>
          </cell>
        </row>
        <row r="45">
          <cell r="A45">
            <v>39</v>
          </cell>
          <cell r="B45" t="str">
            <v>LG Ambiental</v>
          </cell>
          <cell r="C45" t="str">
            <v>L.G. Laboratorio de Analises de Água Ltda - ME</v>
          </cell>
          <cell r="D45" t="str">
            <v>Rua Paissandu, 625</v>
          </cell>
          <cell r="E45" t="str">
            <v>Jau</v>
          </cell>
          <cell r="F45" t="str">
            <v>SP</v>
          </cell>
          <cell r="G45" t="str">
            <v>08.312.301/0001-62</v>
          </cell>
          <cell r="H45"/>
          <cell r="I45" t="str">
            <v>17201-330</v>
          </cell>
          <cell r="J45" t="str">
            <v>Centro</v>
          </cell>
        </row>
        <row r="46">
          <cell r="A46">
            <v>40</v>
          </cell>
          <cell r="B46" t="str">
            <v>MWV</v>
          </cell>
          <cell r="C46" t="str">
            <v>MWV Industria Quimica Ltda</v>
          </cell>
          <cell r="D46" t="str">
            <v>Estrada Dona Tereza Cristina, 816</v>
          </cell>
          <cell r="E46" t="str">
            <v>Duque de Caxias</v>
          </cell>
          <cell r="F46" t="str">
            <v>RJ</v>
          </cell>
          <cell r="G46" t="str">
            <v>30.381.107/0001-98</v>
          </cell>
          <cell r="H46"/>
          <cell r="I46" t="str">
            <v>25230-480</v>
          </cell>
          <cell r="J46" t="str">
            <v>Chacara Rio-Petropolis</v>
          </cell>
        </row>
        <row r="47">
          <cell r="A47">
            <v>41</v>
          </cell>
          <cell r="B47" t="str">
            <v>Saae - Barretos</v>
          </cell>
          <cell r="C47" t="str">
            <v>Serviço Autônomo de Água e Esgoto de Barretos</v>
          </cell>
          <cell r="D47" t="str">
            <v>Rua 30, 220</v>
          </cell>
          <cell r="E47" t="str">
            <v>Barretos</v>
          </cell>
          <cell r="F47" t="str">
            <v>SP</v>
          </cell>
          <cell r="G47" t="str">
            <v>45.289.329/0001-52</v>
          </cell>
          <cell r="H47"/>
          <cell r="I47" t="str">
            <v>14780-120</v>
          </cell>
          <cell r="J47" t="str">
            <v>Baroni</v>
          </cell>
        </row>
        <row r="48">
          <cell r="A48">
            <v>42</v>
          </cell>
          <cell r="B48" t="str">
            <v>Krupp</v>
          </cell>
          <cell r="C48" t="str">
            <v>Thyssenkrupp Metalurgica Campo Limpo Ltda</v>
          </cell>
          <cell r="D48" t="str">
            <v>Av. Alfried Krupp,1050 - Jd. Europa - Campo Limpo Paulista/SP</v>
          </cell>
          <cell r="E48" t="str">
            <v>Campo Limpo Paulista</v>
          </cell>
          <cell r="F48" t="str">
            <v>SP</v>
          </cell>
          <cell r="G48" t="str">
            <v>50.942.135/0001-44</v>
          </cell>
          <cell r="H48"/>
          <cell r="I48" t="str">
            <v>13231-900</v>
          </cell>
          <cell r="J48" t="str">
            <v>Jd. Europa</v>
          </cell>
        </row>
        <row r="49">
          <cell r="A49">
            <v>43</v>
          </cell>
          <cell r="B49" t="str">
            <v>Cristalia - Itapira</v>
          </cell>
          <cell r="C49" t="str">
            <v>Cristália Produtos Quimicos Farmaceuticos Ltda</v>
          </cell>
          <cell r="D49" t="str">
            <v>Rodovia Itapira - Lindoia, Km 14 - Ponte Preta - Itapira/SP</v>
          </cell>
          <cell r="E49" t="str">
            <v>Itapira</v>
          </cell>
          <cell r="F49" t="str">
            <v>SP</v>
          </cell>
          <cell r="G49" t="str">
            <v>44.734.671/0004-02</v>
          </cell>
          <cell r="H49"/>
          <cell r="I49" t="str">
            <v>13974-900</v>
          </cell>
          <cell r="J49" t="str">
            <v>Ponte Preta</v>
          </cell>
        </row>
        <row r="50">
          <cell r="A50">
            <v>44</v>
          </cell>
          <cell r="B50" t="str">
            <v>Saae - Cerquilho</v>
          </cell>
          <cell r="C50" t="str">
            <v>Serviço Autônomo de Água e Esgoto de Cerquilho - SAAEC</v>
          </cell>
          <cell r="D50" t="str">
            <v>Rua Augusto Dorighello, 320 - Jardim Esplanada - CEP 18520-000 - Cerquilho/SP</v>
          </cell>
          <cell r="E50" t="str">
            <v>Cerquilho</v>
          </cell>
          <cell r="F50" t="str">
            <v>SP</v>
          </cell>
          <cell r="G50" t="str">
            <v>50.797.752/0001-01</v>
          </cell>
          <cell r="H50"/>
          <cell r="I50" t="str">
            <v>18520-000</v>
          </cell>
          <cell r="J50" t="str">
            <v>Jardim Esplanada</v>
          </cell>
        </row>
        <row r="51">
          <cell r="A51">
            <v>45</v>
          </cell>
          <cell r="B51" t="str">
            <v>Coden - Nova Odessa</v>
          </cell>
          <cell r="C51" t="str">
            <v>Cia Desenvolvimento de Nova Odessa</v>
          </cell>
          <cell r="D51" t="str">
            <v xml:space="preserve">Rua Eduardo Leekning, 550 </v>
          </cell>
          <cell r="E51" t="str">
            <v>Nova Odessa</v>
          </cell>
          <cell r="F51" t="str">
            <v>SP</v>
          </cell>
          <cell r="G51" t="str">
            <v>48.832.398/0001-59</v>
          </cell>
          <cell r="H51"/>
          <cell r="I51" t="str">
            <v>13460-000</v>
          </cell>
          <cell r="J51" t="str">
            <v>Jardim Bela Vista</v>
          </cell>
        </row>
        <row r="52">
          <cell r="A52">
            <v>46</v>
          </cell>
          <cell r="B52" t="str">
            <v>Cedae</v>
          </cell>
          <cell r="C52" t="str">
            <v>Companhia Estadual de Águas e Esgoto - CEDAE</v>
          </cell>
          <cell r="D52" t="str">
            <v>Av. Presidente Vargas, 2655</v>
          </cell>
          <cell r="E52" t="str">
            <v>Rio de Janeiro</v>
          </cell>
          <cell r="F52" t="str">
            <v>RJ</v>
          </cell>
          <cell r="G52" t="str">
            <v>33.352.394/0001-04</v>
          </cell>
          <cell r="H52"/>
          <cell r="I52" t="str">
            <v>20210-030</v>
          </cell>
          <cell r="J52" t="str">
            <v>Cidade Nova</v>
          </cell>
        </row>
        <row r="53">
          <cell r="A53">
            <v>47</v>
          </cell>
          <cell r="B53" t="str">
            <v>Saecil - Leme</v>
          </cell>
          <cell r="C53" t="str">
            <v>Superintendencia de Água e Esgoto da Cidade de Leme</v>
          </cell>
          <cell r="D53" t="str">
            <v>Rua Padre Julião, 971 - Centro - Leme/SP</v>
          </cell>
          <cell r="E53" t="str">
            <v>Leme</v>
          </cell>
          <cell r="F53" t="str">
            <v>SP</v>
          </cell>
          <cell r="G53" t="str">
            <v>46.675.997/0001-80</v>
          </cell>
          <cell r="H53"/>
          <cell r="I53" t="str">
            <v>13610-230</v>
          </cell>
          <cell r="J53" t="str">
            <v>Centro</v>
          </cell>
        </row>
        <row r="54">
          <cell r="A54">
            <v>48</v>
          </cell>
          <cell r="B54" t="str">
            <v>Saae - Rio das Pedras</v>
          </cell>
          <cell r="C54" t="str">
            <v xml:space="preserve">Serviço Autônomo de Água e Esgoto </v>
          </cell>
          <cell r="D54" t="str">
            <v>Rua Moraes de Barros, 262</v>
          </cell>
          <cell r="E54" t="str">
            <v>Rio das Pedras</v>
          </cell>
          <cell r="F54" t="str">
            <v>SP</v>
          </cell>
          <cell r="G54" t="str">
            <v>45.771.474/0001-75</v>
          </cell>
          <cell r="H54"/>
          <cell r="I54" t="str">
            <v>13390-000</v>
          </cell>
          <cell r="J54" t="str">
            <v>Centro</v>
          </cell>
        </row>
        <row r="55">
          <cell r="A55"/>
          <cell r="B55"/>
          <cell r="C55"/>
          <cell r="D55"/>
          <cell r="E55"/>
          <cell r="F55"/>
          <cell r="G55"/>
          <cell r="H55"/>
          <cell r="I55"/>
          <cell r="J55"/>
        </row>
        <row r="56">
          <cell r="A56">
            <v>50</v>
          </cell>
          <cell r="B56" t="str">
            <v>Samae - Mogi Guaçu</v>
          </cell>
          <cell r="C56" t="str">
            <v>Serviço Autonômo Municipal De Água e Esgoto de Mogi Guaçu- Samae</v>
          </cell>
          <cell r="D56" t="str">
            <v>Rua Pauloa Bueno,240 - Centro - Mogi Guaçu/SP</v>
          </cell>
          <cell r="E56" t="str">
            <v>Mogi Guaçu</v>
          </cell>
          <cell r="F56" t="str">
            <v>SP</v>
          </cell>
          <cell r="G56" t="str">
            <v>46.255.196/0001-66</v>
          </cell>
          <cell r="H56"/>
          <cell r="I56" t="str">
            <v>13840-040</v>
          </cell>
          <cell r="J56" t="str">
            <v>Jd. Serra Dourada</v>
          </cell>
        </row>
        <row r="57">
          <cell r="A57">
            <v>51</v>
          </cell>
          <cell r="B57" t="str">
            <v>Aquanalyze</v>
          </cell>
          <cell r="C57" t="str">
            <v>Aquanalyze Brasil Produtos Químicos Ltda - EPP</v>
          </cell>
          <cell r="D57" t="str">
            <v>Av. dos Trabalhadores, 678 - Distrito Industrial - São João da Boa Vista/SP</v>
          </cell>
          <cell r="E57" t="str">
            <v>São João da Boa Vista</v>
          </cell>
          <cell r="F57" t="str">
            <v>SP</v>
          </cell>
          <cell r="G57" t="str">
            <v>05.117.788/0001-34</v>
          </cell>
          <cell r="H57"/>
          <cell r="I57" t="str">
            <v>13877-752</v>
          </cell>
          <cell r="J57" t="str">
            <v>Distrito Industrial</v>
          </cell>
        </row>
        <row r="58">
          <cell r="A58">
            <v>52</v>
          </cell>
          <cell r="B58" t="str">
            <v>Unidavi</v>
          </cell>
          <cell r="C58" t="str">
            <v>Fund. Univ. p/Desenv. A. V. Itajaí</v>
          </cell>
          <cell r="D58" t="str">
            <v>Rua Dr. Guilherme Gemballa, 13 - Jardim América - Rio do Sul/SC</v>
          </cell>
          <cell r="E58" t="str">
            <v>Rio do Sul</v>
          </cell>
          <cell r="F58" t="str">
            <v>SC</v>
          </cell>
          <cell r="G58" t="str">
            <v>85.784.023/0001-97</v>
          </cell>
          <cell r="H58"/>
          <cell r="I58" t="str">
            <v>89160-932</v>
          </cell>
          <cell r="J58" t="str">
            <v>Rio do Sul</v>
          </cell>
        </row>
        <row r="59">
          <cell r="A59">
            <v>53</v>
          </cell>
          <cell r="B59" t="str">
            <v>CAB - Mirassol</v>
          </cell>
          <cell r="C59" t="str">
            <v>Saneamento de Mirassol - Sanessol S/A</v>
          </cell>
          <cell r="D59" t="str">
            <v>Rua João Caetano Mendonça de Almeida, 2005 - São José - Mirassol/SP</v>
          </cell>
          <cell r="E59" t="str">
            <v>Mirassol</v>
          </cell>
          <cell r="F59" t="str">
            <v>SP</v>
          </cell>
          <cell r="G59" t="str">
            <v>09.263.541/0001-87</v>
          </cell>
          <cell r="H59"/>
          <cell r="I59" t="str">
            <v>15130-000</v>
          </cell>
          <cell r="J59" t="str">
            <v>São José</v>
          </cell>
        </row>
        <row r="60">
          <cell r="A60">
            <v>54</v>
          </cell>
          <cell r="B60" t="str">
            <v>Saae - Lagoa Formosa</v>
          </cell>
          <cell r="C60" t="str">
            <v>Saae - Serviço Autônomo de Água e Esgoto de Lagoa Formosa</v>
          </cell>
          <cell r="D60" t="str">
            <v>Rua Vereador Divino Nazario, 83</v>
          </cell>
          <cell r="E60" t="str">
            <v>Lagoa Formosa</v>
          </cell>
          <cell r="F60" t="str">
            <v>MG</v>
          </cell>
          <cell r="G60" t="str">
            <v>20.734.299/0001-15</v>
          </cell>
          <cell r="H60"/>
          <cell r="I60" t="str">
            <v>38720-000</v>
          </cell>
          <cell r="J60" t="str">
            <v>Planalto</v>
          </cell>
        </row>
        <row r="61">
          <cell r="A61">
            <v>55</v>
          </cell>
          <cell r="B61" t="str">
            <v>Águas de Castilho</v>
          </cell>
          <cell r="C61" t="str">
            <v>Águas Castilho S/A</v>
          </cell>
          <cell r="D61" t="str">
            <v xml:space="preserve">Rua Presidente Getúlio Vargas, 20 - Centro </v>
          </cell>
          <cell r="E61" t="str">
            <v>Castilho</v>
          </cell>
          <cell r="F61" t="str">
            <v>SP</v>
          </cell>
          <cell r="G61" t="str">
            <v>12.849.536/0001-65</v>
          </cell>
          <cell r="H61"/>
          <cell r="I61" t="str">
            <v>16920-000</v>
          </cell>
          <cell r="J61" t="str">
            <v>Centro</v>
          </cell>
        </row>
        <row r="62">
          <cell r="A62">
            <v>56</v>
          </cell>
          <cell r="B62" t="str">
            <v>Cab Cuiaba</v>
          </cell>
          <cell r="C62" t="str">
            <v>Águas Cuiabá S/A</v>
          </cell>
          <cell r="D62" t="str">
            <v>Av. Gonçalo Antunes de Barros, 3196</v>
          </cell>
          <cell r="E62" t="str">
            <v>Cuiabá</v>
          </cell>
          <cell r="F62" t="str">
            <v>MT</v>
          </cell>
          <cell r="G62" t="str">
            <v>14.995.581/0001-53</v>
          </cell>
          <cell r="H62"/>
          <cell r="I62" t="str">
            <v>78050-667</v>
          </cell>
          <cell r="J62" t="str">
            <v>Carumbe</v>
          </cell>
        </row>
        <row r="63">
          <cell r="A63">
            <v>57</v>
          </cell>
          <cell r="B63" t="str">
            <v xml:space="preserve">NCH </v>
          </cell>
          <cell r="C63" t="str">
            <v>NCH Brasil Ltda</v>
          </cell>
          <cell r="D63" t="str">
            <v>Avenida Darci Carvalho Dafferner,200 - Boa Vista - Sorocaba/SP</v>
          </cell>
          <cell r="E63" t="str">
            <v>Sorocaba</v>
          </cell>
          <cell r="F63" t="str">
            <v>SP</v>
          </cell>
          <cell r="G63" t="str">
            <v xml:space="preserve"> 44.016.707/0001-60</v>
          </cell>
          <cell r="H63"/>
          <cell r="I63" t="str">
            <v>18085-850</v>
          </cell>
          <cell r="J63" t="str">
            <v>Boa Vista</v>
          </cell>
        </row>
        <row r="64">
          <cell r="A64">
            <v>58</v>
          </cell>
          <cell r="B64" t="str">
            <v>Samae - Tietê</v>
          </cell>
          <cell r="C64" t="str">
            <v>Serviço Autonomo Municipal Água e Esgoto de Tietê</v>
          </cell>
          <cell r="D64" t="str">
            <v>Rua dos Expedicionários, 166</v>
          </cell>
          <cell r="E64" t="str">
            <v>Tietê</v>
          </cell>
          <cell r="F64" t="str">
            <v>SP</v>
          </cell>
          <cell r="G64" t="str">
            <v>45.509.650/0001-03</v>
          </cell>
          <cell r="H64"/>
          <cell r="I64" t="str">
            <v>18530-000</v>
          </cell>
          <cell r="J64" t="str">
            <v>Centro</v>
          </cell>
        </row>
        <row r="65">
          <cell r="A65">
            <v>59</v>
          </cell>
          <cell r="B65" t="str">
            <v>Águas de Palestina</v>
          </cell>
          <cell r="C65" t="str">
            <v>Empresa de Saneamento de Palestina - ESAP S/A</v>
          </cell>
          <cell r="D65" t="str">
            <v xml:space="preserve">Rua Paulo Araújo, 1118 - Centro </v>
          </cell>
          <cell r="E65" t="str">
            <v>Palestina</v>
          </cell>
          <cell r="F65" t="str">
            <v>SP</v>
          </cell>
          <cell r="G65" t="str">
            <v>09.137.694/0001-88</v>
          </cell>
          <cell r="H65"/>
          <cell r="I65" t="str">
            <v>15470-000</v>
          </cell>
          <cell r="J65" t="str">
            <v>Centro</v>
          </cell>
        </row>
        <row r="66">
          <cell r="A66">
            <v>60</v>
          </cell>
          <cell r="B66" t="str">
            <v>Spal - Itabirito</v>
          </cell>
          <cell r="C66" t="str">
            <v>Spal Indústria Brasileira de Bebidas S/A</v>
          </cell>
          <cell r="D66" t="str">
            <v>Rodovia BR-040, Km 572</v>
          </cell>
          <cell r="E66" t="str">
            <v>Itabirito</v>
          </cell>
          <cell r="F66" t="str">
            <v>MG</v>
          </cell>
          <cell r="G66" t="str">
            <v>61.186.888./0093-01</v>
          </cell>
          <cell r="H66"/>
          <cell r="I66" t="str">
            <v>35450-000</v>
          </cell>
          <cell r="J66" t="str">
            <v>Chacara Santa Terezinha</v>
          </cell>
        </row>
        <row r="67">
          <cell r="A67">
            <v>61</v>
          </cell>
          <cell r="B67" t="str">
            <v>Capuava</v>
          </cell>
          <cell r="C67" t="str">
            <v>Capuava Ind. E Com. Ltda</v>
          </cell>
          <cell r="D67" t="str">
            <v>Rod. SP 127, s/n, KM21 - Vila Nova - Piracicaba/SP</v>
          </cell>
          <cell r="E67" t="str">
            <v>Piracicaba</v>
          </cell>
          <cell r="F67" t="str">
            <v>SP</v>
          </cell>
          <cell r="G67" t="str">
            <v>54.362.447/0001-30</v>
          </cell>
          <cell r="H67"/>
          <cell r="I67" t="str">
            <v>13413-050</v>
          </cell>
          <cell r="J67" t="str">
            <v>Vila Nova</v>
          </cell>
        </row>
        <row r="68">
          <cell r="A68">
            <v>62</v>
          </cell>
          <cell r="B68" t="str">
            <v>Águas Nova Friburgo</v>
          </cell>
          <cell r="C68" t="str">
            <v>Águas de Nova Friburgo Ltda</v>
          </cell>
          <cell r="D68" t="str">
            <v>Av. Antônio Mário de Azevedo, 417 - Duas Pedras - Nova Friburgo/RJ</v>
          </cell>
          <cell r="E68" t="str">
            <v>Nova Friburgo</v>
          </cell>
          <cell r="F68" t="str">
            <v>RJ</v>
          </cell>
          <cell r="G68">
            <v>3119806000191</v>
          </cell>
          <cell r="H68"/>
          <cell r="I68" t="str">
            <v>28630-310</v>
          </cell>
          <cell r="J68" t="str">
            <v>Duas Pedras</v>
          </cell>
        </row>
        <row r="69">
          <cell r="A69">
            <v>63</v>
          </cell>
          <cell r="B69" t="str">
            <v>Engenho Coradini</v>
          </cell>
          <cell r="C69" t="str">
            <v>Engenho Coradini Ltda</v>
          </cell>
          <cell r="D69" t="str">
            <v>BR293 - KM238 - Primeiro Distrito - Dom Pedrito/RS</v>
          </cell>
          <cell r="E69" t="str">
            <v>Dom Pedrito</v>
          </cell>
          <cell r="F69" t="str">
            <v>RS</v>
          </cell>
          <cell r="G69" t="str">
            <v>89.889.869/0002-23</v>
          </cell>
          <cell r="H69"/>
          <cell r="I69" t="str">
            <v>96450-000</v>
          </cell>
          <cell r="J69" t="str">
            <v>Primeiro Distrito</v>
          </cell>
        </row>
        <row r="70">
          <cell r="A70">
            <v>64</v>
          </cell>
          <cell r="B70" t="str">
            <v>Akua</v>
          </cell>
          <cell r="C70" t="str">
            <v>Akua Ind. E Com. Imp. E Exp. De Cosméticos Ltda</v>
          </cell>
          <cell r="D70" t="str">
            <v xml:space="preserve">Rua Pureza Marques de Oliveira, 85 - Parque Industrial </v>
          </cell>
          <cell r="E70" t="str">
            <v>Jandira</v>
          </cell>
          <cell r="F70" t="str">
            <v>SP</v>
          </cell>
          <cell r="G70" t="str">
            <v>07.295.591/0001-10</v>
          </cell>
          <cell r="H70"/>
          <cell r="I70" t="str">
            <v>06602-010</v>
          </cell>
          <cell r="J70" t="str">
            <v>Parque Industrial</v>
          </cell>
        </row>
        <row r="71">
          <cell r="A71">
            <v>65</v>
          </cell>
          <cell r="B71" t="str">
            <v>Aguas de São Francisco</v>
          </cell>
          <cell r="C71" t="str">
            <v>Águas de São Francisco do Sul SPE S.A.</v>
          </cell>
          <cell r="D71" t="str">
            <v>Rua José Justino da Silva, s/n - Rocio Grande - São Francisco do Sul/SC</v>
          </cell>
          <cell r="E71" t="str">
            <v>São Francisco do Sul</v>
          </cell>
          <cell r="F71" t="str">
            <v>SC</v>
          </cell>
          <cell r="G71" t="str">
            <v>21.180.700/0001-85</v>
          </cell>
          <cell r="H71"/>
          <cell r="I71" t="str">
            <v>89240-000</v>
          </cell>
          <cell r="J71" t="str">
            <v>Rocio Grande</v>
          </cell>
        </row>
        <row r="72">
          <cell r="A72">
            <v>66</v>
          </cell>
          <cell r="B72" t="str">
            <v>Cedae - São Gonçalo</v>
          </cell>
          <cell r="C72" t="str">
            <v>Companhia Estadual de Águas e Esgoto - CEDAE</v>
          </cell>
          <cell r="D72" t="str">
            <v>Rua Bulhões Marcial, 975 - Vigário Geral - Rio de Janeiro/RJ</v>
          </cell>
          <cell r="E72" t="str">
            <v>Rio de Janeiro</v>
          </cell>
          <cell r="F72" t="str">
            <v>RJ</v>
          </cell>
          <cell r="G72" t="str">
            <v>33.352.394/0001-04</v>
          </cell>
          <cell r="H72"/>
          <cell r="I72" t="str">
            <v>21241-369</v>
          </cell>
          <cell r="J72" t="str">
            <v>Vigário Geral</v>
          </cell>
        </row>
        <row r="73">
          <cell r="A73">
            <v>67</v>
          </cell>
          <cell r="B73" t="str">
            <v>Aguas de Mandaguahy</v>
          </cell>
          <cell r="C73" t="str">
            <v>Aguas de Mandaguahy S/A</v>
          </cell>
          <cell r="D73" t="str">
            <v>Avenida Projetada, 2915 - Centro - Jaú/SP</v>
          </cell>
          <cell r="E73" t="str">
            <v>Jaú</v>
          </cell>
          <cell r="F73" t="str">
            <v>SP</v>
          </cell>
          <cell r="G73" t="str">
            <v>01.468.492/0001-07</v>
          </cell>
          <cell r="H73"/>
          <cell r="I73" t="str">
            <v>17201-970</v>
          </cell>
          <cell r="J73" t="str">
            <v>Centro</v>
          </cell>
        </row>
        <row r="74">
          <cell r="A74">
            <v>68</v>
          </cell>
          <cell r="B74" t="str">
            <v>Multiágua</v>
          </cell>
          <cell r="C74" t="str">
            <v>Multiágua Comercial Ltda</v>
          </cell>
          <cell r="D74" t="str">
            <v>Rua dos Jequitibas, 850</v>
          </cell>
          <cell r="E74" t="str">
            <v>Americana</v>
          </cell>
          <cell r="F74" t="str">
            <v>SP</v>
          </cell>
          <cell r="G74" t="str">
            <v>03.514.724/0001-41</v>
          </cell>
          <cell r="H74"/>
          <cell r="I74" t="str">
            <v>13468-170</v>
          </cell>
          <cell r="J74" t="str">
            <v>Jd.Planalto</v>
          </cell>
        </row>
        <row r="75">
          <cell r="A75">
            <v>69</v>
          </cell>
          <cell r="B75" t="str">
            <v>São Gabriel Saneamento</v>
          </cell>
          <cell r="C75" t="str">
            <v>São Gabriel Saneamento S/A</v>
          </cell>
          <cell r="D75" t="str">
            <v>Rua Coronel Soares, 41 - Centro - São Gabriel/RS</v>
          </cell>
          <cell r="E75" t="str">
            <v>São Gabriel</v>
          </cell>
          <cell r="F75" t="str">
            <v>RS</v>
          </cell>
          <cell r="G75" t="str">
            <v>15.186.494/0001-18</v>
          </cell>
          <cell r="H75"/>
          <cell r="I75" t="str">
            <v>97300-000</v>
          </cell>
          <cell r="J75" t="str">
            <v>Centro</v>
          </cell>
        </row>
        <row r="76">
          <cell r="A76">
            <v>70</v>
          </cell>
          <cell r="B76" t="str">
            <v>Sabesp - Franca</v>
          </cell>
          <cell r="C76" t="str">
            <v>Companhia de Saneamento Básico do Estado de São Paulo</v>
          </cell>
          <cell r="D76" t="str">
            <v>Av. Dr. Flávio Rocha, 4951</v>
          </cell>
          <cell r="E76" t="str">
            <v>Franca</v>
          </cell>
          <cell r="F76" t="str">
            <v>SP</v>
          </cell>
          <cell r="G76" t="str">
            <v>43.776.517/0606-70</v>
          </cell>
          <cell r="H76"/>
          <cell r="I76" t="str">
            <v>14405-600</v>
          </cell>
          <cell r="J76" t="str">
            <v>Jardim Redentor</v>
          </cell>
        </row>
        <row r="77">
          <cell r="A77">
            <v>71</v>
          </cell>
          <cell r="B77" t="str">
            <v>Spal - Mogi das Cruzes</v>
          </cell>
          <cell r="C77" t="str">
            <v>Spal Indústria Brasileira de Bebidas S/A</v>
          </cell>
          <cell r="D77" t="str">
            <v>Av. Francisco Ferreira Lopes, 4303 - Vila Jundiaí - Mogi das Cruzes/SP</v>
          </cell>
          <cell r="E77" t="str">
            <v>Mogi das Cruzes</v>
          </cell>
          <cell r="F77" t="str">
            <v>SP</v>
          </cell>
          <cell r="G77" t="str">
            <v>61.186.888/0003-55</v>
          </cell>
          <cell r="H77"/>
          <cell r="I77" t="str">
            <v>08745-000</v>
          </cell>
          <cell r="J77" t="str">
            <v>Vila Jundiaí</v>
          </cell>
        </row>
        <row r="78">
          <cell r="A78">
            <v>72</v>
          </cell>
          <cell r="B78" t="str">
            <v>Sanebavi</v>
          </cell>
          <cell r="C78" t="str">
            <v>Sanebavi - Saneamento Básico de Vinhedo</v>
          </cell>
          <cell r="D78" t="str">
            <v>Rua Brasília, 615</v>
          </cell>
          <cell r="E78" t="str">
            <v>Vinhedo</v>
          </cell>
          <cell r="F78" t="str">
            <v>SP</v>
          </cell>
          <cell r="G78" t="str">
            <v>06.252.986/0001-73</v>
          </cell>
          <cell r="H78"/>
          <cell r="I78" t="str">
            <v>13280-000</v>
          </cell>
          <cell r="J78" t="str">
            <v>Vila Planalto</v>
          </cell>
        </row>
        <row r="79">
          <cell r="A79">
            <v>73</v>
          </cell>
          <cell r="B79" t="str">
            <v>Sanej</v>
          </cell>
          <cell r="C79" t="str">
            <v>Sanej Saneamento de Jaú Ltda</v>
          </cell>
          <cell r="D79" t="str">
            <v>Av. do Café, 2915</v>
          </cell>
          <cell r="E79" t="str">
            <v>Jaú</v>
          </cell>
          <cell r="F79" t="str">
            <v>SP</v>
          </cell>
          <cell r="G79" t="str">
            <v>03.708.169/0001-99</v>
          </cell>
          <cell r="H79"/>
          <cell r="I79" t="str">
            <v>17206-180</v>
          </cell>
          <cell r="J79" t="str">
            <v>Jardim São José</v>
          </cell>
        </row>
        <row r="80">
          <cell r="A80">
            <v>74</v>
          </cell>
          <cell r="B80" t="str">
            <v>Plastek</v>
          </cell>
          <cell r="C80" t="str">
            <v>Plastek do Brasil Ind. E Com. Ltda</v>
          </cell>
          <cell r="D80" t="str">
            <v>Rodovia Ermênio de Oliveira SP 75, KM 58,2</v>
          </cell>
          <cell r="E80" t="str">
            <v>Indaiatuba</v>
          </cell>
          <cell r="F80" t="str">
            <v>SP</v>
          </cell>
          <cell r="G80" t="str">
            <v>02.978.706/0001-58</v>
          </cell>
          <cell r="H80"/>
          <cell r="I80" t="str">
            <v>13337-300</v>
          </cell>
          <cell r="J80" t="str">
            <v>Bairro Helvétia</v>
          </cell>
        </row>
        <row r="81">
          <cell r="A81">
            <v>75</v>
          </cell>
          <cell r="B81" t="str">
            <v>Daae - Rio Claro</v>
          </cell>
          <cell r="C81" t="str">
            <v>Departamento Autônomo de Água e Esgoto de Rio Claro</v>
          </cell>
          <cell r="D81" t="str">
            <v>Avenida Oito A, 360</v>
          </cell>
          <cell r="E81" t="str">
            <v>Rio Claro</v>
          </cell>
          <cell r="F81" t="str">
            <v>SP</v>
          </cell>
          <cell r="G81" t="str">
            <v>56.401.177/0001-54</v>
          </cell>
          <cell r="H81"/>
          <cell r="I81" t="str">
            <v>13506-760</v>
          </cell>
          <cell r="J81" t="str">
            <v>Cidade Nova</v>
          </cell>
        </row>
        <row r="82">
          <cell r="A82">
            <v>76</v>
          </cell>
          <cell r="B82" t="str">
            <v>Saae - Cordeirópolis</v>
          </cell>
          <cell r="C82" t="str">
            <v>Serviço Autonomo de Água e Esgoto</v>
          </cell>
          <cell r="D82" t="str">
            <v>Rua José Bonifácio, 378</v>
          </cell>
          <cell r="E82" t="str">
            <v>Cordeirópolis</v>
          </cell>
          <cell r="F82" t="str">
            <v>SP</v>
          </cell>
          <cell r="G82" t="str">
            <v>45.754.108/0001-08</v>
          </cell>
          <cell r="H82"/>
          <cell r="I82" t="str">
            <v>13490-000</v>
          </cell>
          <cell r="J82" t="str">
            <v>Centro</v>
          </cell>
        </row>
        <row r="83">
          <cell r="A83">
            <v>77</v>
          </cell>
          <cell r="B83" t="str">
            <v>WGA Brasil</v>
          </cell>
          <cell r="C83" t="str">
            <v>Condomínio Fazenda Duas Marias</v>
          </cell>
          <cell r="D83" t="str">
            <v>Fazenda Duas Marias, s/n</v>
          </cell>
          <cell r="E83" t="str">
            <v>Jaguariúna</v>
          </cell>
          <cell r="F83" t="str">
            <v>SP</v>
          </cell>
          <cell r="G83" t="str">
            <v>51.314.847/0001-81</v>
          </cell>
          <cell r="H83"/>
          <cell r="I83" t="str">
            <v>13820-000</v>
          </cell>
          <cell r="J83"/>
        </row>
        <row r="84">
          <cell r="A84">
            <v>78</v>
          </cell>
          <cell r="B84" t="str">
            <v>GE Poa</v>
          </cell>
          <cell r="C84" t="str">
            <v>GE Water Process Technologies do Brasil Ltda</v>
          </cell>
          <cell r="D84" t="str">
            <v>Rua Visconde do Rio Branco, 225</v>
          </cell>
          <cell r="E84" t="str">
            <v>Porto Alegre</v>
          </cell>
          <cell r="F84" t="str">
            <v>RS</v>
          </cell>
          <cell r="G84" t="str">
            <v>01.009.681/0013-55</v>
          </cell>
          <cell r="H84"/>
          <cell r="I84" t="str">
            <v>90220-231</v>
          </cell>
          <cell r="J84" t="str">
            <v>Floresta</v>
          </cell>
        </row>
        <row r="85">
          <cell r="A85">
            <v>79</v>
          </cell>
          <cell r="B85" t="str">
            <v>Bioágua</v>
          </cell>
          <cell r="C85" t="str">
            <v>Bioágua Laboratorio de Análises Ltda</v>
          </cell>
          <cell r="D85" t="str">
            <v>Rua Manoel Matheus, 820</v>
          </cell>
          <cell r="E85" t="str">
            <v>Vinhedo</v>
          </cell>
          <cell r="F85" t="str">
            <v>SP</v>
          </cell>
          <cell r="G85" t="str">
            <v>01.038.365/0001-78</v>
          </cell>
          <cell r="H85"/>
          <cell r="I85" t="str">
            <v>13280-000</v>
          </cell>
          <cell r="J85" t="str">
            <v>Jardim Santa Rosa</v>
          </cell>
        </row>
        <row r="86">
          <cell r="A86">
            <v>80</v>
          </cell>
          <cell r="B86" t="str">
            <v>Eucatex - Salto</v>
          </cell>
          <cell r="C86" t="str">
            <v>Eucatex S/A</v>
          </cell>
          <cell r="D86" t="str">
            <v>Rua Ribeirão Preto, 811 - Jardim Marília - Salto/SP</v>
          </cell>
          <cell r="E86" t="str">
            <v>Salto</v>
          </cell>
          <cell r="F86" t="str">
            <v>SP</v>
          </cell>
          <cell r="G86" t="str">
            <v>14.675.270/0004-50</v>
          </cell>
          <cell r="H86"/>
          <cell r="I86" t="str">
            <v>13323-010</v>
          </cell>
          <cell r="J86" t="str">
            <v>Jardim Marília</v>
          </cell>
        </row>
        <row r="87">
          <cell r="A87">
            <v>81</v>
          </cell>
          <cell r="B87" t="str">
            <v>Quinta da Baroneza</v>
          </cell>
          <cell r="C87" t="str">
            <v>Sociedade Residencial Quinta da Baroneza</v>
          </cell>
          <cell r="D87" t="str">
            <v>Rod. Alkindar Monteiro Junqueira, KM 33,5 - Quinta da Baroneza - Bragança Paulista/SP</v>
          </cell>
          <cell r="E87" t="str">
            <v>Bragança Paulista</v>
          </cell>
          <cell r="F87" t="str">
            <v>SP</v>
          </cell>
          <cell r="G87" t="str">
            <v>03.885.489/0001-14</v>
          </cell>
          <cell r="H87"/>
          <cell r="I87" t="str">
            <v>12918-001</v>
          </cell>
          <cell r="J87" t="str">
            <v>Quinta da Baroneza</v>
          </cell>
        </row>
        <row r="88">
          <cell r="A88">
            <v>82</v>
          </cell>
          <cell r="B88" t="str">
            <v>Beckhauser</v>
          </cell>
          <cell r="C88" t="str">
            <v>Laboratorio Beckhauser e Barros Ltda EPP</v>
          </cell>
          <cell r="D88" t="str">
            <v>Rua Para, 50</v>
          </cell>
          <cell r="E88" t="str">
            <v>Blumenau</v>
          </cell>
          <cell r="F88" t="str">
            <v>SC</v>
          </cell>
          <cell r="G88" t="str">
            <v>81.322.141/0001-22</v>
          </cell>
          <cell r="H88"/>
          <cell r="I88" t="str">
            <v>89030-300</v>
          </cell>
          <cell r="J88" t="str">
            <v>Itoupava Seca</v>
          </cell>
        </row>
        <row r="89">
          <cell r="A89">
            <v>83</v>
          </cell>
          <cell r="B89" t="str">
            <v>Samae - Nova Trento</v>
          </cell>
          <cell r="C89" t="str">
            <v>Serviço Autonomo de Água e Esgoto</v>
          </cell>
          <cell r="D89" t="str">
            <v>Rua dos Imigrantes, 356 - Centro - Nova Trento/SC</v>
          </cell>
          <cell r="E89" t="str">
            <v>Nova Trento</v>
          </cell>
          <cell r="F89" t="str">
            <v>SC</v>
          </cell>
          <cell r="G89" t="str">
            <v>95.785.267/0001-48</v>
          </cell>
          <cell r="H89"/>
          <cell r="I89" t="str">
            <v>88270-000</v>
          </cell>
          <cell r="J89" t="str">
            <v>Centro</v>
          </cell>
        </row>
        <row r="90">
          <cell r="A90">
            <v>84</v>
          </cell>
          <cell r="B90" t="str">
            <v>Tubarão</v>
          </cell>
          <cell r="C90" t="str">
            <v>Tubarão Saneamento S/A</v>
          </cell>
          <cell r="D90" t="str">
            <v>Rua Dorvino Coradini, 172 - Centro - Tubarão/SC</v>
          </cell>
          <cell r="E90" t="str">
            <v>Tubarão</v>
          </cell>
          <cell r="F90" t="str">
            <v>SC</v>
          </cell>
          <cell r="G90" t="str">
            <v>15.012.434/0001-89</v>
          </cell>
          <cell r="H90"/>
          <cell r="I90" t="str">
            <v>88703-301</v>
          </cell>
          <cell r="J90" t="str">
            <v>Centro</v>
          </cell>
        </row>
        <row r="91">
          <cell r="A91">
            <v>85</v>
          </cell>
          <cell r="B91" t="str">
            <v>Samae - Meleiro</v>
          </cell>
          <cell r="C91" t="str">
            <v>SAMAE - Serviço Autonômo Mun. De Água e Esgoto de Meleiro</v>
          </cell>
          <cell r="D91" t="str">
            <v>Rua Sete de Setembro, 193</v>
          </cell>
          <cell r="E91" t="str">
            <v>Meleiro</v>
          </cell>
          <cell r="F91" t="str">
            <v>SC</v>
          </cell>
          <cell r="G91" t="str">
            <v>10.676.399/0001-89</v>
          </cell>
          <cell r="H91"/>
          <cell r="I91" t="str">
            <v>88920-000</v>
          </cell>
          <cell r="J91" t="str">
            <v>Centro</v>
          </cell>
        </row>
        <row r="92">
          <cell r="A92">
            <v>86</v>
          </cell>
          <cell r="B92" t="str">
            <v xml:space="preserve">Tectron </v>
          </cell>
          <cell r="C92" t="str">
            <v>Tectron Imp. E Exp. Prod. Veterinários Ltda</v>
          </cell>
          <cell r="D92" t="str">
            <v>Av. Maripá, 895</v>
          </cell>
          <cell r="E92" t="str">
            <v>Toledo</v>
          </cell>
          <cell r="F92" t="str">
            <v>PR</v>
          </cell>
          <cell r="G92" t="str">
            <v>05.140.162/0001-49</v>
          </cell>
          <cell r="H92"/>
          <cell r="I92" t="str">
            <v>85908-220</v>
          </cell>
          <cell r="J92" t="str">
            <v>Pinheirinho</v>
          </cell>
        </row>
        <row r="93">
          <cell r="A93">
            <v>87</v>
          </cell>
          <cell r="B93" t="str">
            <v>Sabesp - MARS</v>
          </cell>
          <cell r="C93" t="str">
            <v>Companhia de Saneamento Básico do Estado de São Paulo</v>
          </cell>
          <cell r="D93" t="str">
            <v>Rua Américo Brasiliense, 355 - Alto da Boa Vista</v>
          </cell>
          <cell r="E93" t="str">
            <v>São Paulo</v>
          </cell>
          <cell r="F93" t="str">
            <v>SP</v>
          </cell>
          <cell r="G93" t="str">
            <v>43.776.517/0710-10</v>
          </cell>
          <cell r="H93"/>
          <cell r="I93" t="str">
            <v>04715-500</v>
          </cell>
          <cell r="J93" t="str">
            <v>Alto da Boa Vista</v>
          </cell>
        </row>
        <row r="94">
          <cell r="A94">
            <v>88</v>
          </cell>
          <cell r="B94" t="str">
            <v>Usina Coruripe</v>
          </cell>
          <cell r="C94" t="str">
            <v>S/A Usina Coruripe Açucar e Alcool</v>
          </cell>
          <cell r="D94" t="str">
            <v>Povoado Camaçari Fazenda Triunfo, s/n - Zona Rural - Coruripe/AL</v>
          </cell>
          <cell r="E94" t="str">
            <v>Coruripe</v>
          </cell>
          <cell r="F94" t="str">
            <v>AL</v>
          </cell>
          <cell r="G94" t="str">
            <v>12.229.415/0002-00</v>
          </cell>
          <cell r="H94"/>
          <cell r="I94" t="str">
            <v>57230-000</v>
          </cell>
          <cell r="J94" t="str">
            <v>Zona Rural</v>
          </cell>
        </row>
        <row r="95">
          <cell r="A95">
            <v>89</v>
          </cell>
          <cell r="B95" t="str">
            <v>Lafan Química</v>
          </cell>
          <cell r="C95" t="str">
            <v>Lafan Química Fina Ltda</v>
          </cell>
          <cell r="D95" t="str">
            <v>Rua José Rabelo Portela, 1291</v>
          </cell>
          <cell r="E95" t="str">
            <v>Várzea Paulista</v>
          </cell>
          <cell r="F95" t="str">
            <v>SP</v>
          </cell>
          <cell r="G95" t="str">
            <v>61.048.237/0001-37</v>
          </cell>
          <cell r="H95"/>
          <cell r="I95" t="str">
            <v>13225-100</v>
          </cell>
          <cell r="J95" t="str">
            <v>Vila Tupi</v>
          </cell>
        </row>
        <row r="96">
          <cell r="A96">
            <v>90</v>
          </cell>
          <cell r="B96" t="str">
            <v>Sabesp - MATV</v>
          </cell>
          <cell r="C96" t="str">
            <v>Companhia de Saneamento Básico do Estado de São Paulo</v>
          </cell>
          <cell r="D96" t="str">
            <v>Rua Graham Bell, 647 - Alto da Boa Vista - São Paulo/SP</v>
          </cell>
          <cell r="E96" t="str">
            <v>São Paulo</v>
          </cell>
          <cell r="F96" t="str">
            <v>SP</v>
          </cell>
          <cell r="G96" t="str">
            <v>43.776.517/0362-90</v>
          </cell>
          <cell r="H96"/>
          <cell r="I96" t="str">
            <v>04737-030</v>
          </cell>
          <cell r="J96" t="str">
            <v>Alto da Boa Vista</v>
          </cell>
        </row>
        <row r="97">
          <cell r="A97">
            <v>91</v>
          </cell>
          <cell r="B97" t="str">
            <v>Spal - BH</v>
          </cell>
          <cell r="C97" t="str">
            <v>Spal Indústria Brasileira de Bebidas S/A</v>
          </cell>
          <cell r="D97" t="str">
            <v>Rod. Anel Rodoviário Celso Mello Azevedo, KM 17, n 16700</v>
          </cell>
          <cell r="E97" t="str">
            <v>Belo Horizonte</v>
          </cell>
          <cell r="F97" t="str">
            <v>MG</v>
          </cell>
          <cell r="G97" t="str">
            <v>61.186.888/0090-69</v>
          </cell>
          <cell r="H97"/>
          <cell r="I97" t="str">
            <v>31250-900</v>
          </cell>
          <cell r="J97" t="str">
            <v>Bairro Sumaré</v>
          </cell>
        </row>
        <row r="98">
          <cell r="A98">
            <v>92</v>
          </cell>
          <cell r="B98" t="str">
            <v>Cab - Águas do Agreste</v>
          </cell>
          <cell r="C98" t="str">
            <v>Agreste Saneamento S/A</v>
          </cell>
          <cell r="D98" t="str">
            <v>Rua Antonio Estevão da Silva, 274 - Jardim Esperança - Arapiraca/AL</v>
          </cell>
          <cell r="E98" t="str">
            <v>Arapiraca</v>
          </cell>
          <cell r="F98" t="str">
            <v>AL</v>
          </cell>
          <cell r="G98" t="str">
            <v>15.401.489/0001-80</v>
          </cell>
          <cell r="H98"/>
          <cell r="I98" t="str">
            <v>57307-600</v>
          </cell>
          <cell r="J98" t="str">
            <v>Jardim Esperança</v>
          </cell>
        </row>
        <row r="99">
          <cell r="A99">
            <v>93</v>
          </cell>
          <cell r="B99" t="str">
            <v>Heringer - Paulinia</v>
          </cell>
          <cell r="C99" t="str">
            <v>Fertilizantes Heringer S/A</v>
          </cell>
          <cell r="D99" t="str">
            <v>Av. Professor Benedicto Montenegro, 707 - Betel - Paulínia/SP</v>
          </cell>
          <cell r="E99" t="str">
            <v>Paulínia</v>
          </cell>
          <cell r="F99" t="str">
            <v>SP</v>
          </cell>
          <cell r="G99" t="str">
            <v>22.266.175/0019-07</v>
          </cell>
          <cell r="H99"/>
          <cell r="I99" t="str">
            <v>13148-189</v>
          </cell>
          <cell r="J99" t="str">
            <v>Betel</v>
          </cell>
        </row>
        <row r="100">
          <cell r="A100">
            <v>94</v>
          </cell>
          <cell r="B100" t="str">
            <v>Lab Cris</v>
          </cell>
          <cell r="C100" t="str">
            <v>Lab Cris Análises, Meio Ambiente e Serviços Ltda - EPP</v>
          </cell>
          <cell r="D100" t="str">
            <v>Rua João Fernandes Braga, 114 - Freguesia do Ó - São Paulo/SP</v>
          </cell>
          <cell r="E100" t="str">
            <v>São Paulo</v>
          </cell>
          <cell r="F100" t="str">
            <v>SP</v>
          </cell>
          <cell r="G100" t="str">
            <v>02.501.255/0001-63</v>
          </cell>
          <cell r="H100"/>
          <cell r="I100" t="str">
            <v>02965-070</v>
          </cell>
          <cell r="J100" t="str">
            <v>Freguesia do Ó</v>
          </cell>
        </row>
        <row r="101">
          <cell r="A101">
            <v>95</v>
          </cell>
          <cell r="B101" t="str">
            <v>Solenis Centro Regional</v>
          </cell>
          <cell r="C101" t="str">
            <v>Solenis Especialidades Químicas Ltda.</v>
          </cell>
          <cell r="D101" t="str">
            <v>Rua Werner Von Siemens, 111 - Lapa de Baixo - São Paulo/SP</v>
          </cell>
          <cell r="E101" t="str">
            <v>São Paulo</v>
          </cell>
          <cell r="F101" t="str">
            <v>SP</v>
          </cell>
          <cell r="G101" t="str">
            <v>55.720.908/0001-61</v>
          </cell>
          <cell r="H101"/>
          <cell r="I101" t="str">
            <v>05069-010</v>
          </cell>
          <cell r="J101" t="str">
            <v>Lapa de Baixo</v>
          </cell>
        </row>
        <row r="102">
          <cell r="A102">
            <v>96</v>
          </cell>
          <cell r="B102" t="str">
            <v>Habil</v>
          </cell>
          <cell r="C102" t="str">
            <v>Habil Serviços Indústria e Comércio Ltda.</v>
          </cell>
          <cell r="D102" t="str">
            <v>Av. São Paulo, 1875</v>
          </cell>
          <cell r="E102" t="str">
            <v>Sorocaba</v>
          </cell>
          <cell r="F102" t="str">
            <v>SP</v>
          </cell>
          <cell r="G102" t="str">
            <v>04.248.396/0001-41</v>
          </cell>
          <cell r="H102"/>
          <cell r="I102" t="str">
            <v>18013-004</v>
          </cell>
          <cell r="J102" t="str">
            <v>Vila São Domingos</v>
          </cell>
        </row>
        <row r="103">
          <cell r="A103">
            <v>97</v>
          </cell>
          <cell r="B103" t="str">
            <v>M&amp;G Polímeros</v>
          </cell>
          <cell r="C103" t="str">
            <v>Indorama Ventures Polimeros S.A.</v>
          </cell>
          <cell r="D103" t="str">
            <v xml:space="preserve">Rodovia PE - 60 KM10, S/N - Porto de Suape - Ipojuca/PE      </v>
          </cell>
          <cell r="E103" t="str">
            <v>Ipojuca</v>
          </cell>
          <cell r="F103" t="str">
            <v>PE</v>
          </cell>
          <cell r="G103" t="str">
            <v>07.079.511/0001-90</v>
          </cell>
          <cell r="H103"/>
          <cell r="I103" t="str">
            <v>55590-000</v>
          </cell>
          <cell r="J103" t="str">
            <v xml:space="preserve">Porto de Suape </v>
          </cell>
        </row>
        <row r="104">
          <cell r="A104">
            <v>98</v>
          </cell>
          <cell r="B104" t="str">
            <v>Edlab</v>
          </cell>
          <cell r="C104" t="str">
            <v>Lilian Cristiane Moraes - ME</v>
          </cell>
          <cell r="D104" t="str">
            <v>Rua Coronel Leme, 255</v>
          </cell>
          <cell r="E104" t="str">
            <v>Bragança Paulista</v>
          </cell>
          <cell r="F104" t="str">
            <v>SP</v>
          </cell>
          <cell r="G104" t="str">
            <v>13.635.209/0001-73</v>
          </cell>
          <cell r="H104"/>
          <cell r="I104" t="str">
            <v>12900-340</v>
          </cell>
          <cell r="J104" t="str">
            <v>Centro</v>
          </cell>
        </row>
        <row r="105">
          <cell r="A105">
            <v>99</v>
          </cell>
          <cell r="B105" t="str">
            <v>Renner Sayerlack</v>
          </cell>
          <cell r="C105" t="str">
            <v>Renner Sayerlack S/A</v>
          </cell>
          <cell r="D105" t="str">
            <v>Av. Jordano Mendes, 1500 - Emp. Paineira - Cajamar/SP</v>
          </cell>
          <cell r="E105" t="str">
            <v>Cajamar</v>
          </cell>
          <cell r="F105" t="str">
            <v>SP</v>
          </cell>
          <cell r="G105" t="str">
            <v>61.142.865/0006-91</v>
          </cell>
          <cell r="H105"/>
          <cell r="I105" t="str">
            <v>07776-015</v>
          </cell>
          <cell r="J105" t="str">
            <v>Emp. Paineira</v>
          </cell>
        </row>
        <row r="106">
          <cell r="A106">
            <v>100</v>
          </cell>
          <cell r="B106" t="str">
            <v>Sabesp - MSEC</v>
          </cell>
          <cell r="C106" t="str">
            <v>Companhia de Saneamento Básico do Estado de São Paulo</v>
          </cell>
          <cell r="D106" t="str">
            <v>Rua Alberto Hodge, 247</v>
          </cell>
          <cell r="E106" t="str">
            <v>São Paulo</v>
          </cell>
          <cell r="F106" t="str">
            <v>SP</v>
          </cell>
          <cell r="G106" t="str">
            <v>43.776.517/0709-86</v>
          </cell>
          <cell r="H106"/>
          <cell r="I106" t="str">
            <v>04740-020</v>
          </cell>
          <cell r="J106" t="str">
            <v>Alto da Boa Vista</v>
          </cell>
        </row>
        <row r="107">
          <cell r="A107">
            <v>101</v>
          </cell>
          <cell r="B107" t="str">
            <v>CBMM</v>
          </cell>
          <cell r="C107" t="str">
            <v>Companhia Brasileira de Metalurgia e Mineração</v>
          </cell>
          <cell r="D107" t="str">
            <v>Otr Córrego da Mata, s/n</v>
          </cell>
          <cell r="E107" t="str">
            <v>Araxá</v>
          </cell>
          <cell r="F107" t="str">
            <v>MG</v>
          </cell>
          <cell r="G107" t="str">
            <v>33.131.541/0001-08</v>
          </cell>
          <cell r="H107"/>
          <cell r="I107" t="str">
            <v>38183-903</v>
          </cell>
          <cell r="J107" t="str">
            <v>Corrego da Mata</v>
          </cell>
        </row>
        <row r="108">
          <cell r="A108">
            <v>102</v>
          </cell>
          <cell r="B108" t="str">
            <v>Samae-Campos Novos</v>
          </cell>
          <cell r="C108" t="str">
            <v>Serviço Autonomo Municipal Água e Esgoto de Campos Novos</v>
          </cell>
          <cell r="D108" t="str">
            <v>Rua Caetano Carlos, 466</v>
          </cell>
          <cell r="E108" t="str">
            <v>Campos Novos</v>
          </cell>
          <cell r="F108" t="str">
            <v>SC</v>
          </cell>
          <cell r="G108" t="str">
            <v>83.158.105/0001-09</v>
          </cell>
          <cell r="H108"/>
          <cell r="I108" t="str">
            <v>89620-000</v>
          </cell>
          <cell r="J108" t="str">
            <v>Centro</v>
          </cell>
        </row>
        <row r="109">
          <cell r="A109">
            <v>103</v>
          </cell>
          <cell r="B109" t="str">
            <v>Hyundai</v>
          </cell>
          <cell r="C109" t="str">
            <v>Hyundai Motor Montadora de Automóveis Ltda</v>
          </cell>
          <cell r="D109" t="str">
            <v>Avenida Hyundai, 777 - Água Santa - Piracicaba/SP</v>
          </cell>
          <cell r="E109" t="str">
            <v>Piracicaba</v>
          </cell>
          <cell r="F109" t="str">
            <v>SP</v>
          </cell>
          <cell r="G109" t="str">
            <v>10.394.422/0001-42</v>
          </cell>
          <cell r="H109"/>
          <cell r="I109" t="str">
            <v>13413-900</v>
          </cell>
          <cell r="J109" t="str">
            <v>Agua Santa</v>
          </cell>
        </row>
        <row r="110">
          <cell r="A110">
            <v>104</v>
          </cell>
          <cell r="B110" t="str">
            <v>MHC</v>
          </cell>
          <cell r="C110" t="str">
            <v>MHC Technology e Consumer Trends</v>
          </cell>
          <cell r="D110" t="str">
            <v>Rua Maestro Manoel Victorino dos Santos, 131</v>
          </cell>
          <cell r="E110" t="str">
            <v>Cotia</v>
          </cell>
          <cell r="F110" t="str">
            <v>SP</v>
          </cell>
          <cell r="G110" t="str">
            <v xml:space="preserve">03.571.563/0001-28 </v>
          </cell>
          <cell r="H110"/>
          <cell r="I110" t="str">
            <v>06707-200</v>
          </cell>
          <cell r="J110" t="str">
            <v xml:space="preserve">Moinho Velho </v>
          </cell>
        </row>
        <row r="111">
          <cell r="A111">
            <v>105</v>
          </cell>
          <cell r="B111" t="str">
            <v>Roche</v>
          </cell>
          <cell r="C111" t="str">
            <v>Produtos Roche Quimicos e Farmaceuticos S/A</v>
          </cell>
          <cell r="D111" t="str">
            <v>Estrada dos Bandeirantes, 2020 - Taquara - Rio de Janeiro/RJ</v>
          </cell>
          <cell r="E111" t="str">
            <v>Rio de Janeiro</v>
          </cell>
          <cell r="F111" t="str">
            <v>RJ</v>
          </cell>
          <cell r="G111" t="str">
            <v>33.009.945/0023-39</v>
          </cell>
          <cell r="H111"/>
          <cell r="I111" t="str">
            <v>22710-112</v>
          </cell>
          <cell r="J111" t="str">
            <v>Taquara</v>
          </cell>
        </row>
        <row r="112">
          <cell r="A112">
            <v>106</v>
          </cell>
          <cell r="B112" t="str">
            <v>Sabesp - Mairiporã</v>
          </cell>
          <cell r="C112" t="str">
            <v>Companhia de Saneamento Básico do Estado de São Paulo</v>
          </cell>
          <cell r="D112" t="str">
            <v>Estrada Santa Inês, s/n, KM 20 - Santa Ines - Mariporã/SP</v>
          </cell>
          <cell r="E112" t="str">
            <v>Mairiporã</v>
          </cell>
          <cell r="F112" t="str">
            <v>SP</v>
          </cell>
          <cell r="G112" t="str">
            <v>43.776.517/0125-10</v>
          </cell>
          <cell r="H112"/>
          <cell r="I112" t="str">
            <v>02639-000</v>
          </cell>
          <cell r="J112" t="str">
            <v>Santa Ines</v>
          </cell>
        </row>
        <row r="113">
          <cell r="A113">
            <v>107</v>
          </cell>
          <cell r="B113" t="str">
            <v>Samae - Rio Negrinho</v>
          </cell>
          <cell r="C113" t="str">
            <v>Serviço Autônomo Municipal de Água e Esgoto</v>
          </cell>
          <cell r="D113" t="str">
            <v>Travessa Theodoro Junctum,124 - Centro - Rio Negrinho/SC</v>
          </cell>
          <cell r="E113" t="str">
            <v>Rio Negrinho</v>
          </cell>
          <cell r="F113" t="str">
            <v>SC</v>
          </cell>
          <cell r="G113" t="str">
            <v>85.908.309/0001-37</v>
          </cell>
          <cell r="H113"/>
          <cell r="I113" t="str">
            <v>89295-000</v>
          </cell>
          <cell r="J113" t="str">
            <v>Centro</v>
          </cell>
        </row>
        <row r="114">
          <cell r="A114">
            <v>108</v>
          </cell>
          <cell r="B114" t="str">
            <v>Saae - Itaguara</v>
          </cell>
          <cell r="C114" t="str">
            <v>Serviço Autônomo de Água e Esgoto</v>
          </cell>
          <cell r="D114" t="str">
            <v>Rua Geraldo de Oliveira Lima, 110 - Alto Santa - Itaguara/MG</v>
          </cell>
          <cell r="E114" t="str">
            <v>Itaguara</v>
          </cell>
          <cell r="F114" t="str">
            <v>MG</v>
          </cell>
          <cell r="G114" t="str">
            <v>20.898.672/0001-73</v>
          </cell>
          <cell r="H114"/>
          <cell r="I114" t="str">
            <v>35514-000</v>
          </cell>
          <cell r="J114" t="str">
            <v>Alto Santa</v>
          </cell>
        </row>
        <row r="115">
          <cell r="A115">
            <v>109</v>
          </cell>
          <cell r="B115" t="str">
            <v>Cadam</v>
          </cell>
          <cell r="C115" t="str">
            <v>Cadam S/A</v>
          </cell>
          <cell r="D115" t="str">
            <v>Vila Munguba, s/n - Monte Dourado - Almerim/PA</v>
          </cell>
          <cell r="E115" t="str">
            <v>Almerim</v>
          </cell>
          <cell r="F115" t="str">
            <v>PA</v>
          </cell>
          <cell r="G115" t="str">
            <v>04.788.980/0010-80</v>
          </cell>
          <cell r="H115"/>
          <cell r="I115" t="str">
            <v>68230-000</v>
          </cell>
          <cell r="J115" t="str">
            <v>Monte Dourado</v>
          </cell>
        </row>
        <row r="116">
          <cell r="A116">
            <v>110</v>
          </cell>
          <cell r="B116" t="str">
            <v>Esdrelon</v>
          </cell>
          <cell r="C116" t="str">
            <v>Esdrelon Comércio e Serviços Eireli - EPP</v>
          </cell>
          <cell r="D116" t="str">
            <v>Rua José Lyra Filho, 51 - Altos da Vila Nova - Itu/SP</v>
          </cell>
          <cell r="E116" t="str">
            <v xml:space="preserve">Itu </v>
          </cell>
          <cell r="F116" t="str">
            <v>SP</v>
          </cell>
          <cell r="G116" t="str">
            <v>57.053.720/0001-32</v>
          </cell>
          <cell r="H116"/>
          <cell r="I116" t="str">
            <v>13309-340</v>
          </cell>
          <cell r="J116" t="str">
            <v>Altos da Vila Nova</v>
          </cell>
        </row>
        <row r="117">
          <cell r="A117">
            <v>111</v>
          </cell>
          <cell r="B117" t="str">
            <v>Riovivo</v>
          </cell>
          <cell r="C117" t="str">
            <v>Riovivo Ambiental Ltda</v>
          </cell>
          <cell r="D117" t="str">
            <v>Rua Pedro Steffen, 200</v>
          </cell>
          <cell r="E117" t="str">
            <v>Brusque</v>
          </cell>
          <cell r="F117" t="str">
            <v>SC</v>
          </cell>
          <cell r="G117" t="str">
            <v>00.770.937/0001-46</v>
          </cell>
          <cell r="H117"/>
          <cell r="I117" t="str">
            <v>88355-280</v>
          </cell>
          <cell r="J117" t="str">
            <v>Steffen</v>
          </cell>
        </row>
        <row r="118">
          <cell r="A118">
            <v>112</v>
          </cell>
          <cell r="B118" t="str">
            <v>Gelco</v>
          </cell>
          <cell r="C118" t="str">
            <v>Gelco Gelatinas do Brasil Ltda</v>
          </cell>
          <cell r="D118" t="str">
            <v>Avenida Papa João XXIII - Centro - Pedreira/SP</v>
          </cell>
          <cell r="E118" t="str">
            <v>Pedreira</v>
          </cell>
          <cell r="F118" t="str">
            <v>SP</v>
          </cell>
          <cell r="G118" t="str">
            <v>10.681.186/0001-45</v>
          </cell>
          <cell r="H118"/>
          <cell r="I118" t="str">
            <v>13920-000</v>
          </cell>
          <cell r="J118" t="str">
            <v>Centro</v>
          </cell>
        </row>
        <row r="119">
          <cell r="A119">
            <v>113</v>
          </cell>
          <cell r="B119" t="str">
            <v>Cervejaria Petropolis</v>
          </cell>
          <cell r="C119" t="str">
            <v>Cervejaria Petropolis S/A</v>
          </cell>
          <cell r="D119" t="str">
            <v>Estrada Municipal Batista Favoretti, 350 - Água Branca - Boituva/SP</v>
          </cell>
          <cell r="E119" t="str">
            <v>Boituva</v>
          </cell>
          <cell r="F119" t="str">
            <v>SP</v>
          </cell>
          <cell r="G119" t="str">
            <v>73.410.326/0003-22</v>
          </cell>
          <cell r="H119"/>
          <cell r="I119" t="str">
            <v>18550-000</v>
          </cell>
          <cell r="J119" t="str">
            <v>Água Branca</v>
          </cell>
        </row>
        <row r="120">
          <cell r="A120">
            <v>114</v>
          </cell>
          <cell r="B120" t="str">
            <v>Bignardi</v>
          </cell>
          <cell r="C120" t="str">
            <v>Bignardi - Industria e Comercio de Papéis e Artefatos Ltda</v>
          </cell>
          <cell r="D120" t="str">
            <v>Rod. Presidente Tancredo de Almeida Neves, s/n</v>
          </cell>
          <cell r="E120" t="str">
            <v>Caieiras</v>
          </cell>
          <cell r="F120" t="str">
            <v>SP</v>
          </cell>
          <cell r="G120" t="str">
            <v>61.192.522/0002-08</v>
          </cell>
          <cell r="H120"/>
          <cell r="I120" t="str">
            <v>07717-200</v>
          </cell>
          <cell r="J120" t="str">
            <v>Jd. Vera Tereza</v>
          </cell>
        </row>
        <row r="121">
          <cell r="A121">
            <v>115</v>
          </cell>
          <cell r="B121" t="str">
            <v>Archroma</v>
          </cell>
          <cell r="C121" t="str">
            <v>Spice Indústria Química Ltda</v>
          </cell>
          <cell r="D121" t="str">
            <v>Avenida Basiléia, 590 - Manejo - Resende/RJ</v>
          </cell>
          <cell r="E121" t="str">
            <v>Resende</v>
          </cell>
          <cell r="F121" t="str">
            <v>RJ</v>
          </cell>
          <cell r="G121" t="str">
            <v>17.701.516/0004-09</v>
          </cell>
          <cell r="H121"/>
          <cell r="I121" t="str">
            <v>27521-210</v>
          </cell>
          <cell r="J121" t="str">
            <v>Manejo</v>
          </cell>
        </row>
        <row r="122">
          <cell r="A122">
            <v>116</v>
          </cell>
          <cell r="B122" t="str">
            <v xml:space="preserve">Cia. Hering </v>
          </cell>
          <cell r="C122" t="str">
            <v>Cia. Hering</v>
          </cell>
          <cell r="D122" t="str">
            <v>Rua Hermann Hering, 1790 - Bom Retiro - Blumenau/SC</v>
          </cell>
          <cell r="E122" t="str">
            <v>Blumenau</v>
          </cell>
          <cell r="F122" t="str">
            <v>SC</v>
          </cell>
          <cell r="G122" t="str">
            <v>78.876.950/0001-71</v>
          </cell>
          <cell r="H122"/>
          <cell r="I122" t="str">
            <v>89010-900</v>
          </cell>
          <cell r="J122" t="str">
            <v>Bom Retiro</v>
          </cell>
        </row>
        <row r="123">
          <cell r="A123">
            <v>117</v>
          </cell>
          <cell r="B123" t="str">
            <v>Fareva - Itupeva</v>
          </cell>
          <cell r="C123" t="str">
            <v>Fareva Desenv. Fabric. E Acond. De Prod. Cosm. De Hig. E Limp. Por Encom. Ltda</v>
          </cell>
          <cell r="D123" t="str">
            <v>Rua Américo Simões, 620</v>
          </cell>
          <cell r="E123" t="str">
            <v>Itupeva</v>
          </cell>
          <cell r="F123" t="str">
            <v>SP</v>
          </cell>
          <cell r="G123" t="str">
            <v>12.041.854/0001-03</v>
          </cell>
          <cell r="H123"/>
          <cell r="I123" t="str">
            <v>13295-000</v>
          </cell>
          <cell r="J123" t="str">
            <v>São Roque</v>
          </cell>
        </row>
        <row r="124">
          <cell r="A124">
            <v>118</v>
          </cell>
          <cell r="B124" t="str">
            <v>CAB Comodoro</v>
          </cell>
          <cell r="C124" t="str">
            <v>Águas Comodoro Ltda</v>
          </cell>
          <cell r="D124" t="str">
            <v>Rua das Acácias, 627 - Centro - Comodoro - MT</v>
          </cell>
          <cell r="E124" t="str">
            <v>Comodoro</v>
          </cell>
          <cell r="F124" t="str">
            <v>MT</v>
          </cell>
          <cell r="G124" t="str">
            <v>09.104.947/0001-17</v>
          </cell>
          <cell r="H124"/>
          <cell r="I124" t="str">
            <v>78310-000</v>
          </cell>
          <cell r="J124" t="str">
            <v>Centro</v>
          </cell>
        </row>
        <row r="125">
          <cell r="A125">
            <v>119</v>
          </cell>
          <cell r="B125" t="str">
            <v>Jequiti</v>
          </cell>
          <cell r="C125" t="str">
            <v>SS Comércio de Cosméticos e Produtos de Higiene Pessoal Ltda.</v>
          </cell>
          <cell r="D125" t="str">
            <v>Avenida das Comunicações, 927 - Industrial Anhanguera - Osasco/SP</v>
          </cell>
          <cell r="E125" t="str">
            <v>Osasco</v>
          </cell>
          <cell r="F125" t="str">
            <v>SP</v>
          </cell>
          <cell r="G125" t="str">
            <v>07.278.350/0001-63</v>
          </cell>
          <cell r="H125"/>
          <cell r="I125" t="str">
            <v>06276-906</v>
          </cell>
          <cell r="J125" t="str">
            <v>Industrial Anhanguera</v>
          </cell>
        </row>
        <row r="126">
          <cell r="A126">
            <v>120</v>
          </cell>
          <cell r="B126" t="str">
            <v>Gelnex - Itá</v>
          </cell>
          <cell r="C126" t="str">
            <v>Gelnex Indústria e Comércio Ltda</v>
          </cell>
          <cell r="D126" t="str">
            <v xml:space="preserve">Rodovia SC 283 Km 25,0    </v>
          </cell>
          <cell r="E126" t="str">
            <v>Itá</v>
          </cell>
          <cell r="F126" t="str">
            <v>SC</v>
          </cell>
          <cell r="G126" t="str">
            <v>02.001.597/0001-14</v>
          </cell>
          <cell r="H126"/>
          <cell r="I126" t="str">
            <v>89760-000</v>
          </cell>
          <cell r="J126" t="str">
            <v>Interior Linha Rio Engan</v>
          </cell>
        </row>
        <row r="127">
          <cell r="A127">
            <v>121</v>
          </cell>
          <cell r="B127" t="str">
            <v>Lwart</v>
          </cell>
          <cell r="C127" t="str">
            <v>Lwart Lubrificantes Ltda</v>
          </cell>
          <cell r="D127" t="str">
            <v xml:space="preserve">Trevo Rodovia Juliano Lorenzetti, s/n </v>
          </cell>
          <cell r="E127" t="str">
            <v>Lençois Paulista</v>
          </cell>
          <cell r="F127" t="str">
            <v>SP</v>
          </cell>
          <cell r="G127" t="str">
            <v>46.201.083/0001-88</v>
          </cell>
          <cell r="H127"/>
          <cell r="I127" t="str">
            <v>18680-900</v>
          </cell>
          <cell r="J127" t="str">
            <v>Corvo Branco</v>
          </cell>
        </row>
        <row r="128">
          <cell r="A128">
            <v>122</v>
          </cell>
          <cell r="B128" t="str">
            <v>Guaíba Química</v>
          </cell>
          <cell r="C128" t="str">
            <v xml:space="preserve">Guaíba Química Industria e Comercio Ltda  </v>
          </cell>
          <cell r="D128" t="str">
            <v>Rua Itajaí, 10 - Vila São Francisco - Guaíba/RS</v>
          </cell>
          <cell r="E128" t="str">
            <v>Guaíba</v>
          </cell>
          <cell r="F128" t="str">
            <v>RS</v>
          </cell>
          <cell r="G128" t="str">
            <v>73.709.958/0001-20</v>
          </cell>
          <cell r="H128"/>
          <cell r="I128" t="str">
            <v>92500-000</v>
          </cell>
          <cell r="J128" t="str">
            <v>Vila São Francisco</v>
          </cell>
        </row>
        <row r="129">
          <cell r="A129">
            <v>123</v>
          </cell>
          <cell r="B129" t="str">
            <v>Inspectrate</v>
          </cell>
          <cell r="C129" t="str">
            <v>Inspectorate do Brasil Inspeções Ltda</v>
          </cell>
          <cell r="D129" t="str">
            <v>Av. Senador Feijo</v>
          </cell>
          <cell r="E129" t="str">
            <v>Santos</v>
          </cell>
          <cell r="F129" t="str">
            <v>SP</v>
          </cell>
          <cell r="G129" t="str">
            <v>00.663.648/0001-48</v>
          </cell>
          <cell r="H129"/>
          <cell r="I129" t="str">
            <v>11015-505</v>
          </cell>
          <cell r="J129" t="str">
            <v>Vila Mathias</v>
          </cell>
        </row>
        <row r="130">
          <cell r="A130">
            <v>124</v>
          </cell>
          <cell r="B130" t="str">
            <v>ER Analítica</v>
          </cell>
          <cell r="C130" t="str">
            <v>ER Analítica Ltda - EPP</v>
          </cell>
          <cell r="D130" t="str">
            <v xml:space="preserve">Rua Itaicí, 130 - Jd. Itajaí </v>
          </cell>
          <cell r="E130" t="str">
            <v>Várzea Paulista</v>
          </cell>
          <cell r="F130" t="str">
            <v>SP</v>
          </cell>
          <cell r="G130" t="str">
            <v>17.358.703/0001-99</v>
          </cell>
          <cell r="H130">
            <v>712057230110</v>
          </cell>
          <cell r="I130" t="str">
            <v>13224-250</v>
          </cell>
          <cell r="J130" t="str">
            <v>Jardim Itajaí</v>
          </cell>
        </row>
        <row r="131">
          <cell r="A131">
            <v>125</v>
          </cell>
          <cell r="B131" t="str">
            <v>BO Paper - Pisa</v>
          </cell>
          <cell r="C131" t="str">
            <v>BO Paper Brasil Indústria de Papéis Ltda.</v>
          </cell>
          <cell r="D131" t="str">
            <v xml:space="preserve">Rod. PR-151, Km 207,45, s/n </v>
          </cell>
          <cell r="E131" t="str">
            <v>Jaguariaiva</v>
          </cell>
          <cell r="F131" t="str">
            <v>PR</v>
          </cell>
          <cell r="G131" t="str">
            <v>07632665/0005-90</v>
          </cell>
          <cell r="H131"/>
          <cell r="I131" t="str">
            <v>84200-000</v>
          </cell>
          <cell r="J131" t="str">
            <v>Distrito Industrial</v>
          </cell>
        </row>
        <row r="132">
          <cell r="A132">
            <v>126</v>
          </cell>
          <cell r="B132" t="str">
            <v>Sapori</v>
          </cell>
          <cell r="C132" t="str">
            <v>Sapori Produtos Alimentícios Ltda</v>
          </cell>
          <cell r="D132" t="str">
            <v>Estrada Jundiaí Jarinu, s/n</v>
          </cell>
          <cell r="E132" t="str">
            <v>Jarinu</v>
          </cell>
          <cell r="F132" t="str">
            <v>SP</v>
          </cell>
          <cell r="G132" t="str">
            <v>60.997.087/0001-45</v>
          </cell>
          <cell r="H132"/>
          <cell r="I132" t="str">
            <v>13240-000</v>
          </cell>
          <cell r="J132" t="str">
            <v>Bairro do Tanque</v>
          </cell>
        </row>
        <row r="133">
          <cell r="A133">
            <v>127</v>
          </cell>
          <cell r="B133" t="str">
            <v>International Paper</v>
          </cell>
          <cell r="C133" t="str">
            <v>International Paper do Brasil Ltda</v>
          </cell>
          <cell r="D133" t="str">
            <v>Rodovia SP 255 KM 41,240 - Várzea do Jenipapo - Luiz Antônio/SP</v>
          </cell>
          <cell r="E133" t="str">
            <v>Luiz Antônio</v>
          </cell>
          <cell r="F133" t="str">
            <v>SP</v>
          </cell>
          <cell r="G133" t="str">
            <v>52.736.949/0019-87</v>
          </cell>
          <cell r="H133"/>
          <cell r="I133" t="str">
            <v>14210-000</v>
          </cell>
          <cell r="J133" t="str">
            <v>Várzea do Jenipapo</v>
          </cell>
        </row>
        <row r="134">
          <cell r="A134">
            <v>128</v>
          </cell>
          <cell r="B134" t="str">
            <v xml:space="preserve"> Spat Saneamento</v>
          </cell>
          <cell r="C134" t="str">
            <v>Spat Saneamento S/A</v>
          </cell>
          <cell r="D134" t="str">
            <v xml:space="preserve">Rua Waldemar Cusma, 700 </v>
          </cell>
          <cell r="E134" t="str">
            <v>Suzano</v>
          </cell>
          <cell r="F134" t="str">
            <v>SP</v>
          </cell>
          <cell r="G134" t="str">
            <v>09.538.454/0001-95</v>
          </cell>
          <cell r="H134"/>
          <cell r="I134" t="str">
            <v>08616-510</v>
          </cell>
          <cell r="J134" t="str">
            <v>Jd. Aeródromo Internacional</v>
          </cell>
        </row>
        <row r="135">
          <cell r="A135">
            <v>129</v>
          </cell>
          <cell r="B135" t="str">
            <v>Vicunha</v>
          </cell>
          <cell r="C135" t="str">
            <v>Vicunha Serviços Ltda</v>
          </cell>
          <cell r="D135" t="str">
            <v>Avenida São Jeronimo, 4751 - Morada do Sol - Americana/SP</v>
          </cell>
          <cell r="E135" t="str">
            <v>Americana</v>
          </cell>
          <cell r="F135" t="str">
            <v>SP</v>
          </cell>
          <cell r="G135" t="str">
            <v>03.719.063/0001-90</v>
          </cell>
          <cell r="H135"/>
          <cell r="I135" t="str">
            <v>13470-310</v>
          </cell>
          <cell r="J135" t="str">
            <v>Morada do Sol</v>
          </cell>
        </row>
        <row r="136">
          <cell r="A136">
            <v>130</v>
          </cell>
          <cell r="B136" t="str">
            <v>Specifica</v>
          </cell>
          <cell r="C136" t="str">
            <v>Pharmacia Specifica Ltda - EPP</v>
          </cell>
          <cell r="D136" t="str">
            <v>Rua Gustavo Maciel, 14-65 - Centro - Bauru/SP</v>
          </cell>
          <cell r="E136" t="str">
            <v>Bauru</v>
          </cell>
          <cell r="F136" t="str">
            <v>SP</v>
          </cell>
          <cell r="G136" t="str">
            <v> 52.791.548/0001-09</v>
          </cell>
          <cell r="H136"/>
          <cell r="I136" t="str">
            <v>17015-321</v>
          </cell>
          <cell r="J136" t="str">
            <v>Centro</v>
          </cell>
        </row>
        <row r="137">
          <cell r="A137">
            <v>131</v>
          </cell>
          <cell r="B137" t="str">
            <v>Opersan - RJ Santa Cruz</v>
          </cell>
          <cell r="C137" t="str">
            <v>Opersan Residuos Industriais S/A</v>
          </cell>
          <cell r="D137" t="str">
            <v>Rua Nelson da Silva, 288 - Rio de Janeiro/RJ</v>
          </cell>
          <cell r="E137" t="str">
            <v>Rio de Janeiro</v>
          </cell>
          <cell r="F137" t="str">
            <v>RJ</v>
          </cell>
          <cell r="G137" t="str">
            <v>07.234.499/0007-36</v>
          </cell>
          <cell r="H137"/>
          <cell r="I137" t="str">
            <v>23565-160</v>
          </cell>
          <cell r="J137" t="str">
            <v>Santa Cruz</v>
          </cell>
        </row>
        <row r="138">
          <cell r="A138">
            <v>132</v>
          </cell>
          <cell r="B138" t="str">
            <v>Elekeiroz - Camaçari</v>
          </cell>
          <cell r="C138" t="str">
            <v>Elekeiroz S/A</v>
          </cell>
          <cell r="D138" t="str">
            <v>Rua João Ursolu, 1261 - Polo Petroquimico - Camaçari/BA</v>
          </cell>
          <cell r="E138" t="str">
            <v>Camaçari</v>
          </cell>
          <cell r="F138" t="str">
            <v>BA</v>
          </cell>
          <cell r="G138" t="str">
            <v>13.788.120/0004-90</v>
          </cell>
          <cell r="H138"/>
          <cell r="I138" t="str">
            <v>42810-030</v>
          </cell>
          <cell r="J138" t="str">
            <v>Polo Petroquimico</v>
          </cell>
        </row>
        <row r="139">
          <cell r="A139">
            <v>133</v>
          </cell>
          <cell r="B139" t="str">
            <v>Sabesp - Registro</v>
          </cell>
          <cell r="C139" t="str">
            <v>Companhia de Saneamento Básico do Estado de São Paulo</v>
          </cell>
          <cell r="D139" t="str">
            <v>Rua Joaquim Marques Alves, 1002</v>
          </cell>
          <cell r="E139" t="str">
            <v>Registro</v>
          </cell>
          <cell r="F139" t="str">
            <v>SP</v>
          </cell>
          <cell r="G139" t="str">
            <v>43.776.517/0458-76</v>
          </cell>
          <cell r="H139"/>
          <cell r="I139" t="str">
            <v>11900-000</v>
          </cell>
          <cell r="J139" t="str">
            <v>Jardim Valeri</v>
          </cell>
        </row>
        <row r="140">
          <cell r="A140">
            <v>134</v>
          </cell>
          <cell r="B140" t="str">
            <v>Águas de Jaguaruna</v>
          </cell>
          <cell r="C140" t="str">
            <v>Sandrini &amp; Botega Ltda - ME</v>
          </cell>
          <cell r="D140" t="str">
            <v>Rod. Claudino Abel Botega, 7120</v>
          </cell>
          <cell r="E140" t="str">
            <v>Jaguaruna</v>
          </cell>
          <cell r="F140" t="str">
            <v>SC</v>
          </cell>
          <cell r="G140" t="str">
            <v>00.796.042/0001-80</v>
          </cell>
          <cell r="H140"/>
          <cell r="I140" t="str">
            <v>88715-000</v>
          </cell>
          <cell r="J140" t="str">
            <v>Garopaba do Sul</v>
          </cell>
        </row>
        <row r="141">
          <cell r="A141">
            <v>135</v>
          </cell>
          <cell r="B141" t="str">
            <v>Lwarcel</v>
          </cell>
          <cell r="C141" t="str">
            <v>Lwarcel Celulose Ltda</v>
          </cell>
          <cell r="D141" t="str">
            <v>Rod. Juliano Lorenzetti, s/n - Distrito Empresarial Luiz Trecenti - Lençois Paulista/SP</v>
          </cell>
          <cell r="E141" t="str">
            <v>Lençois Paulista</v>
          </cell>
          <cell r="F141" t="str">
            <v>SP</v>
          </cell>
          <cell r="G141" t="str">
            <v>53.943.098/0001-87</v>
          </cell>
          <cell r="H141"/>
          <cell r="I141" t="str">
            <v>18685-900</v>
          </cell>
          <cell r="J141" t="str">
            <v>Distrito Empresarial Luiz Trecenti</v>
          </cell>
        </row>
        <row r="142">
          <cell r="A142">
            <v>136</v>
          </cell>
          <cell r="B142" t="str">
            <v>Fund.Mun.Corupá</v>
          </cell>
          <cell r="C142" t="str">
            <v>Fundo Municipal de Saúde de Corupá</v>
          </cell>
          <cell r="D142" t="str">
            <v>Av. Getulio Vargas, 443</v>
          </cell>
          <cell r="E142" t="str">
            <v>Corupá</v>
          </cell>
          <cell r="F142" t="str">
            <v>SC</v>
          </cell>
          <cell r="G142" t="str">
            <v>11.269.752/0001-79</v>
          </cell>
          <cell r="H142"/>
          <cell r="I142" t="str">
            <v>89278-000</v>
          </cell>
          <cell r="J142" t="str">
            <v>Centro</v>
          </cell>
        </row>
        <row r="143">
          <cell r="A143">
            <v>137</v>
          </cell>
          <cell r="B143" t="str">
            <v>Atlantis</v>
          </cell>
          <cell r="C143" t="str">
            <v>Atlantis Saneamento Ltda</v>
          </cell>
          <cell r="D143" t="str">
            <v>Rua Eugênio Pagnam, 237 - Centro - Morro da Fumaça/SC</v>
          </cell>
          <cell r="E143" t="str">
            <v xml:space="preserve">Morro da Fumaça </v>
          </cell>
          <cell r="F143" t="str">
            <v>SC</v>
          </cell>
          <cell r="G143">
            <v>796042000180</v>
          </cell>
          <cell r="H143"/>
          <cell r="I143" t="str">
            <v>88715-000</v>
          </cell>
          <cell r="J143" t="str">
            <v>Centro</v>
          </cell>
        </row>
        <row r="144">
          <cell r="A144">
            <v>138</v>
          </cell>
          <cell r="B144" t="str">
            <v>Águas de Andradina</v>
          </cell>
          <cell r="C144" t="str">
            <v>Águas Andradina S/A</v>
          </cell>
          <cell r="D144" t="str">
            <v>Av. Bandeirantes, 665 - Centro - Andradina/SP</v>
          </cell>
          <cell r="E144" t="str">
            <v>Andradina</v>
          </cell>
          <cell r="F144" t="str">
            <v>SP</v>
          </cell>
          <cell r="G144" t="str">
            <v>12.584.063/0001-11</v>
          </cell>
          <cell r="H144"/>
          <cell r="I144" t="str">
            <v>16901-007</v>
          </cell>
          <cell r="J144" t="str">
            <v>Centro</v>
          </cell>
        </row>
        <row r="145">
          <cell r="A145">
            <v>139</v>
          </cell>
          <cell r="B145" t="str">
            <v>Cervejaria Petropolis Centro Oeste</v>
          </cell>
          <cell r="C145" t="str">
            <v>Cervejaria Petropolis Centro Oeste</v>
          </cell>
          <cell r="D145" t="str">
            <v>Av. Bonifácio Sachetti, 4714 - Distrito Industrial Augu - Rondonopolis/MT</v>
          </cell>
          <cell r="E145" t="str">
            <v>Rondonopolis</v>
          </cell>
          <cell r="F145" t="str">
            <v>MT</v>
          </cell>
          <cell r="G145" t="str">
            <v>08.415.791/0001-22</v>
          </cell>
          <cell r="H145"/>
          <cell r="I145" t="str">
            <v>78746-700</v>
          </cell>
          <cell r="J145" t="str">
            <v>Distrito Industrial Augu</v>
          </cell>
        </row>
        <row r="146">
          <cell r="A146">
            <v>140</v>
          </cell>
          <cell r="B146" t="str">
            <v>Ecolab Suzano</v>
          </cell>
          <cell r="C146" t="str">
            <v xml:space="preserve">Ecolab Quimica Ltda </v>
          </cell>
          <cell r="D146" t="str">
            <v>Rod. Indio Tibiriça, 3201 - Raffo - Suzano/SP</v>
          </cell>
          <cell r="E146" t="str">
            <v>Suzano</v>
          </cell>
          <cell r="F146" t="str">
            <v>SP</v>
          </cell>
          <cell r="G146" t="str">
            <v>00.536.772/0032-49</v>
          </cell>
          <cell r="H146"/>
          <cell r="I146" t="str">
            <v>08655-000</v>
          </cell>
          <cell r="J146" t="str">
            <v>Raffo</v>
          </cell>
        </row>
        <row r="147">
          <cell r="A147">
            <v>141</v>
          </cell>
          <cell r="B147" t="str">
            <v>Opersan - Jandira</v>
          </cell>
          <cell r="C147" t="str">
            <v>Opersan Residuos Industriais S/A</v>
          </cell>
          <cell r="D147" t="str">
            <v>Rua Solange Aparecida Montan, 211</v>
          </cell>
          <cell r="E147" t="str">
            <v>Jandira</v>
          </cell>
          <cell r="F147" t="str">
            <v>SP</v>
          </cell>
          <cell r="G147" t="str">
            <v>07.234.499/0004-93</v>
          </cell>
          <cell r="H147"/>
          <cell r="I147" t="str">
            <v>06693-815</v>
          </cell>
          <cell r="J147" t="str">
            <v>Polo Industrial</v>
          </cell>
        </row>
        <row r="148">
          <cell r="A148">
            <v>142</v>
          </cell>
          <cell r="B148" t="str">
            <v>Tate e Lyle</v>
          </cell>
          <cell r="C148" t="str">
            <v>Tate &amp; Lyle brasil S/A</v>
          </cell>
          <cell r="D148" t="str">
            <v>Fazenda Amalia, s/n - Zona Rural - Santa Rosa do Viterbo/SP</v>
          </cell>
          <cell r="E148" t="str">
            <v>Santa Rosa do Viterbo</v>
          </cell>
          <cell r="F148" t="str">
            <v>SP</v>
          </cell>
          <cell r="G148" t="str">
            <v>42.361.873/0001-70</v>
          </cell>
          <cell r="H148"/>
          <cell r="I148" t="str">
            <v>14270-000</v>
          </cell>
          <cell r="J148" t="str">
            <v>Zona Rural</v>
          </cell>
        </row>
        <row r="149">
          <cell r="A149">
            <v>143</v>
          </cell>
          <cell r="B149" t="str">
            <v>Carbocloro</v>
          </cell>
          <cell r="C149" t="str">
            <v>Unipar Carbocloro S/A</v>
          </cell>
          <cell r="D149" t="str">
            <v>Rodovia Conego Domenico Rangoni, KM 267</v>
          </cell>
          <cell r="E149" t="str">
            <v>Cubatão</v>
          </cell>
          <cell r="F149" t="str">
            <v>SP</v>
          </cell>
          <cell r="G149" t="str">
            <v>33.958.695/0006-82</v>
          </cell>
          <cell r="H149"/>
          <cell r="I149" t="str">
            <v>11573-901</v>
          </cell>
          <cell r="J149" t="str">
            <v>Jardim das Indústrias</v>
          </cell>
        </row>
        <row r="150">
          <cell r="A150">
            <v>144</v>
          </cell>
          <cell r="B150" t="str">
            <v>Selecta</v>
          </cell>
          <cell r="C150" t="str">
            <v>CJ Selecta S/A</v>
          </cell>
          <cell r="D150" t="str">
            <v xml:space="preserve">Rodovia MG 029 Km 2,6 - Distrito Industrial - Araguari/MG </v>
          </cell>
          <cell r="E150" t="str">
            <v>Araguari</v>
          </cell>
          <cell r="F150" t="str">
            <v>MG</v>
          </cell>
          <cell r="G150" t="str">
            <v>00.969.790/0005-41</v>
          </cell>
          <cell r="H150"/>
          <cell r="I150" t="str">
            <v>38446-306</v>
          </cell>
          <cell r="J150" t="str">
            <v xml:space="preserve">Distrito Industrial </v>
          </cell>
        </row>
        <row r="151">
          <cell r="A151">
            <v>145</v>
          </cell>
          <cell r="B151" t="str">
            <v>Nalco - Sertãozinho</v>
          </cell>
          <cell r="C151" t="str">
            <v xml:space="preserve">Ecolab Quimica Ltda </v>
          </cell>
          <cell r="D151" t="str">
            <v>Rua Ademir Sponchiado, 109 - Distrito Industrial - Sertãozinho/SP</v>
          </cell>
          <cell r="E151" t="str">
            <v>Sertãozinho</v>
          </cell>
          <cell r="F151" t="str">
            <v>SP</v>
          </cell>
          <cell r="G151" t="str">
            <v>00.536.772/0031-68</v>
          </cell>
          <cell r="H151"/>
          <cell r="I151" t="str">
            <v>14175-334</v>
          </cell>
          <cell r="J151" t="str">
            <v>Distrito Industrial E</v>
          </cell>
        </row>
        <row r="152">
          <cell r="A152">
            <v>146</v>
          </cell>
          <cell r="B152" t="str">
            <v>GP Isolamentos</v>
          </cell>
          <cell r="C152" t="str">
            <v>GP Isolamentos Mecânicos Ltda</v>
          </cell>
          <cell r="D152" t="str">
            <v>Rua Henrique Ongari, 145 - Lapa - São Paulo/SP</v>
          </cell>
          <cell r="E152" t="str">
            <v>São Paulo</v>
          </cell>
          <cell r="F152" t="str">
            <v>SP</v>
          </cell>
          <cell r="G152" t="str">
            <v>53.010.153/0001-86</v>
          </cell>
          <cell r="H152"/>
          <cell r="I152" t="str">
            <v>05037-150</v>
          </cell>
          <cell r="J152" t="str">
            <v>Lapa</v>
          </cell>
        </row>
        <row r="153">
          <cell r="A153">
            <v>147</v>
          </cell>
          <cell r="B153" t="str">
            <v>Petrocoque</v>
          </cell>
          <cell r="C153" t="str">
            <v xml:space="preserve">Petrocoque S/A Industria e Comércio </v>
          </cell>
          <cell r="D153" t="str">
            <v>Rod. Cônego Domênico Rangoni, s/n - Zona Industrial - Cubatão/SP</v>
          </cell>
          <cell r="E153" t="str">
            <v>Cubatão</v>
          </cell>
          <cell r="F153" t="str">
            <v>SP</v>
          </cell>
          <cell r="G153" t="str">
            <v>43.218.296/00001-24</v>
          </cell>
          <cell r="H153"/>
          <cell r="I153" t="str">
            <v>11525-970</v>
          </cell>
          <cell r="J153" t="str">
            <v>Zona Industrial</v>
          </cell>
        </row>
        <row r="154">
          <cell r="A154">
            <v>148</v>
          </cell>
          <cell r="B154" t="str">
            <v>BO Paper</v>
          </cell>
          <cell r="C154" t="str">
            <v>BO Paper Brasil Indústria de Papéis Ltda.</v>
          </cell>
          <cell r="D154" t="str">
            <v>Rod. Municipal DR001, Km 07 - Fazenda Barra Mansa - Arapoti/PR</v>
          </cell>
          <cell r="E154" t="str">
            <v>Arapoti</v>
          </cell>
          <cell r="F154" t="str">
            <v>PR</v>
          </cell>
          <cell r="G154" t="str">
            <v>07.632.665/0001-67</v>
          </cell>
          <cell r="H154"/>
          <cell r="I154" t="str">
            <v>84990-000</v>
          </cell>
          <cell r="J154" t="str">
            <v>Fazenda Barra Mansa</v>
          </cell>
        </row>
        <row r="155">
          <cell r="A155">
            <v>149</v>
          </cell>
          <cell r="B155" t="str">
            <v>SESC Pinheiros</v>
          </cell>
          <cell r="C155" t="str">
            <v>Serviço Social do Comércio Administrativo Regional no Estado de São Paulo</v>
          </cell>
          <cell r="D155" t="str">
            <v>Rua Paes Leme, 195 - Pinheiros - São Paulo/SP</v>
          </cell>
          <cell r="E155" t="str">
            <v>São Paulo</v>
          </cell>
          <cell r="F155" t="str">
            <v>SP</v>
          </cell>
          <cell r="G155" t="str">
            <v>03.667.884/0014-45</v>
          </cell>
          <cell r="H155"/>
          <cell r="I155" t="str">
            <v>05424-150</v>
          </cell>
          <cell r="J155" t="str">
            <v>Pinheiros</v>
          </cell>
        </row>
        <row r="156">
          <cell r="A156">
            <v>150</v>
          </cell>
          <cell r="B156" t="str">
            <v>Novatek</v>
          </cell>
          <cell r="C156" t="str">
            <v>Novatek Tecnologia Ambiental Ltda</v>
          </cell>
          <cell r="D156" t="str">
            <v>Rua Prefeito Milton Improta, 437 - Vila Maria - São Paulo/SP</v>
          </cell>
          <cell r="E156" t="str">
            <v>São Paulo</v>
          </cell>
          <cell r="F156" t="str">
            <v>SP</v>
          </cell>
          <cell r="G156" t="str">
            <v>06.131.415/0001-80</v>
          </cell>
          <cell r="H156"/>
          <cell r="I156" t="str">
            <v>02119-021</v>
          </cell>
          <cell r="J156" t="str">
            <v>Vila Maria</v>
          </cell>
        </row>
        <row r="157">
          <cell r="A157">
            <v>151</v>
          </cell>
          <cell r="B157" t="str">
            <v xml:space="preserve">New Millen </v>
          </cell>
          <cell r="C157" t="str">
            <v>New Millen Produtos Alimenticios Ltda - EPP</v>
          </cell>
          <cell r="D157" t="str">
            <v>Av. Dr. José Luis Leme Maciel, 327 - Santa Terezinha / Cajamar - SP</v>
          </cell>
          <cell r="E157" t="str">
            <v>Cajamar</v>
          </cell>
          <cell r="F157" t="str">
            <v>SP</v>
          </cell>
          <cell r="G157" t="str">
            <v>00.385.181/0001-11</v>
          </cell>
          <cell r="H157"/>
          <cell r="I157" t="str">
            <v>07786-450</v>
          </cell>
          <cell r="J157" t="str">
            <v>Santa Terezinha</v>
          </cell>
        </row>
        <row r="158">
          <cell r="A158">
            <v>152</v>
          </cell>
          <cell r="B158" t="str">
            <v>Quark</v>
          </cell>
          <cell r="C158" t="str">
            <v>Quark Med. E Com. Serviços de Precisão Ltda.</v>
          </cell>
          <cell r="D158" t="str">
            <v>Rua N, 04</v>
          </cell>
          <cell r="E158" t="str">
            <v>São Luiz</v>
          </cell>
          <cell r="F158" t="str">
            <v>SP</v>
          </cell>
          <cell r="G158" t="str">
            <v>00.266.311/0001-05</v>
          </cell>
          <cell r="H158"/>
          <cell r="I158" t="str">
            <v>65050-883</v>
          </cell>
          <cell r="J158" t="str">
            <v>Planalto Anil</v>
          </cell>
        </row>
        <row r="159">
          <cell r="A159">
            <v>153</v>
          </cell>
          <cell r="B159" t="str">
            <v>Águas Penha</v>
          </cell>
          <cell r="C159" t="str">
            <v>Águas de Penha  Saneamento SPE Ltda</v>
          </cell>
          <cell r="D159" t="str">
            <v>Av. Eugenio Krause, 152 - Centro - Penha/SC</v>
          </cell>
          <cell r="E159"/>
          <cell r="F159" t="str">
            <v>SC</v>
          </cell>
          <cell r="G159">
            <v>23486042000180</v>
          </cell>
          <cell r="H159"/>
          <cell r="I159" t="str">
            <v>88385-000</v>
          </cell>
          <cell r="J159" t="str">
            <v>Centro</v>
          </cell>
        </row>
        <row r="160">
          <cell r="A160">
            <v>154</v>
          </cell>
          <cell r="B160" t="str">
            <v>Sabesp - SJC</v>
          </cell>
          <cell r="C160" t="str">
            <v>Companhia de Saneamento Básico do Estado de São Paulo</v>
          </cell>
          <cell r="D160" t="str">
            <v>Av. Olívio Gomes, 520</v>
          </cell>
          <cell r="E160" t="str">
            <v>São José dos Campos</v>
          </cell>
          <cell r="F160" t="str">
            <v>SP</v>
          </cell>
          <cell r="G160" t="str">
            <v>43.776.517/0443-90</v>
          </cell>
          <cell r="H160"/>
          <cell r="I160" t="str">
            <v>12245-460</v>
          </cell>
          <cell r="J160" t="str">
            <v>Adyana</v>
          </cell>
        </row>
        <row r="161">
          <cell r="A161">
            <v>155</v>
          </cell>
          <cell r="B161" t="str">
            <v xml:space="preserve">VWR </v>
          </cell>
          <cell r="C161" t="str">
            <v>VWR Produtos e Soluções para Laboratorios Ltda</v>
          </cell>
          <cell r="D161" t="str">
            <v>Rua Guaipa, 179</v>
          </cell>
          <cell r="E161" t="str">
            <v>São Paulo</v>
          </cell>
          <cell r="F161" t="str">
            <v>SP</v>
          </cell>
          <cell r="G161" t="str">
            <v>00.935.689/0001-46</v>
          </cell>
          <cell r="H161"/>
          <cell r="I161" t="str">
            <v>05089-001</v>
          </cell>
          <cell r="J161" t="str">
            <v>Alto da Lapa</v>
          </cell>
        </row>
        <row r="162">
          <cell r="A162">
            <v>156</v>
          </cell>
          <cell r="B162" t="str">
            <v>Saae - Lençóis Paulista</v>
          </cell>
          <cell r="C162" t="str">
            <v>Saae - Lençóis Paulista</v>
          </cell>
          <cell r="D162" t="str">
            <v>Rua XV de Novembro - Centro - Lençóis Paulista/SP</v>
          </cell>
          <cell r="E162" t="str">
            <v>São Paulo</v>
          </cell>
          <cell r="F162" t="str">
            <v>SP</v>
          </cell>
          <cell r="G162" t="str">
            <v>51.426.849/0001-62</v>
          </cell>
          <cell r="H162"/>
          <cell r="I162" t="str">
            <v>18683-212</v>
          </cell>
          <cell r="J162" t="str">
            <v>Centro</v>
          </cell>
        </row>
        <row r="163">
          <cell r="A163">
            <v>157</v>
          </cell>
          <cell r="B163" t="str">
            <v>Aguas de Votorantim</v>
          </cell>
          <cell r="C163" t="str">
            <v>Águas de Votorantim S/A</v>
          </cell>
          <cell r="D163" t="str">
            <v>Av. Reverendo José Manoel da Conceição, 1593 - Protestantes - Votorantim/SP</v>
          </cell>
          <cell r="E163" t="str">
            <v>Votorantim</v>
          </cell>
          <cell r="F163" t="str">
            <v>SP</v>
          </cell>
          <cell r="G163" t="str">
            <v>14.192.039/0001-62</v>
          </cell>
          <cell r="H163"/>
          <cell r="I163" t="str">
            <v>18111-000</v>
          </cell>
          <cell r="J163" t="str">
            <v>Protestantes</v>
          </cell>
        </row>
        <row r="164">
          <cell r="A164">
            <v>158</v>
          </cell>
          <cell r="B164" t="str">
            <v>Cria Sim</v>
          </cell>
          <cell r="C164" t="str">
            <v>Cria Sim Produtos de Higiene Ltda</v>
          </cell>
          <cell r="D164" t="str">
            <v>Estrada Municipal PLN-145, 6945</v>
          </cell>
          <cell r="E164" t="str">
            <v>Paulinia</v>
          </cell>
          <cell r="F164" t="str">
            <v>SP</v>
          </cell>
          <cell r="G164" t="str">
            <v>05.975.111/0003-07</v>
          </cell>
          <cell r="H164"/>
          <cell r="I164" t="str">
            <v>13148-220</v>
          </cell>
          <cell r="J164" t="str">
            <v>Betel</v>
          </cell>
        </row>
        <row r="165">
          <cell r="A165">
            <v>159</v>
          </cell>
          <cell r="B165" t="str">
            <v>Aguas do Mirante</v>
          </cell>
          <cell r="C165" t="str">
            <v>Águas do Mirante S/A</v>
          </cell>
          <cell r="D165" t="str">
            <v xml:space="preserve">Travessa da Saudade, 105 </v>
          </cell>
          <cell r="E165" t="str">
            <v>Piracicaba</v>
          </cell>
          <cell r="F165" t="str">
            <v>SP</v>
          </cell>
          <cell r="G165" t="str">
            <v>15.384.637/0001-04</v>
          </cell>
          <cell r="H165"/>
          <cell r="I165" t="str">
            <v>13417-783</v>
          </cell>
          <cell r="J165" t="str">
            <v>Piracicamirim</v>
          </cell>
        </row>
        <row r="166">
          <cell r="A166">
            <v>160</v>
          </cell>
          <cell r="B166" t="str">
            <v>Frigonosso</v>
          </cell>
          <cell r="C166" t="str">
            <v>Frigorifico Nosso Ltda</v>
          </cell>
          <cell r="D166" t="str">
            <v>Av. João Amato, 2735</v>
          </cell>
          <cell r="E166" t="str">
            <v>Campo Limpo Paulista</v>
          </cell>
          <cell r="F166" t="str">
            <v>SP</v>
          </cell>
          <cell r="G166" t="str">
            <v>09.021.679/0003-31</v>
          </cell>
          <cell r="H166"/>
          <cell r="I166" t="str">
            <v>13231-620</v>
          </cell>
          <cell r="J166" t="str">
            <v>Chácara Lagoa Branca</v>
          </cell>
        </row>
        <row r="167">
          <cell r="A167">
            <v>161</v>
          </cell>
          <cell r="B167" t="str">
            <v>Air Liquide</v>
          </cell>
          <cell r="C167" t="str">
            <v>Air Liquide Brasil Ltda</v>
          </cell>
          <cell r="D167" t="str">
            <v>Rodovia Dom Gabriel Paulino Bueno Couto, KM 65,5 - Japi - Jundiaí/SP</v>
          </cell>
          <cell r="E167" t="str">
            <v>Jundiaí</v>
          </cell>
          <cell r="F167" t="str">
            <v>SP</v>
          </cell>
          <cell r="G167" t="str">
            <v>00.331.788/0007-04</v>
          </cell>
          <cell r="H167"/>
          <cell r="I167" t="str">
            <v>13212-240</v>
          </cell>
          <cell r="J167" t="str">
            <v>Japi</v>
          </cell>
        </row>
        <row r="168">
          <cell r="A168">
            <v>162</v>
          </cell>
          <cell r="B168" t="str">
            <v>Bioelementos</v>
          </cell>
          <cell r="C168" t="str">
            <v>Bioelementos Analises e Consultorias Ambientais Ltda</v>
          </cell>
          <cell r="D168" t="str">
            <v>Rua Abrão Boainain, 254</v>
          </cell>
          <cell r="E168" t="str">
            <v>Ribeirão Preto</v>
          </cell>
          <cell r="F168" t="str">
            <v>SP</v>
          </cell>
          <cell r="G168" t="str">
            <v>12.568.596/0001-00</v>
          </cell>
          <cell r="H168"/>
          <cell r="I168" t="str">
            <v>14096-700</v>
          </cell>
          <cell r="J168" t="str">
            <v>Nova Ribeirania</v>
          </cell>
        </row>
        <row r="169">
          <cell r="A169">
            <v>163</v>
          </cell>
          <cell r="B169" t="str">
            <v>BRK - Rio Claro</v>
          </cell>
          <cell r="C169" t="str">
            <v>BRK Ambiental - Rio Claro S/A</v>
          </cell>
          <cell r="D169" t="str">
            <v>Rua 14, 340</v>
          </cell>
          <cell r="E169" t="str">
            <v>Rio Claro</v>
          </cell>
          <cell r="F169" t="str">
            <v>SP</v>
          </cell>
          <cell r="G169" t="str">
            <v>08.630.227/0001-22</v>
          </cell>
          <cell r="H169"/>
          <cell r="I169" t="str">
            <v>13500-130</v>
          </cell>
          <cell r="J169" t="str">
            <v>Consolação</v>
          </cell>
        </row>
        <row r="170">
          <cell r="A170">
            <v>164</v>
          </cell>
          <cell r="B170" t="str">
            <v>Saae - Pedreira</v>
          </cell>
          <cell r="C170" t="str">
            <v>Serviço Autonomo de Agua e Esgoto de Pedreira - Saae</v>
          </cell>
          <cell r="D170" t="str">
            <v>Rua Pe. Alexandrino do Rego Barros, 200 - Vila Santo Antonio - Pedreira/SP</v>
          </cell>
          <cell r="E170" t="str">
            <v>Pedreira</v>
          </cell>
          <cell r="F170" t="str">
            <v>SP</v>
          </cell>
          <cell r="G170" t="str">
            <v>09.579.148/0001-05</v>
          </cell>
          <cell r="H170"/>
          <cell r="I170" t="str">
            <v>13920-000</v>
          </cell>
          <cell r="J170" t="str">
            <v>Vila Santo Antonio</v>
          </cell>
        </row>
        <row r="171">
          <cell r="A171">
            <v>165</v>
          </cell>
          <cell r="B171" t="str">
            <v>Boehringer</v>
          </cell>
          <cell r="C171" t="str">
            <v>Boehringer Ingelheim do Brasil Química e Farmacêutica Ltda</v>
          </cell>
          <cell r="D171" t="str">
            <v xml:space="preserve">Rod. Régis Bittencourt, s/n km286 - Jd. Itapecerica - Itapecerica da Serra/SP </v>
          </cell>
          <cell r="E171" t="str">
            <v>Itapecerica da Serra</v>
          </cell>
          <cell r="F171" t="str">
            <v>SP</v>
          </cell>
          <cell r="G171" t="str">
            <v>60.831.658/0021-10</v>
          </cell>
          <cell r="H171"/>
          <cell r="I171" t="str">
            <v>06888-700</v>
          </cell>
          <cell r="J171" t="str">
            <v>Jardim Itapecerica</v>
          </cell>
        </row>
        <row r="172">
          <cell r="A172">
            <v>166</v>
          </cell>
          <cell r="B172" t="str">
            <v>FEESC</v>
          </cell>
          <cell r="C172" t="str">
            <v>Fundação de Ensino e Engenharia de Santa Catarina</v>
          </cell>
          <cell r="D172" t="str">
            <v>Rua Delfino Conti, s/n</v>
          </cell>
          <cell r="E172" t="str">
            <v>Florianópolis</v>
          </cell>
          <cell r="F172" t="str">
            <v>SC</v>
          </cell>
          <cell r="G172" t="str">
            <v>82.895.327/0001-33</v>
          </cell>
          <cell r="H172"/>
          <cell r="I172" t="str">
            <v>88040-370</v>
          </cell>
          <cell r="J172" t="str">
            <v>Trindade</v>
          </cell>
        </row>
        <row r="173">
          <cell r="A173">
            <v>167</v>
          </cell>
          <cell r="B173" t="str">
            <v>UFSC</v>
          </cell>
          <cell r="C173" t="str">
            <v>Universidade Federal de Santa Catarina</v>
          </cell>
          <cell r="D173" t="str">
            <v>Loc. Conjunto Universitário, s/n</v>
          </cell>
          <cell r="E173" t="str">
            <v>Florianópolis</v>
          </cell>
          <cell r="F173" t="str">
            <v>SC</v>
          </cell>
          <cell r="G173" t="str">
            <v>83.899.526/0001-82</v>
          </cell>
          <cell r="H173"/>
          <cell r="I173" t="str">
            <v>88045-108</v>
          </cell>
          <cell r="J173" t="str">
            <v>Trindade</v>
          </cell>
        </row>
        <row r="174">
          <cell r="A174">
            <v>168</v>
          </cell>
          <cell r="B174" t="str">
            <v>Projesan</v>
          </cell>
          <cell r="C174" t="str">
            <v>Projesan Saneamento Ambiental Ltda</v>
          </cell>
          <cell r="D174" t="str">
            <v>Rua Vidal Flavio Dias, 635 - Belchior Baixo - Gaspar/SC</v>
          </cell>
          <cell r="E174" t="str">
            <v>Gaspar</v>
          </cell>
          <cell r="F174" t="str">
            <v>SC</v>
          </cell>
          <cell r="G174" t="str">
            <v>80.696.479/0001-81</v>
          </cell>
          <cell r="H174"/>
          <cell r="I174" t="str">
            <v>89110-000</v>
          </cell>
          <cell r="J174" t="str">
            <v>Belchior Baixo</v>
          </cell>
        </row>
        <row r="175">
          <cell r="A175">
            <v>169</v>
          </cell>
          <cell r="B175" t="str">
            <v>Casan - Chapecó</v>
          </cell>
          <cell r="C175" t="str">
            <v>Companhia Catarinense de Águas e Saneamento - CASAN</v>
          </cell>
          <cell r="D175" t="str">
            <v>Av. Getulio Vargas, 990</v>
          </cell>
          <cell r="E175" t="str">
            <v>Chapecó</v>
          </cell>
          <cell r="F175" t="str">
            <v>SC</v>
          </cell>
          <cell r="G175" t="str">
            <v>82.508.433/0009-74</v>
          </cell>
          <cell r="H175"/>
          <cell r="I175" t="str">
            <v>89814-000</v>
          </cell>
          <cell r="J175" t="str">
            <v>Centro</v>
          </cell>
        </row>
        <row r="176">
          <cell r="A176">
            <v>170</v>
          </cell>
          <cell r="B176" t="str">
            <v>Klabin</v>
          </cell>
          <cell r="C176" t="str">
            <v>Klabin S/A</v>
          </cell>
          <cell r="D176" t="str">
            <v>Rua Olinkraft, 6602 - Igaras - Otacílio Costa/SC</v>
          </cell>
          <cell r="E176" t="str">
            <v>Otacilío Costa</v>
          </cell>
          <cell r="F176" t="str">
            <v>SC</v>
          </cell>
          <cell r="G176">
            <v>89637490013719</v>
          </cell>
          <cell r="H176"/>
          <cell r="I176" t="str">
            <v>88540-000</v>
          </cell>
          <cell r="J176"/>
        </row>
        <row r="177">
          <cell r="A177">
            <v>171</v>
          </cell>
          <cell r="B177" t="str">
            <v>Aromax</v>
          </cell>
          <cell r="C177" t="str">
            <v>Aromax Industria e Comercio Ltda</v>
          </cell>
          <cell r="D177" t="str">
            <v>Av. Célio Tadashi Kobayashi, 711 - Distrito Industrial - Pindamonhangaba/SP</v>
          </cell>
          <cell r="E177" t="str">
            <v>Pindamonhangaba</v>
          </cell>
          <cell r="F177" t="str">
            <v>SP</v>
          </cell>
          <cell r="G177" t="str">
            <v>55.586.473/0001-04</v>
          </cell>
          <cell r="H177"/>
          <cell r="I177" t="str">
            <v>12412-790</v>
          </cell>
          <cell r="J177" t="str">
            <v>Distrito Industrial</v>
          </cell>
        </row>
        <row r="178">
          <cell r="A178">
            <v>172</v>
          </cell>
          <cell r="B178" t="str">
            <v>Saae Bandeirantes</v>
          </cell>
          <cell r="C178" t="str">
            <v>Serviço Autônomo de Água e Esgoto - Saae</v>
          </cell>
          <cell r="D178" t="str">
            <v>Av. Comendador Luiz Meneghel, 992 - Centro - Bandeirantes/PR</v>
          </cell>
          <cell r="E178"/>
          <cell r="F178"/>
          <cell r="G178"/>
          <cell r="H178"/>
          <cell r="I178"/>
          <cell r="J178"/>
        </row>
        <row r="179">
          <cell r="A179">
            <v>173</v>
          </cell>
          <cell r="B179" t="str">
            <v>DAE Americana</v>
          </cell>
          <cell r="C179" t="str">
            <v>Departamento de Água e Esgoto</v>
          </cell>
          <cell r="D179" t="str">
            <v>Rua dos Estudantes, 333 - Vila Cordenonsi - Americana/SP</v>
          </cell>
          <cell r="E179" t="str">
            <v>Americana</v>
          </cell>
          <cell r="F179" t="str">
            <v>SP</v>
          </cell>
          <cell r="G179" t="str">
            <v>46.755.690/0001-90</v>
          </cell>
          <cell r="H179"/>
          <cell r="I179" t="str">
            <v>13472-510</v>
          </cell>
          <cell r="J179" t="str">
            <v>Vila Cordenonsi</v>
          </cell>
        </row>
        <row r="180">
          <cell r="A180">
            <v>174</v>
          </cell>
          <cell r="B180" t="str">
            <v>Kurita</v>
          </cell>
          <cell r="C180" t="str">
            <v>Kurita do Brasil Ltda</v>
          </cell>
          <cell r="D180" t="str">
            <v>Av. Japão, 1800 - Nucleo Ayres - Artur Nogueira/SP</v>
          </cell>
          <cell r="E180" t="str">
            <v>Artur Nogueira</v>
          </cell>
          <cell r="F180" t="str">
            <v>SP</v>
          </cell>
          <cell r="G180" t="str">
            <v>46.393.484/0001-87</v>
          </cell>
          <cell r="H180"/>
          <cell r="I180" t="str">
            <v>13160-000</v>
          </cell>
          <cell r="J180" t="str">
            <v>Nucleo Ayres</v>
          </cell>
        </row>
        <row r="181">
          <cell r="A181">
            <v>175</v>
          </cell>
          <cell r="B181" t="str">
            <v>Prominent</v>
          </cell>
          <cell r="C181" t="str">
            <v>Prominent Brasil Ltda</v>
          </cell>
          <cell r="D181" t="str">
            <v>Rua Alfredo Dumont Villares, 115 - Taboão - São Bernado do Campo/SP</v>
          </cell>
          <cell r="E181" t="str">
            <v>São Bernardo do Campo</v>
          </cell>
          <cell r="F181" t="str">
            <v>SP</v>
          </cell>
          <cell r="G181" t="str">
            <v>38.875.381/0001-25</v>
          </cell>
          <cell r="H181"/>
          <cell r="I181" t="str">
            <v>09672-070</v>
          </cell>
          <cell r="J181" t="str">
            <v>Taboão</v>
          </cell>
        </row>
        <row r="182">
          <cell r="A182">
            <v>176</v>
          </cell>
          <cell r="B182" t="str">
            <v>Daytec</v>
          </cell>
          <cell r="C182" t="str">
            <v>Daytec Comércio de Produtos Químicos Ltda</v>
          </cell>
          <cell r="D182" t="str">
            <v>Av. Guido Aliberti, 3233 - Jd. São Caetano - São Caetano do Sul/SP</v>
          </cell>
          <cell r="E182" t="str">
            <v>São Caetano do Sul</v>
          </cell>
          <cell r="F182" t="str">
            <v>SP</v>
          </cell>
          <cell r="G182" t="str">
            <v>01.706.478/0001-02</v>
          </cell>
          <cell r="H182"/>
          <cell r="I182" t="str">
            <v>09581-680</v>
          </cell>
          <cell r="J182" t="str">
            <v>Jd. São Caetano</v>
          </cell>
        </row>
        <row r="183">
          <cell r="A183">
            <v>177</v>
          </cell>
          <cell r="B183" t="str">
            <v>Schweitzer-Mauduit do Brasil</v>
          </cell>
          <cell r="C183" t="str">
            <v>Schweitzer-Mauduit do Brasil Industria e Comercio de Papel Ltda</v>
          </cell>
          <cell r="D183" t="str">
            <v>Av. Darcy Vargas, 325</v>
          </cell>
          <cell r="E183" t="str">
            <v>Piraí</v>
          </cell>
          <cell r="F183" t="str">
            <v>RJ</v>
          </cell>
          <cell r="G183" t="str">
            <v>33.073.008/0001-37</v>
          </cell>
          <cell r="H183"/>
          <cell r="I183" t="str">
            <v>27195-000</v>
          </cell>
          <cell r="J183" t="str">
            <v>Santanesia</v>
          </cell>
        </row>
        <row r="184">
          <cell r="A184">
            <v>178</v>
          </cell>
          <cell r="B184" t="str">
            <v xml:space="preserve">Saae Ambiental </v>
          </cell>
          <cell r="C184" t="str">
            <v>Saneamento Ambiental de Águas de Lindóia</v>
          </cell>
          <cell r="D184" t="str">
            <v>Rua Alameda Rotary, 60 - Centro - Águas de Lindóia - SP</v>
          </cell>
          <cell r="E184" t="str">
            <v>Águas de Lindóia</v>
          </cell>
          <cell r="F184" t="str">
            <v>SP</v>
          </cell>
          <cell r="G184" t="str">
            <v>46.439.865/0001-50</v>
          </cell>
          <cell r="H184"/>
          <cell r="I184" t="str">
            <v>13940-000</v>
          </cell>
          <cell r="J184" t="str">
            <v>Centro</v>
          </cell>
        </row>
        <row r="185">
          <cell r="A185">
            <v>179</v>
          </cell>
          <cell r="B185" t="str">
            <v>Nucleo - Empatec</v>
          </cell>
          <cell r="C185" t="str">
            <v>Nucleo Analíses Ambientais Ltda - EPP</v>
          </cell>
          <cell r="D185" t="str">
            <v>Rua Frederico René de Jaegher, 1113 - Rio Bonito - São Paulo/SP</v>
          </cell>
          <cell r="E185" t="str">
            <v>São Paulo</v>
          </cell>
          <cell r="F185" t="str">
            <v>SP</v>
          </cell>
          <cell r="G185" t="str">
            <v>08.936.218/0001-64</v>
          </cell>
          <cell r="H185"/>
          <cell r="I185" t="str">
            <v>04826-010</v>
          </cell>
          <cell r="J185" t="str">
            <v>Rio Bonito</v>
          </cell>
        </row>
        <row r="186">
          <cell r="A186">
            <v>180</v>
          </cell>
          <cell r="B186" t="str">
            <v>Petrobras - Tres Lagoas</v>
          </cell>
          <cell r="C186" t="str">
            <v>Petroleiro Brasileiro S/A Petrobras</v>
          </cell>
          <cell r="D186" t="str">
            <v>Av. Mabel, s/n</v>
          </cell>
          <cell r="E186" t="str">
            <v>Três Lagoas</v>
          </cell>
          <cell r="F186" t="str">
            <v>MS</v>
          </cell>
          <cell r="G186" t="str">
            <v>33.000.167/0117-31</v>
          </cell>
          <cell r="H186"/>
          <cell r="I186" t="str">
            <v>79601-970</v>
          </cell>
          <cell r="J186" t="str">
            <v>Distrito Industrial</v>
          </cell>
        </row>
        <row r="187">
          <cell r="A187">
            <v>181</v>
          </cell>
          <cell r="B187" t="str">
            <v>CAB - Colider</v>
          </cell>
          <cell r="C187" t="str">
            <v>Águas Colider Ltda</v>
          </cell>
          <cell r="D187" t="str">
            <v>Av. Presidente Dutra, 1391 - Centro - Colider/MT</v>
          </cell>
          <cell r="E187" t="str">
            <v>Colider</v>
          </cell>
          <cell r="F187" t="str">
            <v>MT</v>
          </cell>
          <cell r="G187" t="str">
            <v>04.942.630/0001-36</v>
          </cell>
          <cell r="H187"/>
          <cell r="I187" t="str">
            <v>78500-000</v>
          </cell>
          <cell r="J187" t="str">
            <v>Centro</v>
          </cell>
        </row>
        <row r="188">
          <cell r="A188">
            <v>182</v>
          </cell>
          <cell r="B188" t="str">
            <v>CAB - Alta Floresta</v>
          </cell>
          <cell r="C188" t="str">
            <v>Águas Alta Floresta Ltda</v>
          </cell>
          <cell r="D188" t="str">
            <v>Rua C3, 318 - Setor C - Alta Floresta/MT</v>
          </cell>
          <cell r="E188" t="str">
            <v>Alta Floresta</v>
          </cell>
          <cell r="F188" t="str">
            <v>MT</v>
          </cell>
          <cell r="G188" t="str">
            <v>05.162.509/0001-54</v>
          </cell>
          <cell r="H188"/>
          <cell r="I188" t="str">
            <v>78580-000</v>
          </cell>
          <cell r="J188" t="str">
            <v>Centro</v>
          </cell>
        </row>
        <row r="189">
          <cell r="A189">
            <v>183</v>
          </cell>
          <cell r="B189" t="str">
            <v>CIS - ITU</v>
          </cell>
          <cell r="C189" t="str">
            <v>Companhia Ituana de Saneamento - CIS</v>
          </cell>
          <cell r="D189" t="str">
            <v>Rua Bartira, 300A - Vila Leis - Itu/SP</v>
          </cell>
          <cell r="E189" t="str">
            <v>Itu</v>
          </cell>
          <cell r="F189" t="str">
            <v>SP</v>
          </cell>
          <cell r="G189" t="str">
            <v>26.938.926/0001-16</v>
          </cell>
          <cell r="H189"/>
          <cell r="I189" t="str">
            <v>13309-210</v>
          </cell>
          <cell r="J189" t="str">
            <v>Vila Leis</v>
          </cell>
        </row>
        <row r="190">
          <cell r="A190">
            <v>184</v>
          </cell>
          <cell r="B190" t="str">
            <v>Município de Serrana</v>
          </cell>
          <cell r="C190" t="str">
            <v>Município de Serrana</v>
          </cell>
          <cell r="D190" t="str">
            <v>Rua Tancredo de Almeida Neves, 176 - Centro - Serrana/SP</v>
          </cell>
          <cell r="E190"/>
          <cell r="F190"/>
          <cell r="G190"/>
          <cell r="H190"/>
          <cell r="I190"/>
          <cell r="J190"/>
        </row>
        <row r="191">
          <cell r="A191">
            <v>185</v>
          </cell>
          <cell r="B191" t="str">
            <v>Água de Juturnaiba</v>
          </cell>
          <cell r="C191" t="str">
            <v>Concessionária Águas de Juturnaiba S/A</v>
          </cell>
          <cell r="D191" t="str">
            <v>Rodovia Amaral Peixoto, km91 - Bananeiras - Araruama/RJ</v>
          </cell>
          <cell r="E191" t="str">
            <v>Araruama</v>
          </cell>
          <cell r="F191" t="str">
            <v>RJ</v>
          </cell>
          <cell r="G191" t="str">
            <v>02.013.199/0001-18</v>
          </cell>
          <cell r="H191"/>
          <cell r="I191" t="str">
            <v>28970-000</v>
          </cell>
          <cell r="J191" t="str">
            <v>Bairro Bananeiras</v>
          </cell>
        </row>
        <row r="192">
          <cell r="A192">
            <v>186</v>
          </cell>
          <cell r="B192" t="str">
            <v>BRK Santa Gertrudes</v>
          </cell>
          <cell r="C192" t="str">
            <v>BRK Ambiental Santa Gertrudes S/A</v>
          </cell>
          <cell r="D192" t="str">
            <v>Rua Dois</v>
          </cell>
          <cell r="E192" t="str">
            <v>Santa Gertrudes</v>
          </cell>
          <cell r="F192" t="str">
            <v>SP</v>
          </cell>
          <cell r="G192" t="str">
            <v>12.324.465/0001-87</v>
          </cell>
          <cell r="H192"/>
          <cell r="I192" t="str">
            <v>13510-000</v>
          </cell>
          <cell r="J192" t="str">
            <v>Centro</v>
          </cell>
        </row>
        <row r="193">
          <cell r="A193">
            <v>187</v>
          </cell>
          <cell r="B193" t="str">
            <v>BRK Sumaré</v>
          </cell>
          <cell r="C193" t="str">
            <v>BRK Ambiental Sumaré S/A</v>
          </cell>
          <cell r="D193" t="str">
            <v>Rua Emilio Leão Brambila, 300 - Vila Menuzzo - Sumaré/SP</v>
          </cell>
          <cell r="E193" t="str">
            <v>Sumaré</v>
          </cell>
          <cell r="F193" t="str">
            <v>SP</v>
          </cell>
          <cell r="G193">
            <v>21480389000144</v>
          </cell>
          <cell r="H193"/>
          <cell r="I193" t="str">
            <v>13171-480</v>
          </cell>
          <cell r="J193" t="str">
            <v>Vila Menuzzo</v>
          </cell>
        </row>
        <row r="194">
          <cell r="A194">
            <v>188</v>
          </cell>
          <cell r="B194" t="str">
            <v>Semasa</v>
          </cell>
          <cell r="C194" t="str">
            <v>Serviço Municipal de Saneamento Ambiental de Santo André - Semasa</v>
          </cell>
          <cell r="D194" t="str">
            <v>Av. José Caballero, 143</v>
          </cell>
          <cell r="E194" t="str">
            <v>Santo André</v>
          </cell>
          <cell r="F194" t="str">
            <v>SP</v>
          </cell>
          <cell r="G194" t="str">
            <v>57.604.530/0001-66</v>
          </cell>
          <cell r="H194"/>
          <cell r="I194" t="str">
            <v>09040-210</v>
          </cell>
          <cell r="J194" t="str">
            <v>Vila Bastos</v>
          </cell>
        </row>
        <row r="195">
          <cell r="A195">
            <v>189</v>
          </cell>
          <cell r="B195" t="str">
            <v>Águas Bombinhas</v>
          </cell>
          <cell r="C195" t="str">
            <v>Águas de Bombinhas  Saneamento SPE Ltda</v>
          </cell>
          <cell r="D195" t="str">
            <v>Av. Falcão, 844</v>
          </cell>
          <cell r="E195" t="str">
            <v>Bombinhas</v>
          </cell>
          <cell r="F195" t="str">
            <v>SC</v>
          </cell>
          <cell r="G195"/>
          <cell r="H195"/>
          <cell r="I195" t="str">
            <v>88215-000</v>
          </cell>
          <cell r="J195"/>
        </row>
        <row r="196">
          <cell r="A196">
            <v>190</v>
          </cell>
          <cell r="B196" t="str">
            <v>GN Tecnologia</v>
          </cell>
          <cell r="C196" t="str">
            <v xml:space="preserve">GN Tecnologia em Manutenção Ltda    </v>
          </cell>
          <cell r="D196" t="str">
            <v>Av. Marimar, 108</v>
          </cell>
          <cell r="E196" t="str">
            <v>Serra</v>
          </cell>
          <cell r="F196" t="str">
            <v>ES</v>
          </cell>
          <cell r="G196" t="str">
            <v>22.903.148/0001-79</v>
          </cell>
          <cell r="H196"/>
          <cell r="I196" t="str">
            <v>29160-752</v>
          </cell>
          <cell r="J196" t="str">
            <v>Maria de Fatima</v>
          </cell>
        </row>
        <row r="197">
          <cell r="A197">
            <v>191</v>
          </cell>
          <cell r="B197" t="str">
            <v>Bragagnolo</v>
          </cell>
          <cell r="C197" t="str">
            <v>Avelino Bragagnolo S/A Indústria e Comércio</v>
          </cell>
          <cell r="D197" t="str">
            <v>Rod. FAG 050, KM 13</v>
          </cell>
          <cell r="E197" t="str">
            <v>Faxinal dos Guedes</v>
          </cell>
          <cell r="F197" t="str">
            <v>SC</v>
          </cell>
          <cell r="G197" t="str">
            <v>84.586.833/0001-76</v>
          </cell>
          <cell r="H197"/>
          <cell r="I197" t="str">
            <v>89696-000</v>
          </cell>
          <cell r="J197" t="str">
            <v>Barra Grande</v>
          </cell>
        </row>
        <row r="198">
          <cell r="A198">
            <v>192</v>
          </cell>
          <cell r="B198" t="str">
            <v>Sabesp SJC</v>
          </cell>
          <cell r="C198" t="str">
            <v>Cia de Saneamento Basico do Estado de São Paulo S/A</v>
          </cell>
          <cell r="D198" t="str">
            <v>Av. Ademar de Barros, 550</v>
          </cell>
          <cell r="E198" t="str">
            <v>São José dos Campos</v>
          </cell>
          <cell r="F198" t="str">
            <v>SP</v>
          </cell>
          <cell r="G198" t="str">
            <v>43.776.517/0442-09</v>
          </cell>
          <cell r="H198"/>
          <cell r="I198" t="str">
            <v>12245-011</v>
          </cell>
          <cell r="J198" t="str">
            <v>Centro</v>
          </cell>
        </row>
        <row r="199">
          <cell r="A199">
            <v>193</v>
          </cell>
          <cell r="B199" t="str">
            <v>Sanefrai</v>
          </cell>
          <cell r="C199" t="str">
            <v>Autarquia Municipal de Saneamento de Fraiburgo - SANEFRAI</v>
          </cell>
          <cell r="D199" t="str">
            <v>Rua Juscelino Kubitschek, 170</v>
          </cell>
          <cell r="E199" t="str">
            <v>Fraiburgo</v>
          </cell>
          <cell r="F199" t="str">
            <v>SC</v>
          </cell>
          <cell r="G199"/>
          <cell r="H199"/>
          <cell r="I199" t="str">
            <v>89580-000</v>
          </cell>
          <cell r="J199"/>
        </row>
        <row r="200">
          <cell r="A200">
            <v>194</v>
          </cell>
          <cell r="B200" t="str">
            <v>Caterpillar</v>
          </cell>
          <cell r="C200" t="str">
            <v>Caterpillar Brasil Ltda</v>
          </cell>
          <cell r="D200" t="str">
            <v>Rua Luiz de Queiroz, Km 157</v>
          </cell>
          <cell r="E200"/>
          <cell r="F200"/>
          <cell r="G200"/>
          <cell r="H200"/>
          <cell r="I200"/>
          <cell r="J200"/>
        </row>
        <row r="201">
          <cell r="A201">
            <v>195</v>
          </cell>
          <cell r="B201" t="str">
            <v>Lipesa</v>
          </cell>
          <cell r="C201" t="str">
            <v>Lipesa do Brasil Especialidades Químicas Ltda</v>
          </cell>
          <cell r="D201" t="str">
            <v>Calçada dos Manacás, 26 - Centro Comercial de Alphaville - Barueri/SP</v>
          </cell>
          <cell r="E201" t="str">
            <v>Barueri</v>
          </cell>
          <cell r="F201" t="str">
            <v>SP</v>
          </cell>
          <cell r="G201" t="str">
            <v>09.321.052/0001-34</v>
          </cell>
          <cell r="H201"/>
          <cell r="I201" t="str">
            <v>06453-036</v>
          </cell>
          <cell r="J201" t="str">
            <v>Centro Comercial de Alphaville</v>
          </cell>
        </row>
        <row r="202">
          <cell r="A202">
            <v>196</v>
          </cell>
          <cell r="B202" t="str">
            <v>Polo Ambiental</v>
          </cell>
          <cell r="C202" t="str">
            <v>Polo Saneamento Ambiental</v>
          </cell>
          <cell r="D202" t="str">
            <v>Rod. Presidente Dutra, Km 154 Prédio 13 -  Rio Comprido - São José dos Campos/SP</v>
          </cell>
          <cell r="E202" t="str">
            <v>São José dos Campos</v>
          </cell>
          <cell r="F202" t="str">
            <v>SP</v>
          </cell>
          <cell r="G202" t="str">
            <v>73.143.950/0001-49</v>
          </cell>
          <cell r="H202"/>
          <cell r="I202" t="str">
            <v>12240-420</v>
          </cell>
          <cell r="J202" t="str">
            <v>Rio Comprido</v>
          </cell>
        </row>
        <row r="203">
          <cell r="A203">
            <v>197</v>
          </cell>
          <cell r="B203" t="str">
            <v>Atibaia Saneamento</v>
          </cell>
          <cell r="C203" t="str">
            <v>Atibaia Saneamento S/A</v>
          </cell>
          <cell r="D203" t="str">
            <v>Rua Aniceto Tavares, 50 - Recreio Estoril - Atibaia/SP</v>
          </cell>
          <cell r="E203" t="str">
            <v>Atibaia</v>
          </cell>
          <cell r="F203" t="str">
            <v>SP</v>
          </cell>
          <cell r="G203" t="str">
            <v>17.337.893/0001-68</v>
          </cell>
          <cell r="H203"/>
          <cell r="I203" t="str">
            <v>12944-042</v>
          </cell>
          <cell r="J203" t="str">
            <v>Recreio Estoril</v>
          </cell>
        </row>
        <row r="204">
          <cell r="A204">
            <v>198</v>
          </cell>
          <cell r="B204" t="str">
            <v>Prefeitura de Aguaí</v>
          </cell>
          <cell r="C204" t="str">
            <v>Prefeitura Municipal de Aguaí</v>
          </cell>
          <cell r="D204" t="str">
            <v>Av. Olinda Silveira Cruz Braga, 215 - Centro - Aguaí/SP</v>
          </cell>
          <cell r="E204"/>
          <cell r="F204"/>
          <cell r="G204"/>
          <cell r="H204"/>
          <cell r="I204"/>
          <cell r="J204"/>
        </row>
        <row r="205">
          <cell r="A205">
            <v>199</v>
          </cell>
          <cell r="B205" t="str">
            <v>Saae - Porto Feliz</v>
          </cell>
          <cell r="C205" t="str">
            <v>Serviço Autonomo de Água e Esgoto de Porto Feliz</v>
          </cell>
          <cell r="D205" t="str">
            <v>Praça Doutor José Sacramento, 50 - Centro - Porto Feliz/SP</v>
          </cell>
          <cell r="E205" t="str">
            <v>Porto Feliz</v>
          </cell>
          <cell r="F205" t="str">
            <v>SP</v>
          </cell>
          <cell r="G205" t="str">
            <v>45.479.391/0001-07</v>
          </cell>
          <cell r="H205"/>
          <cell r="I205" t="str">
            <v>18540-000</v>
          </cell>
          <cell r="J205" t="str">
            <v>Centro</v>
          </cell>
        </row>
        <row r="206">
          <cell r="A206">
            <v>200</v>
          </cell>
          <cell r="B206" t="str">
            <v>Agua Mel</v>
          </cell>
          <cell r="C206" t="str">
            <v>Agua Mel Farmacia de Manipulação Ltda ME</v>
          </cell>
          <cell r="D206" t="str">
            <v>Rua Anchieta, 355 - Vila Boaventura - Jundiaí /SP</v>
          </cell>
          <cell r="E206" t="str">
            <v>Jundiaí</v>
          </cell>
          <cell r="F206" t="str">
            <v>SP</v>
          </cell>
          <cell r="G206" t="str">
            <v>14.819.378/0001-26</v>
          </cell>
          <cell r="H206"/>
          <cell r="I206" t="str">
            <v>13201-804</v>
          </cell>
          <cell r="J206" t="str">
            <v>Vila Boaventura</v>
          </cell>
        </row>
        <row r="207">
          <cell r="A207">
            <v>201</v>
          </cell>
          <cell r="B207" t="str">
            <v>Serrana Engenharia Ltda</v>
          </cell>
          <cell r="C207" t="str">
            <v>Serrana Engenharia Ltda</v>
          </cell>
          <cell r="D207" t="str">
            <v>Rua Ottokar Doerffel, 841 - Atiradores - Joinville/SC</v>
          </cell>
          <cell r="E207" t="str">
            <v>Joinville</v>
          </cell>
          <cell r="F207" t="str">
            <v>SC</v>
          </cell>
          <cell r="G207" t="str">
            <v>83.073.536/0001-64</v>
          </cell>
          <cell r="H207"/>
          <cell r="I207" t="str">
            <v>89203-001</v>
          </cell>
          <cell r="J207" t="str">
            <v>Atiradores</v>
          </cell>
        </row>
        <row r="208">
          <cell r="A208">
            <v>202</v>
          </cell>
          <cell r="B208" t="str">
            <v>Sama</v>
          </cell>
          <cell r="C208" t="str">
            <v>Saneamento Básico do Município de Mauá - SAMA</v>
          </cell>
          <cell r="D208" t="str">
            <v>Av. Washington Luiz, 2923 - Vila Magine - Mauá/SP</v>
          </cell>
          <cell r="E208" t="str">
            <v>Mauá</v>
          </cell>
          <cell r="F208" t="str">
            <v>SP</v>
          </cell>
          <cell r="G208"/>
          <cell r="H208"/>
          <cell r="I208"/>
          <cell r="J208"/>
        </row>
        <row r="209">
          <cell r="A209">
            <v>203</v>
          </cell>
          <cell r="B209" t="str">
            <v>Amplageo</v>
          </cell>
          <cell r="C209" t="str">
            <v xml:space="preserve">Amplageo Consultoria Ambiental Ltda - EPP  </v>
          </cell>
          <cell r="D209" t="str">
            <v>Rua Orozimbo Leão de Carvalho, 655 - Vila Boa Vista - Assis/SP</v>
          </cell>
          <cell r="E209" t="str">
            <v>Assis</v>
          </cell>
          <cell r="F209" t="str">
            <v>SP</v>
          </cell>
          <cell r="G209" t="str">
            <v>03.221.204/0001-40</v>
          </cell>
          <cell r="H209"/>
          <cell r="I209" t="str">
            <v>19806-041</v>
          </cell>
          <cell r="J209" t="str">
            <v>Vila Boa Vista</v>
          </cell>
        </row>
        <row r="210">
          <cell r="A210">
            <v>204</v>
          </cell>
          <cell r="B210" t="str">
            <v>Sorocaba Refrescos</v>
          </cell>
          <cell r="C210" t="str">
            <v>Sorocaba Refrescos S/A</v>
          </cell>
          <cell r="D210" t="str">
            <v>Rodovia Raposo Tavares, KM 104 - Jardi Itanguá - Sorocaba/SP</v>
          </cell>
          <cell r="E210" t="str">
            <v>Sorocaba</v>
          </cell>
          <cell r="F210" t="str">
            <v>SP</v>
          </cell>
          <cell r="G210" t="str">
            <v>45.913.696/0001-85</v>
          </cell>
          <cell r="H210"/>
          <cell r="I210" t="str">
            <v>18023-000</v>
          </cell>
          <cell r="J210" t="str">
            <v>Jardim Itangua</v>
          </cell>
        </row>
        <row r="211">
          <cell r="A211">
            <v>205</v>
          </cell>
          <cell r="B211" t="str">
            <v>Saae - Atibaia</v>
          </cell>
          <cell r="C211" t="str">
            <v>Cia de Saneamento Ambiental de Atibaia</v>
          </cell>
          <cell r="D211" t="str">
            <v>Praça Roberto Gomes Pedrosa, 11 - Cidade Satélite - Atibaia/SP</v>
          </cell>
          <cell r="E211" t="str">
            <v>Atibaia</v>
          </cell>
          <cell r="F211" t="str">
            <v>SP</v>
          </cell>
          <cell r="G211" t="str">
            <v>45.743.580/0001-45</v>
          </cell>
          <cell r="H211"/>
          <cell r="I211" t="str">
            <v>12941-606</v>
          </cell>
          <cell r="J211" t="str">
            <v>Cidade Satélite</v>
          </cell>
        </row>
        <row r="212">
          <cell r="A212">
            <v>206</v>
          </cell>
          <cell r="B212" t="str">
            <v>Prefeitura de Louveira</v>
          </cell>
          <cell r="C212" t="str">
            <v>Município de Louveira</v>
          </cell>
          <cell r="D212" t="str">
            <v>Rua Catharina Cassavara Caldana,451 - Leitão - Louveira/SP</v>
          </cell>
          <cell r="E212" t="str">
            <v>Louveira</v>
          </cell>
          <cell r="F212" t="str">
            <v>SP</v>
          </cell>
          <cell r="G212"/>
          <cell r="H212"/>
          <cell r="I212" t="str">
            <v>13290-000</v>
          </cell>
          <cell r="J212"/>
        </row>
        <row r="213">
          <cell r="A213">
            <v>207</v>
          </cell>
          <cell r="B213" t="str">
            <v>Semasa - Lages</v>
          </cell>
          <cell r="C213" t="str">
            <v>Secretaria Municipal de Águas e Saneamento de Lages - Semasa</v>
          </cell>
          <cell r="D213" t="str">
            <v>Avenida Primeiro de Maio, 1700 - Popular - Lages/SC</v>
          </cell>
          <cell r="E213" t="str">
            <v>Lages</v>
          </cell>
          <cell r="F213" t="str">
            <v>SC</v>
          </cell>
          <cell r="G213" t="str">
            <v>05.532.421/0001-87</v>
          </cell>
          <cell r="H213"/>
          <cell r="I213" t="str">
            <v>88526-070</v>
          </cell>
          <cell r="J213" t="str">
            <v>Popular</v>
          </cell>
        </row>
        <row r="214">
          <cell r="A214">
            <v>208</v>
          </cell>
          <cell r="B214" t="str">
            <v>Devintex</v>
          </cell>
          <cell r="C214" t="str">
            <v>Devintex Cosméticos Ltda</v>
          </cell>
          <cell r="D214" t="str">
            <v>Rua José Albino Pereira, 233 - Galpões A e B - Jardim Alvorada - Jandira/SP</v>
          </cell>
          <cell r="E214" t="str">
            <v>Jandira</v>
          </cell>
          <cell r="F214" t="str">
            <v>SP</v>
          </cell>
          <cell r="G214" t="str">
            <v>01.773.518/0001-20</v>
          </cell>
          <cell r="H214"/>
          <cell r="I214" t="str">
            <v>06612-001</v>
          </cell>
          <cell r="J214" t="str">
            <v>Jardim Alvorada</v>
          </cell>
        </row>
        <row r="215">
          <cell r="A215">
            <v>209</v>
          </cell>
          <cell r="B215" t="str">
            <v>IPEL</v>
          </cell>
          <cell r="C215" t="str">
            <v>Indaial Papel Embalagens Ltda</v>
          </cell>
          <cell r="D215" t="str">
            <v>Rua Dr. Blumenau, 10.101 - Encano - Indaial/SC</v>
          </cell>
          <cell r="E215" t="str">
            <v>Indaial</v>
          </cell>
          <cell r="F215" t="str">
            <v>SC</v>
          </cell>
          <cell r="G215" t="str">
            <v>78.534.674/0001-63</v>
          </cell>
          <cell r="H215"/>
          <cell r="I215" t="str">
            <v>89130-000</v>
          </cell>
          <cell r="J215" t="str">
            <v>Encano</v>
          </cell>
        </row>
        <row r="216">
          <cell r="A216">
            <v>210</v>
          </cell>
          <cell r="B216" t="str">
            <v xml:space="preserve">CP Kelco </v>
          </cell>
          <cell r="C216" t="str">
            <v>CP Kelco Brasil S/A</v>
          </cell>
          <cell r="D216" t="str">
            <v xml:space="preserve">Av. Araras, 799 - Vila Gloria - Limeira/SP           </v>
          </cell>
          <cell r="E216" t="str">
            <v>Limeira</v>
          </cell>
          <cell r="F216" t="str">
            <v>SP</v>
          </cell>
          <cell r="G216" t="str">
            <v>54.105.671/0001-46</v>
          </cell>
          <cell r="H216"/>
          <cell r="I216" t="str">
            <v>13485-130</v>
          </cell>
          <cell r="J216" t="str">
            <v>Vila Gloria</v>
          </cell>
        </row>
        <row r="217">
          <cell r="A217">
            <v>211</v>
          </cell>
          <cell r="B217" t="str">
            <v>Alternativa Ambiental</v>
          </cell>
          <cell r="C217" t="str">
            <v>Alternativa Ambiental Ltda</v>
          </cell>
          <cell r="D217" t="str">
            <v>Estrada de Santa Isabel, 3100 - Corredor - Itaquaquecetuba/SP</v>
          </cell>
          <cell r="E217" t="str">
            <v>Itaquaquecetuba</v>
          </cell>
          <cell r="F217" t="str">
            <v>SP</v>
          </cell>
          <cell r="G217" t="str">
            <v>06.125.276/0002-63</v>
          </cell>
          <cell r="H217"/>
          <cell r="I217" t="str">
            <v>08589-000</v>
          </cell>
          <cell r="J217" t="str">
            <v>Corredor</v>
          </cell>
        </row>
        <row r="218">
          <cell r="A218">
            <v>212</v>
          </cell>
          <cell r="B218" t="str">
            <v>Solenis - Paulínia</v>
          </cell>
          <cell r="C218" t="str">
            <v>Solenis Especialidades Químicas Ltda.</v>
          </cell>
          <cell r="D218" t="str">
            <v>Av. Roberto Simonsen, 500 - Poço Fundo - Paulínia/SP</v>
          </cell>
          <cell r="E218" t="str">
            <v>Paulínia</v>
          </cell>
          <cell r="F218" t="str">
            <v>SP</v>
          </cell>
          <cell r="G218" t="str">
            <v>55.720.908/0002-42</v>
          </cell>
          <cell r="H218"/>
          <cell r="I218" t="str">
            <v>13148-030</v>
          </cell>
          <cell r="J218" t="str">
            <v>Poço Fundo</v>
          </cell>
        </row>
        <row r="219">
          <cell r="A219">
            <v>213</v>
          </cell>
          <cell r="B219" t="str">
            <v>Associação Educacional de Vitória</v>
          </cell>
          <cell r="C219" t="str">
            <v>Associação Educacional de Vitória - AEV</v>
          </cell>
          <cell r="D219" t="str">
            <v>Rod. Serafim Derenzi, 3115 - Bloco 1,2,3 e 4 - Vitória/ES</v>
          </cell>
          <cell r="E219" t="str">
            <v>Vitória</v>
          </cell>
          <cell r="F219" t="str">
            <v>ES</v>
          </cell>
          <cell r="G219" t="str">
            <v>32.478.380/0001-60</v>
          </cell>
          <cell r="H219"/>
          <cell r="I219" t="str">
            <v>29030-026</v>
          </cell>
          <cell r="J219" t="str">
            <v>São Pedro</v>
          </cell>
        </row>
        <row r="220">
          <cell r="A220">
            <v>214</v>
          </cell>
          <cell r="B220" t="str">
            <v>BRK Rio das Ostras</v>
          </cell>
          <cell r="C220" t="str">
            <v xml:space="preserve">BRK Ambiental - Rio das Ostras S/A      </v>
          </cell>
          <cell r="D220" t="str">
            <v>Rua Duque de Caxias, 443 - Chacara Marilea - Rio das Ostras/RJ</v>
          </cell>
          <cell r="E220" t="str">
            <v>Rio das Ostras</v>
          </cell>
          <cell r="F220" t="str">
            <v>RJ</v>
          </cell>
          <cell r="G220" t="str">
            <v>08.774.784/0001-17</v>
          </cell>
          <cell r="H220"/>
          <cell r="I220" t="str">
            <v>28896-095</v>
          </cell>
          <cell r="J220" t="str">
            <v>Chacara Marilea</v>
          </cell>
        </row>
        <row r="221">
          <cell r="A221">
            <v>215</v>
          </cell>
          <cell r="B221" t="str">
            <v>Quimifertil</v>
          </cell>
          <cell r="C221" t="str">
            <v xml:space="preserve">Quimifertil Laboratório de Analises de Corretivos </v>
          </cell>
          <cell r="D221" t="str">
            <v>Av. Bento Rocha, 2037 - Vila Cruzeiro - Paranaguá/PR</v>
          </cell>
          <cell r="E221" t="str">
            <v>Paranaguá</v>
          </cell>
          <cell r="F221" t="str">
            <v>PR</v>
          </cell>
          <cell r="G221" t="str">
            <v>08.561.784/0001-39</v>
          </cell>
          <cell r="H221"/>
          <cell r="I221" t="str">
            <v>83221-565</v>
          </cell>
          <cell r="J221" t="str">
            <v>Vila Cruzeiro</v>
          </cell>
        </row>
        <row r="222">
          <cell r="A222">
            <v>216</v>
          </cell>
          <cell r="B222" t="str">
            <v>RMW</v>
          </cell>
          <cell r="C222" t="str">
            <v>RMW Soluções Metrológicas Ltda - ME</v>
          </cell>
          <cell r="D222" t="str">
            <v>Rua Cuba, 568 - Penha - Rio de Janeiro/RJ</v>
          </cell>
          <cell r="E222" t="str">
            <v>Rio de Janeiro</v>
          </cell>
          <cell r="F222" t="str">
            <v>RJ</v>
          </cell>
          <cell r="G222" t="str">
            <v>11.760.241/0001-55</v>
          </cell>
          <cell r="H222"/>
          <cell r="I222" t="str">
            <v>21020-160</v>
          </cell>
          <cell r="J222" t="str">
            <v>Penha</v>
          </cell>
        </row>
        <row r="223">
          <cell r="A223">
            <v>217</v>
          </cell>
          <cell r="B223" t="str">
            <v>Carbono</v>
          </cell>
          <cell r="C223" t="str">
            <v>Carbono Meio Ambiente Ltda - ME</v>
          </cell>
          <cell r="D223" t="str">
            <v>Estada Par Parnaiba, 6501, Sala G.Oluc-L - Jardim das Colinas - Franco da Rocha/SP</v>
          </cell>
          <cell r="E223" t="str">
            <v>Franco da Rocha</v>
          </cell>
          <cell r="F223" t="str">
            <v>SP</v>
          </cell>
          <cell r="G223" t="str">
            <v>26.530.413/0002-52</v>
          </cell>
          <cell r="H223"/>
          <cell r="I223" t="str">
            <v>07811-060</v>
          </cell>
          <cell r="J223" t="str">
            <v>Jardim das Colinas</v>
          </cell>
        </row>
        <row r="224">
          <cell r="A224">
            <v>218</v>
          </cell>
          <cell r="B224" t="str">
            <v>Colormatrix</v>
          </cell>
          <cell r="C224" t="str">
            <v>Colormatrix do Brasil Indústria e Com. de Pigmentos e Adtivos Ltda</v>
          </cell>
          <cell r="D224" t="str">
            <v>Av. Francisco Nakasato,1700 - São Roque da Chave - Itupeva /SP</v>
          </cell>
          <cell r="E224" t="str">
            <v>Itupeva</v>
          </cell>
          <cell r="F224" t="str">
            <v>SP</v>
          </cell>
          <cell r="G224" t="str">
            <v>02.166.983/0001-66</v>
          </cell>
          <cell r="H224"/>
          <cell r="I224"/>
          <cell r="J224" t="str">
            <v>São Roque da Chave</v>
          </cell>
        </row>
        <row r="225">
          <cell r="A225">
            <v>219</v>
          </cell>
          <cell r="B225" t="str">
            <v>Unifeb Barretos</v>
          </cell>
          <cell r="C225" t="str">
            <v>Fundação Educacional de Barretos</v>
          </cell>
          <cell r="D225" t="str">
            <v>Av. Professor Roberto Frade Monte, 389 - Marieta - Barretos/SP</v>
          </cell>
          <cell r="E225" t="str">
            <v>Barretos</v>
          </cell>
          <cell r="F225" t="str">
            <v>SP</v>
          </cell>
          <cell r="G225" t="str">
            <v>44.776.805/0001-05</v>
          </cell>
          <cell r="H225"/>
          <cell r="I225" t="str">
            <v>14783-226</v>
          </cell>
          <cell r="J225" t="str">
            <v>Marieta</v>
          </cell>
        </row>
        <row r="226">
          <cell r="A226">
            <v>220</v>
          </cell>
          <cell r="B226" t="str">
            <v>Coteminas</v>
          </cell>
          <cell r="C226" t="str">
            <v>Coteminas S/A</v>
          </cell>
          <cell r="D226" t="str">
            <v>Rua Progresso, 150 - Progresso - Blumenau/SC</v>
          </cell>
          <cell r="E226" t="str">
            <v>Blumenau</v>
          </cell>
          <cell r="F226" t="str">
            <v>SC</v>
          </cell>
          <cell r="G226" t="str">
            <v>07.663.140/0008-65</v>
          </cell>
          <cell r="H226"/>
          <cell r="I226" t="str">
            <v>89026-900</v>
          </cell>
          <cell r="J226" t="str">
            <v>Progresso</v>
          </cell>
        </row>
        <row r="227">
          <cell r="A227">
            <v>221</v>
          </cell>
          <cell r="B227" t="str">
            <v xml:space="preserve">Rigesa </v>
          </cell>
          <cell r="C227" t="str">
            <v xml:space="preserve">Rigesa Celulose Papel e Embalagens Ltda </v>
          </cell>
          <cell r="D227" t="str">
            <v>Rua Johann G. H. Hadlich, 511 - Passo Manso - Blumenau/SC</v>
          </cell>
          <cell r="E227" t="str">
            <v>Blumenau</v>
          </cell>
          <cell r="F227" t="str">
            <v>SC</v>
          </cell>
          <cell r="G227" t="str">
            <v>45.989.050/0018-20</v>
          </cell>
          <cell r="H227"/>
          <cell r="I227" t="str">
            <v>89032-400</v>
          </cell>
          <cell r="J227" t="str">
            <v>Passo Manso</v>
          </cell>
        </row>
        <row r="228">
          <cell r="A228">
            <v>222</v>
          </cell>
          <cell r="B228" t="str">
            <v xml:space="preserve">E.J.W Águas </v>
          </cell>
          <cell r="C228" t="str">
            <v>E.J.W Águas Ltda</v>
          </cell>
          <cell r="D228" t="str">
            <v>Rua Gonçalves Marques  Teixeira, 119 - Natureza I - Balneário Arroio do Silva/SC</v>
          </cell>
          <cell r="E228" t="str">
            <v>Balneário Arroio do Silva</v>
          </cell>
          <cell r="F228" t="str">
            <v>SC</v>
          </cell>
          <cell r="G228" t="str">
            <v>03.071.425/0002-60</v>
          </cell>
          <cell r="H228"/>
          <cell r="I228" t="str">
            <v>88914-000</v>
          </cell>
          <cell r="J228" t="str">
            <v>Natureza I</v>
          </cell>
        </row>
        <row r="229">
          <cell r="A229">
            <v>223</v>
          </cell>
          <cell r="B229" t="str">
            <v>SESC Piracicaba</v>
          </cell>
          <cell r="C229" t="str">
            <v xml:space="preserve">Serviço Social do Comercio - SESC  </v>
          </cell>
          <cell r="D229" t="str">
            <v>Av. Ipiranga, 155 - Centro - Piracicaba/SP</v>
          </cell>
          <cell r="E229" t="str">
            <v>Piracicaba</v>
          </cell>
          <cell r="F229" t="str">
            <v>SP</v>
          </cell>
          <cell r="G229" t="str">
            <v>03.667.884/0022-55</v>
          </cell>
          <cell r="H229"/>
          <cell r="I229" t="str">
            <v>13400-480</v>
          </cell>
          <cell r="J229" t="str">
            <v>Centro</v>
          </cell>
        </row>
        <row r="230">
          <cell r="A230">
            <v>224</v>
          </cell>
          <cell r="B230" t="str">
            <v>Ambev Guarulhos</v>
          </cell>
          <cell r="C230" t="str">
            <v>Ambev S.A.</v>
          </cell>
          <cell r="D230" t="str">
            <v>Estrada Ary Jorge Zeitune, 3100 - Aguazul - Guarulhos/SP</v>
          </cell>
          <cell r="E230" t="str">
            <v>Guarulhos</v>
          </cell>
          <cell r="F230" t="str">
            <v>SP</v>
          </cell>
          <cell r="G230" t="str">
            <v>07.526.557/0054-11</v>
          </cell>
          <cell r="H230"/>
          <cell r="I230" t="str">
            <v>07158-900</v>
          </cell>
          <cell r="J230" t="str">
            <v>Aguazul</v>
          </cell>
        </row>
        <row r="231">
          <cell r="A231">
            <v>225</v>
          </cell>
          <cell r="B231" t="str">
            <v>Águas de Jaguaruna</v>
          </cell>
          <cell r="C231" t="str">
            <v>Águas de Jaguaruna Saneamento SPE Ltda</v>
          </cell>
          <cell r="D231" t="str">
            <v>Rod. SC 441, km12, 100 - Balneário Arroio Corrente - Jaguaruna/SC</v>
          </cell>
          <cell r="E231" t="str">
            <v>Jaguaruna</v>
          </cell>
          <cell r="F231" t="str">
            <v>SC</v>
          </cell>
          <cell r="G231" t="str">
            <v>27.081.332/0001-02</v>
          </cell>
          <cell r="H231"/>
          <cell r="I231" t="str">
            <v>88715-000</v>
          </cell>
          <cell r="J231" t="str">
            <v>Balneário Arroio Corrente</v>
          </cell>
        </row>
        <row r="232">
          <cell r="A232">
            <v>226</v>
          </cell>
          <cell r="B232" t="str">
            <v xml:space="preserve">Louis Dreyfus Company </v>
          </cell>
          <cell r="C232" t="str">
            <v xml:space="preserve">Louis Dreyfus Company Sucos S.A </v>
          </cell>
          <cell r="D232" t="str">
            <v>Av. Prefeito Pedro Pachoal, s/nº - Jardim Ciranda - Bebedouro/SP</v>
          </cell>
          <cell r="E232" t="str">
            <v>Bebedouro</v>
          </cell>
          <cell r="F232" t="str">
            <v>SP</v>
          </cell>
          <cell r="G232" t="str">
            <v>00.831.373/0031-20</v>
          </cell>
          <cell r="H232"/>
          <cell r="I232" t="str">
            <v>14700-700</v>
          </cell>
          <cell r="J232" t="str">
            <v>Jardim Ciranda</v>
          </cell>
        </row>
        <row r="233">
          <cell r="A233">
            <v>227</v>
          </cell>
          <cell r="B233" t="str">
            <v>Águas de Paraty</v>
          </cell>
          <cell r="C233" t="str">
            <v>Concessionária Águas de Paraty S/A</v>
          </cell>
          <cell r="D233" t="str">
            <v>Avenida das Goiabeiras, 86 - Parque Ype - Parati/RJ</v>
          </cell>
          <cell r="E233" t="str">
            <v>Parati</v>
          </cell>
          <cell r="F233" t="str">
            <v>RJ</v>
          </cell>
          <cell r="G233" t="str">
            <v>19.080.515/0001-77</v>
          </cell>
          <cell r="H233"/>
          <cell r="I233" t="str">
            <v>23790-000</v>
          </cell>
          <cell r="J233" t="str">
            <v>Parque Ype</v>
          </cell>
        </row>
        <row r="234">
          <cell r="A234">
            <v>228</v>
          </cell>
          <cell r="B234" t="str">
            <v>Duas Rodas</v>
          </cell>
          <cell r="C234" t="str">
            <v>Duas Rodas Industrial Ltda</v>
          </cell>
          <cell r="D234" t="str">
            <v>Rua Rudolfo Hufenuessler, 755 - Centro - Jaragua do Sul/SC</v>
          </cell>
          <cell r="E234" t="str">
            <v>Jaragua do Sul</v>
          </cell>
          <cell r="F234" t="str">
            <v>SC</v>
          </cell>
          <cell r="G234" t="str">
            <v>84.430.149/0001-09</v>
          </cell>
          <cell r="H234"/>
          <cell r="I234" t="str">
            <v>89251-901</v>
          </cell>
          <cell r="J234" t="str">
            <v>Centro</v>
          </cell>
        </row>
        <row r="235">
          <cell r="A235">
            <v>229</v>
          </cell>
          <cell r="B235" t="str">
            <v>Quantica Brasil Distribuidora</v>
          </cell>
          <cell r="C235" t="str">
            <v xml:space="preserve">Silvia Muller Becerra </v>
          </cell>
          <cell r="D235" t="str">
            <v>Av. Doutor Walter Bellian, 1871 - Distrito Industrial - João Pessoa/PB</v>
          </cell>
          <cell r="E235" t="str">
            <v>João pessoa</v>
          </cell>
          <cell r="F235" t="str">
            <v>PB</v>
          </cell>
          <cell r="G235" t="str">
            <v>04.824.516/0001-01</v>
          </cell>
          <cell r="H235"/>
          <cell r="I235" t="str">
            <v>58082-005</v>
          </cell>
          <cell r="J235" t="str">
            <v>Distrito Industrial</v>
          </cell>
        </row>
        <row r="236">
          <cell r="A236">
            <v>230</v>
          </cell>
          <cell r="B236" t="str">
            <v>Sisam</v>
          </cell>
          <cell r="C236" t="str">
            <v>Serviço de Infraestrutura, Saneamento e Abastecimento de Água Municipal</v>
          </cell>
          <cell r="D236" t="str">
            <v>Rua José Antônio Soares, 2533 - Ribanceira do Sul - São João Batista/SC</v>
          </cell>
          <cell r="E236" t="str">
            <v>São João Batista</v>
          </cell>
          <cell r="F236" t="str">
            <v>SC</v>
          </cell>
          <cell r="G236" t="str">
            <v>07.585.406/0001-22</v>
          </cell>
          <cell r="H236"/>
          <cell r="I236" t="str">
            <v>88240-000</v>
          </cell>
          <cell r="J236" t="str">
            <v>Ribanceira do Sul</v>
          </cell>
        </row>
        <row r="237">
          <cell r="A237">
            <v>231</v>
          </cell>
          <cell r="B237" t="str">
            <v>Malwee</v>
          </cell>
          <cell r="C237" t="str">
            <v>Malwee Malhas Ltda</v>
          </cell>
          <cell r="D237" t="str">
            <v>Rua Bertha Weege, 200 - Barra do Rio Cerro - Jaragua do Sul/SC</v>
          </cell>
          <cell r="E237" t="str">
            <v>Jaragua do Sul</v>
          </cell>
          <cell r="F237" t="str">
            <v>SC</v>
          </cell>
          <cell r="G237" t="str">
            <v>84.429.737/0001-14</v>
          </cell>
          <cell r="H237"/>
          <cell r="I237" t="str">
            <v>89260-900</v>
          </cell>
          <cell r="J237" t="str">
            <v>Barra do Rio Cerro</v>
          </cell>
        </row>
        <row r="238">
          <cell r="A238">
            <v>232</v>
          </cell>
          <cell r="B238" t="str">
            <v>Semais</v>
          </cell>
          <cell r="C238" t="str">
            <v>Serviço Municipal de Água, Infra Estrutura e Saneamento de Canelinha - Semais</v>
          </cell>
          <cell r="D238" t="str">
            <v>Rua Avelina Bastos, 193 - Centro - Canelinha/SC</v>
          </cell>
          <cell r="E238" t="str">
            <v>Canelinha</v>
          </cell>
          <cell r="F238" t="str">
            <v>SC</v>
          </cell>
          <cell r="G238" t="str">
            <v>10.863.375/0001-39</v>
          </cell>
          <cell r="H238"/>
          <cell r="I238" t="str">
            <v>89580-000</v>
          </cell>
          <cell r="J238"/>
        </row>
        <row r="239">
          <cell r="A239">
            <v>233</v>
          </cell>
          <cell r="B239" t="str">
            <v>Bunge</v>
          </cell>
          <cell r="C239" t="str">
            <v>Bunge Alimentos S/A</v>
          </cell>
          <cell r="D239" t="str">
            <v>Av. Almirante Maximiano Fonseca, 4350 - Distrito Industrial - Rio Grande/RS</v>
          </cell>
          <cell r="E239" t="str">
            <v>Rio Grande</v>
          </cell>
          <cell r="F239" t="str">
            <v>RS</v>
          </cell>
          <cell r="G239"/>
          <cell r="H239"/>
          <cell r="I239" t="str">
            <v>96204-040</v>
          </cell>
          <cell r="J239"/>
        </row>
        <row r="240">
          <cell r="A240">
            <v>234</v>
          </cell>
          <cell r="B240" t="str">
            <v>Sanasa Campinas</v>
          </cell>
          <cell r="C240" t="str">
            <v>Sociedade de Abastecimento de Água e Saneamento AS</v>
          </cell>
          <cell r="D240" t="str">
            <v>Av. da Saudade, 500 - Ponte Preta - Campinas/SP</v>
          </cell>
          <cell r="E240" t="str">
            <v>Campinas</v>
          </cell>
          <cell r="F240" t="str">
            <v>SP</v>
          </cell>
          <cell r="G240" t="str">
            <v>46.119.855/0001-37</v>
          </cell>
          <cell r="H240"/>
          <cell r="I240" t="str">
            <v>13041-903</v>
          </cell>
          <cell r="J240" t="str">
            <v>Ponte Preta</v>
          </cell>
        </row>
        <row r="241">
          <cell r="A241">
            <v>235</v>
          </cell>
          <cell r="B241" t="str">
            <v>Cedae - São Gonçalo</v>
          </cell>
          <cell r="C241" t="str">
            <v>Companhia Estadual de Águas e Esgoto - CEDAE</v>
          </cell>
          <cell r="D241" t="str">
            <v>Rod. Amaral Peixoto, s/n - Laranjal - São Gonçalo/RJ</v>
          </cell>
          <cell r="E241" t="str">
            <v>São Gonçalo</v>
          </cell>
          <cell r="F241" t="str">
            <v>RJ</v>
          </cell>
          <cell r="G241" t="str">
            <v>33.352.394/0010-97</v>
          </cell>
          <cell r="H241"/>
          <cell r="I241" t="str">
            <v>24720-320</v>
          </cell>
          <cell r="J241" t="str">
            <v>Laranjal</v>
          </cell>
        </row>
        <row r="242">
          <cell r="A242">
            <v>236</v>
          </cell>
          <cell r="B242" t="str">
            <v>Myralis</v>
          </cell>
          <cell r="C242" t="str">
            <v>Myralis Industria Farmaceutica Ltda</v>
          </cell>
          <cell r="D242" t="str">
            <v>Av. Rogelia Gallardo Alonso, 650 - Distrito Industrial - Aguaí/SP</v>
          </cell>
          <cell r="E242" t="str">
            <v>Aguaí</v>
          </cell>
          <cell r="F242" t="str">
            <v>SP</v>
          </cell>
          <cell r="G242"/>
          <cell r="H242"/>
          <cell r="I242"/>
          <cell r="J242"/>
        </row>
        <row r="243">
          <cell r="A243">
            <v>237</v>
          </cell>
          <cell r="B243" t="str">
            <v>Ambev - Jacareí</v>
          </cell>
          <cell r="C243" t="str">
            <v>Ambev S.A.</v>
          </cell>
          <cell r="D243" t="str">
            <v>Estrada Municipal Biagino Chieffi, 10000 - Pagador de Andrade - Jacareí/SP</v>
          </cell>
          <cell r="E243" t="str">
            <v>Jacareí</v>
          </cell>
          <cell r="F243" t="str">
            <v>SP</v>
          </cell>
          <cell r="G243" t="str">
            <v>07.526.557/0006-14</v>
          </cell>
          <cell r="H243"/>
          <cell r="I243" t="str">
            <v>12315-310</v>
          </cell>
          <cell r="J243" t="str">
            <v>Pagador de Andrade</v>
          </cell>
        </row>
        <row r="244">
          <cell r="A244">
            <v>238</v>
          </cell>
          <cell r="B244" t="str">
            <v>Sanerg</v>
          </cell>
          <cell r="C244" t="str">
            <v>Sanerg Saneamento e Prestação de Serviços Eireli</v>
          </cell>
          <cell r="D244" t="str">
            <v>Rua dos Emboabas, 155 - Vila Pires - Santo André/SP</v>
          </cell>
          <cell r="E244" t="str">
            <v>Santo André</v>
          </cell>
          <cell r="F244" t="str">
            <v>SP</v>
          </cell>
          <cell r="G244" t="str">
            <v>01.963.904/0001-85</v>
          </cell>
          <cell r="H244"/>
          <cell r="I244" t="str">
            <v>09195-420</v>
          </cell>
          <cell r="J244" t="str">
            <v>Vila Pires</v>
          </cell>
        </row>
        <row r="245">
          <cell r="A245">
            <v>239</v>
          </cell>
          <cell r="B245" t="str">
            <v>Tânia Forster</v>
          </cell>
          <cell r="C245" t="str">
            <v>Tânia Forster Carneiro</v>
          </cell>
          <cell r="D245" t="str">
            <v>Estrada da Rhodia, 7150 - Casa 18 - Campinas/SP</v>
          </cell>
          <cell r="E245" t="str">
            <v>Campinas</v>
          </cell>
          <cell r="F245" t="str">
            <v>SP</v>
          </cell>
          <cell r="G245">
            <v>15313201808</v>
          </cell>
          <cell r="H245"/>
          <cell r="I245" t="str">
            <v>13085-000</v>
          </cell>
          <cell r="J245" t="str">
            <v>Vila Holândia</v>
          </cell>
        </row>
        <row r="246">
          <cell r="A246">
            <v>240</v>
          </cell>
          <cell r="B246" t="str">
            <v>Ache</v>
          </cell>
          <cell r="C246" t="str">
            <v>Ache Laboratorios Farmaceuticos S/A</v>
          </cell>
          <cell r="D246" t="str">
            <v>Rod. Presidente Dutra, Km 222,2 - s/n - CEP: 07034-907 - Porto da Igreja / Guarulhos - SP</v>
          </cell>
          <cell r="E246" t="str">
            <v>Guarulhos</v>
          </cell>
          <cell r="F246" t="str">
            <v>SP</v>
          </cell>
          <cell r="G246" t="str">
            <v>60.659.463/0001-91</v>
          </cell>
          <cell r="H246"/>
          <cell r="I246" t="str">
            <v>07034-904</v>
          </cell>
          <cell r="J246" t="str">
            <v>Porto da Igreja</v>
          </cell>
        </row>
        <row r="247">
          <cell r="A247">
            <v>241</v>
          </cell>
          <cell r="B247" t="str">
            <v>Beiersdorf</v>
          </cell>
          <cell r="C247" t="str">
            <v>Beiersdorf Industria e Comercio Ltda</v>
          </cell>
          <cell r="D247" t="str">
            <v>E. M. Benedito Antonio Regagnin, 1470 - Bairro dos Pintos - Itatiba/SP</v>
          </cell>
          <cell r="E247"/>
          <cell r="F247"/>
          <cell r="G247"/>
          <cell r="H247"/>
          <cell r="I247"/>
          <cell r="J247"/>
        </row>
        <row r="248">
          <cell r="A248">
            <v>242</v>
          </cell>
          <cell r="B248" t="str">
            <v>Compass</v>
          </cell>
          <cell r="C248" t="str">
            <v>Compass Minerals America Do Sul Industria e Comercio S.A</v>
          </cell>
          <cell r="D248" t="str">
            <v>Av. Jorge Bey Maluf, 2895 - Distrito Industrial Alto Tiete - Suzano/SP</v>
          </cell>
          <cell r="E248" t="str">
            <v>Suzano</v>
          </cell>
          <cell r="F248" t="str">
            <v>SP</v>
          </cell>
          <cell r="G248">
            <v>60398138000384</v>
          </cell>
          <cell r="H248"/>
          <cell r="I248">
            <v>8686000</v>
          </cell>
          <cell r="J248" t="str">
            <v>DIST. IND. ALTO TIETE</v>
          </cell>
        </row>
        <row r="249">
          <cell r="A249">
            <v>243</v>
          </cell>
          <cell r="B249" t="str">
            <v>Samae - Tijucas</v>
          </cell>
          <cell r="C249" t="str">
            <v>Serviço Autonômo Municipal De Água e Esgoto - Samae</v>
          </cell>
          <cell r="D249" t="str">
            <v>Av. Hercilio Luz, 465 - Centro - Tijucas/SC</v>
          </cell>
          <cell r="E249"/>
          <cell r="F249"/>
          <cell r="G249"/>
          <cell r="H249"/>
          <cell r="I249"/>
          <cell r="J249"/>
        </row>
        <row r="250">
          <cell r="A250">
            <v>244</v>
          </cell>
          <cell r="B250" t="str">
            <v>Samae - Cocal do Sul</v>
          </cell>
          <cell r="C250" t="str">
            <v>Serviço Autonômo Municipal De Água e Esgoto - Samae</v>
          </cell>
          <cell r="D250" t="str">
            <v>Rua Lisboa, 502 - Jardim Bela Vista - Cocal do Sul/SC</v>
          </cell>
          <cell r="E250"/>
          <cell r="F250"/>
          <cell r="G250"/>
          <cell r="H250"/>
          <cell r="I250"/>
          <cell r="J250"/>
        </row>
        <row r="251">
          <cell r="A251">
            <v>245</v>
          </cell>
          <cell r="B251" t="str">
            <v>Syngenta</v>
          </cell>
          <cell r="C251" t="str">
            <v>Syngenta Proteção de Cultivos Ltda</v>
          </cell>
          <cell r="D251" t="str">
            <v>Rod. SP 332 - KM130 - Zona Industrial - Paulínia/SP</v>
          </cell>
          <cell r="E251" t="str">
            <v>Paulínia</v>
          </cell>
          <cell r="F251" t="str">
            <v>SP</v>
          </cell>
          <cell r="G251">
            <v>60744463001080</v>
          </cell>
          <cell r="H251"/>
          <cell r="I251" t="str">
            <v>13148-915</v>
          </cell>
          <cell r="J251"/>
        </row>
        <row r="252">
          <cell r="A252">
            <v>246</v>
          </cell>
          <cell r="B252" t="str">
            <v>Associação Loteamento Jardim das Palmeiras</v>
          </cell>
          <cell r="C252" t="str">
            <v>Associação Loteamento Jardim das Palmeiras</v>
          </cell>
          <cell r="D252" t="str">
            <v>Rua dos Anturios, 60 - Curitibanos - Bragança Paulista/SP</v>
          </cell>
          <cell r="E252" t="str">
            <v>Bragança Paulista</v>
          </cell>
          <cell r="F252" t="str">
            <v>SP</v>
          </cell>
          <cell r="G252" t="str">
            <v>51.913.903/0001-02</v>
          </cell>
          <cell r="H252"/>
          <cell r="I252" t="str">
            <v>12924-710</v>
          </cell>
          <cell r="J252" t="str">
            <v>Curitibanos</v>
          </cell>
        </row>
        <row r="253">
          <cell r="A253">
            <v>247</v>
          </cell>
          <cell r="B253" t="str">
            <v>Daiichi</v>
          </cell>
          <cell r="C253" t="str">
            <v>Daiichi Sankyo Brasil Farmaceutica Ltda.</v>
          </cell>
          <cell r="D253" t="str">
            <v>AL Xingu, 766 - Aphaville Industrial - Barueri/SP</v>
          </cell>
          <cell r="E253" t="str">
            <v>Barueri</v>
          </cell>
          <cell r="F253" t="str">
            <v>SP</v>
          </cell>
          <cell r="G253" t="str">
            <v>60.874.187/0001-84</v>
          </cell>
          <cell r="H253"/>
          <cell r="I253" t="str">
            <v>06455-030</v>
          </cell>
          <cell r="J253" t="str">
            <v>Aphaville Industrial</v>
          </cell>
        </row>
        <row r="254">
          <cell r="A254">
            <v>248</v>
          </cell>
          <cell r="B254" t="str">
            <v>Usina Mogiana</v>
          </cell>
          <cell r="C254" t="str">
            <v xml:space="preserve">Usina Alta Mogiana S/A - Açucar e Álcool </v>
          </cell>
          <cell r="D254" t="str">
            <v>Rod. Prefeito Fabio Talarico, s/n - Zona Rural - São Joaquim da Barra/SP</v>
          </cell>
          <cell r="E254" t="str">
            <v>São Joaquim da Barra</v>
          </cell>
          <cell r="F254" t="str">
            <v>SP</v>
          </cell>
          <cell r="G254" t="str">
            <v>53.009.825/0001-33</v>
          </cell>
          <cell r="H254"/>
          <cell r="I254" t="str">
            <v>14600-000</v>
          </cell>
          <cell r="J254" t="str">
            <v>Zona Rural</v>
          </cell>
        </row>
        <row r="255">
          <cell r="A255">
            <v>249</v>
          </cell>
          <cell r="B255" t="str">
            <v xml:space="preserve">Ambev - Jundiaí </v>
          </cell>
          <cell r="C255" t="str">
            <v>Ambev S/A</v>
          </cell>
          <cell r="D255" t="str">
            <v xml:space="preserve">Rod. Dom Gabriel Paulino, KM66 </v>
          </cell>
          <cell r="E255" t="str">
            <v>Jundiaí</v>
          </cell>
          <cell r="F255" t="str">
            <v>SP</v>
          </cell>
          <cell r="G255" t="str">
            <v>07.526.557/0053-30</v>
          </cell>
          <cell r="H255"/>
          <cell r="I255" t="str">
            <v>13212-240</v>
          </cell>
          <cell r="J255" t="str">
            <v>Distrito Industrial</v>
          </cell>
        </row>
        <row r="256">
          <cell r="A256">
            <v>250</v>
          </cell>
          <cell r="B256" t="str">
            <v>Klabin - Angatuba</v>
          </cell>
          <cell r="C256" t="str">
            <v>Klabin S/A</v>
          </cell>
          <cell r="D256" t="str">
            <v xml:space="preserve">Rod. Raposo Tavares, Km197  - Palmital - Angatuba/SP       </v>
          </cell>
          <cell r="E256" t="str">
            <v>Angatuba</v>
          </cell>
          <cell r="F256" t="str">
            <v>SP</v>
          </cell>
          <cell r="G256">
            <v>89637490012747</v>
          </cell>
          <cell r="H256"/>
          <cell r="I256" t="str">
            <v>18240-000</v>
          </cell>
          <cell r="J256"/>
        </row>
        <row r="257">
          <cell r="A257">
            <v>251</v>
          </cell>
          <cell r="B257" t="str">
            <v>General Water</v>
          </cell>
          <cell r="C257" t="str">
            <v>General Water Aguas Ltda.</v>
          </cell>
          <cell r="D257" t="str">
            <v>Av. General Furtado Nascimento, 740 - Alto de Pinheiros - São Paulo/SP</v>
          </cell>
          <cell r="E257" t="str">
            <v>São Paulo</v>
          </cell>
          <cell r="F257" t="str">
            <v>SP</v>
          </cell>
          <cell r="G257" t="str">
            <v>04.538.148/0001-35</v>
          </cell>
          <cell r="H257"/>
          <cell r="I257" t="str">
            <v>05465-070</v>
          </cell>
          <cell r="J257" t="str">
            <v>Alto de Pinheiros</v>
          </cell>
        </row>
        <row r="258">
          <cell r="A258">
            <v>252</v>
          </cell>
          <cell r="B258" t="str">
            <v>BRK - Uruguaiana</v>
          </cell>
          <cell r="C258" t="str">
            <v xml:space="preserve">BRK Ambiental - Uruguaiana S.A. </v>
          </cell>
          <cell r="D258" t="str">
            <v>Rua General Flores da Cunha, 1516 - Centro - Uruguaiana/RS</v>
          </cell>
          <cell r="E258" t="str">
            <v>Uruguaiana</v>
          </cell>
          <cell r="F258" t="str">
            <v>RS</v>
          </cell>
          <cell r="G258" t="str">
            <v>13.015.402/0001-01</v>
          </cell>
          <cell r="H258"/>
          <cell r="I258" t="str">
            <v>67501-624</v>
          </cell>
          <cell r="J258" t="str">
            <v>Centro</v>
          </cell>
        </row>
        <row r="259">
          <cell r="A259">
            <v>253</v>
          </cell>
          <cell r="B259" t="str">
            <v>Ambev - Camaçari</v>
          </cell>
          <cell r="C259" t="str">
            <v>Ambev S.A.</v>
          </cell>
          <cell r="D259" t="str">
            <v>Rua João Ursulo, 1620 - Polo Petroquímico - Camaçari/BA</v>
          </cell>
          <cell r="E259" t="str">
            <v>Camaçari</v>
          </cell>
          <cell r="F259" t="str">
            <v>BA</v>
          </cell>
          <cell r="G259" t="str">
            <v>07.526.557/0015-05</v>
          </cell>
          <cell r="H259"/>
          <cell r="I259" t="str">
            <v>42810-390</v>
          </cell>
          <cell r="J259" t="str">
            <v>Polo Petroquímico</v>
          </cell>
        </row>
        <row r="260">
          <cell r="A260">
            <v>254</v>
          </cell>
          <cell r="B260" t="str">
            <v>A. M. Chacon</v>
          </cell>
          <cell r="C260" t="str">
            <v xml:space="preserve">A. M. Chacon Pompolini Laboratório de Analíse Química </v>
          </cell>
          <cell r="D260" t="str">
            <v>Rua Gerson Frenca Quadra, 16-31 - Vila Mesquita - Bauru/SP</v>
          </cell>
          <cell r="E260" t="str">
            <v>Bauru</v>
          </cell>
          <cell r="F260" t="str">
            <v>SP</v>
          </cell>
          <cell r="G260" t="str">
            <v>14.345.282/0001-73</v>
          </cell>
          <cell r="H260"/>
          <cell r="I260" t="str">
            <v>17014-380</v>
          </cell>
          <cell r="J260" t="str">
            <v>Vila Mesquita</v>
          </cell>
        </row>
        <row r="261">
          <cell r="A261">
            <v>255</v>
          </cell>
          <cell r="B261" t="str">
            <v>Aquali</v>
          </cell>
          <cell r="C261" t="str">
            <v>Áquali Assessoria e Analises Ltda - ME</v>
          </cell>
          <cell r="D261" t="str">
            <v>Rua América, 267 - Centro - Araras / SP</v>
          </cell>
          <cell r="E261" t="str">
            <v>Araras</v>
          </cell>
          <cell r="F261" t="str">
            <v>SP</v>
          </cell>
          <cell r="G261" t="str">
            <v>04.403.182/0001-00</v>
          </cell>
          <cell r="H261"/>
          <cell r="I261" t="str">
            <v>13600-100</v>
          </cell>
          <cell r="J261" t="str">
            <v>Centro</v>
          </cell>
        </row>
        <row r="262">
          <cell r="A262">
            <v>256</v>
          </cell>
          <cell r="B262" t="str">
            <v>Ambev - Sergipe</v>
          </cell>
          <cell r="C262" t="str">
            <v>Ambev S.A.</v>
          </cell>
          <cell r="D262" t="str">
            <v>Rod. BR101, KM133 - Industrial - Estancia/SE</v>
          </cell>
          <cell r="E262" t="str">
            <v>Estancia</v>
          </cell>
          <cell r="F262" t="str">
            <v>SE</v>
          </cell>
          <cell r="G262" t="str">
            <v>07.526.557/0012-62</v>
          </cell>
          <cell r="H262"/>
          <cell r="I262" t="str">
            <v xml:space="preserve"> 4920-000</v>
          </cell>
          <cell r="J262" t="str">
            <v xml:space="preserve">Industrial </v>
          </cell>
        </row>
        <row r="263">
          <cell r="A263">
            <v>257</v>
          </cell>
          <cell r="B263" t="str">
            <v>Buckman</v>
          </cell>
          <cell r="C263" t="str">
            <v>Buckman Laboratórios Ltda</v>
          </cell>
          <cell r="D263" t="str">
            <v>Rod. Anhanguera, Km 107,5 - s/n</v>
          </cell>
          <cell r="E263" t="str">
            <v>Sumaré</v>
          </cell>
          <cell r="F263" t="str">
            <v>SP</v>
          </cell>
          <cell r="G263">
            <v>44589885000181</v>
          </cell>
          <cell r="H263"/>
          <cell r="I263" t="str">
            <v>13176-102</v>
          </cell>
          <cell r="J263" t="str">
            <v>JDd. Sta. Olivia</v>
          </cell>
        </row>
        <row r="264">
          <cell r="A264">
            <v>258</v>
          </cell>
          <cell r="B264" t="str">
            <v>HB</v>
          </cell>
          <cell r="C264" t="str">
            <v>HB Soluções Ltda</v>
          </cell>
          <cell r="D264" t="str">
            <v xml:space="preserve">Av. São Paulo, 1875 , Bloco A </v>
          </cell>
          <cell r="E264" t="str">
            <v>Sorocaba</v>
          </cell>
          <cell r="F264" t="str">
            <v>SP</v>
          </cell>
          <cell r="G264" t="str">
            <v>07.282.716/0001-78</v>
          </cell>
          <cell r="H264">
            <v>669543579115</v>
          </cell>
          <cell r="I264" t="str">
            <v>18013-004</v>
          </cell>
          <cell r="J264" t="str">
            <v>Vila São Domingos</v>
          </cell>
        </row>
        <row r="265">
          <cell r="A265">
            <v>259</v>
          </cell>
          <cell r="B265" t="str">
            <v>Samae - Balneário Rincão</v>
          </cell>
          <cell r="C265" t="str">
            <v xml:space="preserve">Serviço Autonomo Municipal de Agua e Esgoto - Samae </v>
          </cell>
          <cell r="D265" t="str">
            <v>Rua Paraná, 389 - Centro - Balneário Rincão/SC</v>
          </cell>
          <cell r="E265" t="str">
            <v>Balneário Rincão</v>
          </cell>
          <cell r="F265" t="str">
            <v>SC</v>
          </cell>
          <cell r="G265">
            <v>17509587000161</v>
          </cell>
          <cell r="H265" t="str">
            <v>Br</v>
          </cell>
          <cell r="I265" t="str">
            <v>88820-000</v>
          </cell>
          <cell r="J265" t="str">
            <v>Centro</v>
          </cell>
        </row>
        <row r="266">
          <cell r="A266">
            <v>260</v>
          </cell>
          <cell r="B266" t="str">
            <v>Samae - Orleans</v>
          </cell>
          <cell r="C266" t="str">
            <v xml:space="preserve">Serviço Autonomo Municipal de Agua e Esgoto - Samae </v>
          </cell>
          <cell r="D266" t="str">
            <v>Rua Edgard Cunha, 208 - Canudo - Orleans/SC</v>
          </cell>
          <cell r="E266" t="str">
            <v>Orleans</v>
          </cell>
          <cell r="F266" t="str">
            <v>SC</v>
          </cell>
          <cell r="G266">
            <v>82559154000182</v>
          </cell>
          <cell r="H266"/>
          <cell r="I266" t="str">
            <v>88870-000</v>
          </cell>
          <cell r="J266" t="str">
            <v>Canudo</v>
          </cell>
        </row>
        <row r="267">
          <cell r="A267">
            <v>261</v>
          </cell>
          <cell r="B267" t="str">
            <v>Ashland - Cabreuva</v>
          </cell>
          <cell r="C267" t="str">
            <v xml:space="preserve">Ashland Industria de Ingredientes do Brasil Ltda. </v>
          </cell>
          <cell r="D267" t="str">
            <v>Via das Paineiras, 3864 - Pinhal - Cabreuva/SP</v>
          </cell>
          <cell r="E267" t="str">
            <v>Cabreuva</v>
          </cell>
          <cell r="F267" t="str">
            <v>SP</v>
          </cell>
          <cell r="G267">
            <v>21014118000149</v>
          </cell>
          <cell r="H267"/>
          <cell r="I267" t="str">
            <v>13315-000</v>
          </cell>
          <cell r="J267" t="str">
            <v>Pinhal</v>
          </cell>
        </row>
        <row r="268">
          <cell r="A268">
            <v>262</v>
          </cell>
          <cell r="B268" t="str">
            <v xml:space="preserve">Jaguaruna Saneamento </v>
          </cell>
          <cell r="C268" t="str">
            <v>Jaguaruna Saneamento SPE S/A</v>
          </cell>
          <cell r="D268" t="str">
            <v>Rod SC 487, 7140 - Km12 - Jaguaruna/SC</v>
          </cell>
          <cell r="E268" t="str">
            <v xml:space="preserve">Jaguaruna </v>
          </cell>
          <cell r="F268" t="str">
            <v>SC</v>
          </cell>
          <cell r="G268">
            <v>24219638000186</v>
          </cell>
          <cell r="H268"/>
          <cell r="I268" t="str">
            <v>88715-000</v>
          </cell>
          <cell r="J268" t="str">
            <v>Km12</v>
          </cell>
        </row>
        <row r="269">
          <cell r="A269">
            <v>263</v>
          </cell>
          <cell r="B269" t="str">
            <v xml:space="preserve">Litoral Saneamento </v>
          </cell>
          <cell r="C269" t="str">
            <v>Litoral Saneamento Ltda</v>
          </cell>
          <cell r="D269" t="str">
            <v>Rua Loteamento Esplanada, s/n - Jaguaruna/SC</v>
          </cell>
          <cell r="E269" t="str">
            <v xml:space="preserve">Jaguaruna </v>
          </cell>
          <cell r="F269" t="str">
            <v>SC</v>
          </cell>
          <cell r="G269">
            <v>4542921000137</v>
          </cell>
          <cell r="H269"/>
          <cell r="I269" t="str">
            <v>88.715-000</v>
          </cell>
          <cell r="J269"/>
        </row>
        <row r="270">
          <cell r="A270">
            <v>264</v>
          </cell>
          <cell r="B270" t="str">
            <v>Aguas de Campo Alegre</v>
          </cell>
          <cell r="C270" t="str">
            <v>Municipio de Campo Alegre</v>
          </cell>
          <cell r="D270" t="str">
            <v>Rua Coronel Bueno Franco, 292 - Centro - Campo Alegre/SC</v>
          </cell>
          <cell r="E270" t="str">
            <v>Campo Alegre</v>
          </cell>
          <cell r="F270" t="str">
            <v>SC</v>
          </cell>
          <cell r="G270" t="str">
            <v>83.102.749/0001-77</v>
          </cell>
          <cell r="H270"/>
          <cell r="I270" t="str">
            <v>89294-000</v>
          </cell>
          <cell r="J270" t="str">
            <v>Centro</v>
          </cell>
        </row>
        <row r="271">
          <cell r="A271">
            <v>265</v>
          </cell>
          <cell r="B271" t="str">
            <v xml:space="preserve">Veolia </v>
          </cell>
          <cell r="C271" t="str">
            <v>Veolia Water Technologies Brasil Ltda</v>
          </cell>
          <cell r="D271" t="str">
            <v>Rua Manoel da Nobrega, 1280</v>
          </cell>
          <cell r="E271" t="str">
            <v>São Paulo</v>
          </cell>
          <cell r="F271" t="str">
            <v>SP</v>
          </cell>
          <cell r="G271" t="str">
            <v>96.591.128/0001-46</v>
          </cell>
          <cell r="H271"/>
          <cell r="I271" t="str">
            <v>04001-902</v>
          </cell>
          <cell r="J271" t="str">
            <v>Paraiso</v>
          </cell>
        </row>
        <row r="272">
          <cell r="A272">
            <v>266</v>
          </cell>
          <cell r="B272" t="str">
            <v>Prefeitura Palmeiras</v>
          </cell>
          <cell r="C272" t="str">
            <v>Município de Santa Cruz das Palmeiras</v>
          </cell>
          <cell r="D272" t="str">
            <v xml:space="preserve">Av. Antonio Secundino, s/n </v>
          </cell>
          <cell r="E272" t="str">
            <v>Santa Cruz das Palmeiras</v>
          </cell>
          <cell r="F272" t="str">
            <v>SP</v>
          </cell>
          <cell r="G272" t="str">
            <v>46.371.654/0001-22</v>
          </cell>
          <cell r="H272">
            <v>611076142112</v>
          </cell>
          <cell r="I272" t="str">
            <v>13650-000</v>
          </cell>
          <cell r="J272" t="str">
            <v>Distrito Industrial</v>
          </cell>
        </row>
        <row r="273">
          <cell r="A273">
            <v>267</v>
          </cell>
          <cell r="B273" t="str">
            <v>SAE Vargem Grande do Sul</v>
          </cell>
          <cell r="C273" t="str">
            <v>Servilo Autônomo de Água e Esgoto - SAE</v>
          </cell>
          <cell r="D273" t="str">
            <v>PC Washington Luis, 643 - Centro - Vargem Grande do Sul/SP</v>
          </cell>
          <cell r="E273" t="str">
            <v>Vargem Grande do Sul</v>
          </cell>
          <cell r="F273" t="str">
            <v>SP</v>
          </cell>
          <cell r="G273"/>
          <cell r="H273"/>
          <cell r="I273" t="str">
            <v>13880-000</v>
          </cell>
          <cell r="J273"/>
        </row>
        <row r="274">
          <cell r="A274">
            <v>268</v>
          </cell>
          <cell r="B274" t="str">
            <v>Cetem</v>
          </cell>
          <cell r="C274" t="str">
            <v>Centro de Tecnologia Mineral - CETEM</v>
          </cell>
          <cell r="D274" t="str">
            <v>Av. Pedro Calmon, 900 - Cidade Universitária - Rio de Janeiro/RJ</v>
          </cell>
          <cell r="E274"/>
          <cell r="F274"/>
          <cell r="G274"/>
          <cell r="H274"/>
          <cell r="I274"/>
          <cell r="J274"/>
        </row>
        <row r="275">
          <cell r="A275">
            <v>269</v>
          </cell>
          <cell r="B275" t="str">
            <v>Pantanal - Rio Claro</v>
          </cell>
          <cell r="C275" t="str">
            <v xml:space="preserve">Pantanal Analises Ambientais e Consultoria Ltda </v>
          </cell>
          <cell r="D275" t="str">
            <v>Rua 5B, s/n - Cidade Nova - Rio Claro/SP</v>
          </cell>
          <cell r="E275" t="str">
            <v>Rio Claro</v>
          </cell>
          <cell r="F275" t="str">
            <v>SP</v>
          </cell>
          <cell r="G275">
            <v>11412882000119</v>
          </cell>
          <cell r="H275"/>
          <cell r="I275" t="str">
            <v>13506-807</v>
          </cell>
          <cell r="J275" t="str">
            <v xml:space="preserve">Cidade Nova </v>
          </cell>
        </row>
        <row r="276">
          <cell r="A276">
            <v>270</v>
          </cell>
          <cell r="B276" t="str">
            <v xml:space="preserve">Louis Dreyfus Company </v>
          </cell>
          <cell r="C276" t="str">
            <v>Louis Dreyfus Company Sucos S.A</v>
          </cell>
          <cell r="D276" t="str">
            <v>Estrada da Fazenda, 6000 - Boa Vista - Matão / SP</v>
          </cell>
          <cell r="E276" t="str">
            <v>Matão</v>
          </cell>
          <cell r="F276" t="str">
            <v>SP</v>
          </cell>
          <cell r="G276" t="str">
            <v>00.831.373/0002-95</v>
          </cell>
          <cell r="H276"/>
          <cell r="I276" t="str">
            <v>15991-294</v>
          </cell>
          <cell r="J276" t="str">
            <v>Boa Vista</v>
          </cell>
        </row>
        <row r="277">
          <cell r="A277">
            <v>271</v>
          </cell>
          <cell r="B277" t="str">
            <v>Ambev - Ponta Grossa</v>
          </cell>
          <cell r="C277" t="str">
            <v>Ambev S.A.</v>
          </cell>
          <cell r="D277" t="str">
            <v>Rod. BR-376, s/n - Ponta Grossa - Paraná / PR</v>
          </cell>
          <cell r="E277" t="str">
            <v>Ponta Grossa</v>
          </cell>
          <cell r="F277" t="str">
            <v>PR</v>
          </cell>
          <cell r="G277"/>
          <cell r="H277"/>
          <cell r="I277" t="str">
            <v>84043-450</v>
          </cell>
          <cell r="J277"/>
        </row>
        <row r="278">
          <cell r="A278">
            <v>272</v>
          </cell>
          <cell r="B278" t="str">
            <v>Ambev - Pernambuco</v>
          </cell>
          <cell r="C278" t="str">
            <v>Ambev S.A.</v>
          </cell>
          <cell r="D278" t="str">
            <v>Rod. BR 101 Norte s/n, km 34 - Distrito Industrial - Itapissuma/PE</v>
          </cell>
          <cell r="E278" t="str">
            <v xml:space="preserve">Itapissuma </v>
          </cell>
          <cell r="F278" t="str">
            <v>PE</v>
          </cell>
          <cell r="G278"/>
          <cell r="H278"/>
          <cell r="I278" t="str">
            <v>53700-000</v>
          </cell>
          <cell r="J278" t="str">
            <v xml:space="preserve">Distrito Industrial </v>
          </cell>
        </row>
        <row r="279">
          <cell r="A279">
            <v>273</v>
          </cell>
          <cell r="B279" t="str">
            <v>Ambev - Jaguariuna</v>
          </cell>
          <cell r="C279" t="str">
            <v>Ambev S.A.</v>
          </cell>
          <cell r="D279" t="str">
            <v>Av. Antarctica, 1891 - Fazenda Santa Ursula - Jaguariuna/SP</v>
          </cell>
          <cell r="E279" t="str">
            <v xml:space="preserve">Jaguariuna </v>
          </cell>
          <cell r="F279" t="str">
            <v>SP</v>
          </cell>
          <cell r="G279">
            <v>7526557000533</v>
          </cell>
          <cell r="H279"/>
          <cell r="I279" t="str">
            <v>13820-000</v>
          </cell>
          <cell r="J279" t="str">
            <v>Fazenda Santa Ursula</v>
          </cell>
        </row>
        <row r="280">
          <cell r="A280">
            <v>274</v>
          </cell>
          <cell r="B280" t="str">
            <v>Ambev - Agudos</v>
          </cell>
          <cell r="C280" t="str">
            <v>Ambev S.A.</v>
          </cell>
          <cell r="D280" t="str">
            <v>Rod. Marechal Rondon s/n, km 317 - Zona Rural</v>
          </cell>
          <cell r="E280" t="str">
            <v>Agudos</v>
          </cell>
          <cell r="F280" t="str">
            <v>SP</v>
          </cell>
          <cell r="G280">
            <v>7526557005250</v>
          </cell>
          <cell r="H280">
            <v>156032130115</v>
          </cell>
          <cell r="I280" t="str">
            <v>17120-001</v>
          </cell>
          <cell r="J280" t="str">
            <v>Zona Rural</v>
          </cell>
        </row>
        <row r="281">
          <cell r="A281">
            <v>275</v>
          </cell>
          <cell r="B281" t="str">
            <v>Pref. Mun. Ilha Solteira</v>
          </cell>
          <cell r="C281" t="str">
            <v>Municipio de Ilha Solteira</v>
          </cell>
          <cell r="D281" t="str">
            <v>Rua Praça dos Paiaguas, 86 - Centro - Ilha Solteira / SP</v>
          </cell>
          <cell r="E281" t="str">
            <v xml:space="preserve">Ilha Solteira </v>
          </cell>
          <cell r="F281" t="str">
            <v>SP</v>
          </cell>
          <cell r="G281" t="str">
            <v>59.754.648/0001-04</v>
          </cell>
          <cell r="H281"/>
          <cell r="I281" t="str">
            <v>15385-000</v>
          </cell>
          <cell r="J281" t="str">
            <v>Centro</v>
          </cell>
        </row>
        <row r="282">
          <cell r="A282">
            <v>276</v>
          </cell>
          <cell r="B282" t="str">
            <v>International Paper</v>
          </cell>
          <cell r="C282" t="str">
            <v>International Paper do Brasil Ltda</v>
          </cell>
          <cell r="D282" t="str">
            <v>Rodovia SP 340 KM 171 - Vila Champion - Mogi Guaçu/SP</v>
          </cell>
          <cell r="E282" t="str">
            <v>Mogi Guaçu</v>
          </cell>
          <cell r="F282" t="str">
            <v>SP</v>
          </cell>
          <cell r="G282" t="str">
            <v>52.736.949/0001-58</v>
          </cell>
          <cell r="H282"/>
          <cell r="I282" t="str">
            <v>13845-901</v>
          </cell>
          <cell r="J282" t="str">
            <v>Vila Champion</v>
          </cell>
        </row>
        <row r="283">
          <cell r="A283">
            <v>277</v>
          </cell>
          <cell r="B283" t="str">
            <v>Ambev - Teresina</v>
          </cell>
          <cell r="C283" t="str">
            <v>Ambev S.A.</v>
          </cell>
          <cell r="D283" t="str">
            <v>Av. Henry Wall de Carvalho, 7220 - Distrito Industrial - Teresina/PI</v>
          </cell>
          <cell r="E283"/>
          <cell r="F283"/>
          <cell r="G283"/>
          <cell r="H283"/>
          <cell r="I283"/>
          <cell r="J283"/>
        </row>
        <row r="284">
          <cell r="A284">
            <v>278</v>
          </cell>
          <cell r="B284" t="str">
            <v>Spal - Osasco</v>
          </cell>
          <cell r="C284" t="str">
            <v>Spal Indústria Brasileira de Bebidas S/A</v>
          </cell>
          <cell r="D284" t="str">
            <v>Pç. Agricola La Paz Tristante, 35 - Industrial Anhanguera - Osasco/SP</v>
          </cell>
          <cell r="E284" t="str">
            <v>Osasco</v>
          </cell>
          <cell r="F284" t="str">
            <v>SP</v>
          </cell>
          <cell r="G284" t="str">
            <v>61.186.888/0002-74</v>
          </cell>
          <cell r="H284"/>
          <cell r="I284" t="str">
            <v>06276-035</v>
          </cell>
          <cell r="J284" t="str">
            <v>Industrial Anhaguera</v>
          </cell>
        </row>
        <row r="285">
          <cell r="A285">
            <v>279</v>
          </cell>
          <cell r="B285" t="str">
            <v>Samae - São Jeronimo</v>
          </cell>
          <cell r="C285" t="str">
            <v>SAMAE - Serviço Autonômo Mun. De Água e Esgoto</v>
          </cell>
          <cell r="D285" t="str">
            <v>Rua José Batista Proença, 680 - Centro - São Jeronimo da Serra/PR</v>
          </cell>
          <cell r="E285"/>
          <cell r="F285"/>
          <cell r="G285"/>
          <cell r="H285"/>
          <cell r="I285"/>
          <cell r="J285"/>
        </row>
        <row r="286">
          <cell r="A286">
            <v>280</v>
          </cell>
          <cell r="B286" t="str">
            <v>Monitoralab - PA</v>
          </cell>
          <cell r="C286" t="str">
            <v>Monitora Laboratórios Ltda</v>
          </cell>
          <cell r="D286" t="str">
            <v xml:space="preserve">Passagem Gestâo, 129 - Altos Sala A - Belém / PA </v>
          </cell>
          <cell r="E286" t="str">
            <v>Belém</v>
          </cell>
          <cell r="F286" t="str">
            <v>PA</v>
          </cell>
          <cell r="G286">
            <v>12089129000105</v>
          </cell>
          <cell r="H286"/>
          <cell r="I286" t="str">
            <v>66.120-310</v>
          </cell>
          <cell r="J286"/>
        </row>
        <row r="287">
          <cell r="A287">
            <v>281</v>
          </cell>
          <cell r="B287" t="str">
            <v>IFF - Taubaté</v>
          </cell>
          <cell r="C287" t="str">
            <v>IFF Essencias e fragrancias Ltda</v>
          </cell>
          <cell r="D287" t="str">
            <v xml:space="preserve">Praça Luiz Domingos Sillos, 01 - Taubaté / SP </v>
          </cell>
          <cell r="E287" t="str">
            <v>Taubaté</v>
          </cell>
          <cell r="F287" t="str">
            <v>SP</v>
          </cell>
          <cell r="G287">
            <v>33043951000601</v>
          </cell>
          <cell r="H287"/>
          <cell r="I287" t="str">
            <v>12072-253</v>
          </cell>
          <cell r="J287"/>
        </row>
        <row r="288">
          <cell r="A288">
            <v>282</v>
          </cell>
          <cell r="B288" t="str">
            <v>Mosaic</v>
          </cell>
          <cell r="C288" t="str">
            <v>Mosaic Fertilizantes P&amp;K Ltda</v>
          </cell>
          <cell r="D288" t="str">
            <v>Rod. Estrada da Cana, s/n - km 11 - Industrial de Uberaba - Uberaba/MG</v>
          </cell>
          <cell r="E288" t="str">
            <v>Uberaba</v>
          </cell>
          <cell r="F288" t="str">
            <v>MG</v>
          </cell>
          <cell r="G288">
            <v>33931486001455</v>
          </cell>
          <cell r="H288"/>
          <cell r="I288" t="str">
            <v>38001-970</v>
          </cell>
          <cell r="J288"/>
        </row>
        <row r="289">
          <cell r="A289">
            <v>283</v>
          </cell>
          <cell r="B289" t="str">
            <v>Dadva</v>
          </cell>
          <cell r="C289" t="str">
            <v>Industria de Bebidas LT Ltda - EPP</v>
          </cell>
          <cell r="D289" t="str">
            <v>Rua Três S/N - Lote 6 e 9, Quadra B, Portal das Hortências  - Várzea Paulista / SP</v>
          </cell>
          <cell r="E289" t="str">
            <v>Várzea Paulista</v>
          </cell>
          <cell r="F289" t="str">
            <v>SP</v>
          </cell>
          <cell r="G289">
            <v>19225535000199</v>
          </cell>
          <cell r="H289"/>
          <cell r="I289" t="str">
            <v>13224-460</v>
          </cell>
          <cell r="J289" t="str">
            <v>Portal das Hortências</v>
          </cell>
        </row>
        <row r="290">
          <cell r="A290">
            <v>284</v>
          </cell>
          <cell r="B290" t="str">
            <v>Cebrace</v>
          </cell>
          <cell r="C290" t="str">
            <v>Cebrace Cristal Plano Ltda</v>
          </cell>
          <cell r="D290" t="str">
            <v>AV. Cristal 540 - Jardim das Industrias - Jacareí / SP</v>
          </cell>
          <cell r="E290" t="str">
            <v>Jacareí</v>
          </cell>
          <cell r="F290" t="str">
            <v>SP</v>
          </cell>
          <cell r="G290">
            <v>45070190000232</v>
          </cell>
          <cell r="H290"/>
          <cell r="I290" t="str">
            <v xml:space="preserve">12.311-210 </v>
          </cell>
          <cell r="J290" t="str">
            <v>Jardim das Indústrias</v>
          </cell>
        </row>
        <row r="291">
          <cell r="A291">
            <v>285</v>
          </cell>
          <cell r="B291" t="str">
            <v>Águas de Araçoiaba</v>
          </cell>
          <cell r="C291" t="str">
            <v>Águas de Araçoiaba - Saneamento</v>
          </cell>
          <cell r="D291" t="str">
            <v>Estrada Vicinal João Vermelho, 100 - B. Jundiaquara - Araçoiaba da Serra - SP</v>
          </cell>
          <cell r="E291" t="str">
            <v>Araçoiaba da Serra</v>
          </cell>
          <cell r="F291" t="str">
            <v>SP</v>
          </cell>
          <cell r="G291">
            <v>11347020000150</v>
          </cell>
          <cell r="H291"/>
          <cell r="I291" t="str">
            <v>18190-000</v>
          </cell>
          <cell r="J291" t="str">
            <v>B. Jundiaquara</v>
          </cell>
        </row>
        <row r="292">
          <cell r="A292">
            <v>286</v>
          </cell>
          <cell r="B292" t="str">
            <v>Itapoá Saneamento</v>
          </cell>
          <cell r="C292" t="str">
            <v>Itapoá Saneamento Ltda</v>
          </cell>
          <cell r="D292" t="str">
            <v>Rua Lindóia, 328 - Itapema do Norte - Itapoá / SC</v>
          </cell>
          <cell r="E292" t="str">
            <v>Itapema do Norte</v>
          </cell>
          <cell r="F292" t="str">
            <v>SC</v>
          </cell>
          <cell r="G292">
            <v>16920256000157</v>
          </cell>
          <cell r="H292"/>
          <cell r="I292" t="str">
            <v>89249-000</v>
          </cell>
          <cell r="J292"/>
        </row>
        <row r="293">
          <cell r="A293">
            <v>287</v>
          </cell>
          <cell r="B293" t="str">
            <v>Ambev - Sete Lagoas</v>
          </cell>
          <cell r="C293" t="str">
            <v>Ambev S.A.</v>
          </cell>
          <cell r="D293" t="str">
            <v>Rod. MG-238 - s/n - km 75 -  Jd. Primavera II - Sete Lagoas/MG</v>
          </cell>
          <cell r="E293" t="str">
            <v>Sete Lagoas</v>
          </cell>
          <cell r="F293" t="str">
            <v>MG</v>
          </cell>
          <cell r="G293">
            <v>7526557004954</v>
          </cell>
          <cell r="H293"/>
          <cell r="I293" t="str">
            <v xml:space="preserve">35.703-106 </v>
          </cell>
          <cell r="J293"/>
        </row>
        <row r="294">
          <cell r="A294">
            <v>288</v>
          </cell>
          <cell r="B294" t="str">
            <v>Ambev - Lages</v>
          </cell>
          <cell r="C294" t="str">
            <v>Ambev S.A.</v>
          </cell>
          <cell r="D294" t="str">
            <v>Av. Victor Alves de Brito, 2940 - Pinheiro Seco - Lages/SC</v>
          </cell>
          <cell r="E294" t="str">
            <v>Lages</v>
          </cell>
          <cell r="F294" t="str">
            <v>SC</v>
          </cell>
          <cell r="G294"/>
          <cell r="H294"/>
          <cell r="I294" t="str">
            <v>88527-350</v>
          </cell>
          <cell r="J294"/>
        </row>
        <row r="295">
          <cell r="A295">
            <v>289</v>
          </cell>
          <cell r="B295" t="str">
            <v>Ache - Nacões Unidas</v>
          </cell>
          <cell r="C295" t="str">
            <v>Ache Laboratorios Farmaceuticos S/A</v>
          </cell>
          <cell r="D295" t="str">
            <v>Avenida das Nações Unidas, 22428 - Vila Almeida - São Paulo/SP</v>
          </cell>
          <cell r="E295" t="str">
            <v>São Paulo</v>
          </cell>
          <cell r="F295" t="str">
            <v>SP</v>
          </cell>
          <cell r="G295" t="str">
            <v>60.659.463/0031-07</v>
          </cell>
          <cell r="H295"/>
          <cell r="I295" t="str">
            <v>04795-000</v>
          </cell>
          <cell r="J295" t="str">
            <v>Vila Almeida</v>
          </cell>
        </row>
        <row r="296">
          <cell r="A296">
            <v>290</v>
          </cell>
          <cell r="B296" t="str">
            <v>Samae - São José do Cedro</v>
          </cell>
          <cell r="C296" t="str">
            <v>Municipio de São José do Cedro</v>
          </cell>
          <cell r="D296" t="str">
            <v>Rua Padre Aurélio, 251 - Centro - São José do Cedro/SC</v>
          </cell>
          <cell r="E296" t="str">
            <v>São José do Cedro</v>
          </cell>
          <cell r="F296" t="str">
            <v>SC</v>
          </cell>
          <cell r="G296" t="str">
            <v>83.026.781/0001-10</v>
          </cell>
          <cell r="H296"/>
          <cell r="I296"/>
          <cell r="J296" t="str">
            <v>Centro</v>
          </cell>
        </row>
        <row r="297">
          <cell r="A297">
            <v>291</v>
          </cell>
          <cell r="B297" t="str">
            <v>Atmosfera</v>
          </cell>
          <cell r="C297" t="str">
            <v>Atmosfera Gestão e Higienização de Texteis S.A</v>
          </cell>
          <cell r="D297" t="str">
            <v xml:space="preserve">Rua Antonieta Piva Barranqueiros, s/n - Chacara Aeroporto - Jundiaí/SP </v>
          </cell>
          <cell r="E297" t="str">
            <v>Jundiaí</v>
          </cell>
          <cell r="F297" t="str">
            <v>SP</v>
          </cell>
          <cell r="G297">
            <v>886257000788</v>
          </cell>
          <cell r="H297"/>
          <cell r="I297" t="str">
            <v>13.212-000</v>
          </cell>
          <cell r="J297" t="str">
            <v>Chacara Aeroporto</v>
          </cell>
        </row>
        <row r="298">
          <cell r="A298">
            <v>292</v>
          </cell>
          <cell r="B298" t="str">
            <v xml:space="preserve">Glencane </v>
          </cell>
          <cell r="C298" t="str">
            <v>Glencane Bioenergia S/A</v>
          </cell>
          <cell r="D298" t="str">
            <v>Estrada Municipal Junqueirópolis Filho, s/n</v>
          </cell>
          <cell r="E298" t="str">
            <v xml:space="preserve">Junqueirópolis </v>
          </cell>
          <cell r="F298" t="str">
            <v>SP</v>
          </cell>
          <cell r="G298"/>
          <cell r="H298"/>
          <cell r="I298"/>
          <cell r="J298"/>
        </row>
        <row r="299">
          <cell r="A299">
            <v>293</v>
          </cell>
          <cell r="B299" t="str">
            <v>Virgolino</v>
          </cell>
          <cell r="C299" t="str">
            <v>Açucareira Virgulino de Oliveira S/A</v>
          </cell>
          <cell r="D299" t="str">
            <v>Fazenda Canoas, s/n</v>
          </cell>
          <cell r="E299" t="str">
            <v>José Bonifácio</v>
          </cell>
          <cell r="F299" t="str">
            <v>SP</v>
          </cell>
          <cell r="G299"/>
          <cell r="H299"/>
          <cell r="I299"/>
          <cell r="J299"/>
        </row>
        <row r="300">
          <cell r="A300">
            <v>294</v>
          </cell>
          <cell r="B300" t="str">
            <v>Pepsico</v>
          </cell>
          <cell r="C300" t="str">
            <v>Pepsico Amacoco Bebidas do Brasil</v>
          </cell>
          <cell r="D300" t="str">
            <v>Rod. BR407, s/n, km123 - João de Deus - Petrolina/PE</v>
          </cell>
          <cell r="E300" t="str">
            <v>Petrolina</v>
          </cell>
          <cell r="F300" t="str">
            <v>PE</v>
          </cell>
          <cell r="G300">
            <v>9644104000375</v>
          </cell>
          <cell r="H300"/>
          <cell r="I300" t="str">
            <v>56300-000</v>
          </cell>
          <cell r="J300" t="str">
            <v>João de Deus</v>
          </cell>
        </row>
        <row r="301">
          <cell r="A301">
            <v>295</v>
          </cell>
          <cell r="B301" t="str">
            <v>Nestlé</v>
          </cell>
          <cell r="C301" t="str">
            <v>Nestlé Nordeste Alimentos e Bebidas Ltda</v>
          </cell>
          <cell r="D301" t="str">
            <v>Rod BR-324, km 529 - s/n - Centro Industrial Suabe - Feira de Santana/BA</v>
          </cell>
          <cell r="E301" t="str">
            <v>Feira de Santana</v>
          </cell>
          <cell r="F301" t="str">
            <v>BA</v>
          </cell>
          <cell r="G301"/>
          <cell r="H301"/>
          <cell r="I301"/>
          <cell r="J301" t="str">
            <v>Centro Industrial Suabe</v>
          </cell>
        </row>
        <row r="302">
          <cell r="A302">
            <v>296</v>
          </cell>
          <cell r="B302" t="str">
            <v>Nestlé</v>
          </cell>
          <cell r="C302" t="str">
            <v>Nestlé Brasil Ltda</v>
          </cell>
          <cell r="D302" t="str">
            <v>Rua Bahia,100 - Vila Xavier - Araraquara/SP</v>
          </cell>
          <cell r="E302" t="str">
            <v>Araraquara</v>
          </cell>
          <cell r="F302" t="str">
            <v>SP</v>
          </cell>
          <cell r="G302"/>
          <cell r="H302"/>
          <cell r="I302"/>
          <cell r="J302" t="str">
            <v xml:space="preserve">Vila Xavier </v>
          </cell>
        </row>
        <row r="303">
          <cell r="A303">
            <v>297</v>
          </cell>
          <cell r="B303" t="str">
            <v>VWR - Casal</v>
          </cell>
          <cell r="C303" t="str">
            <v>Companhia de Saneamento de Alagoas - Casal</v>
          </cell>
          <cell r="D303" t="str">
            <v>Rua Vereador José Raimundo dos Santos, s/n</v>
          </cell>
          <cell r="E303" t="str">
            <v>Maceió</v>
          </cell>
          <cell r="F303" t="str">
            <v>AL</v>
          </cell>
          <cell r="G303"/>
          <cell r="H303"/>
          <cell r="I303" t="str">
            <v>57084-440</v>
          </cell>
          <cell r="J303" t="str">
            <v>Benedito Bentes ETA/Pratgy</v>
          </cell>
        </row>
        <row r="304">
          <cell r="A304">
            <v>298</v>
          </cell>
          <cell r="B304" t="str">
            <v>White Martins</v>
          </cell>
          <cell r="C304" t="str">
            <v>White Martins Soluções Ambientais Ltda</v>
          </cell>
          <cell r="D304" t="str">
            <v>Rua José Getulio, 422</v>
          </cell>
          <cell r="E304" t="str">
            <v>São Paulo</v>
          </cell>
          <cell r="F304" t="str">
            <v>SP</v>
          </cell>
          <cell r="G304"/>
          <cell r="H304"/>
          <cell r="I304"/>
          <cell r="J304" t="str">
            <v>Aclimação</v>
          </cell>
        </row>
        <row r="305">
          <cell r="A305">
            <v>299</v>
          </cell>
          <cell r="B305" t="str">
            <v>Sabesp - Cotia</v>
          </cell>
          <cell r="C305" t="str">
            <v>Companhia de Saneamento Básico do Estado de São Paulo</v>
          </cell>
          <cell r="D305" t="str">
            <v>Estrada Morro Grande, km 42,5 - Morro Grande - Cotia/SP</v>
          </cell>
          <cell r="E305" t="str">
            <v>Cotia</v>
          </cell>
          <cell r="F305" t="str">
            <v>SP</v>
          </cell>
          <cell r="G305" t="str">
            <v>43.776.517/0001-80</v>
          </cell>
          <cell r="H305"/>
          <cell r="I305" t="str">
            <v>06700-650</v>
          </cell>
          <cell r="J305" t="str">
            <v>Morro Grande</v>
          </cell>
        </row>
        <row r="306">
          <cell r="A306">
            <v>300</v>
          </cell>
          <cell r="B306" t="str">
            <v>Ambev - Anapolis</v>
          </cell>
          <cell r="C306" t="str">
            <v>Ambev S.A.</v>
          </cell>
          <cell r="D306" t="str">
            <v>Rod. BR 060 - km 110/114 - CEP. 75045-190 - Zona Rural - Anapólis/GO</v>
          </cell>
          <cell r="E306" t="str">
            <v>Anapólis</v>
          </cell>
          <cell r="F306" t="str">
            <v>GO</v>
          </cell>
          <cell r="G306"/>
          <cell r="H306"/>
          <cell r="I306" t="str">
            <v>75000-000</v>
          </cell>
          <cell r="J306" t="str">
            <v>Zona Rural</v>
          </cell>
        </row>
        <row r="307">
          <cell r="A307">
            <v>301</v>
          </cell>
          <cell r="B307" t="str">
            <v>Saae - Amparo</v>
          </cell>
          <cell r="C307" t="str">
            <v>Serviço Autonomo de Agua e Esgoto de Amparo</v>
          </cell>
          <cell r="D307" t="str">
            <v>Rua José Bonifácio, 300  - Amparo/SP</v>
          </cell>
          <cell r="E307" t="str">
            <v>Amparo</v>
          </cell>
          <cell r="F307" t="str">
            <v>SP</v>
          </cell>
          <cell r="G307"/>
          <cell r="H307"/>
          <cell r="I307"/>
          <cell r="J307"/>
        </row>
        <row r="308">
          <cell r="A308">
            <v>302</v>
          </cell>
          <cell r="B308" t="str">
            <v>Ambev Sapucaia</v>
          </cell>
          <cell r="C308" t="str">
            <v>Ambev S.A.</v>
          </cell>
          <cell r="D308" t="str">
            <v>Av. Borges de Medeiros, 51 - Sapucaia do Sul/RS</v>
          </cell>
          <cell r="E308" t="str">
            <v>Sapucaia do Sul</v>
          </cell>
          <cell r="F308" t="str">
            <v>RS</v>
          </cell>
          <cell r="G308">
            <v>7526557003982</v>
          </cell>
          <cell r="H308"/>
          <cell r="I308"/>
          <cell r="J308"/>
        </row>
        <row r="309">
          <cell r="A309">
            <v>303</v>
          </cell>
          <cell r="B309" t="str">
            <v>Umicore</v>
          </cell>
          <cell r="C309" t="str">
            <v>Umicore Brasil Ltda</v>
          </cell>
          <cell r="D309" t="str">
            <v>Av. São Jerônimo, 5000 - São Jerônimo - Americana/SP</v>
          </cell>
          <cell r="E309" t="str">
            <v>Americana</v>
          </cell>
          <cell r="F309" t="str">
            <v>SP</v>
          </cell>
          <cell r="G309" t="str">
            <v>Não Especificado</v>
          </cell>
          <cell r="H309"/>
          <cell r="I309" t="str">
            <v>13470-310</v>
          </cell>
          <cell r="J309"/>
        </row>
        <row r="310">
          <cell r="A310">
            <v>304</v>
          </cell>
          <cell r="B310" t="str">
            <v>Sabesp - Campos do Jordão</v>
          </cell>
          <cell r="C310" t="str">
            <v>Companhia de Saneamento Básico do Estado de São Paulo</v>
          </cell>
          <cell r="D310" t="str">
            <v>Rua Comendador José Schaefer, 100 - Campos do Jordão/SP</v>
          </cell>
          <cell r="E310" t="str">
            <v>Campos do Jordão</v>
          </cell>
          <cell r="F310" t="str">
            <v>SP</v>
          </cell>
          <cell r="G310">
            <v>43776517098481</v>
          </cell>
          <cell r="H310"/>
          <cell r="I310" t="str">
            <v>12460-000</v>
          </cell>
          <cell r="J310"/>
        </row>
        <row r="311">
          <cell r="A311">
            <v>305</v>
          </cell>
          <cell r="B311" t="str">
            <v>Ambev - Aquiraz</v>
          </cell>
          <cell r="C311" t="str">
            <v>Ambev S.A.</v>
          </cell>
          <cell r="D311" t="str">
            <v>Rod. BR 116 - s/n - km 32 - Aquiraz / CE</v>
          </cell>
          <cell r="E311" t="str">
            <v>Aquiraz</v>
          </cell>
          <cell r="F311" t="str">
            <v>CE</v>
          </cell>
          <cell r="G311"/>
          <cell r="H311"/>
          <cell r="I311"/>
          <cell r="J311"/>
        </row>
        <row r="312">
          <cell r="A312">
            <v>306</v>
          </cell>
          <cell r="B312" t="str">
            <v>Guaratinguetá Saneamento</v>
          </cell>
          <cell r="C312" t="str">
            <v>Guaratinguetá Saneamento S/A</v>
          </cell>
          <cell r="D312" t="str">
            <v>Rua Dr. Neir Augusto Ortiz Pereira, 1209 - Campo Galvão - Guaratinguetá/SP</v>
          </cell>
          <cell r="E312" t="str">
            <v>Guaratinguetá</v>
          </cell>
          <cell r="F312" t="str">
            <v>SP</v>
          </cell>
          <cell r="G312"/>
          <cell r="H312"/>
          <cell r="I312" t="str">
            <v>12505-020</v>
          </cell>
          <cell r="J312" t="str">
            <v>Campo Galvão</v>
          </cell>
        </row>
        <row r="313">
          <cell r="A313">
            <v>307</v>
          </cell>
          <cell r="B313" t="str">
            <v>Ambev - Piraí</v>
          </cell>
          <cell r="C313" t="str">
            <v>Ambev S.A.</v>
          </cell>
          <cell r="D313" t="str">
            <v xml:space="preserve">Rod. Presidente Dutra, BR 116 - km 237 - Piraí/RJ </v>
          </cell>
          <cell r="E313" t="str">
            <v>Piraí</v>
          </cell>
          <cell r="F313" t="str">
            <v>RJ</v>
          </cell>
          <cell r="G313">
            <v>7526557006302</v>
          </cell>
          <cell r="H313"/>
          <cell r="I313" t="str">
            <v>27.175-000</v>
          </cell>
          <cell r="J313"/>
        </row>
        <row r="314">
          <cell r="A314">
            <v>308</v>
          </cell>
          <cell r="B314" t="str">
            <v>Águas de Diamantino</v>
          </cell>
          <cell r="C314" t="str">
            <v>Águas de Diamantino S.A</v>
          </cell>
          <cell r="D314" t="str">
            <v>Rua Monsenhor Doudreneuf, s/n - Centro - Diamantino/MT</v>
          </cell>
          <cell r="E314"/>
          <cell r="F314"/>
          <cell r="G314"/>
          <cell r="H314"/>
          <cell r="I314"/>
          <cell r="J314"/>
        </row>
        <row r="315">
          <cell r="A315">
            <v>309</v>
          </cell>
          <cell r="B315" t="str">
            <v>Águas de Nortelandia</v>
          </cell>
          <cell r="C315" t="str">
            <v>Águas de Nortelândia S.A</v>
          </cell>
          <cell r="D315" t="str">
            <v>Rua Vereador Tiburcio Gomes Portela, s/n - Centro - Nortelândia/MT</v>
          </cell>
          <cell r="E315"/>
          <cell r="F315"/>
          <cell r="G315"/>
          <cell r="H315"/>
          <cell r="I315"/>
          <cell r="J315"/>
        </row>
        <row r="316">
          <cell r="A316">
            <v>310</v>
          </cell>
          <cell r="B316" t="str">
            <v>Águas de Jangada</v>
          </cell>
          <cell r="C316" t="str">
            <v>Saneamento Básico de Jangada S.A</v>
          </cell>
          <cell r="D316" t="str">
            <v>Rua Vereador Almerindo Reginaldo da Silva, 686 - Centro - Jangada/MT</v>
          </cell>
          <cell r="E316"/>
          <cell r="F316"/>
          <cell r="G316"/>
          <cell r="H316"/>
          <cell r="I316"/>
          <cell r="J316"/>
        </row>
        <row r="317">
          <cell r="A317">
            <v>311</v>
          </cell>
          <cell r="B317" t="str">
            <v xml:space="preserve">Águas de São José </v>
          </cell>
          <cell r="C317" t="str">
            <v>Águas de São José S.A</v>
          </cell>
          <cell r="D317" t="str">
            <v>Rua São Francisco, 906 - Centro - São José do Rio Claro/MT</v>
          </cell>
          <cell r="E317"/>
          <cell r="F317"/>
          <cell r="G317"/>
          <cell r="H317"/>
          <cell r="I317"/>
          <cell r="J317"/>
        </row>
        <row r="318">
          <cell r="A318">
            <v>312</v>
          </cell>
          <cell r="B318" t="str">
            <v>Águas de Jauru</v>
          </cell>
          <cell r="C318" t="str">
            <v>Águas de Jauru Abastecimento e Distribuição Ltda</v>
          </cell>
          <cell r="D318" t="str">
            <v>Rua Dom Pedro II, s/n - Centro - Jauru/MT</v>
          </cell>
          <cell r="E318"/>
          <cell r="F318"/>
          <cell r="G318"/>
          <cell r="H318"/>
          <cell r="I318"/>
          <cell r="J318"/>
        </row>
        <row r="319">
          <cell r="A319">
            <v>313</v>
          </cell>
          <cell r="B319" t="str">
            <v xml:space="preserve">Águas de Porto Esperidião </v>
          </cell>
          <cell r="C319" t="str">
            <v>Águas de Porto Esperidião Saneamento e Distribuição Ltda</v>
          </cell>
          <cell r="D319" t="str">
            <v>Av. Governador Julio Campos, 600 - Maria Conceição - Porto Esperidião/MT</v>
          </cell>
          <cell r="E319"/>
          <cell r="F319"/>
          <cell r="G319"/>
          <cell r="H319"/>
          <cell r="I319"/>
          <cell r="J319"/>
        </row>
        <row r="320">
          <cell r="A320">
            <v>314</v>
          </cell>
          <cell r="B320" t="str">
            <v>Águas Poconé</v>
          </cell>
          <cell r="C320" t="str">
            <v>Águas Poconé Ltda</v>
          </cell>
          <cell r="D320" t="str">
            <v>Av.  Dom Aquino, 425 - Centro - Poconé/MT</v>
          </cell>
          <cell r="E320"/>
          <cell r="F320"/>
          <cell r="G320"/>
          <cell r="H320"/>
          <cell r="I320"/>
          <cell r="J320"/>
        </row>
        <row r="321">
          <cell r="A321">
            <v>315</v>
          </cell>
          <cell r="B321" t="str">
            <v>Freeway</v>
          </cell>
          <cell r="C321" t="str">
            <v>Freeway Comercial e Importação de Produtos Alimentícios</v>
          </cell>
          <cell r="D321" t="str">
            <v>Rua Lopes Trovão, 141 - Bom Retiro - São Paulo/SP</v>
          </cell>
          <cell r="E321" t="str">
            <v>São Paulo</v>
          </cell>
          <cell r="F321" t="str">
            <v>SP</v>
          </cell>
          <cell r="G321"/>
          <cell r="H321"/>
          <cell r="I321" t="str">
            <v>01.127-030</v>
          </cell>
          <cell r="J321" t="str">
            <v>Bom Retiro</v>
          </cell>
        </row>
        <row r="322">
          <cell r="A322">
            <v>316</v>
          </cell>
          <cell r="B322" t="str">
            <v>Ambev - Uberlândia</v>
          </cell>
          <cell r="C322" t="str">
            <v>Ambev S.A.</v>
          </cell>
          <cell r="D322" t="str">
            <v>Rod. AMG 1110, km 8, acesso 900 - Zona Rural - Uberlândia / MG</v>
          </cell>
          <cell r="E322" t="str">
            <v>Uberlândia</v>
          </cell>
          <cell r="F322" t="str">
            <v>MG</v>
          </cell>
          <cell r="G322">
            <v>7526557003559</v>
          </cell>
          <cell r="H322"/>
          <cell r="I322" t="str">
            <v>38400-970</v>
          </cell>
          <cell r="J322" t="str">
            <v>Zona Rural</v>
          </cell>
        </row>
        <row r="323">
          <cell r="A323">
            <v>317</v>
          </cell>
          <cell r="B323" t="str">
            <v>Lar Cooperativa Agroindustrial</v>
          </cell>
          <cell r="C323" t="str">
            <v>Lar Cooperativa Agroindustrial Ltda</v>
          </cell>
          <cell r="D323" t="str">
            <v xml:space="preserve">Loc. BR 277, km 653, s/n </v>
          </cell>
          <cell r="E323" t="str">
            <v>Matelandia</v>
          </cell>
          <cell r="F323" t="str">
            <v>PR</v>
          </cell>
          <cell r="G323" t="str">
            <v>77.752.293/0060-48</v>
          </cell>
          <cell r="H323"/>
          <cell r="I323" t="str">
            <v>85.887-000</v>
          </cell>
          <cell r="J323"/>
        </row>
        <row r="324">
          <cell r="A324">
            <v>318</v>
          </cell>
          <cell r="B324" t="str">
            <v>Biopar</v>
          </cell>
          <cell r="C324" t="str">
            <v>Biopar Produção de Biodiesel Parecis Ltda</v>
          </cell>
          <cell r="D324" t="str">
            <v>Rua das Orquídeas, 330 - Planalto - Nova Marilândia/MT</v>
          </cell>
          <cell r="E324" t="str">
            <v>Nova Marilândia</v>
          </cell>
          <cell r="F324" t="str">
            <v>MT</v>
          </cell>
          <cell r="G324"/>
          <cell r="H324"/>
          <cell r="I324" t="str">
            <v>78415-000</v>
          </cell>
          <cell r="J324" t="str">
            <v>Planalto</v>
          </cell>
        </row>
        <row r="325">
          <cell r="A325">
            <v>319</v>
          </cell>
          <cell r="B325" t="str">
            <v>Águas de Campo Verde</v>
          </cell>
          <cell r="C325" t="str">
            <v>Águas de Campo Verde S.A</v>
          </cell>
          <cell r="D325" t="str">
            <v>Av. Florianópolis, 392 - Centro - Campo Verde/MT</v>
          </cell>
          <cell r="E325"/>
          <cell r="F325"/>
          <cell r="G325"/>
          <cell r="H325"/>
          <cell r="I325"/>
          <cell r="J325"/>
        </row>
        <row r="326">
          <cell r="A326">
            <v>320</v>
          </cell>
          <cell r="B326" t="str">
            <v>Laboratório WR</v>
          </cell>
          <cell r="C326" t="str">
            <v>Laboratório de Análises Químicas WR Ltda</v>
          </cell>
          <cell r="D326" t="str">
            <v>Avenida João Ponce de Arruda, 2085 - Centro - Rondonópolis/MT</v>
          </cell>
          <cell r="E326"/>
          <cell r="F326"/>
          <cell r="G326"/>
          <cell r="H326"/>
          <cell r="I326"/>
          <cell r="J326"/>
        </row>
        <row r="327">
          <cell r="A327">
            <v>321</v>
          </cell>
          <cell r="B327" t="str">
            <v xml:space="preserve">Águas de Primavera </v>
          </cell>
          <cell r="C327" t="str">
            <v>Águas de Primavera S.A</v>
          </cell>
          <cell r="D327" t="str">
            <v>Rua Londrina, 249 - Centro - Primavera do Leste/MT</v>
          </cell>
          <cell r="E327"/>
          <cell r="F327"/>
          <cell r="G327"/>
          <cell r="H327"/>
          <cell r="I327"/>
          <cell r="J327"/>
        </row>
        <row r="328">
          <cell r="A328">
            <v>322</v>
          </cell>
          <cell r="B328" t="str">
            <v xml:space="preserve">Águas de Paranatinga </v>
          </cell>
          <cell r="C328" t="str">
            <v>Águas de Paranatinga Ltda.</v>
          </cell>
          <cell r="D328" t="str">
            <v>Rua Osvaldo Candido Pereira, 432 - Centro - Paranatinga/MT</v>
          </cell>
          <cell r="E328"/>
          <cell r="F328"/>
          <cell r="G328"/>
          <cell r="H328"/>
          <cell r="I328"/>
          <cell r="J328"/>
        </row>
        <row r="329">
          <cell r="A329">
            <v>323</v>
          </cell>
          <cell r="B329" t="str">
            <v>Águas de Pedra Preta</v>
          </cell>
          <cell r="C329" t="str">
            <v>Saneamento Básico de Pedra Preta S.A</v>
          </cell>
          <cell r="D329" t="str">
            <v>Rua Irene Biela, 460 - Centro - Pedra Preta/MT</v>
          </cell>
          <cell r="E329"/>
          <cell r="F329"/>
          <cell r="G329"/>
          <cell r="H329"/>
          <cell r="I329"/>
          <cell r="J329"/>
        </row>
        <row r="330">
          <cell r="A330">
            <v>324</v>
          </cell>
          <cell r="B330" t="str">
            <v>ICBC</v>
          </cell>
          <cell r="C330" t="str">
            <v>ICBC - Industria e Comércio de Bebidas Ltda.</v>
          </cell>
          <cell r="D330" t="str">
            <v>Rua Dr. Geraldo Coelho, 595 - Centro - Palmital</v>
          </cell>
          <cell r="E330"/>
          <cell r="F330"/>
          <cell r="G330"/>
          <cell r="H330"/>
          <cell r="I330"/>
          <cell r="J330"/>
        </row>
        <row r="331">
          <cell r="A331">
            <v>325</v>
          </cell>
          <cell r="B331" t="str">
            <v>Águas de Confresa</v>
          </cell>
          <cell r="C331" t="str">
            <v>Águas de Confresa S/A.</v>
          </cell>
          <cell r="D331" t="str">
            <v>Av. Brasil, 525 - Jardim Vitória - Confresa/MT</v>
          </cell>
          <cell r="E331" t="str">
            <v>Confresa</v>
          </cell>
          <cell r="F331" t="str">
            <v>MT</v>
          </cell>
          <cell r="G331" t="str">
            <v>19.310.815/0001-03</v>
          </cell>
          <cell r="H331"/>
          <cell r="I331" t="str">
            <v>78.652-000</v>
          </cell>
          <cell r="J331" t="str">
            <v>Jardim Vitória</v>
          </cell>
        </row>
        <row r="332">
          <cell r="A332">
            <v>326</v>
          </cell>
          <cell r="B332" t="str">
            <v>Município de Itaju</v>
          </cell>
          <cell r="C332" t="str">
            <v>Município de Itaju</v>
          </cell>
          <cell r="D332" t="str">
            <v>Rua João Zamboni Asparetto, 297 - Centro - Itaju/SP</v>
          </cell>
          <cell r="E332"/>
          <cell r="F332"/>
          <cell r="G332"/>
          <cell r="H332"/>
          <cell r="I332"/>
          <cell r="J332"/>
        </row>
        <row r="333">
          <cell r="A333">
            <v>327</v>
          </cell>
          <cell r="B333" t="str">
            <v>Águas de Barra do Garças</v>
          </cell>
          <cell r="C333" t="str">
            <v>Águas de Barra do Garças Ltda</v>
          </cell>
          <cell r="D333" t="str">
            <v>Rua Amaro Leite, 288 - Centro - Barra do Garças/MT</v>
          </cell>
          <cell r="E333" t="str">
            <v>Barra do Garças</v>
          </cell>
          <cell r="F333" t="str">
            <v>MT</v>
          </cell>
          <cell r="G333"/>
          <cell r="H333"/>
          <cell r="I333"/>
          <cell r="J333" t="str">
            <v>Centro</v>
          </cell>
        </row>
        <row r="334">
          <cell r="A334">
            <v>328</v>
          </cell>
          <cell r="B334" t="str">
            <v>Black &amp; Decker</v>
          </cell>
          <cell r="C334" t="str">
            <v>Black &amp; Decker do Brasil Ltda</v>
          </cell>
          <cell r="D334" t="str">
            <v>Rod. BR 050, s/n - Distrito Industrial II - Uberaba/MG</v>
          </cell>
          <cell r="E334" t="str">
            <v>Uberaba</v>
          </cell>
          <cell r="F334" t="str">
            <v>MG</v>
          </cell>
          <cell r="G334"/>
          <cell r="H334"/>
          <cell r="I334"/>
          <cell r="J334" t="str">
            <v>Distrito Industrial II</v>
          </cell>
        </row>
        <row r="335">
          <cell r="A335">
            <v>329</v>
          </cell>
          <cell r="B335" t="str">
            <v>Saneaqua</v>
          </cell>
          <cell r="C335" t="str">
            <v xml:space="preserve">Saneaqua Mairinque S/A </v>
          </cell>
          <cell r="D335" t="str">
            <v>R. Professor José Pinto do Amaral, 401 - Mairinque/SP</v>
          </cell>
          <cell r="E335" t="str">
            <v>Mairinque</v>
          </cell>
          <cell r="F335" t="str">
            <v>SP</v>
          </cell>
          <cell r="G335">
            <v>12323568000122</v>
          </cell>
          <cell r="H335"/>
          <cell r="I335" t="str">
            <v>18.120-000</v>
          </cell>
          <cell r="J335"/>
        </row>
        <row r="336">
          <cell r="A336">
            <v>330</v>
          </cell>
          <cell r="B336" t="str">
            <v>Natupeixe</v>
          </cell>
          <cell r="C336" t="str">
            <v>Comercio e Industria de Pescados Caratinga Eireli</v>
          </cell>
          <cell r="D336" t="str">
            <v>Rod. BR 116 - s/n - km 516 - Ubaporanga / MG</v>
          </cell>
          <cell r="E336" t="str">
            <v>Ubaporanga</v>
          </cell>
          <cell r="F336" t="str">
            <v>MG</v>
          </cell>
          <cell r="G336" t="str">
            <v>05.267.176/0001-28</v>
          </cell>
          <cell r="H336"/>
          <cell r="I336" t="str">
            <v>35.338-000</v>
          </cell>
          <cell r="J336"/>
        </row>
        <row r="337">
          <cell r="A337">
            <v>331</v>
          </cell>
          <cell r="B337" t="str">
            <v>Croda</v>
          </cell>
          <cell r="C337" t="str">
            <v>Croda do Brasil Ltda.</v>
          </cell>
          <cell r="D337" t="str">
            <v>Rua Croda, 580 - Distrito Industrial - Campinas/SP</v>
          </cell>
          <cell r="E337" t="str">
            <v>Campinas</v>
          </cell>
          <cell r="F337" t="str">
            <v>SP</v>
          </cell>
          <cell r="G337" t="str">
            <v>44.144.293/0001-56</v>
          </cell>
          <cell r="H337"/>
          <cell r="I337" t="str">
            <v>13.054-710</v>
          </cell>
          <cell r="J337" t="str">
            <v>Distrito Industrial</v>
          </cell>
        </row>
        <row r="338">
          <cell r="A338">
            <v>332</v>
          </cell>
          <cell r="B338" t="str">
            <v>Ambev - Navegantes</v>
          </cell>
          <cell r="C338" t="str">
            <v>Ambev S.A.</v>
          </cell>
          <cell r="D338" t="str">
            <v>Rua Voluntarios da Patria, 2619 - Floresta - Porto Alegre/RS</v>
          </cell>
          <cell r="E338" t="str">
            <v>Porto Alegre</v>
          </cell>
          <cell r="F338" t="str">
            <v>RS</v>
          </cell>
          <cell r="G338">
            <v>7526557003710</v>
          </cell>
          <cell r="H338"/>
          <cell r="I338" t="str">
            <v>90.230-010</v>
          </cell>
          <cell r="J338" t="str">
            <v>Floresta</v>
          </cell>
        </row>
        <row r="339">
          <cell r="A339">
            <v>333</v>
          </cell>
          <cell r="B339" t="str">
            <v xml:space="preserve">Granja Mantiqueira </v>
          </cell>
          <cell r="C339" t="str">
            <v>Mantiqueira Alimentos Ltda.</v>
          </cell>
          <cell r="D339" t="str">
            <v>Estrada do Jardim, s/n - km 6 - Itanhandu/MG</v>
          </cell>
          <cell r="E339" t="str">
            <v>Itanhandu</v>
          </cell>
          <cell r="F339" t="str">
            <v>MG</v>
          </cell>
          <cell r="G339">
            <v>4747794000102</v>
          </cell>
          <cell r="H339"/>
          <cell r="I339" t="str">
            <v>37.464-000</v>
          </cell>
          <cell r="J339" t="str">
            <v>Jardim</v>
          </cell>
        </row>
        <row r="340">
          <cell r="A340">
            <v>334</v>
          </cell>
          <cell r="B340" t="str">
            <v>Furnas</v>
          </cell>
          <cell r="C340" t="str">
            <v>Furnas - Centrais Eletricas S.A.</v>
          </cell>
          <cell r="D340" t="str">
            <v>Av. Bartolomeu Lizandro, 2204  - Parque Santa Helena - Campo dos Goytacazes/RJ</v>
          </cell>
          <cell r="E340" t="str">
            <v>Campo dos Goytacazes</v>
          </cell>
          <cell r="F340" t="str">
            <v>RJ</v>
          </cell>
          <cell r="G340" t="str">
            <v>23.274.194/0070-40</v>
          </cell>
          <cell r="H340"/>
          <cell r="I340" t="str">
            <v>28.060-210</v>
          </cell>
          <cell r="J340" t="str">
            <v>Parque Santa Helena</v>
          </cell>
        </row>
        <row r="341">
          <cell r="A341">
            <v>335</v>
          </cell>
          <cell r="B341" t="str">
            <v>Foxwater</v>
          </cell>
          <cell r="C341" t="str">
            <v>Serviços, Logistica, Equipamentos Ambientais Foxwater Ltda</v>
          </cell>
          <cell r="D341" t="str">
            <v>Rua Ana Porto Oriente, 360 - Chacara Santo Antônio - Santo Antônio de Posse/SP</v>
          </cell>
          <cell r="E341" t="str">
            <v xml:space="preserve">Santo Antônio de Posse </v>
          </cell>
          <cell r="F341" t="str">
            <v>SP</v>
          </cell>
          <cell r="G341" t="str">
            <v>05.589.215/0001-03</v>
          </cell>
          <cell r="H341"/>
          <cell r="I341" t="str">
            <v>13.830-000</v>
          </cell>
          <cell r="J341" t="str">
            <v>Chacara Santo Antônio</v>
          </cell>
        </row>
        <row r="342">
          <cell r="A342">
            <v>336</v>
          </cell>
          <cell r="B342" t="str">
            <v>Minaprata</v>
          </cell>
          <cell r="C342" t="str">
            <v>Minaprata Mineração Ltda.</v>
          </cell>
          <cell r="D342" t="str">
            <v>Rod. João Melão, SP 225, km 215 - Pratania / SP</v>
          </cell>
          <cell r="E342" t="str">
            <v>Pratania</v>
          </cell>
          <cell r="F342" t="str">
            <v>SP</v>
          </cell>
          <cell r="G342">
            <v>58023573000110</v>
          </cell>
          <cell r="H342"/>
          <cell r="I342">
            <v>18660000</v>
          </cell>
          <cell r="J342"/>
        </row>
        <row r="343">
          <cell r="A343">
            <v>337</v>
          </cell>
          <cell r="B343" t="str">
            <v>Águas de Santo Antônio do Amparo</v>
          </cell>
          <cell r="C343" t="str">
            <v>Águas de Santo Antônio do Amparo SPE Eireli</v>
          </cell>
          <cell r="D343" t="str">
            <v>Av. Cícero Paiva, 330 - Centro - Santo Antônio do Amparo/MG</v>
          </cell>
          <cell r="E343" t="str">
            <v>Santo Antônio do Amparo</v>
          </cell>
          <cell r="F343" t="str">
            <v>MG</v>
          </cell>
          <cell r="G343">
            <v>33036507000154</v>
          </cell>
          <cell r="H343"/>
          <cell r="I343"/>
          <cell r="J343" t="str">
            <v>Centro</v>
          </cell>
        </row>
        <row r="344">
          <cell r="A344">
            <v>338</v>
          </cell>
          <cell r="B344" t="str">
            <v>Gravatal Saneamento</v>
          </cell>
          <cell r="C344" t="str">
            <v>Gravatal Saneamento SPE AS</v>
          </cell>
          <cell r="D344" t="str">
            <v>Rua Annes Gualberto, 85 - Centro - Gravatal/SC</v>
          </cell>
          <cell r="E344" t="str">
            <v>Gravatal</v>
          </cell>
          <cell r="F344" t="str">
            <v>SC</v>
          </cell>
          <cell r="G344" t="str">
            <v>29.532.193/0001-03</v>
          </cell>
          <cell r="H344"/>
          <cell r="I344"/>
          <cell r="J344" t="str">
            <v>Centro</v>
          </cell>
        </row>
        <row r="345">
          <cell r="A345">
            <v>339</v>
          </cell>
          <cell r="B345" t="str">
            <v>Águas de Bom Sucesso</v>
          </cell>
          <cell r="C345" t="str">
            <v>Águas de Bom Sucesso Ltda.</v>
          </cell>
          <cell r="D345" t="str">
            <v>Av. Alberto Cambraia neto, s/n - Bom Sucesso/MG</v>
          </cell>
          <cell r="E345" t="str">
            <v>Bom Sucesso</v>
          </cell>
          <cell r="F345" t="str">
            <v>MG</v>
          </cell>
          <cell r="G345">
            <v>5350086000104</v>
          </cell>
          <cell r="H345"/>
          <cell r="I345" t="str">
            <v>37.220-000</v>
          </cell>
          <cell r="J345"/>
        </row>
        <row r="346">
          <cell r="A346">
            <v>340</v>
          </cell>
          <cell r="B346" t="str">
            <v>Sabesp - Itatiba</v>
          </cell>
          <cell r="C346" t="str">
            <v>Companhia de Saneamento Básico do Estado de São Paulo</v>
          </cell>
          <cell r="D346" t="str">
            <v>Rua João Bernardo Filho, 120 - Bairro da Ponte - Itatiba/SP</v>
          </cell>
          <cell r="E346" t="str">
            <v>Itatiba</v>
          </cell>
          <cell r="F346" t="str">
            <v>SP</v>
          </cell>
          <cell r="G346"/>
          <cell r="H346"/>
          <cell r="I346" t="str">
            <v>13250-532</v>
          </cell>
          <cell r="J346"/>
        </row>
        <row r="347">
          <cell r="A347">
            <v>341</v>
          </cell>
          <cell r="B347" t="str">
            <v>Agrolar</v>
          </cell>
          <cell r="C347" t="str">
            <v xml:space="preserve">CECILIA MARIA NASCIMENTO ROCHA </v>
          </cell>
          <cell r="D347" t="str">
            <v>Rua Carlos Carvalho, 590 - Sala 02 - Parnaiba/PI</v>
          </cell>
          <cell r="E347"/>
          <cell r="F347"/>
          <cell r="G347"/>
          <cell r="H347"/>
          <cell r="I347"/>
          <cell r="J347"/>
        </row>
        <row r="348">
          <cell r="A348">
            <v>342</v>
          </cell>
          <cell r="B348" t="str">
            <v>Agropalma - Tailândia</v>
          </cell>
          <cell r="C348" t="str">
            <v>Agropalma S/A</v>
          </cell>
          <cell r="D348" t="str">
            <v>Rod. PA, 150, km 74 - Tailândia/PA</v>
          </cell>
          <cell r="E348" t="str">
            <v>Tailândia</v>
          </cell>
          <cell r="F348" t="str">
            <v>PA</v>
          </cell>
          <cell r="G348" t="str">
            <v>04.102.265/0001-51</v>
          </cell>
          <cell r="H348"/>
          <cell r="I348" t="str">
            <v>68695-000</v>
          </cell>
          <cell r="J348"/>
        </row>
        <row r="349">
          <cell r="A349">
            <v>343</v>
          </cell>
          <cell r="B349" t="str">
            <v>Município de Mirassol</v>
          </cell>
          <cell r="C349" t="str">
            <v>Prefeitura Municipal de Mirassol</v>
          </cell>
          <cell r="D349" t="str">
            <v>Rua Quintino Bocaiúva, 2221</v>
          </cell>
          <cell r="E349" t="str">
            <v>Mirassol</v>
          </cell>
          <cell r="F349" t="str">
            <v>SP</v>
          </cell>
          <cell r="G349">
            <v>46612032000149</v>
          </cell>
          <cell r="H349"/>
          <cell r="I349" t="str">
            <v>15.130-000</v>
          </cell>
          <cell r="J349"/>
        </row>
        <row r="350">
          <cell r="A350">
            <v>344</v>
          </cell>
          <cell r="B350" t="str">
            <v xml:space="preserve">Chronion </v>
          </cell>
          <cell r="C350" t="str">
            <v>Chronion Analises Quimicas e Comercio Ltda</v>
          </cell>
          <cell r="D350" t="str">
            <v>Rua Nildo Favaro, 89 - Centro</v>
          </cell>
          <cell r="E350" t="str">
            <v>Quatro Barras</v>
          </cell>
          <cell r="F350" t="str">
            <v>PR</v>
          </cell>
          <cell r="G350" t="str">
            <v>84.972.470/0001-07</v>
          </cell>
          <cell r="H350"/>
          <cell r="I350" t="str">
            <v>83.420-000</v>
          </cell>
          <cell r="J350" t="str">
            <v>Centro</v>
          </cell>
        </row>
        <row r="351">
          <cell r="A351">
            <v>345</v>
          </cell>
          <cell r="B351" t="str">
            <v>M. Dias Branco</v>
          </cell>
          <cell r="C351" t="str">
            <v>M. Dias Branco S/A Industria e Comércio de Alimentos</v>
          </cell>
          <cell r="D351" t="str">
            <v>Rod. BR 116, KM 18 - Jabuti</v>
          </cell>
          <cell r="E351" t="str">
            <v>Eusébio</v>
          </cell>
          <cell r="F351" t="str">
            <v>CE</v>
          </cell>
          <cell r="G351" t="str">
            <v>07.206.816/0001-15</v>
          </cell>
          <cell r="H351"/>
          <cell r="I351" t="str">
            <v>61.760-000</v>
          </cell>
          <cell r="J351" t="str">
            <v>Jabuti</v>
          </cell>
        </row>
        <row r="352">
          <cell r="A352">
            <v>346</v>
          </cell>
          <cell r="B352" t="str">
            <v>Axchem</v>
          </cell>
          <cell r="C352" t="str">
            <v>Axchem Brasil Industria Quimica Ltda</v>
          </cell>
          <cell r="D352" t="str">
            <v>Rua Frederico Jensen, 200 - Galpão 2 - Itoupavazinha</v>
          </cell>
          <cell r="E352" t="str">
            <v>Blumenau</v>
          </cell>
          <cell r="F352" t="str">
            <v>SC</v>
          </cell>
          <cell r="G352" t="str">
            <v>12.344.954/0001-09</v>
          </cell>
          <cell r="H352"/>
          <cell r="I352" t="str">
            <v>89.066-300</v>
          </cell>
          <cell r="J352" t="str">
            <v>Blumenau</v>
          </cell>
        </row>
        <row r="353">
          <cell r="A353">
            <v>347</v>
          </cell>
          <cell r="B353" t="str">
            <v>Labmetro</v>
          </cell>
          <cell r="C353" t="str">
            <v>Labmetro Laboratorio de Metrologia Ltda</v>
          </cell>
          <cell r="D353" t="str">
            <v>Rua Tenente Silvio Fleming, 449 - Pirituba</v>
          </cell>
          <cell r="E353" t="str">
            <v>São Paulo</v>
          </cell>
          <cell r="F353" t="str">
            <v>SP</v>
          </cell>
          <cell r="G353" t="str">
            <v>05.772.928/0001-08</v>
          </cell>
          <cell r="H353"/>
          <cell r="I353" t="str">
            <v>02.935-090</v>
          </cell>
          <cell r="J353" t="str">
            <v>Pirituba</v>
          </cell>
        </row>
        <row r="354">
          <cell r="A354">
            <v>348</v>
          </cell>
          <cell r="B354" t="str">
            <v>Spectrum</v>
          </cell>
          <cell r="C354" t="str">
            <v>Spectrum Laboratório Análises Técnicas e Consultorias Ltda EPP.</v>
          </cell>
          <cell r="D354" t="str">
            <v>Av. Mascarenhas de Moraes, 2367</v>
          </cell>
          <cell r="E354" t="str">
            <v>Campo Grande</v>
          </cell>
          <cell r="F354" t="str">
            <v>MS</v>
          </cell>
          <cell r="G354" t="str">
            <v>23.244.468/0001-27</v>
          </cell>
          <cell r="H354"/>
          <cell r="I354" t="str">
            <v>79010-500</v>
          </cell>
          <cell r="J354" t="str">
            <v>Monte Castelo</v>
          </cell>
        </row>
        <row r="355">
          <cell r="A355">
            <v>349</v>
          </cell>
          <cell r="B355" t="str">
            <v>Oxiquimica</v>
          </cell>
          <cell r="C355" t="str">
            <v>Oxiquímica Agrociência Ltda</v>
          </cell>
          <cell r="D355" t="str">
            <v>Rua Minervino Campos Pedroso, 13</v>
          </cell>
          <cell r="E355" t="str">
            <v>Jaboticabal</v>
          </cell>
          <cell r="F355" t="str">
            <v>SP</v>
          </cell>
          <cell r="G355" t="str">
            <v>65.011.967/0001-14</v>
          </cell>
          <cell r="H355"/>
          <cell r="I355" t="str">
            <v>14871-360</v>
          </cell>
          <cell r="J355" t="str">
            <v>Parque Industrial Carlos Tonanni</v>
          </cell>
        </row>
        <row r="356">
          <cell r="A356">
            <v>350</v>
          </cell>
          <cell r="B356" t="str">
            <v>Cariflex</v>
          </cell>
          <cell r="C356" t="str">
            <v>Cariflex Industria e Comercio de Produtos Petroquímicos Ltda.</v>
          </cell>
          <cell r="D356" t="str">
            <v>Av. Roberto Simonsen, 1040 - Paulínia/SP</v>
          </cell>
          <cell r="E356" t="str">
            <v>Paulínia</v>
          </cell>
          <cell r="F356" t="str">
            <v>SP</v>
          </cell>
          <cell r="G356" t="str">
            <v>35.094.948/0001-38</v>
          </cell>
          <cell r="H356"/>
          <cell r="I356" t="str">
            <v>13.148-030</v>
          </cell>
          <cell r="J356"/>
        </row>
        <row r="357">
          <cell r="A357">
            <v>351</v>
          </cell>
          <cell r="B357" t="str">
            <v>Chemetall - Basf</v>
          </cell>
          <cell r="C357" t="str">
            <v>Chemetall do Brasil Ltda</v>
          </cell>
          <cell r="D357" t="str">
            <v>Rua Luiz Benezato, 100 - Jardim Ermida II</v>
          </cell>
          <cell r="E357" t="str">
            <v>Jundiaí</v>
          </cell>
          <cell r="F357" t="str">
            <v>SP</v>
          </cell>
          <cell r="G357" t="str">
            <v>01.359.916/0004-48</v>
          </cell>
          <cell r="H357"/>
          <cell r="I357" t="str">
            <v>13.212-161</v>
          </cell>
          <cell r="J357" t="str">
            <v>Jardim Ermida II</v>
          </cell>
        </row>
        <row r="358">
          <cell r="A358">
            <v>352</v>
          </cell>
          <cell r="B358" t="str">
            <v>Marfrig</v>
          </cell>
          <cell r="C358" t="str">
            <v>Marfrig Global Foods S/A</v>
          </cell>
          <cell r="D358" t="str">
            <v>Rua Prefeito José Carlos, 730 - Santa Julia - Itupeva/SP</v>
          </cell>
          <cell r="E358" t="str">
            <v>Itupeva</v>
          </cell>
          <cell r="F358" t="str">
            <v>SP</v>
          </cell>
          <cell r="G358">
            <v>3853896004137</v>
          </cell>
          <cell r="H358"/>
          <cell r="I358" t="str">
            <v>13.295-000</v>
          </cell>
          <cell r="J358" t="str">
            <v>Santa Julia</v>
          </cell>
        </row>
        <row r="359">
          <cell r="A359">
            <v>353</v>
          </cell>
          <cell r="B359" t="str">
            <v>Caramuru Alimentos</v>
          </cell>
          <cell r="C359" t="str">
            <v>Caramuru Alimentos S/A</v>
          </cell>
          <cell r="D359" t="str">
            <v>Avenida Cristiano José de Souza, s/n</v>
          </cell>
          <cell r="E359" t="str">
            <v>Ipameri</v>
          </cell>
          <cell r="F359" t="str">
            <v>GO</v>
          </cell>
          <cell r="G359" t="str">
            <v>00.080.671/0021-53</v>
          </cell>
          <cell r="H359"/>
          <cell r="I359" t="str">
            <v>75780-000</v>
          </cell>
          <cell r="J359" t="str">
            <v>Quadra 1</v>
          </cell>
        </row>
        <row r="360">
          <cell r="A360">
            <v>354</v>
          </cell>
          <cell r="B360" t="str">
            <v>Corbion</v>
          </cell>
          <cell r="C360" t="str">
            <v>Corbion Produtos Renovaveis Ltda.</v>
          </cell>
          <cell r="D360" t="str">
            <v xml:space="preserve">Av. Rui Barbosa, 521 </v>
          </cell>
          <cell r="E360" t="str">
            <v>Campo dos Goytacazes</v>
          </cell>
          <cell r="F360" t="str">
            <v>RJ</v>
          </cell>
          <cell r="G360"/>
          <cell r="H360"/>
          <cell r="I360" t="str">
            <v>28013-000</v>
          </cell>
          <cell r="J360" t="str">
            <v>Centro</v>
          </cell>
        </row>
        <row r="361">
          <cell r="A361">
            <v>355</v>
          </cell>
          <cell r="B361" t="str">
            <v>Ambev - Manaus</v>
          </cell>
          <cell r="C361" t="str">
            <v>Arosuco Aromas e Sucos Ltda</v>
          </cell>
          <cell r="D361" t="str">
            <v>A. Constantino Nery, 2575</v>
          </cell>
          <cell r="E361" t="str">
            <v>Manaus</v>
          </cell>
          <cell r="F361" t="str">
            <v>MA</v>
          </cell>
          <cell r="G361"/>
          <cell r="H361"/>
          <cell r="I361" t="str">
            <v>69058-795</v>
          </cell>
          <cell r="J361" t="str">
            <v>Flores</v>
          </cell>
        </row>
        <row r="362">
          <cell r="A362">
            <v>356</v>
          </cell>
          <cell r="B362" t="str">
            <v>Phitofarma</v>
          </cell>
          <cell r="C362" t="str">
            <v>A.T. DOLLO Farmácia de manipulação EIRELI</v>
          </cell>
          <cell r="D362" t="str">
            <v>R. Anchieta, 214</v>
          </cell>
          <cell r="E362" t="str">
            <v>Jundiaí</v>
          </cell>
          <cell r="F362" t="str">
            <v>SP</v>
          </cell>
          <cell r="G362"/>
          <cell r="H362"/>
          <cell r="I362"/>
          <cell r="J362"/>
        </row>
        <row r="363">
          <cell r="A363">
            <v>357</v>
          </cell>
          <cell r="B363" t="str">
            <v>Itatiaia Móveis</v>
          </cell>
          <cell r="C363" t="str">
            <v>Itatiaia Móveis S/A</v>
          </cell>
          <cell r="D363" t="str">
            <v>Avenida Padre Arnaldo Jansem, 1325</v>
          </cell>
          <cell r="E363" t="str">
            <v>Ubá</v>
          </cell>
          <cell r="F363" t="str">
            <v>MG</v>
          </cell>
          <cell r="G363" t="str">
            <v>47.003.579/0001-00</v>
          </cell>
          <cell r="H363"/>
          <cell r="I363" t="str">
            <v>36500-000</v>
          </cell>
          <cell r="J363" t="str">
            <v>Santa Luzia</v>
          </cell>
        </row>
        <row r="364">
          <cell r="A364">
            <v>358</v>
          </cell>
          <cell r="B364" t="str">
            <v>Nheel Química</v>
          </cell>
          <cell r="C364" t="str">
            <v>Nheel Química Ltda</v>
          </cell>
          <cell r="D364" t="str">
            <v>Rodovia Washington Luiz, s/n, km 176</v>
          </cell>
          <cell r="E364" t="str">
            <v>Rio Claro</v>
          </cell>
          <cell r="F364" t="str">
            <v>SP</v>
          </cell>
          <cell r="G364" t="str">
            <v>47.003.579/0001-00</v>
          </cell>
          <cell r="H364">
            <v>587035083118</v>
          </cell>
          <cell r="I364" t="str">
            <v>13.503-750</v>
          </cell>
          <cell r="J364" t="str">
            <v>Jardim Centenário</v>
          </cell>
        </row>
        <row r="365">
          <cell r="A365">
            <v>359</v>
          </cell>
          <cell r="B365" t="str">
            <v>Ambev - Juatuba</v>
          </cell>
          <cell r="C365" t="str">
            <v xml:space="preserve">Ambev S.A. </v>
          </cell>
          <cell r="D365" t="str">
            <v>Rod. MG 050, s/n, km 46/47</v>
          </cell>
          <cell r="E365" t="str">
            <v>Juatuba</v>
          </cell>
          <cell r="F365" t="str">
            <v>MG</v>
          </cell>
          <cell r="G365"/>
          <cell r="H365"/>
          <cell r="I365"/>
          <cell r="J365" t="str">
            <v>Centro</v>
          </cell>
        </row>
        <row r="366">
          <cell r="A366">
            <v>360</v>
          </cell>
          <cell r="B366" t="str">
            <v>Cooper Rubi</v>
          </cell>
          <cell r="C366" t="str">
            <v>Cooperativa Agroindustrial de Rubiataba Ltda</v>
          </cell>
          <cell r="D366" t="str">
            <v>Rod. GO 434, km 24, s/n</v>
          </cell>
          <cell r="E366" t="str">
            <v>Rubiataba</v>
          </cell>
          <cell r="F366" t="str">
            <v>GO</v>
          </cell>
          <cell r="G366"/>
          <cell r="H366"/>
          <cell r="I366" t="str">
            <v>76.350-000</v>
          </cell>
          <cell r="J366" t="str">
            <v>Zona Rural</v>
          </cell>
        </row>
        <row r="367">
          <cell r="A367">
            <v>361</v>
          </cell>
          <cell r="B367" t="str">
            <v>Castelo Alimentos</v>
          </cell>
          <cell r="C367" t="str">
            <v>Castelo Alimentos S/A</v>
          </cell>
          <cell r="D367" t="str">
            <v>Av. Professora Maria do Carmo Guimarães Pellegrini, 480</v>
          </cell>
          <cell r="E367" t="str">
            <v>Jundiaí</v>
          </cell>
          <cell r="F367" t="str">
            <v>SP</v>
          </cell>
          <cell r="G367" t="str">
            <v>07.814.284/0001-07</v>
          </cell>
          <cell r="H367"/>
          <cell r="I367" t="str">
            <v>13201-012</v>
          </cell>
          <cell r="J367"/>
        </row>
        <row r="368">
          <cell r="A368">
            <v>362</v>
          </cell>
          <cell r="B368" t="str">
            <v>Maity</v>
          </cell>
          <cell r="C368" t="str">
            <v>Maity Bioenergia S/A</v>
          </cell>
          <cell r="D368" t="str">
            <v>BR010, s/n</v>
          </cell>
          <cell r="E368" t="str">
            <v>Campestre do Maranhão</v>
          </cell>
          <cell r="F368" t="str">
            <v>MA</v>
          </cell>
          <cell r="G368" t="str">
            <v>07.007.398/0002-18</v>
          </cell>
          <cell r="H368"/>
          <cell r="I368" t="str">
            <v>65968-000</v>
          </cell>
          <cell r="J368"/>
        </row>
        <row r="369">
          <cell r="A369">
            <v>363</v>
          </cell>
          <cell r="B369" t="str">
            <v>Município de Mirassol</v>
          </cell>
          <cell r="C369" t="str">
            <v>Prefeitura Municipal de Mirassol</v>
          </cell>
          <cell r="D369" t="str">
            <v>Rua Quintino Bocaiúva, 2221</v>
          </cell>
          <cell r="E369" t="str">
            <v>Mirassol</v>
          </cell>
          <cell r="F369" t="str">
            <v>SP</v>
          </cell>
          <cell r="G369" t="str">
            <v>46.612.032/0001-49</v>
          </cell>
          <cell r="H369"/>
          <cell r="I369" t="str">
            <v>15130-000</v>
          </cell>
          <cell r="J369"/>
        </row>
        <row r="370">
          <cell r="A370">
            <v>364</v>
          </cell>
          <cell r="B370" t="str">
            <v>Spectrum</v>
          </cell>
          <cell r="C370" t="str">
            <v>Spectrum Laboratório Análises Técnicas e Consultorias Ltda EPP</v>
          </cell>
          <cell r="D370" t="str">
            <v>Av. Mascarenhas de Moraes, 2367</v>
          </cell>
          <cell r="E370" t="str">
            <v>Campo Grande</v>
          </cell>
          <cell r="F370" t="str">
            <v>MS</v>
          </cell>
          <cell r="G370"/>
          <cell r="H370"/>
          <cell r="I370"/>
          <cell r="J370" t="str">
            <v>Monte Castelo</v>
          </cell>
        </row>
        <row r="371">
          <cell r="A371">
            <v>365</v>
          </cell>
          <cell r="B371" t="str">
            <v>Ambev - Wals</v>
          </cell>
          <cell r="C371" t="str">
            <v>Cervejaria ZX S/A</v>
          </cell>
          <cell r="D371" t="str">
            <v>Rua Padre Leopoldo Mertens, 1460</v>
          </cell>
          <cell r="E371" t="str">
            <v>Belo Horizonte</v>
          </cell>
          <cell r="F371" t="str">
            <v>MG</v>
          </cell>
          <cell r="G371"/>
          <cell r="H371"/>
          <cell r="I371"/>
          <cell r="J371"/>
        </row>
        <row r="372">
          <cell r="A372">
            <v>366</v>
          </cell>
          <cell r="B372" t="str">
            <v>Cariflex</v>
          </cell>
          <cell r="C372" t="str">
            <v>Cariflex Industria e Comercio de Produtos Petroquímicos Ltda</v>
          </cell>
          <cell r="D372" t="str">
            <v>Av. Roberto Simonsen, 1040</v>
          </cell>
          <cell r="E372" t="str">
            <v>Paulinia</v>
          </cell>
          <cell r="F372" t="str">
            <v>SP</v>
          </cell>
          <cell r="G372" t="str">
            <v>35.094.948/0001-38</v>
          </cell>
          <cell r="H372"/>
          <cell r="I372" t="str">
            <v>13148-030</v>
          </cell>
          <cell r="J372"/>
        </row>
        <row r="373">
          <cell r="A373">
            <v>367</v>
          </cell>
          <cell r="B373" t="str">
            <v>Itatiaia Móveis / ES</v>
          </cell>
          <cell r="C373" t="str">
            <v>Itatiaia Móveis S/A</v>
          </cell>
          <cell r="D373" t="str">
            <v>Rodovia BR-101, s/n</v>
          </cell>
          <cell r="E373" t="str">
            <v>Sooretama</v>
          </cell>
          <cell r="F373" t="str">
            <v>ES</v>
          </cell>
          <cell r="G373" t="str">
            <v>25.331.521/0011-24</v>
          </cell>
          <cell r="H373"/>
          <cell r="I373" t="str">
            <v>29927-000</v>
          </cell>
          <cell r="J373"/>
        </row>
        <row r="374">
          <cell r="A374">
            <v>368</v>
          </cell>
          <cell r="B374" t="str">
            <v>Bem Brasil Alimentos Araxá</v>
          </cell>
          <cell r="C374" t="str">
            <v>Bem Brasil Alimentos S.A</v>
          </cell>
          <cell r="D374" t="str">
            <v>Avenida Hitalo Ros, 4000</v>
          </cell>
          <cell r="E374" t="str">
            <v>Araxá</v>
          </cell>
          <cell r="F374" t="str">
            <v>MG</v>
          </cell>
          <cell r="G374" t="str">
            <v>06.004.860/0001-80</v>
          </cell>
          <cell r="H374"/>
          <cell r="I374" t="str">
            <v>38181-419</v>
          </cell>
          <cell r="J374" t="str">
            <v>Morada do Sol</v>
          </cell>
        </row>
        <row r="375">
          <cell r="A375">
            <v>369</v>
          </cell>
          <cell r="B375" t="str">
            <v>Ambev - Curitibana</v>
          </cell>
          <cell r="C375" t="str">
            <v>Ambev S.A</v>
          </cell>
          <cell r="D375" t="str">
            <v>Rod. Dos Mineiros, 99, km 9,5</v>
          </cell>
          <cell r="E375" t="str">
            <v>Almirante Tamandaré</v>
          </cell>
          <cell r="F375" t="str">
            <v>PR</v>
          </cell>
          <cell r="G375"/>
          <cell r="H375"/>
          <cell r="I375" t="str">
            <v>83.507-000</v>
          </cell>
          <cell r="J375"/>
        </row>
        <row r="376">
          <cell r="A376">
            <v>370</v>
          </cell>
          <cell r="B376" t="str">
            <v>Thor</v>
          </cell>
          <cell r="C376" t="str">
            <v>Thor Brasil Ltda</v>
          </cell>
          <cell r="D376" t="str">
            <v xml:space="preserve">Alameda Caiapos, 861 </v>
          </cell>
          <cell r="E376" t="str">
            <v>Barueri</v>
          </cell>
          <cell r="F376" t="str">
            <v>SP</v>
          </cell>
          <cell r="G376"/>
          <cell r="H376"/>
          <cell r="I376"/>
          <cell r="J376"/>
        </row>
        <row r="377">
          <cell r="A377">
            <v>371</v>
          </cell>
          <cell r="B377" t="str">
            <v>SAAE Mogi Mirim</v>
          </cell>
          <cell r="C377" t="str">
            <v>Serviço Autonomo de Água e Esgoto de Mogi Mirim</v>
          </cell>
          <cell r="D377" t="str">
            <v>R. Dr. Arthur Candido de Almeida</v>
          </cell>
          <cell r="E377" t="str">
            <v>Mogi Mirim</v>
          </cell>
          <cell r="F377" t="str">
            <v>SP</v>
          </cell>
          <cell r="G377" t="str">
            <v>46.711.362/0001-91</v>
          </cell>
          <cell r="H377"/>
          <cell r="I377" t="str">
            <v>13800-309</v>
          </cell>
          <cell r="J377"/>
        </row>
        <row r="378">
          <cell r="A378">
            <v>372</v>
          </cell>
          <cell r="B378" t="str">
            <v>Sabesp - Guaraú</v>
          </cell>
          <cell r="C378" t="str">
            <v>Companhia de Saneamento Básico do Estado de São Paulo</v>
          </cell>
          <cell r="D378" t="str">
            <v>Estrada Santa Inês, s/n, km 02</v>
          </cell>
          <cell r="E378" t="str">
            <v>São Paulo</v>
          </cell>
          <cell r="F378" t="str">
            <v>SP</v>
          </cell>
          <cell r="G378"/>
          <cell r="H378"/>
          <cell r="I378"/>
          <cell r="J378"/>
        </row>
        <row r="379">
          <cell r="A379">
            <v>373</v>
          </cell>
          <cell r="B379" t="str">
            <v>Gaivota Saneamento</v>
          </cell>
          <cell r="C379" t="str">
            <v>Gaivota Saneamento</v>
          </cell>
          <cell r="D379" t="str">
            <v xml:space="preserve">Av. Santa Catarina, 402 </v>
          </cell>
          <cell r="E379" t="str">
            <v>Balnário Gaivota</v>
          </cell>
          <cell r="F379" t="str">
            <v>SC</v>
          </cell>
          <cell r="G379">
            <v>30458930000154</v>
          </cell>
          <cell r="H379"/>
          <cell r="I379" t="str">
            <v>88955-000</v>
          </cell>
          <cell r="J379" t="str">
            <v>Centro</v>
          </cell>
        </row>
        <row r="380">
          <cell r="A380">
            <v>374</v>
          </cell>
          <cell r="B380" t="str">
            <v>Guabiruba Saneamento</v>
          </cell>
          <cell r="C380" t="str">
            <v>Guabiruba Saneamento</v>
          </cell>
          <cell r="D380" t="str">
            <v>Rua José Fischer, 110 - Guabiruba/SC</v>
          </cell>
          <cell r="E380" t="str">
            <v>Guabiruba</v>
          </cell>
          <cell r="F380" t="str">
            <v>SC</v>
          </cell>
          <cell r="G380"/>
          <cell r="H380"/>
          <cell r="I380" t="str">
            <v>88360-000</v>
          </cell>
          <cell r="J380"/>
        </row>
        <row r="381">
          <cell r="A381">
            <v>375</v>
          </cell>
          <cell r="B381" t="str">
            <v>Secta</v>
          </cell>
          <cell r="C381" t="str">
            <v>Secta System</v>
          </cell>
          <cell r="D381" t="str">
            <v>Rua Jorge de Freitas, 287 - São Paulo</v>
          </cell>
          <cell r="E381" t="str">
            <v>São Paulo</v>
          </cell>
          <cell r="F381" t="str">
            <v>SP</v>
          </cell>
          <cell r="G381" t="str">
            <v>21.707.512/0001-62</v>
          </cell>
          <cell r="H381"/>
          <cell r="I381" t="str">
            <v>02911-030</v>
          </cell>
          <cell r="J381" t="str">
            <v>Vila Santa Delfina</v>
          </cell>
        </row>
        <row r="382">
          <cell r="A382">
            <v>376</v>
          </cell>
          <cell r="B382" t="str">
            <v>Suall</v>
          </cell>
          <cell r="C382" t="str">
            <v>SUALL INDUSTRIA E COMERCIO LTDA</v>
          </cell>
          <cell r="D382" t="str">
            <v>Fazenda Mato Quieto, s/n, Boa Vista - Lavrinhas/SP</v>
          </cell>
          <cell r="E382" t="str">
            <v>Lavrinhas</v>
          </cell>
          <cell r="F382" t="str">
            <v>SP</v>
          </cell>
          <cell r="G382">
            <v>60858131000136</v>
          </cell>
          <cell r="H382"/>
          <cell r="I382" t="str">
            <v>12760-000</v>
          </cell>
          <cell r="J382" t="str">
            <v>Boa Vista</v>
          </cell>
        </row>
        <row r="383">
          <cell r="A383">
            <v>377</v>
          </cell>
          <cell r="B383" t="str">
            <v>Ambev - Maranhão</v>
          </cell>
          <cell r="C383" t="str">
            <v>Ambev S/A Equatorial</v>
          </cell>
          <cell r="D383" t="str">
            <v xml:space="preserve">Av. Engenheiro Emiliano Macieira,16, km16,5 </v>
          </cell>
          <cell r="E383" t="str">
            <v>São Luis</v>
          </cell>
          <cell r="F383" t="str">
            <v>MA</v>
          </cell>
          <cell r="G383">
            <v>7526557005683</v>
          </cell>
          <cell r="H383" t="str">
            <v>12.423718-5</v>
          </cell>
          <cell r="I383" t="str">
            <v>65095-603</v>
          </cell>
          <cell r="J383" t="str">
            <v>Pedrinhas</v>
          </cell>
        </row>
        <row r="384">
          <cell r="A384">
            <v>378</v>
          </cell>
          <cell r="B384" t="str">
            <v>Ambev - Macacú</v>
          </cell>
          <cell r="C384" t="str">
            <v xml:space="preserve">Ambev S/A </v>
          </cell>
          <cell r="D384" t="str">
            <v>Rod. RJ122, 35000, km 35</v>
          </cell>
          <cell r="E384" t="str">
            <v>Cachoeiras de Macacú</v>
          </cell>
          <cell r="F384" t="str">
            <v>RJ</v>
          </cell>
          <cell r="G384">
            <v>7526557006817</v>
          </cell>
          <cell r="H384"/>
          <cell r="I384" t="str">
            <v>28680-000</v>
          </cell>
          <cell r="J384" t="str">
            <v>Porto de Tabuado</v>
          </cell>
        </row>
        <row r="385">
          <cell r="A385">
            <v>379</v>
          </cell>
          <cell r="B385" t="str">
            <v>Baden Baden</v>
          </cell>
          <cell r="C385" t="str">
            <v>Cervejaria Baden Baden Ltda</v>
          </cell>
          <cell r="D385" t="str">
            <v>Av. Matheus da C. Pinto, 1653 - Vl Sta Cruz - C. do Jordão/SP</v>
          </cell>
          <cell r="E385" t="str">
            <v>Campos do Jordão</v>
          </cell>
          <cell r="F385" t="str">
            <v>SP</v>
          </cell>
          <cell r="G385">
            <v>3431255000105</v>
          </cell>
          <cell r="H385"/>
          <cell r="I385" t="str">
            <v>12.460-000</v>
          </cell>
          <cell r="J385" t="str">
            <v>Vila Santa Cruz</v>
          </cell>
        </row>
        <row r="386">
          <cell r="A386">
            <v>380</v>
          </cell>
          <cell r="B386" t="str">
            <v>Ambev - Colorado</v>
          </cell>
          <cell r="C386" t="str">
            <v>Cervejaria ZX S/A - Ambev Colorado</v>
          </cell>
          <cell r="D386" t="str">
            <v>Via Anhaguera, s/n - Km 308 - Ribeirão Preto/SP</v>
          </cell>
          <cell r="E386" t="str">
            <v>Ribeirão Preto</v>
          </cell>
          <cell r="F386" t="str">
            <v>SP</v>
          </cell>
          <cell r="G386" t="str">
            <v>01.131.570/0003-45</v>
          </cell>
          <cell r="H386"/>
          <cell r="I386" t="str">
            <v>14.093-500</v>
          </cell>
          <cell r="J386" t="str">
            <v>Parque Residencial Candido Portinari</v>
          </cell>
        </row>
        <row r="387">
          <cell r="A387">
            <v>381</v>
          </cell>
          <cell r="B387" t="str">
            <v>Arosuco - Manaus</v>
          </cell>
          <cell r="C387" t="str">
            <v>Arosuco Aromas e Sucos Ltda</v>
          </cell>
          <cell r="D387" t="str">
            <v>Av. Buriti, 5385</v>
          </cell>
          <cell r="E387" t="str">
            <v>Manaus</v>
          </cell>
          <cell r="F387" t="str">
            <v>AM</v>
          </cell>
          <cell r="G387">
            <v>3134910000155</v>
          </cell>
          <cell r="H387">
            <v>63002000</v>
          </cell>
          <cell r="I387" t="str">
            <v>69.075-000</v>
          </cell>
          <cell r="J387" t="str">
            <v>Distrito Insdutrial I</v>
          </cell>
        </row>
        <row r="388">
          <cell r="A388">
            <v>382</v>
          </cell>
          <cell r="B388" t="str">
            <v>Improcrop</v>
          </cell>
          <cell r="C388" t="str">
            <v>Improcrop do Brasil Ltda</v>
          </cell>
          <cell r="D388" t="str">
            <v>Rua Ângelo Pizzato,250</v>
          </cell>
          <cell r="E388" t="str">
            <v xml:space="preserve">Uberlândia </v>
          </cell>
          <cell r="F388" t="str">
            <v>MG</v>
          </cell>
          <cell r="G388" t="str">
            <v>03.480.793/0005-05</v>
          </cell>
          <cell r="H388" t="str">
            <v>002699761.00-13</v>
          </cell>
          <cell r="I388" t="str">
            <v>38.402-353</v>
          </cell>
          <cell r="J388" t="str">
            <v xml:space="preserve">Distrito Insdutrial </v>
          </cell>
        </row>
        <row r="389">
          <cell r="A389">
            <v>383</v>
          </cell>
          <cell r="B389" t="str">
            <v>Agrocella</v>
          </cell>
          <cell r="C389" t="str">
            <v>Agrocella Análises Agronomicas Ltda</v>
          </cell>
          <cell r="D389" t="str">
            <v>Rua Idemir Riedi, 9582</v>
          </cell>
          <cell r="E389" t="str">
            <v>Sorriso</v>
          </cell>
          <cell r="F389" t="str">
            <v>MT</v>
          </cell>
          <cell r="G389">
            <v>15424456000156</v>
          </cell>
          <cell r="H389" t="str">
            <v>Isento</v>
          </cell>
          <cell r="I389" t="str">
            <v>78890-000</v>
          </cell>
          <cell r="J389"/>
        </row>
        <row r="390">
          <cell r="A390">
            <v>384</v>
          </cell>
          <cell r="B390" t="str">
            <v>Rousselot</v>
          </cell>
          <cell r="C390" t="str">
            <v>Rousselot Gelatinas do Brasil Ltda</v>
          </cell>
          <cell r="D390" t="str">
            <v>Rua Santo Agostinho, 231</v>
          </cell>
          <cell r="E390" t="str">
            <v>Amparo</v>
          </cell>
          <cell r="F390" t="str">
            <v>SP</v>
          </cell>
          <cell r="G390" t="str">
            <v>06.538.082/0002-90</v>
          </cell>
          <cell r="H390"/>
          <cell r="I390" t="str">
            <v>13.908-900</v>
          </cell>
          <cell r="J390" t="str">
            <v>Arcadas</v>
          </cell>
        </row>
        <row r="391">
          <cell r="A391">
            <v>385</v>
          </cell>
          <cell r="B391" t="str">
            <v>Mosaic - Rondonópolis</v>
          </cell>
          <cell r="C391" t="str">
            <v>Mosaic Fertilizantes do Brasil Ltda</v>
          </cell>
          <cell r="D391" t="str">
            <v>Rua J, 103 - Rondonópolis/MT</v>
          </cell>
          <cell r="E391" t="str">
            <v>Rondonopolis</v>
          </cell>
          <cell r="F391" t="str">
            <v>MT</v>
          </cell>
          <cell r="G391">
            <v>61156501011514</v>
          </cell>
          <cell r="H391" t="str">
            <v>13566238-9</v>
          </cell>
          <cell r="I391" t="str">
            <v>78.745-735</v>
          </cell>
          <cell r="J391"/>
        </row>
        <row r="392">
          <cell r="A392">
            <v>386</v>
          </cell>
          <cell r="B392" t="str">
            <v>Heineken - Alexânia</v>
          </cell>
          <cell r="C392" t="str">
            <v>Heineken Brasil Industria de Bebidas Ltda</v>
          </cell>
          <cell r="D392" t="str">
            <v>Rod. BR-060, 360 - Alexânia/GO</v>
          </cell>
          <cell r="E392" t="str">
            <v>Alexânia</v>
          </cell>
          <cell r="F392" t="str">
            <v>GO</v>
          </cell>
          <cell r="G392">
            <v>50221019001370</v>
          </cell>
          <cell r="H392"/>
          <cell r="I392" t="str">
            <v>72930-000</v>
          </cell>
          <cell r="J392" t="str">
            <v>Zona Rural</v>
          </cell>
        </row>
        <row r="393">
          <cell r="A393">
            <v>387</v>
          </cell>
          <cell r="B393" t="str">
            <v>BRK - Porto Ferreira</v>
          </cell>
          <cell r="C393" t="str">
            <v>BRK Ambiental Porto Ferreira S/A</v>
          </cell>
          <cell r="D393" t="str">
            <v>Rua Nelson Pereira Lopes, 199 - Porto Ferreira/SP</v>
          </cell>
          <cell r="E393" t="str">
            <v>Porto Ferreira</v>
          </cell>
          <cell r="F393" t="str">
            <v>SP</v>
          </cell>
          <cell r="G393" t="str">
            <v>14.001.255/0001-83</v>
          </cell>
          <cell r="H393"/>
          <cell r="I393" t="str">
            <v>13660-000</v>
          </cell>
          <cell r="J393" t="str">
            <v>Centro</v>
          </cell>
        </row>
        <row r="394">
          <cell r="A394">
            <v>388</v>
          </cell>
          <cell r="B394" t="str">
            <v xml:space="preserve">Aunde </v>
          </cell>
          <cell r="C394" t="str">
            <v>Aunde Brasil S.A</v>
          </cell>
          <cell r="D394" t="str">
            <v>Rua Itápolis, 85 - Poá/SP</v>
          </cell>
          <cell r="E394" t="str">
            <v>Poá</v>
          </cell>
          <cell r="F394" t="str">
            <v>SP</v>
          </cell>
          <cell r="G394" t="str">
            <v>48.131.296/0001-06</v>
          </cell>
          <cell r="H394">
            <v>46014764113</v>
          </cell>
          <cell r="I394" t="str">
            <v>08.559-450</v>
          </cell>
          <cell r="J394"/>
        </row>
        <row r="395">
          <cell r="A395">
            <v>389</v>
          </cell>
          <cell r="B395" t="str">
            <v>Cell</v>
          </cell>
          <cell r="C395" t="str">
            <v>Ceel Consultoria e Análises Ambientais Ltda</v>
          </cell>
          <cell r="D395" t="str">
            <v>Rua Mateus Leme, 78</v>
          </cell>
          <cell r="E395" t="str">
            <v>Itaúna</v>
          </cell>
          <cell r="F395" t="str">
            <v>MG</v>
          </cell>
          <cell r="G395" t="str">
            <v>86.553.658/0001-46</v>
          </cell>
          <cell r="H395" t="str">
            <v>338933769.00-51</v>
          </cell>
          <cell r="I395" t="str">
            <v>35681-107</v>
          </cell>
          <cell r="J395" t="str">
            <v>Parque Jardim Santanense</v>
          </cell>
        </row>
        <row r="396">
          <cell r="A396">
            <v>390</v>
          </cell>
          <cell r="B396" t="str">
            <v>Ambev - Nova Rio</v>
          </cell>
          <cell r="C396" t="str">
            <v>Ambev S/A</v>
          </cell>
          <cell r="D396" t="str">
            <v>Estrada Rio São Paulo, 6011 - km 31 - Rio de Janeiro/RJ</v>
          </cell>
          <cell r="E396" t="str">
            <v>Rio de Janeiro</v>
          </cell>
          <cell r="F396" t="str">
            <v>RJ</v>
          </cell>
          <cell r="G396" t="str">
            <v>07.526.557/0046-01</v>
          </cell>
          <cell r="H396"/>
          <cell r="I396" t="str">
            <v>23.075-247</v>
          </cell>
          <cell r="J396" t="str">
            <v xml:space="preserve">Campo Grande </v>
          </cell>
        </row>
        <row r="397">
          <cell r="A397">
            <v>391</v>
          </cell>
          <cell r="B397" t="str">
            <v>Sabesp - ABV</v>
          </cell>
          <cell r="C397" t="str">
            <v>Companhia de Saneamento Básico do Estado de São Paulo</v>
          </cell>
          <cell r="D397" t="str">
            <v>Rua Graham Bell, 647 - São Paulo/SP</v>
          </cell>
          <cell r="E397" t="str">
            <v>São Paulo</v>
          </cell>
          <cell r="F397" t="str">
            <v>SP</v>
          </cell>
          <cell r="G397">
            <v>43776517036290</v>
          </cell>
          <cell r="H397"/>
          <cell r="I397" t="str">
            <v>04737-030</v>
          </cell>
          <cell r="J397" t="str">
            <v>Santo Amaro</v>
          </cell>
        </row>
        <row r="398">
          <cell r="A398">
            <v>392</v>
          </cell>
          <cell r="B398" t="str">
            <v>Ambev - Passo Fundo</v>
          </cell>
          <cell r="C398" t="str">
            <v>Ambev S/A</v>
          </cell>
          <cell r="D398" t="str">
            <v xml:space="preserve">Rod. RS 324, km 124, s/n </v>
          </cell>
          <cell r="E398" t="str">
            <v>Passo Fundo</v>
          </cell>
          <cell r="F398" t="str">
            <v>RS</v>
          </cell>
          <cell r="G398" t="str">
            <v>07.526.557/0042-88</v>
          </cell>
          <cell r="H398">
            <v>910335079</v>
          </cell>
          <cell r="I398" t="str">
            <v>99.032-680</v>
          </cell>
          <cell r="J398" t="str">
            <v>Valinhos</v>
          </cell>
        </row>
        <row r="399">
          <cell r="A399">
            <v>393</v>
          </cell>
          <cell r="B399" t="str">
            <v>Frango A'doro</v>
          </cell>
          <cell r="C399" t="str">
            <v>Ad'oro S/A</v>
          </cell>
          <cell r="D399" t="str">
            <v>Estrada de Acesso SP 053/332, s/n - km 4</v>
          </cell>
          <cell r="E399" t="str">
            <v>Varzea Paulista</v>
          </cell>
          <cell r="F399" t="str">
            <v>SP</v>
          </cell>
          <cell r="G399" t="str">
            <v>60.037.058/0003-01</v>
          </cell>
          <cell r="H399">
            <v>712018360116</v>
          </cell>
          <cell r="I399" t="str">
            <v>13.226-400</v>
          </cell>
          <cell r="J399" t="str">
            <v>Mursa</v>
          </cell>
        </row>
        <row r="400">
          <cell r="A400">
            <v>394</v>
          </cell>
          <cell r="B400" t="str">
            <v>Ambev - SL</v>
          </cell>
          <cell r="C400" t="str">
            <v>Ambev S/A</v>
          </cell>
          <cell r="D400" t="str">
            <v>Rod. MG238, Km 75 - Jardim Primavera II - Sete Lagoas/MG</v>
          </cell>
          <cell r="E400" t="str">
            <v>Sete Lagoas</v>
          </cell>
          <cell r="F400" t="str">
            <v>MG</v>
          </cell>
          <cell r="G400">
            <v>7526557004954</v>
          </cell>
          <cell r="H400"/>
          <cell r="I400" t="str">
            <v>35.703-106</v>
          </cell>
          <cell r="J400" t="str">
            <v>Jd. Primavera II</v>
          </cell>
        </row>
        <row r="401">
          <cell r="A401">
            <v>395</v>
          </cell>
          <cell r="B401" t="str">
            <v>Heineken - Ponta Grossa</v>
          </cell>
          <cell r="C401" t="str">
            <v>Cervejarias Kaiser Brasil S.A</v>
          </cell>
          <cell r="D401" t="str">
            <v>Av. Tocantis, 199 - Ponta Grossa / PR</v>
          </cell>
          <cell r="E401" t="str">
            <v>Ponta Grossa</v>
          </cell>
          <cell r="F401" t="str">
            <v>PR</v>
          </cell>
          <cell r="G401" t="str">
            <v>19.900.000/0008-42</v>
          </cell>
          <cell r="H401" t="str">
            <v>201.125.13-85</v>
          </cell>
          <cell r="I401" t="str">
            <v>84043-610</v>
          </cell>
          <cell r="J401"/>
        </row>
        <row r="402">
          <cell r="A402">
            <v>396</v>
          </cell>
          <cell r="B402" t="str">
            <v>Brix</v>
          </cell>
          <cell r="C402" t="str">
            <v>Brix Instrumentos Cientificos Eirelli ME</v>
          </cell>
          <cell r="D402" t="str">
            <v>Rua Rafael Aloisi, 1054</v>
          </cell>
          <cell r="E402" t="str">
            <v>Piracicaba</v>
          </cell>
          <cell r="F402" t="str">
            <v>SP</v>
          </cell>
          <cell r="G402" t="str">
            <v>13.313.576/0001-50</v>
          </cell>
          <cell r="H402">
            <v>535256390118</v>
          </cell>
          <cell r="I402" t="str">
            <v>13405-205</v>
          </cell>
          <cell r="J402" t="str">
            <v>Jardim Santana</v>
          </cell>
        </row>
        <row r="403">
          <cell r="A403">
            <v>397</v>
          </cell>
          <cell r="B403" t="str">
            <v>Elus Instrumentação</v>
          </cell>
          <cell r="C403" t="str">
            <v>Elus Serviços De Instrumentação Eireli ME</v>
          </cell>
          <cell r="D403" t="str">
            <v>Rua Dendezeiro, 29</v>
          </cell>
          <cell r="E403" t="str">
            <v>São Paulo</v>
          </cell>
          <cell r="F403" t="str">
            <v>SP</v>
          </cell>
          <cell r="G403">
            <v>8933911000183</v>
          </cell>
          <cell r="H403">
            <v>149731454111</v>
          </cell>
          <cell r="I403" t="str">
            <v xml:space="preserve">   03813-130</v>
          </cell>
          <cell r="J403" t="str">
            <v>Jardim Matarazzo</v>
          </cell>
        </row>
        <row r="404">
          <cell r="A404">
            <v>398</v>
          </cell>
          <cell r="B404" t="str">
            <v xml:space="preserve">Yakult Lorena </v>
          </cell>
          <cell r="C404" t="str">
            <v>Yakult S/A. Industria e Comercio</v>
          </cell>
          <cell r="D404" t="str">
            <v>Rodovia Presidente Dutra, s/n</v>
          </cell>
          <cell r="E404" t="str">
            <v>São Paulo</v>
          </cell>
          <cell r="F404" t="str">
            <v>SP</v>
          </cell>
          <cell r="G404" t="str">
            <v>60.723.061/0558-68</v>
          </cell>
          <cell r="H404">
            <v>420056900113</v>
          </cell>
          <cell r="I404" t="str">
            <v>12605-530</v>
          </cell>
          <cell r="J404" t="str">
            <v>Do Mondesir</v>
          </cell>
        </row>
        <row r="405">
          <cell r="A405">
            <v>399</v>
          </cell>
          <cell r="B405" t="str">
            <v>Mantiqueira Passa Quatro</v>
          </cell>
          <cell r="C405" t="str">
            <v>Mantiqueira Alimentos LTDA</v>
          </cell>
          <cell r="D405" t="str">
            <v>Rodovia MG 158, s/n, Km 13 - Passa Quatro/MG</v>
          </cell>
          <cell r="E405" t="str">
            <v>Passa Quatro</v>
          </cell>
          <cell r="F405" t="str">
            <v>MG</v>
          </cell>
          <cell r="G405" t="str">
            <v>04.747.794/0006-17</v>
          </cell>
          <cell r="H405" t="str">
            <v>331151593.04-39</v>
          </cell>
          <cell r="I405" t="str">
            <v>37460-000</v>
          </cell>
          <cell r="J405" t="str">
            <v>Pé do Morro</v>
          </cell>
        </row>
        <row r="406">
          <cell r="A406">
            <v>400</v>
          </cell>
          <cell r="B406" t="str">
            <v>INB</v>
          </cell>
          <cell r="C406" t="str">
            <v>Industrias Núcleares do Brasil S/A</v>
          </cell>
          <cell r="D406" t="str">
            <v>Rod. Presidente Dutra, km 330 s/n - Resende/RJ</v>
          </cell>
          <cell r="E406" t="str">
            <v>Resende</v>
          </cell>
          <cell r="F406" t="str">
            <v>RJ</v>
          </cell>
          <cell r="G406" t="str">
            <v>00.322.818/0020-93</v>
          </cell>
          <cell r="H406">
            <v>82493115</v>
          </cell>
          <cell r="I406" t="str">
            <v>27.555-000</v>
          </cell>
          <cell r="J406" t="str">
            <v>B. Engenheiro Passos</v>
          </cell>
        </row>
        <row r="407">
          <cell r="A407">
            <v>401</v>
          </cell>
          <cell r="B407" t="str">
            <v>Gelco - Franca</v>
          </cell>
          <cell r="C407" t="str">
            <v>Gelco Gelatinas do Brasil Ltda</v>
          </cell>
          <cell r="D407" t="str">
            <v>Rod. Prefeito Fábio Talarico, s/n - Franca/SP</v>
          </cell>
          <cell r="E407" t="str">
            <v>Franca</v>
          </cell>
          <cell r="F407" t="str">
            <v>SP</v>
          </cell>
          <cell r="G407">
            <v>10681186000145</v>
          </cell>
          <cell r="H407"/>
          <cell r="I407" t="str">
            <v>14406-050</v>
          </cell>
          <cell r="J407" t="str">
            <v>Distrito Industrial Antonio Della-Torre</v>
          </cell>
        </row>
        <row r="408">
          <cell r="A408">
            <v>402</v>
          </cell>
          <cell r="B408" t="str">
            <v>Águas Piquete S/A</v>
          </cell>
          <cell r="C408" t="str">
            <v>Águas Piquete S/A</v>
          </cell>
          <cell r="D408" t="str">
            <v>Rua Coronel Jose Mariano, 42 - Piquete/SP</v>
          </cell>
          <cell r="E408" t="str">
            <v>Piquete</v>
          </cell>
          <cell r="F408" t="str">
            <v>SP</v>
          </cell>
          <cell r="G408">
            <v>11714640000180</v>
          </cell>
          <cell r="H408"/>
          <cell r="I408" t="str">
            <v>12620-000</v>
          </cell>
          <cell r="J408" t="str">
            <v>Centro</v>
          </cell>
        </row>
        <row r="409">
          <cell r="A409">
            <v>403</v>
          </cell>
          <cell r="B409" t="str">
            <v>Cipatex Cerquilho</v>
          </cell>
          <cell r="C409" t="str">
            <v>Cipatex Impregnadora De Papeis e Tecidos Ltda</v>
          </cell>
          <cell r="D409" t="str">
            <v>Rua Arlindo Campanha, 219 - Cerquilho/SP</v>
          </cell>
          <cell r="E409" t="str">
            <v>Cerquilho</v>
          </cell>
          <cell r="F409" t="str">
            <v>SP</v>
          </cell>
          <cell r="G409" t="str">
            <v>47.254.461/0001-54</v>
          </cell>
          <cell r="H409">
            <v>265000201111</v>
          </cell>
          <cell r="I409" t="str">
            <v>18520-000</v>
          </cell>
          <cell r="J409" t="str">
            <v>Distrito Industrial</v>
          </cell>
        </row>
        <row r="410">
          <cell r="A410">
            <v>404</v>
          </cell>
          <cell r="B410" t="str">
            <v>Esmaltec</v>
          </cell>
          <cell r="C410" t="str">
            <v>Esmaltec S/A</v>
          </cell>
          <cell r="D410" t="str">
            <v>Av. Parque Oeste, 2130 - Maracanau/CE</v>
          </cell>
          <cell r="E410" t="str">
            <v>Maracanau</v>
          </cell>
          <cell r="F410" t="str">
            <v>CE</v>
          </cell>
          <cell r="G410">
            <v>2948030000230</v>
          </cell>
          <cell r="H410" t="str">
            <v>06.305053-6</v>
          </cell>
          <cell r="I410" t="str">
            <v>61.939-120</v>
          </cell>
          <cell r="J410" t="str">
            <v>Distrito Industrial</v>
          </cell>
        </row>
        <row r="411">
          <cell r="A411">
            <v>405</v>
          </cell>
          <cell r="B411" t="str">
            <v>Sabesp SJC</v>
          </cell>
          <cell r="C411" t="str">
            <v>Companhia de Saneamento Básico do Estado de São Paulo</v>
          </cell>
          <cell r="D411" t="str">
            <v>R. Paulo Setúbal, 19 - Vila Adyana - São José dos Campos/SP</v>
          </cell>
          <cell r="E411" t="str">
            <v>São José dos Campos</v>
          </cell>
          <cell r="F411" t="str">
            <v>SP</v>
          </cell>
          <cell r="G411" t="str">
            <v>43.776.517/0443-90</v>
          </cell>
          <cell r="H411"/>
          <cell r="I411">
            <v>12245460</v>
          </cell>
          <cell r="J411" t="str">
            <v>Vila Adyana</v>
          </cell>
        </row>
        <row r="412">
          <cell r="A412">
            <v>406</v>
          </cell>
          <cell r="B412" t="str">
            <v>Rousselot Presidente Epitácio</v>
          </cell>
          <cell r="C412" t="str">
            <v>Rousselot Gelatinas Do Brasil Ltda</v>
          </cell>
          <cell r="D412" t="str">
            <v>Avenida Domingos Ferreira de Medeiros, s/n - KM 4 - Presidente Epitácio/SP</v>
          </cell>
          <cell r="E412" t="str">
            <v>Presidente Epitácio</v>
          </cell>
          <cell r="F412" t="str">
            <v>SP</v>
          </cell>
          <cell r="G412" t="str">
            <v>06.538.082/0003-70</v>
          </cell>
          <cell r="H412">
            <v>561012271115</v>
          </cell>
          <cell r="I412" t="str">
            <v>19.470-000</v>
          </cell>
          <cell r="J412" t="str">
            <v xml:space="preserve">Distrito Industrial </v>
          </cell>
        </row>
        <row r="413">
          <cell r="A413">
            <v>407</v>
          </cell>
          <cell r="B413" t="str">
            <v>INB Resende</v>
          </cell>
          <cell r="C413" t="str">
            <v>Industrias Nucleares Do Brasil S/A</v>
          </cell>
          <cell r="D413" t="str">
            <v>Rod. Presidente Dutra -  Km 330 - Resende/RJ</v>
          </cell>
          <cell r="E413" t="str">
            <v>Resende</v>
          </cell>
          <cell r="F413" t="str">
            <v>RJ</v>
          </cell>
          <cell r="G413" t="str">
            <v>00.322.818/0020-93</v>
          </cell>
          <cell r="H413">
            <v>82493115</v>
          </cell>
          <cell r="I413" t="str">
            <v>27.555-000</v>
          </cell>
          <cell r="J413" t="str">
            <v>Engenheiro Passos</v>
          </cell>
        </row>
        <row r="414">
          <cell r="A414">
            <v>408</v>
          </cell>
          <cell r="B414" t="str">
            <v>Vivix</v>
          </cell>
          <cell r="C414" t="str">
            <v>Companhia Brasileira de Vidros Planos - CBVP</v>
          </cell>
          <cell r="D414" t="str">
            <v>Rod. BR-101 Norte - km 01</v>
          </cell>
          <cell r="E414" t="str">
            <v>Goiana</v>
          </cell>
          <cell r="F414" t="str">
            <v>PE</v>
          </cell>
          <cell r="G414" t="str">
            <v>10.858.291/0002-98</v>
          </cell>
          <cell r="H414" t="str">
            <v>0393238-97</v>
          </cell>
          <cell r="I414" t="str">
            <v>55.900-000</v>
          </cell>
          <cell r="J414" t="str">
            <v>Zona Rural</v>
          </cell>
        </row>
        <row r="415">
          <cell r="A415">
            <v>409</v>
          </cell>
          <cell r="B415" t="str">
            <v>Ricaeli</v>
          </cell>
          <cell r="C415" t="str">
            <v>Indústria e Comércio de Frutas Ricaeli Ltda.</v>
          </cell>
          <cell r="D415" t="str">
            <v>Av. Ver. José Donato, 530</v>
          </cell>
          <cell r="E415" t="str">
            <v>Cabreúva</v>
          </cell>
          <cell r="F415" t="str">
            <v>SP</v>
          </cell>
          <cell r="G415" t="str">
            <v>57.075.400/0001-83</v>
          </cell>
          <cell r="H415">
            <v>233006472112</v>
          </cell>
          <cell r="I415" t="str">
            <v>13318-000</v>
          </cell>
          <cell r="J415" t="str">
            <v>Jacaré</v>
          </cell>
        </row>
        <row r="416">
          <cell r="A416">
            <v>410</v>
          </cell>
          <cell r="B416" t="str">
            <v>Brasal Refrigerantes</v>
          </cell>
          <cell r="C416" t="str">
            <v>Brasal Refrigerantes S/A</v>
          </cell>
          <cell r="D416" t="str">
            <v>St. G Sul Q  CS CSG 8 - Taguatinga - Brasília/DF</v>
          </cell>
          <cell r="E416" t="str">
            <v>Brasília</v>
          </cell>
          <cell r="F416" t="str">
            <v>DF</v>
          </cell>
          <cell r="G416" t="str">
            <v>01.612.795/0001-51</v>
          </cell>
          <cell r="H416"/>
          <cell r="I416" t="str">
            <v>72035-506</v>
          </cell>
          <cell r="J416" t="str">
            <v>Taguatinga</v>
          </cell>
        </row>
        <row r="417">
          <cell r="A417">
            <v>411</v>
          </cell>
          <cell r="B417" t="str">
            <v>ICF</v>
          </cell>
          <cell r="C417" t="str">
            <v>Instituto de Ciências Farmaceuticas de Estudos - ICF</v>
          </cell>
          <cell r="D417" t="str">
            <v>Alameda Coronel Eugênio Jardim, 53</v>
          </cell>
          <cell r="E417" t="str">
            <v>Goiânia</v>
          </cell>
          <cell r="F417" t="str">
            <v>GO</v>
          </cell>
          <cell r="G417" t="str">
            <v>04.951.747/0001-86</v>
          </cell>
          <cell r="H417"/>
          <cell r="I417" t="str">
            <v>74.175-100</v>
          </cell>
          <cell r="J417" t="str">
            <v>Setor Marista</v>
          </cell>
        </row>
        <row r="418">
          <cell r="A418">
            <v>412</v>
          </cell>
          <cell r="B418" t="str">
            <v>Colovan</v>
          </cell>
          <cell r="C418" t="str">
            <v>Colovan Industria Textil Ltda.</v>
          </cell>
          <cell r="D418" t="str">
            <v>R. Potiguares, 450 - Santa Bárbara d'Oeste / SP</v>
          </cell>
          <cell r="E418" t="str">
            <v>Santa Barbará d'Oeste</v>
          </cell>
          <cell r="F418" t="str">
            <v>SP</v>
          </cell>
          <cell r="G418" t="str">
            <v>56.724.412/0001-29</v>
          </cell>
          <cell r="H418">
            <v>606030031115</v>
          </cell>
          <cell r="I418" t="str">
            <v>13456-108</v>
          </cell>
          <cell r="J418"/>
        </row>
        <row r="419">
          <cell r="A419">
            <v>413</v>
          </cell>
          <cell r="B419" t="str">
            <v>CHT</v>
          </cell>
          <cell r="C419" t="str">
            <v>CHT Brasil Química LT</v>
          </cell>
          <cell r="D419" t="str">
            <v>Av. Antônio Cândido Machado, 1779</v>
          </cell>
          <cell r="E419" t="str">
            <v>Cajamar</v>
          </cell>
          <cell r="F419" t="str">
            <v>SP</v>
          </cell>
          <cell r="G419" t="str">
            <v>47.684.386/0001-61</v>
          </cell>
          <cell r="H419">
            <v>241007934119</v>
          </cell>
          <cell r="I419" t="str">
            <v>07776-195</v>
          </cell>
          <cell r="J419"/>
        </row>
        <row r="420">
          <cell r="A420">
            <v>414</v>
          </cell>
          <cell r="B420" t="str">
            <v>Ambev - Bohemia</v>
          </cell>
          <cell r="C420" t="str">
            <v>Cervejaria ZX S.A. - AMBEV</v>
          </cell>
          <cell r="D420" t="str">
            <v>Rua Alfredo Pacha, 166</v>
          </cell>
          <cell r="E420" t="str">
            <v>Petropolis</v>
          </cell>
          <cell r="F420" t="str">
            <v>RJ</v>
          </cell>
          <cell r="G420">
            <v>1131570000264</v>
          </cell>
          <cell r="H420"/>
          <cell r="I420" t="str">
            <v>25.685-210</v>
          </cell>
          <cell r="J420" t="str">
            <v>Centro</v>
          </cell>
        </row>
        <row r="421">
          <cell r="A421">
            <v>415</v>
          </cell>
          <cell r="B421" t="str">
            <v>EDF Norte Fluminense</v>
          </cell>
          <cell r="C421" t="str">
            <v xml:space="preserve">Usina Termeletrica Norte Fluminense S/A </v>
          </cell>
          <cell r="D421" t="str">
            <v>Rod. BR 101, km 161, s/n - Severina - Macaé/RJ</v>
          </cell>
          <cell r="E421" t="str">
            <v>Macaé</v>
          </cell>
          <cell r="F421" t="str">
            <v>RJ</v>
          </cell>
          <cell r="G421">
            <v>3258983000230</v>
          </cell>
          <cell r="H421"/>
          <cell r="I421" t="str">
            <v>27910-970</v>
          </cell>
          <cell r="J421" t="str">
            <v>Severina</v>
          </cell>
        </row>
        <row r="422">
          <cell r="A422">
            <v>416</v>
          </cell>
          <cell r="B422" t="str">
            <v>Benitz - PR</v>
          </cell>
          <cell r="C422" t="str">
            <v>Benitz Analise e Tratamento De Aguas Ltda</v>
          </cell>
          <cell r="D422" t="str">
            <v>Rua Sorocaba, 289 - Sala 01</v>
          </cell>
          <cell r="E422" t="str">
            <v>Cia Norte</v>
          </cell>
          <cell r="F422" t="str">
            <v>PR</v>
          </cell>
          <cell r="G422" t="str">
            <v>07.678.237/0001-75</v>
          </cell>
          <cell r="H422"/>
          <cell r="I422" t="str">
            <v>87.200-001</v>
          </cell>
          <cell r="J422" t="str">
            <v xml:space="preserve">Vila Operária </v>
          </cell>
        </row>
        <row r="423">
          <cell r="A423">
            <v>417</v>
          </cell>
          <cell r="B423" t="str">
            <v>Supranálise</v>
          </cell>
          <cell r="C423" t="str">
            <v>Supranalise Instrumentos Para Laboratorios Ltda</v>
          </cell>
          <cell r="D423" t="str">
            <v>Rua Tajaçu, 947</v>
          </cell>
          <cell r="E423" t="str">
            <v>Ribeirão Preto</v>
          </cell>
          <cell r="F423" t="str">
            <v>SP</v>
          </cell>
          <cell r="G423" t="str">
            <v>37.950.994/0001-17</v>
          </cell>
          <cell r="H423">
            <v>797624881117</v>
          </cell>
          <cell r="I423" t="str">
            <v>14060-553</v>
          </cell>
          <cell r="J423" t="str">
            <v>Vila Albertina</v>
          </cell>
        </row>
        <row r="424">
          <cell r="A424">
            <v>418</v>
          </cell>
          <cell r="B424" t="str">
            <v>Medlab</v>
          </cell>
          <cell r="C424" t="str">
            <v>Medlab Produtos Diagnosticos Ltda</v>
          </cell>
          <cell r="D424" t="str">
            <v xml:space="preserve">Rua Octávio Teixeira Mendes Sobrinho, 35 </v>
          </cell>
          <cell r="E424" t="str">
            <v>Jabaquara</v>
          </cell>
          <cell r="F424" t="str">
            <v>SP</v>
          </cell>
          <cell r="G424" t="str">
            <v>55.405.955/0001-10</v>
          </cell>
          <cell r="H424">
            <v>111444866119</v>
          </cell>
          <cell r="I424" t="str">
            <v>04376-070</v>
          </cell>
          <cell r="J424" t="str">
            <v>Vila Santa Catarina</v>
          </cell>
        </row>
        <row r="425">
          <cell r="A425">
            <v>419</v>
          </cell>
          <cell r="B425" t="str">
            <v>Copacol</v>
          </cell>
          <cell r="C425" t="str">
            <v>Cooperativa Agroindustrial Consolata</v>
          </cell>
          <cell r="D425" t="str">
            <v>Rua Des. Munhoz de Mello, 176</v>
          </cell>
          <cell r="E425" t="str">
            <v>Cafelândia</v>
          </cell>
          <cell r="F425" t="str">
            <v>PR</v>
          </cell>
          <cell r="G425">
            <v>76093731000786</v>
          </cell>
          <cell r="H425">
            <v>4330008704</v>
          </cell>
          <cell r="I425" t="str">
            <v>85415-000</v>
          </cell>
          <cell r="J425" t="str">
            <v>Centro</v>
          </cell>
        </row>
        <row r="426">
          <cell r="A426">
            <v>420</v>
          </cell>
          <cell r="B426" t="str">
            <v>Gelnex - Nazário</v>
          </cell>
          <cell r="C426" t="str">
            <v>Gelnex Indústria e Comércio Ltda</v>
          </cell>
          <cell r="D426" t="str">
            <v>Rod. GO 060, km 63 - Zona Rural</v>
          </cell>
          <cell r="E426" t="str">
            <v>Nazário</v>
          </cell>
          <cell r="F426" t="str">
            <v>GO</v>
          </cell>
          <cell r="G426" t="str">
            <v>02.001.597/0002-03</v>
          </cell>
          <cell r="H426" t="str">
            <v>10.367.245-1</v>
          </cell>
          <cell r="I426" t="str">
            <v>76180-000</v>
          </cell>
          <cell r="J426" t="str">
            <v>Zona Rural</v>
          </cell>
        </row>
        <row r="427">
          <cell r="A427">
            <v>421</v>
          </cell>
          <cell r="B427" t="str">
            <v>Gelita</v>
          </cell>
          <cell r="C427" t="str">
            <v>Gelita do Brasil Ltda.</v>
          </cell>
          <cell r="D427" t="str">
            <v>Rua Philip Leiner, 200</v>
          </cell>
          <cell r="E427" t="str">
            <v>Cotia</v>
          </cell>
          <cell r="F427" t="str">
            <v>SP</v>
          </cell>
          <cell r="G427" t="str">
            <v>12.199.337/0001-59</v>
          </cell>
          <cell r="H427">
            <v>278004283110</v>
          </cell>
          <cell r="I427" t="str">
            <v xml:space="preserve">06.714-285	</v>
          </cell>
          <cell r="J427" t="str">
            <v>Parque Alexandre</v>
          </cell>
        </row>
        <row r="428">
          <cell r="A428">
            <v>422</v>
          </cell>
          <cell r="B428" t="str">
            <v>Samae Brusque</v>
          </cell>
          <cell r="C428" t="str">
            <v xml:space="preserve">Serviço Autonomo Municipal de Agua e Esgoto - Samae </v>
          </cell>
          <cell r="D428" t="str">
            <v>Rua Doutor Penido, 297 - Centro</v>
          </cell>
          <cell r="E428" t="str">
            <v>Brusque</v>
          </cell>
          <cell r="F428" t="str">
            <v>SC</v>
          </cell>
          <cell r="G428" t="str">
            <v>82985003/0001-96</v>
          </cell>
          <cell r="H428"/>
          <cell r="I428" t="str">
            <v>88350-460</v>
          </cell>
          <cell r="J428" t="str">
            <v>Centro</v>
          </cell>
        </row>
        <row r="429">
          <cell r="A429">
            <v>423</v>
          </cell>
          <cell r="B429" t="str">
            <v xml:space="preserve">Aguá Viva </v>
          </cell>
          <cell r="C429" t="str">
            <v>Agua Viva Laboratorio Quimica e Servicos Eireli</v>
          </cell>
          <cell r="D429" t="str">
            <v>Avenida 1, 323 - Sala 2</v>
          </cell>
          <cell r="E429" t="str">
            <v>Itirapina</v>
          </cell>
          <cell r="F429" t="str">
            <v>SP</v>
          </cell>
          <cell r="G429" t="str">
            <v>07.646.083/0001-30</v>
          </cell>
          <cell r="H429"/>
          <cell r="I429" t="str">
            <v>13.530-000</v>
          </cell>
          <cell r="J429" t="str">
            <v>Centro</v>
          </cell>
        </row>
        <row r="430">
          <cell r="A430">
            <v>424</v>
          </cell>
          <cell r="B430" t="str">
            <v xml:space="preserve">Águas de Canarana </v>
          </cell>
          <cell r="C430" t="str">
            <v>Águas de Canarana Ltda.</v>
          </cell>
          <cell r="D430" t="str">
            <v>R. Redentor, 78 - Centro</v>
          </cell>
          <cell r="E430" t="str">
            <v>Canarana</v>
          </cell>
          <cell r="F430" t="str">
            <v>MT</v>
          </cell>
          <cell r="G430">
            <v>3875686000152</v>
          </cell>
          <cell r="H430" t="str">
            <v xml:space="preserve"> 13.195.149-1</v>
          </cell>
          <cell r="I430" t="str">
            <v>78.640-000</v>
          </cell>
          <cell r="J430" t="str">
            <v>Centro</v>
          </cell>
        </row>
        <row r="431">
          <cell r="A431">
            <v>425</v>
          </cell>
          <cell r="B431" t="str">
            <v>AB Brasil</v>
          </cell>
          <cell r="C431" t="str">
            <v>AB Brasil Industria e Comércio de Alimentos Ltda.</v>
          </cell>
          <cell r="D431" t="str">
            <v>Av. Tietê, L-233, s/n - Distrito Industrial - Pederneiras/SP</v>
          </cell>
          <cell r="E431" t="str">
            <v>Pederneiras</v>
          </cell>
          <cell r="F431" t="str">
            <v>SP</v>
          </cell>
          <cell r="G431"/>
          <cell r="H431"/>
          <cell r="I431" t="str">
            <v>17280-000</v>
          </cell>
          <cell r="J431" t="str">
            <v>Distrito Industrial</v>
          </cell>
        </row>
        <row r="432">
          <cell r="A432">
            <v>426</v>
          </cell>
          <cell r="B432" t="str">
            <v>Biotecnal</v>
          </cell>
          <cell r="C432" t="str">
            <v>Biotecnal Ltda</v>
          </cell>
          <cell r="D432" t="str">
            <v>R. Joaquim Piazza, 408 - Jardim Anápolis - Toledo/PR</v>
          </cell>
          <cell r="E432" t="str">
            <v>Toledo</v>
          </cell>
          <cell r="F432" t="str">
            <v>PR</v>
          </cell>
          <cell r="G432" t="str">
            <v>09.274.180/0001-74</v>
          </cell>
          <cell r="H432">
            <v>9042632810</v>
          </cell>
          <cell r="I432" t="str">
            <v>85905-470</v>
          </cell>
          <cell r="J432" t="str">
            <v>Jardim Anápolis</v>
          </cell>
        </row>
        <row r="433">
          <cell r="A433">
            <v>427</v>
          </cell>
          <cell r="B433" t="str">
            <v>Ecopolo Ambiental</v>
          </cell>
          <cell r="C433" t="str">
            <v>Ecopolo Gestao De Aguas, Residuos E Energia Ltda</v>
          </cell>
          <cell r="D433" t="str">
            <v>Avenida Miguel Frias e Vasconcelos, 1205 - Andar 1</v>
          </cell>
          <cell r="E433" t="str">
            <v>São Paulo</v>
          </cell>
          <cell r="F433" t="str">
            <v>SP</v>
          </cell>
          <cell r="G433" t="str">
            <v>05.072.403/0001-60</v>
          </cell>
          <cell r="H433">
            <v>149963220113</v>
          </cell>
          <cell r="I433" t="str">
            <v>05345-000</v>
          </cell>
          <cell r="J433" t="str">
            <v>Jaguaré</v>
          </cell>
        </row>
        <row r="434">
          <cell r="A434">
            <v>428</v>
          </cell>
          <cell r="B434" t="str">
            <v>Águas de Teresina</v>
          </cell>
          <cell r="C434" t="str">
            <v>Águas de Teresina SPE S.A</v>
          </cell>
          <cell r="D434" t="str">
            <v>Av. Professor Camilo Filho, 1960</v>
          </cell>
          <cell r="E434" t="str">
            <v>Teresina</v>
          </cell>
          <cell r="F434" t="str">
            <v>PI</v>
          </cell>
          <cell r="G434" t="str">
            <v>27.157.474/0001-06</v>
          </cell>
          <cell r="H434"/>
          <cell r="I434" t="str">
            <v>64.089-040</v>
          </cell>
          <cell r="J434" t="str">
            <v>Todos os Santos</v>
          </cell>
        </row>
        <row r="435">
          <cell r="A435">
            <v>429</v>
          </cell>
          <cell r="B435" t="str">
            <v>Gelnex - Araguaina</v>
          </cell>
          <cell r="C435" t="str">
            <v>Gelnex Industria E Comercio Ltda</v>
          </cell>
          <cell r="D435" t="str">
            <v>Rodovia TO, 222 - KM 10</v>
          </cell>
          <cell r="E435" t="str">
            <v>Araguaina</v>
          </cell>
          <cell r="F435" t="str">
            <v>TO</v>
          </cell>
          <cell r="G435" t="str">
            <v>02.001.597/0003-86</v>
          </cell>
          <cell r="H435">
            <v>294083154</v>
          </cell>
          <cell r="I435" t="str">
            <v>77835-600</v>
          </cell>
          <cell r="J435" t="str">
            <v>Interior Barra da Grota</v>
          </cell>
        </row>
        <row r="436">
          <cell r="A436">
            <v>430</v>
          </cell>
          <cell r="B436" t="str">
            <v>Sintenac</v>
          </cell>
          <cell r="C436" t="str">
            <v>Sintenac Ind e Com de Produtos Sinteticos Ltda</v>
          </cell>
          <cell r="D436"/>
          <cell r="E436"/>
          <cell r="F436"/>
          <cell r="G436"/>
          <cell r="H436"/>
          <cell r="I436"/>
          <cell r="J436"/>
        </row>
        <row r="437">
          <cell r="A437">
            <v>431</v>
          </cell>
          <cell r="B437" t="str">
            <v>QCL Analítica</v>
          </cell>
          <cell r="C437" t="str">
            <v>QCL Analítica Comércio de Análises Químicas Ltda.</v>
          </cell>
          <cell r="D437" t="str">
            <v>Rua Josefina, 200 - 4° Andar</v>
          </cell>
          <cell r="E437" t="str">
            <v>Guarulhos</v>
          </cell>
          <cell r="F437" t="str">
            <v>SP</v>
          </cell>
          <cell r="G437" t="str">
            <v>22.971.372/0001-06</v>
          </cell>
          <cell r="H437">
            <v>796363426115</v>
          </cell>
          <cell r="I437" t="str">
            <v>07093-080</v>
          </cell>
          <cell r="J437" t="str">
            <v>Vila Progresso</v>
          </cell>
        </row>
        <row r="438">
          <cell r="A438">
            <v>432</v>
          </cell>
          <cell r="B438" t="str">
            <v xml:space="preserve">Ambar </v>
          </cell>
          <cell r="C438" t="str">
            <v>Ambar Energia Ltda</v>
          </cell>
          <cell r="D438" t="str">
            <v>Rod. dos Imigrantes, 3770</v>
          </cell>
          <cell r="E438" t="str">
            <v>Cuiabá</v>
          </cell>
          <cell r="F438" t="str">
            <v>MT</v>
          </cell>
          <cell r="G438"/>
          <cell r="H438"/>
          <cell r="I438" t="str">
            <v>78098-325</v>
          </cell>
          <cell r="J438" t="str">
            <v xml:space="preserve">Distrito Industrial </v>
          </cell>
        </row>
        <row r="439">
          <cell r="A439">
            <v>433</v>
          </cell>
          <cell r="B439" t="str">
            <v>Sanagua - MS</v>
          </cell>
          <cell r="C439" t="str">
            <v>Sanágua Tecnologia em Análise Ambiental e Derivados de Petróleo Ltda.</v>
          </cell>
          <cell r="D439" t="str">
            <v>Rua Spipe Calarge, 632</v>
          </cell>
          <cell r="E439" t="str">
            <v>Campo Grande</v>
          </cell>
          <cell r="F439" t="str">
            <v>MS</v>
          </cell>
          <cell r="G439" t="str">
            <v>02.595.980/0001-48</v>
          </cell>
          <cell r="H439" t="str">
            <v>28.365.738-3</v>
          </cell>
          <cell r="I439" t="str">
            <v>79.050-261</v>
          </cell>
          <cell r="J439" t="str">
            <v>TV Morena</v>
          </cell>
        </row>
        <row r="440">
          <cell r="A440">
            <v>434</v>
          </cell>
          <cell r="B440" t="str">
            <v>Motorola</v>
          </cell>
          <cell r="C440" t="str">
            <v>Motorola Mobility Comercio de Produtos Eletronicos Ltda.</v>
          </cell>
          <cell r="D440" t="str">
            <v>Rodovia Governador Doutor Adhemar Pereira de Barros - s/n</v>
          </cell>
          <cell r="E440" t="str">
            <v xml:space="preserve">Jaguariuna </v>
          </cell>
          <cell r="F440" t="str">
            <v>SP</v>
          </cell>
          <cell r="G440" t="str">
            <v>1.472.720/0001-12</v>
          </cell>
          <cell r="H440">
            <v>395022296116</v>
          </cell>
          <cell r="I440" t="str">
            <v>13.918-900</v>
          </cell>
          <cell r="J440" t="str">
            <v>Tanquinho Velho</v>
          </cell>
        </row>
        <row r="441">
          <cell r="A441">
            <v>435</v>
          </cell>
          <cell r="B441" t="str">
            <v>Dalia Textil</v>
          </cell>
          <cell r="C441" t="str">
            <v>Dalia Textil Ltda.</v>
          </cell>
          <cell r="D441" t="str">
            <v>Rua Mirador, 2365</v>
          </cell>
          <cell r="E441" t="str">
            <v>Presidente Getulio</v>
          </cell>
          <cell r="F441" t="str">
            <v>SC</v>
          </cell>
          <cell r="G441" t="str">
            <v>82.740.903/0003-35</v>
          </cell>
          <cell r="H441">
            <v>253766958</v>
          </cell>
          <cell r="I441" t="str">
            <v>89.150-000</v>
          </cell>
          <cell r="J441" t="str">
            <v>Centro</v>
          </cell>
        </row>
        <row r="442">
          <cell r="A442">
            <v>436</v>
          </cell>
          <cell r="B442" t="str">
            <v>Fluence Brasil</v>
          </cell>
          <cell r="C442" t="str">
            <v>Fluence Brasil Ind. E Com. de Sistemas de Tratamento de Água Ltda.</v>
          </cell>
          <cell r="D442" t="str">
            <v>Rua Coronel Orlando Secco, 281</v>
          </cell>
          <cell r="E442" t="str">
            <v>Jundiaí</v>
          </cell>
          <cell r="F442" t="str">
            <v>SP</v>
          </cell>
          <cell r="G442" t="str">
            <v>05.888.355/0001-82</v>
          </cell>
          <cell r="H442">
            <v>407412256118</v>
          </cell>
          <cell r="I442" t="str">
            <v>13.212-795</v>
          </cell>
          <cell r="J442" t="str">
            <v>Jardim das Tulipas</v>
          </cell>
        </row>
        <row r="443">
          <cell r="A443">
            <v>437</v>
          </cell>
          <cell r="B443" t="str">
            <v>Laborsan</v>
          </cell>
          <cell r="C443" t="str">
            <v>LLS Serviços de Saneamento Ltda.</v>
          </cell>
          <cell r="D443" t="str">
            <v>Rua Catanduvas, 667</v>
          </cell>
          <cell r="E443" t="str">
            <v>Cascavel</v>
          </cell>
          <cell r="F443" t="str">
            <v>PR</v>
          </cell>
          <cell r="G443" t="str">
            <v>26.779.985/0001-99</v>
          </cell>
          <cell r="H443"/>
          <cell r="I443" t="str">
            <v>85.812-497</v>
          </cell>
          <cell r="J443" t="str">
            <v>Região do Lago</v>
          </cell>
        </row>
        <row r="444">
          <cell r="A444">
            <v>438</v>
          </cell>
          <cell r="B444" t="str">
            <v>Águas da Condessa</v>
          </cell>
          <cell r="C444" t="str">
            <v>Águas da Condessa S.A</v>
          </cell>
          <cell r="D444" t="str">
            <v>Pc Garcia, 58</v>
          </cell>
          <cell r="E444" t="str">
            <v>Paraíba do Sul</v>
          </cell>
          <cell r="F444" t="str">
            <v>RJ</v>
          </cell>
          <cell r="G444" t="str">
            <v>37.353.051/0001-07</v>
          </cell>
          <cell r="H444"/>
          <cell r="I444" t="str">
            <v>25.850-000</v>
          </cell>
          <cell r="J444" t="str">
            <v>Centro</v>
          </cell>
        </row>
        <row r="445">
          <cell r="A445">
            <v>439</v>
          </cell>
          <cell r="B445" t="str">
            <v>AMBI-LAB</v>
          </cell>
          <cell r="C445" t="str">
            <v>AMBI-LAB Análises Ambientais Ltda</v>
          </cell>
          <cell r="D445" t="str">
            <v>Av. Dr. Ângelo Simões, 1291</v>
          </cell>
          <cell r="E445" t="str">
            <v>Campinas</v>
          </cell>
          <cell r="F445" t="str">
            <v>SP</v>
          </cell>
          <cell r="G445" t="str">
            <v>11.708.069/0001-90</v>
          </cell>
          <cell r="H445">
            <v>795263205114</v>
          </cell>
          <cell r="I445" t="str">
            <v>13.041-150</v>
          </cell>
          <cell r="J445" t="str">
            <v>Jd. Leonor</v>
          </cell>
        </row>
        <row r="446">
          <cell r="A446">
            <v>440</v>
          </cell>
          <cell r="B446" t="str">
            <v>Cervejaria Petropolis Itapissuma</v>
          </cell>
          <cell r="C446" t="str">
            <v>Cervejaria Petropolis S/A</v>
          </cell>
          <cell r="D446" t="str">
            <v xml:space="preserve">Rod. BR101 KM 37,5 </v>
          </cell>
          <cell r="E446" t="str">
            <v xml:space="preserve">Itapissuma </v>
          </cell>
          <cell r="F446" t="str">
            <v>PE</v>
          </cell>
          <cell r="G446" t="str">
            <v>16.622.166/0001-80</v>
          </cell>
          <cell r="H446"/>
          <cell r="I446" t="str">
            <v>53700-000</v>
          </cell>
          <cell r="J446" t="str">
            <v>Mangabeira</v>
          </cell>
        </row>
        <row r="447">
          <cell r="A447">
            <v>441</v>
          </cell>
          <cell r="B447" t="str">
            <v>Busnardo</v>
          </cell>
          <cell r="C447" t="str">
            <v>UNI SURVEY Serviços de Inspeções Navais Ltda</v>
          </cell>
          <cell r="D447" t="str">
            <v xml:space="preserve">Rua Aristides de Oliveira, 175 </v>
          </cell>
          <cell r="E447" t="str">
            <v>Paranaguá</v>
          </cell>
          <cell r="F447" t="str">
            <v>PR</v>
          </cell>
          <cell r="G447" t="str">
            <v xml:space="preserve">07.877.273/0001‐68 </v>
          </cell>
          <cell r="H447"/>
          <cell r="I447" t="str">
            <v>83.203‐695</v>
          </cell>
          <cell r="J447" t="str">
            <v>Bairro Industrial</v>
          </cell>
        </row>
        <row r="448">
          <cell r="A448">
            <v>442</v>
          </cell>
          <cell r="B448" t="str">
            <v>Predilectra Energia</v>
          </cell>
          <cell r="C448" t="str">
            <v>Predilectra Energia SPE Ltda</v>
          </cell>
          <cell r="D448" t="str">
            <v>Via Predilecta, 50</v>
          </cell>
          <cell r="E448" t="str">
            <v>Matão</v>
          </cell>
          <cell r="F448" t="str">
            <v>SP</v>
          </cell>
          <cell r="G448"/>
          <cell r="H448"/>
          <cell r="I448" t="str">
            <v>15990-170</v>
          </cell>
          <cell r="J448" t="str">
            <v>Distrito São Loureço do Turvo</v>
          </cell>
        </row>
        <row r="449">
          <cell r="A449">
            <v>443</v>
          </cell>
          <cell r="B449" t="str">
            <v>Inova Laboratórios e Engenharia - SC</v>
          </cell>
          <cell r="C449" t="str">
            <v>Jessica Teresa de Oliveira</v>
          </cell>
          <cell r="D449" t="str">
            <v>R. José Mattei, 143</v>
          </cell>
          <cell r="E449" t="str">
            <v>Joinville</v>
          </cell>
          <cell r="F449" t="str">
            <v>SC</v>
          </cell>
          <cell r="G449" t="str">
            <v>19.782.451/0001-56</v>
          </cell>
          <cell r="H449"/>
          <cell r="I449" t="str">
            <v>89226-538</v>
          </cell>
          <cell r="J449" t="str">
            <v>Jardim Paraíso</v>
          </cell>
        </row>
        <row r="450">
          <cell r="A450">
            <v>444</v>
          </cell>
          <cell r="B450" t="str">
            <v>Ambratec Geologia - MG</v>
          </cell>
          <cell r="C450" t="str">
            <v>Ambratec Geologia E Engenharia Ltda</v>
          </cell>
          <cell r="D450" t="str">
            <v>Av. Raja Gabáglia, 4453</v>
          </cell>
          <cell r="E450" t="str">
            <v>Belo Horizonte</v>
          </cell>
          <cell r="F450" t="str">
            <v>MG</v>
          </cell>
          <cell r="G450" t="str">
            <v>07.295.917/0001-00</v>
          </cell>
          <cell r="H450" t="str">
            <v>001540439.00-69</v>
          </cell>
          <cell r="I450" t="str">
            <v>30.360-663</v>
          </cell>
          <cell r="J450" t="str">
            <v>Santa Lúcia</v>
          </cell>
        </row>
        <row r="451">
          <cell r="A451">
            <v>445</v>
          </cell>
          <cell r="B451" t="str">
            <v>Brinox Metalurgica</v>
          </cell>
          <cell r="C451" t="str">
            <v>Brinox Metalurgica SA.</v>
          </cell>
          <cell r="D451" t="str">
            <v>Rodovia RSC-453 - Km 80</v>
          </cell>
          <cell r="E451" t="str">
            <v>Caxias do Sul</v>
          </cell>
          <cell r="F451" t="str">
            <v>RS</v>
          </cell>
          <cell r="G451">
            <v>92038108000191</v>
          </cell>
          <cell r="H451">
            <v>256122601</v>
          </cell>
          <cell r="I451">
            <v>95032898</v>
          </cell>
          <cell r="J451" t="str">
            <v>Nossa Senhora da Saúde</v>
          </cell>
        </row>
        <row r="452">
          <cell r="A452">
            <v>446</v>
          </cell>
          <cell r="B452" t="str">
            <v>Golden Sucos - RS</v>
          </cell>
          <cell r="C452" t="str">
            <v>Goden Industria e Comercio de Sucos de Frutas, Bebidas e seus Derivados Eireli</v>
          </cell>
          <cell r="D452" t="str">
            <v xml:space="preserve"> RS-448 - Km 50.5</v>
          </cell>
          <cell r="E452" t="str">
            <v>Farroupilha</v>
          </cell>
          <cell r="F452" t="str">
            <v>RS</v>
          </cell>
          <cell r="G452" t="str">
            <v>73.420.986/0001-22</v>
          </cell>
          <cell r="H452"/>
          <cell r="I452" t="str">
            <v>95180-000</v>
          </cell>
          <cell r="J452" t="str">
            <v>Dist. de Sao Marcos</v>
          </cell>
        </row>
        <row r="453">
          <cell r="A453">
            <v>447</v>
          </cell>
          <cell r="B453" t="str">
            <v>SAAE Promissão</v>
          </cell>
          <cell r="C453" t="str">
            <v>Serviço Autônomo de Água e Esgoto de Promissão</v>
          </cell>
          <cell r="D453" t="str">
            <v>Avenida Brás Villar, 15</v>
          </cell>
          <cell r="E453" t="str">
            <v>Promissão</v>
          </cell>
          <cell r="F453" t="str">
            <v>SP</v>
          </cell>
          <cell r="G453">
            <v>44558849000150</v>
          </cell>
          <cell r="H453">
            <v>564075869112</v>
          </cell>
          <cell r="I453" t="str">
            <v>16370-000</v>
          </cell>
          <cell r="J453" t="str">
            <v>Jardim Primavera</v>
          </cell>
        </row>
        <row r="454">
          <cell r="A454">
            <v>448</v>
          </cell>
          <cell r="B454" t="str">
            <v>Yessinergy</v>
          </cell>
          <cell r="C454" t="str">
            <v>Yessinergy Do Brasil Agroindustrial Ltda.</v>
          </cell>
          <cell r="D454" t="str">
            <v xml:space="preserve">Estrada Vicinal Paschoal Milton Lentini, s/n </v>
          </cell>
          <cell r="E454" t="str">
            <v>Lucelia</v>
          </cell>
          <cell r="F454" t="str">
            <v>SP</v>
          </cell>
          <cell r="G454" t="str">
            <v>10.505.913/0003-85</v>
          </cell>
          <cell r="H454">
            <v>422079935117</v>
          </cell>
          <cell r="I454" t="str">
            <v>17.780-000</v>
          </cell>
          <cell r="J454"/>
        </row>
        <row r="455">
          <cell r="A455">
            <v>449</v>
          </cell>
          <cell r="B455" t="str">
            <v>Mosaic Fertilizantes</v>
          </cell>
          <cell r="C455" t="str">
            <v>Mosaic Fertilizantes P&amp;K LTDA - Catalão</v>
          </cell>
          <cell r="D455" t="str">
            <v xml:space="preserve">Rua L-2, s/nº - BR050  </v>
          </cell>
          <cell r="E455" t="str">
            <v>Catalão</v>
          </cell>
          <cell r="F455" t="str">
            <v>GO</v>
          </cell>
          <cell r="G455" t="str">
            <v>33.931.486/0009-98</v>
          </cell>
          <cell r="H455" t="str">
            <v>10.519.411-5</v>
          </cell>
          <cell r="I455" t="str">
            <v>75.709-150</v>
          </cell>
          <cell r="J455" t="str">
            <v xml:space="preserve">Zona Suburbana </v>
          </cell>
        </row>
        <row r="456">
          <cell r="A456">
            <v>450</v>
          </cell>
          <cell r="B456" t="str">
            <v>Frigol S/A</v>
          </cell>
          <cell r="C456" t="str">
            <v xml:space="preserve">Frigol S/A </v>
          </cell>
          <cell r="D456" t="str">
            <v>Rua DR. Gabriel de Oliveira Rocha</v>
          </cell>
          <cell r="E456" t="str">
            <v>Lençois Paulista</v>
          </cell>
          <cell r="F456" t="str">
            <v>SP</v>
          </cell>
          <cell r="G456" t="str">
            <v>68.067.446/0004-10</v>
          </cell>
          <cell r="H456">
            <v>416027139113</v>
          </cell>
          <cell r="I456" t="str">
            <v>18.681-030</v>
          </cell>
          <cell r="J456" t="str">
            <v>Centro</v>
          </cell>
        </row>
        <row r="457">
          <cell r="A457">
            <v>451</v>
          </cell>
          <cell r="B457" t="str">
            <v>Sabesp - Presidente Prudente</v>
          </cell>
          <cell r="C457" t="str">
            <v>Cia de Saneamento Basico do Estado de São Paulo S/A</v>
          </cell>
          <cell r="D457" t="str">
            <v>Rua Cristo Redentor, 20</v>
          </cell>
          <cell r="E457" t="str">
            <v>Presidente Prudente</v>
          </cell>
          <cell r="F457" t="str">
            <v>SP</v>
          </cell>
          <cell r="G457"/>
          <cell r="H457"/>
          <cell r="I457" t="str">
            <v>19050-640</v>
          </cell>
          <cell r="J457" t="str">
            <v>Vila Matilde Vieira</v>
          </cell>
        </row>
        <row r="458">
          <cell r="A458">
            <v>452</v>
          </cell>
          <cell r="B458" t="str">
            <v>West Rock</v>
          </cell>
          <cell r="C458" t="str">
            <v>WestRock Celulose Papel Embalagens Ltda</v>
          </cell>
          <cell r="D458" t="str">
            <v>Rua Johann G. H. Hadlich, 511 - Passo Manso - Blumenau/SC</v>
          </cell>
          <cell r="E458" t="str">
            <v>Blumenau</v>
          </cell>
          <cell r="F458" t="str">
            <v>SC</v>
          </cell>
          <cell r="G458" t="str">
            <v>03.071.425/0002-60</v>
          </cell>
          <cell r="H458"/>
          <cell r="I458" t="str">
            <v>89032-400</v>
          </cell>
          <cell r="J458" t="str">
            <v>Passo Manso</v>
          </cell>
        </row>
        <row r="459">
          <cell r="A459">
            <v>453</v>
          </cell>
          <cell r="B459" t="str">
            <v>Marfrig</v>
          </cell>
          <cell r="C459" t="str">
            <v>Marfrig Global Foods S.A</v>
          </cell>
          <cell r="D459" t="str">
            <v>Alameda Júlio Muller, 1650</v>
          </cell>
          <cell r="E459" t="str">
            <v>Várzea Grande</v>
          </cell>
          <cell r="F459" t="str">
            <v>MT</v>
          </cell>
          <cell r="G459" t="str">
            <v>03.853.896/0068-57</v>
          </cell>
          <cell r="H459" t="str">
            <v>13.758.118-1</v>
          </cell>
          <cell r="I459" t="str">
            <v>78115-200</v>
          </cell>
          <cell r="J459" t="str">
            <v>Alameda</v>
          </cell>
        </row>
        <row r="460">
          <cell r="A460">
            <v>454</v>
          </cell>
          <cell r="B460" t="str">
            <v>Qualita Ambiental</v>
          </cell>
          <cell r="C460" t="str">
            <v xml:space="preserve">Bax Serviços de Análises Químicas e Biológicas LTDA - ME </v>
          </cell>
          <cell r="D460" t="str">
            <v>Rua Almirante Barroso ,1820</v>
          </cell>
          <cell r="E460" t="str">
            <v>JI - Paraná</v>
          </cell>
          <cell r="F460" t="str">
            <v>RO</v>
          </cell>
          <cell r="G460" t="str">
            <v>13.219.192/0001-73</v>
          </cell>
          <cell r="H460" t="str">
            <v>76907-632</v>
          </cell>
          <cell r="I460" t="str">
            <v>7690-714</v>
          </cell>
          <cell r="J460" t="str">
            <v>Casa Preta</v>
          </cell>
        </row>
        <row r="461">
          <cell r="A461">
            <v>455</v>
          </cell>
          <cell r="B461" t="str">
            <v>Mercedes-Benz</v>
          </cell>
          <cell r="C461" t="str">
            <v xml:space="preserve">Mercedez-Benz </v>
          </cell>
          <cell r="D461" t="str">
            <v>Rod BR 040 KM 773</v>
          </cell>
          <cell r="E461" t="str">
            <v>Juiz de Fora</v>
          </cell>
          <cell r="F461" t="str">
            <v>MG</v>
          </cell>
          <cell r="G461" t="str">
            <v>59.104.273/0037-30</v>
          </cell>
          <cell r="H461" t="str">
            <v>367195596.02-50</v>
          </cell>
          <cell r="I461">
            <v>36073120</v>
          </cell>
          <cell r="J461"/>
        </row>
        <row r="462">
          <cell r="A462">
            <v>456</v>
          </cell>
          <cell r="B462" t="str">
            <v>Panizzon</v>
          </cell>
          <cell r="C462" t="str">
            <v>Sociedade de Bebidas Panizzon Ltda.</v>
          </cell>
          <cell r="D462" t="str">
            <v xml:space="preserve">Estrada Ricardo Pannizon, s/n </v>
          </cell>
          <cell r="E462" t="str">
            <v>Flores da Cunha</v>
          </cell>
          <cell r="F462" t="str">
            <v>RS</v>
          </cell>
          <cell r="G462" t="str">
            <v>89.962.773/0001-62</v>
          </cell>
          <cell r="H462" t="str">
            <v>048/0001472</v>
          </cell>
          <cell r="I462" t="str">
            <v>95270-000</v>
          </cell>
          <cell r="J462" t="str">
            <v>Travessa Martins</v>
          </cell>
        </row>
        <row r="463">
          <cell r="A463">
            <v>457</v>
          </cell>
          <cell r="B463" t="str">
            <v>Analyser</v>
          </cell>
          <cell r="C463" t="str">
            <v>Analyser Comercio e Industria Ltda</v>
          </cell>
          <cell r="D463" t="str">
            <v>Rua Major Angelo Zanchi, 692</v>
          </cell>
          <cell r="E463" t="str">
            <v>São Paulo</v>
          </cell>
          <cell r="F463" t="str">
            <v>SP</v>
          </cell>
          <cell r="G463">
            <v>55482475000153</v>
          </cell>
          <cell r="H463">
            <v>1114757014</v>
          </cell>
          <cell r="I463" t="str">
            <v>03633-000</v>
          </cell>
          <cell r="J463"/>
        </row>
        <row r="464">
          <cell r="A464">
            <v>458</v>
          </cell>
          <cell r="B464" t="str">
            <v>Solvi Essencis</v>
          </cell>
          <cell r="C464" t="str">
            <v xml:space="preserve">Solvi Essencis Ambiental S.A. </v>
          </cell>
          <cell r="D464" t="str">
            <v>Rodovia dos Bandeirantes, km 33</v>
          </cell>
          <cell r="E464" t="str">
            <v>Caieiras</v>
          </cell>
          <cell r="F464" t="str">
            <v>SP</v>
          </cell>
          <cell r="G464" t="str">
            <v>40.263.170/0013-17</v>
          </cell>
          <cell r="H464">
            <v>239091969119</v>
          </cell>
          <cell r="I464" t="str">
            <v>07721-000</v>
          </cell>
          <cell r="J464"/>
        </row>
        <row r="465">
          <cell r="A465">
            <v>459</v>
          </cell>
          <cell r="B465" t="str">
            <v>Visomes</v>
          </cell>
          <cell r="C465" t="str">
            <v>Visomes Service Comercio de Equip. de Precisão - EIRELI</v>
          </cell>
          <cell r="D465" t="str">
            <v>Rua Joaquim dos Santos, 189</v>
          </cell>
          <cell r="E465" t="str">
            <v>São Paulo</v>
          </cell>
          <cell r="F465" t="str">
            <v>SP</v>
          </cell>
          <cell r="G465" t="str">
            <v>10.641.873/0001-37</v>
          </cell>
          <cell r="H465">
            <v>145844680110</v>
          </cell>
          <cell r="I465" t="str">
            <v>04823-080</v>
          </cell>
          <cell r="J465" t="str">
            <v>Rio Bonito</v>
          </cell>
        </row>
        <row r="466">
          <cell r="A466">
            <v>460</v>
          </cell>
          <cell r="B466" t="str">
            <v>Romanato</v>
          </cell>
          <cell r="C466" t="str">
            <v>Romanato Alimentos Ltda</v>
          </cell>
          <cell r="D466" t="str">
            <v>Rua São Bernardo do Campo, 500</v>
          </cell>
          <cell r="E466" t="str">
            <v>Várzea Paulista</v>
          </cell>
          <cell r="F466" t="str">
            <v>SP</v>
          </cell>
          <cell r="G466" t="str">
            <v>11.001.107/0001-70</v>
          </cell>
          <cell r="H466"/>
          <cell r="I466" t="str">
            <v>13.222-025</v>
          </cell>
          <cell r="J466" t="str">
            <v>Distrito Industrial</v>
          </cell>
        </row>
        <row r="467">
          <cell r="A467">
            <v>461</v>
          </cell>
          <cell r="B467" t="str">
            <v>CSJ - Jundiaí</v>
          </cell>
          <cell r="C467" t="str">
            <v>Companhia de Saneamento de Jundiaí</v>
          </cell>
          <cell r="D467" t="str">
            <v>Estrada do Varjão, 4520</v>
          </cell>
          <cell r="E467" t="str">
            <v>Jundiaí</v>
          </cell>
          <cell r="F467" t="str">
            <v>SP</v>
          </cell>
          <cell r="G467" t="str">
            <v>01.201.289/0001-70</v>
          </cell>
          <cell r="H467"/>
          <cell r="I467" t="str">
            <v>13212-590</v>
          </cell>
          <cell r="J467" t="str">
            <v>Novo Horizonte</v>
          </cell>
        </row>
        <row r="468">
          <cell r="A468">
            <v>462</v>
          </cell>
          <cell r="B468" t="str">
            <v>Prisma</v>
          </cell>
          <cell r="C468" t="str">
            <v>Prisma Soluções Ambientais Ltda</v>
          </cell>
          <cell r="D468" t="str">
            <v>Rua DalmoAlves, 258</v>
          </cell>
          <cell r="E468" t="str">
            <v>Lorena</v>
          </cell>
          <cell r="F468" t="str">
            <v>SP</v>
          </cell>
          <cell r="G468" t="str">
            <v>08.957.064/0001-97</v>
          </cell>
          <cell r="H468"/>
          <cell r="I468" t="str">
            <v>12604-180</v>
          </cell>
          <cell r="J468" t="str">
            <v>Vila Geny</v>
          </cell>
        </row>
        <row r="469">
          <cell r="A469">
            <v>463</v>
          </cell>
          <cell r="B469" t="str">
            <v>Validação PL-16</v>
          </cell>
          <cell r="C469" t="str">
            <v>Validação da Planilha PL-16 Rev.00</v>
          </cell>
          <cell r="D469" t="str">
            <v>Rua Itaici, 130</v>
          </cell>
          <cell r="E469" t="str">
            <v>Várzea Paulisra</v>
          </cell>
          <cell r="F469" t="str">
            <v>SP</v>
          </cell>
          <cell r="G469" t="str">
            <v>17.358.703/0001-99</v>
          </cell>
          <cell r="H469">
            <v>712057230110</v>
          </cell>
          <cell r="I469"/>
          <cell r="J469"/>
        </row>
        <row r="470">
          <cell r="A470">
            <v>464</v>
          </cell>
          <cell r="B470" t="str">
            <v>Copasa</v>
          </cell>
          <cell r="C470" t="str">
            <v>Companhia de Saneamento de Minas Gerais - COPASA</v>
          </cell>
          <cell r="D470" t="str">
            <v>BR 356 - Km 04</v>
          </cell>
          <cell r="E470" t="str">
            <v>Belo Horizonte</v>
          </cell>
          <cell r="F470" t="str">
            <v>MG</v>
          </cell>
          <cell r="G470"/>
          <cell r="H470"/>
          <cell r="I470">
            <v>30390085</v>
          </cell>
          <cell r="J470" t="str">
            <v>Belvedere</v>
          </cell>
        </row>
        <row r="471">
          <cell r="A471">
            <v>465</v>
          </cell>
          <cell r="B471" t="str">
            <v>Sabesp - Santana</v>
          </cell>
          <cell r="C471" t="str">
            <v>Companhia de Saneamento Básico do Estado de São Paulo</v>
          </cell>
          <cell r="D471" t="str">
            <v>Rua Conselheiro Saraiva, 519</v>
          </cell>
          <cell r="E471" t="str">
            <v>São Paulo</v>
          </cell>
          <cell r="F471" t="str">
            <v>SP</v>
          </cell>
          <cell r="G471" t="str">
            <v>43.776.517/0406-45</v>
          </cell>
          <cell r="H471"/>
          <cell r="I471" t="str">
            <v xml:space="preserve">02037-021 </v>
          </cell>
          <cell r="J471" t="str">
            <v>Santana</v>
          </cell>
        </row>
        <row r="472">
          <cell r="A472">
            <v>466</v>
          </cell>
          <cell r="B472" t="str">
            <v>Cebrace</v>
          </cell>
          <cell r="C472" t="str">
            <v>Cebrace Cristal Plano Ltda</v>
          </cell>
          <cell r="D472" t="str">
            <v>BR 101, Km 84 - Barra Velha</v>
          </cell>
          <cell r="E472" t="str">
            <v>Barra Velha</v>
          </cell>
          <cell r="F472" t="str">
            <v>SC</v>
          </cell>
          <cell r="G472" t="str">
            <v>45.070.190/0008-28</v>
          </cell>
          <cell r="H472">
            <v>254333451</v>
          </cell>
          <cell r="I472" t="str">
            <v>88390-000</v>
          </cell>
          <cell r="J472" t="str">
            <v>São Cristovão</v>
          </cell>
        </row>
        <row r="473">
          <cell r="A473">
            <v>467</v>
          </cell>
          <cell r="B473" t="str">
            <v>Paranapanema S/A</v>
          </cell>
          <cell r="C473" t="str">
            <v>Paranapanema - SP</v>
          </cell>
          <cell r="D473" t="str">
            <v>Rua Felipe Camarão, 500</v>
          </cell>
          <cell r="E473" t="str">
            <v>Santo André</v>
          </cell>
          <cell r="F473" t="str">
            <v>SP</v>
          </cell>
          <cell r="G473" t="str">
            <v>60.398.369/0008-00</v>
          </cell>
          <cell r="H473">
            <v>626799172114</v>
          </cell>
          <cell r="I473" t="str">
            <v>-</v>
          </cell>
          <cell r="J473"/>
        </row>
        <row r="474">
          <cell r="A474">
            <v>468</v>
          </cell>
          <cell r="B474" t="str">
            <v>Giro Agro</v>
          </cell>
          <cell r="C474" t="str">
            <v>Giro Produtos Agrícolas Ltda</v>
          </cell>
          <cell r="D474" t="str">
            <v>Av. Edson Resende Silva, 135</v>
          </cell>
          <cell r="E474" t="str">
            <v>Machado</v>
          </cell>
          <cell r="F474" t="str">
            <v>MG</v>
          </cell>
          <cell r="G474" t="str">
            <v xml:space="preserve">05.570.587/0001-98        </v>
          </cell>
          <cell r="H474" t="str">
            <v xml:space="preserve">390.230.511-0060             </v>
          </cell>
          <cell r="I474" t="str">
            <v>37750-000</v>
          </cell>
          <cell r="J474" t="str">
            <v>Distrito Industrial</v>
          </cell>
        </row>
        <row r="475">
          <cell r="A475">
            <v>469</v>
          </cell>
          <cell r="B475" t="str">
            <v>Chiesi Farmacêutica</v>
          </cell>
          <cell r="C475" t="str">
            <v>Chiesi Farmacêutica Ltda.</v>
          </cell>
          <cell r="D475" t="str">
            <v>Rua Dr. Giacomo Chiesi, N.º 151 - Km. 39,2</v>
          </cell>
          <cell r="E475" t="str">
            <v>Santana do Parnaíba</v>
          </cell>
          <cell r="F475" t="str">
            <v>SP</v>
          </cell>
          <cell r="G475" t="str">
            <v>61.363.032/0001-46</v>
          </cell>
          <cell r="H475">
            <v>623003084112</v>
          </cell>
          <cell r="I475" t="str">
            <v>06515-065</v>
          </cell>
          <cell r="J475"/>
        </row>
        <row r="476">
          <cell r="A476">
            <v>470</v>
          </cell>
          <cell r="B476" t="str">
            <v>Sabesp</v>
          </cell>
          <cell r="C476" t="str">
            <v>Companhia de Saneamento Básico do Estado de São Paulo</v>
          </cell>
          <cell r="D476" t="str">
            <v>Av. PE Antônio Brunetti, 1234</v>
          </cell>
          <cell r="E476" t="str">
            <v>Itapetiniga</v>
          </cell>
          <cell r="F476" t="str">
            <v>SP</v>
          </cell>
          <cell r="G476" t="str">
            <v>43.776.517/0702-00</v>
          </cell>
          <cell r="H476"/>
          <cell r="I476" t="str">
            <v>18206-420</v>
          </cell>
          <cell r="J476" t="str">
            <v>Vila Alves</v>
          </cell>
        </row>
        <row r="477">
          <cell r="A477">
            <v>471</v>
          </cell>
          <cell r="B477" t="str">
            <v>Altmann</v>
          </cell>
          <cell r="C477" t="str">
            <v>Altmann S/A Importação e Comércio</v>
          </cell>
          <cell r="D477" t="str">
            <v>Av. Dr. Chucri Zaidan, 1550 - 17 And-Cj 1701</v>
          </cell>
          <cell r="E477" t="str">
            <v>São Paulo</v>
          </cell>
          <cell r="F477" t="str">
            <v>SP</v>
          </cell>
          <cell r="G477"/>
          <cell r="H477">
            <v>102810297116</v>
          </cell>
          <cell r="I477" t="str">
            <v>04711-130</v>
          </cell>
          <cell r="J477" t="str">
            <v>Vila Cordeiro</v>
          </cell>
        </row>
        <row r="478">
          <cell r="A478">
            <v>472</v>
          </cell>
          <cell r="B478" t="str">
            <v>Agropalma - Belém</v>
          </cell>
          <cell r="C478" t="str">
            <v xml:space="preserve">Companhia Refinadora da Amazônia </v>
          </cell>
          <cell r="D478" t="str">
            <v>Rod. Arthur Bernardes, 5555</v>
          </cell>
          <cell r="E478" t="str">
            <v xml:space="preserve">Belém </v>
          </cell>
          <cell r="F478" t="str">
            <v>PA</v>
          </cell>
          <cell r="G478" t="str">
            <v>83.663.484/0001-86</v>
          </cell>
          <cell r="H478"/>
          <cell r="I478" t="str">
            <v>66825-000</v>
          </cell>
          <cell r="J478" t="str">
            <v>Tapanã (Icoaraci)</v>
          </cell>
        </row>
        <row r="479">
          <cell r="A479">
            <v>473</v>
          </cell>
          <cell r="B479" t="str">
            <v>Merieux</v>
          </cell>
          <cell r="C479" t="str">
            <v>Bioagri Ambiental Ltda</v>
          </cell>
          <cell r="D479" t="str">
            <v>Rua Aujovil Martini, 177</v>
          </cell>
          <cell r="E479" t="str">
            <v>Piracicaba</v>
          </cell>
          <cell r="F479" t="str">
            <v>SP</v>
          </cell>
          <cell r="G479" t="str">
            <v>04.830.624/0001-97</v>
          </cell>
          <cell r="H479">
            <v>535325912111</v>
          </cell>
          <cell r="I479" t="str">
            <v>13420-833</v>
          </cell>
          <cell r="J479"/>
        </row>
        <row r="480">
          <cell r="A480">
            <v>474</v>
          </cell>
          <cell r="B480" t="str">
            <v>Qualin</v>
          </cell>
          <cell r="C480" t="str">
            <v>Qualin Serviços Ltda - ME</v>
          </cell>
          <cell r="D480" t="str">
            <v>Rua Angêlo Grossi, 214</v>
          </cell>
          <cell r="E480" t="str">
            <v xml:space="preserve">Três Corações </v>
          </cell>
          <cell r="F480" t="str">
            <v>MG</v>
          </cell>
          <cell r="G480" t="str">
            <v>10.526.703/0001-01</v>
          </cell>
          <cell r="H480" t="str">
            <v>Isento</v>
          </cell>
          <cell r="I480" t="str">
            <v>37417-762</v>
          </cell>
          <cell r="J480" t="str">
            <v>São Conrado</v>
          </cell>
        </row>
        <row r="481">
          <cell r="A481">
            <v>475</v>
          </cell>
          <cell r="B481" t="str">
            <v>Yara Serra do Salitre</v>
          </cell>
          <cell r="C481" t="str">
            <v>Yara Brasil Fertilizantes S/A</v>
          </cell>
          <cell r="D481" t="str">
            <v>MG-230</v>
          </cell>
          <cell r="E481" t="str">
            <v>Serra do Salitre</v>
          </cell>
          <cell r="F481" t="str">
            <v>MG</v>
          </cell>
          <cell r="G481" t="str">
            <v>92.660.604/0176-62</v>
          </cell>
          <cell r="H481" t="str">
            <v>287458532.10-20</v>
          </cell>
          <cell r="I481" t="str">
            <v>38.760-000</v>
          </cell>
          <cell r="J481"/>
        </row>
        <row r="482">
          <cell r="A482">
            <v>476</v>
          </cell>
          <cell r="B482" t="str">
            <v>Suez Sorocaba</v>
          </cell>
          <cell r="C482" t="str">
            <v>Suez Tecnologia e Soluções Para Tratamento De Água Ltda</v>
          </cell>
          <cell r="D482" t="str">
            <v xml:space="preserve">Avenida Paraná, 4900 </v>
          </cell>
          <cell r="E482" t="str">
            <v>Sorocaba</v>
          </cell>
          <cell r="F482" t="str">
            <v>SP</v>
          </cell>
          <cell r="G482" t="str">
            <v>28.234.708/0004-79</v>
          </cell>
          <cell r="H482">
            <v>278309109116</v>
          </cell>
          <cell r="I482" t="str">
            <v>18105-002</v>
          </cell>
          <cell r="J482" t="str">
            <v>Cajuru Do Sul</v>
          </cell>
        </row>
        <row r="483">
          <cell r="A483">
            <v>477</v>
          </cell>
          <cell r="B483" t="str">
            <v>Condominio Tech Town</v>
          </cell>
          <cell r="C483" t="str">
            <v>Condominio Tech Town - SP</v>
          </cell>
          <cell r="D483" t="str">
            <v>Rodovia Jornalista Francisco A. Proença, s/n</v>
          </cell>
          <cell r="E483" t="str">
            <v>Hortolândia</v>
          </cell>
          <cell r="F483" t="str">
            <v>SP</v>
          </cell>
          <cell r="G483" t="str">
            <v>06.026.151/0001-03</v>
          </cell>
          <cell r="H483" t="str">
            <v>Isento</v>
          </cell>
          <cell r="I483" t="str">
            <v>13186-904</v>
          </cell>
          <cell r="J483"/>
        </row>
        <row r="484">
          <cell r="A484">
            <v>478</v>
          </cell>
          <cell r="B484" t="str">
            <v>Gutyas Ambiental</v>
          </cell>
          <cell r="C484" t="str">
            <v>Cleberson Beto da Silva</v>
          </cell>
          <cell r="D484" t="str">
            <v>Rua Roma, 325 - Jardim Itália</v>
          </cell>
          <cell r="E484" t="str">
            <v>Várzea Paulista</v>
          </cell>
          <cell r="F484" t="str">
            <v>SP</v>
          </cell>
          <cell r="G484" t="str">
            <v>30.978.953/0001-90</v>
          </cell>
          <cell r="H484">
            <v>712152330111</v>
          </cell>
          <cell r="I484" t="str">
            <v>13.224-704</v>
          </cell>
          <cell r="J484" t="str">
            <v>Jardim Itália</v>
          </cell>
        </row>
        <row r="485">
          <cell r="A485">
            <v>479</v>
          </cell>
          <cell r="B485" t="str">
            <v>Emec Brasil</v>
          </cell>
          <cell r="C485" t="str">
            <v xml:space="preserve"> Emec Brasil Sistemas de Tratamento de Água LTDA</v>
          </cell>
          <cell r="D485" t="str">
            <v>Av. Wadia Jafet Assad, 179</v>
          </cell>
          <cell r="E485" t="str">
            <v>São Bernardo do Campo</v>
          </cell>
          <cell r="F485" t="str">
            <v>SP</v>
          </cell>
          <cell r="G485" t="str">
            <v>04196290/0001-41</v>
          </cell>
          <cell r="H485">
            <v>635448740111</v>
          </cell>
          <cell r="I485" t="str">
            <v>09850-090</v>
          </cell>
          <cell r="J485" t="str">
            <v>Assunção</v>
          </cell>
        </row>
        <row r="486">
          <cell r="A486">
            <v>480</v>
          </cell>
          <cell r="B486" t="str">
            <v>Águas do Paraíba</v>
          </cell>
          <cell r="C486" t="str">
            <v>Águas do Paraíba - Saneamento</v>
          </cell>
          <cell r="D486" t="str">
            <v>Avenida Dr. José Alves De Azevedo, 233</v>
          </cell>
          <cell r="E486" t="str">
            <v>Campos Dos Goytacazes</v>
          </cell>
          <cell r="F486" t="str">
            <v>RJ</v>
          </cell>
          <cell r="G486">
            <v>1280003000199</v>
          </cell>
          <cell r="H486" t="str">
            <v>Isento</v>
          </cell>
          <cell r="I486" t="str">
            <v>28030-002</v>
          </cell>
          <cell r="J486"/>
        </row>
        <row r="487">
          <cell r="A487">
            <v>481</v>
          </cell>
          <cell r="B487" t="str">
            <v>International Paper</v>
          </cell>
          <cell r="C487" t="str">
            <v>International Paper do Brasil Ltda</v>
          </cell>
          <cell r="D487" t="str">
            <v xml:space="preserve">Rod. BR-158/MS km 21,  s/n </v>
          </cell>
          <cell r="E487" t="str">
            <v>Três Lagoas</v>
          </cell>
          <cell r="F487" t="str">
            <v>MS</v>
          </cell>
          <cell r="G487" t="str">
            <v>52.736.949/0048-11</v>
          </cell>
          <cell r="H487" t="str">
            <v>28.259.147-8</v>
          </cell>
          <cell r="I487" t="str">
            <v>79621-067</v>
          </cell>
          <cell r="J487" t="str">
            <v>Zona Rural</v>
          </cell>
        </row>
        <row r="488">
          <cell r="A488">
            <v>482</v>
          </cell>
          <cell r="B488" t="str">
            <v>Maxtrat Soluções Ambientais</v>
          </cell>
          <cell r="C488" t="str">
            <v>Maxtrat Tratamento de Água LTDA</v>
          </cell>
          <cell r="D488" t="str">
            <v>Rua Tuiuti, 1552</v>
          </cell>
          <cell r="E488" t="str">
            <v>Indaiatuba</v>
          </cell>
          <cell r="F488" t="str">
            <v>SP</v>
          </cell>
          <cell r="G488" t="str">
            <v>10.815.080/0001-97</v>
          </cell>
          <cell r="H488">
            <v>353270200118</v>
          </cell>
          <cell r="I488" t="str">
            <v>13334-000</v>
          </cell>
          <cell r="J488" t="str">
            <v>Cidade Nova</v>
          </cell>
        </row>
        <row r="489">
          <cell r="A489">
            <v>483</v>
          </cell>
          <cell r="B489" t="str">
            <v>Sabesp Vargem Grande</v>
          </cell>
          <cell r="C489" t="str">
            <v>CIA de Saneamento Básico do Estado de São Paulo - Sabesp</v>
          </cell>
          <cell r="D489" t="str">
            <v>Estrada da Mineração Ouro Branco, 600</v>
          </cell>
          <cell r="E489" t="str">
            <v>Vargem Grande Paulista</v>
          </cell>
          <cell r="F489" t="str">
            <v>SP</v>
          </cell>
          <cell r="G489" t="str">
            <v>43.776.517/0001-80</v>
          </cell>
          <cell r="H489"/>
          <cell r="I489" t="str">
            <v>06730-000</v>
          </cell>
          <cell r="J489" t="str">
            <v>Tijuco Preto</v>
          </cell>
        </row>
        <row r="490">
          <cell r="A490">
            <v>484</v>
          </cell>
          <cell r="B490" t="str">
            <v xml:space="preserve">CSL Laboratório </v>
          </cell>
          <cell r="C490" t="str">
            <v xml:space="preserve">CSL Laboratório Ambiental Ltda </v>
          </cell>
          <cell r="D490" t="str">
            <v>Rua Francisco Manoel, 141</v>
          </cell>
          <cell r="E490" t="str">
            <v>Americana</v>
          </cell>
          <cell r="F490" t="str">
            <v>SP</v>
          </cell>
          <cell r="G490" t="str">
            <v>17.853.985/0001-09</v>
          </cell>
          <cell r="H490"/>
          <cell r="I490" t="str">
            <v>13478-116</v>
          </cell>
          <cell r="J490" t="str">
            <v>Centro</v>
          </cell>
        </row>
        <row r="491">
          <cell r="A491">
            <v>485</v>
          </cell>
          <cell r="B491" t="str">
            <v>Sabesp - Botucatu</v>
          </cell>
          <cell r="C491" t="str">
            <v>Companhia de Saneamento Básico do Estado de São Paulo</v>
          </cell>
          <cell r="D491" t="str">
            <v>Rua Adolfo Pardini, 555</v>
          </cell>
          <cell r="E491" t="str">
            <v>Botucatu</v>
          </cell>
          <cell r="F491" t="str">
            <v>SP</v>
          </cell>
          <cell r="G491" t="str">
            <v>43.776.517/0973-29</v>
          </cell>
          <cell r="H491"/>
          <cell r="I491" t="str">
            <v>18610-250</v>
          </cell>
          <cell r="J491" t="str">
            <v>Jardim Paraíso</v>
          </cell>
        </row>
        <row r="492">
          <cell r="A492"/>
          <cell r="B492"/>
          <cell r="C492"/>
          <cell r="D492"/>
          <cell r="E492"/>
          <cell r="F492"/>
          <cell r="G492"/>
          <cell r="H492"/>
          <cell r="I492"/>
          <cell r="J492"/>
        </row>
        <row r="493">
          <cell r="A493"/>
          <cell r="B493"/>
          <cell r="C493"/>
          <cell r="D493"/>
          <cell r="E493"/>
          <cell r="F493"/>
          <cell r="G493"/>
          <cell r="H493"/>
          <cell r="I493"/>
          <cell r="J493"/>
        </row>
        <row r="494">
          <cell r="A494"/>
          <cell r="B494"/>
          <cell r="C494"/>
          <cell r="D494"/>
          <cell r="E494"/>
          <cell r="F494"/>
          <cell r="G494"/>
          <cell r="H494"/>
          <cell r="I494"/>
          <cell r="J494"/>
        </row>
        <row r="495">
          <cell r="A495"/>
          <cell r="B495"/>
          <cell r="C495"/>
          <cell r="D495"/>
          <cell r="E495"/>
          <cell r="F495"/>
          <cell r="G495"/>
          <cell r="H495"/>
          <cell r="I495"/>
          <cell r="J495"/>
        </row>
        <row r="496">
          <cell r="A496"/>
          <cell r="B496"/>
          <cell r="C496"/>
          <cell r="D496"/>
          <cell r="E496"/>
          <cell r="F496"/>
          <cell r="G496"/>
          <cell r="H496"/>
          <cell r="I496"/>
          <cell r="J496"/>
        </row>
        <row r="497">
          <cell r="A497"/>
          <cell r="B497"/>
          <cell r="C497"/>
          <cell r="D497"/>
          <cell r="E497"/>
          <cell r="F497"/>
          <cell r="G497"/>
          <cell r="H497"/>
          <cell r="I497"/>
          <cell r="J497"/>
        </row>
        <row r="498">
          <cell r="A498"/>
          <cell r="B498"/>
          <cell r="C498"/>
          <cell r="D498"/>
          <cell r="E498"/>
          <cell r="F498"/>
          <cell r="G498"/>
          <cell r="H498"/>
          <cell r="I498"/>
          <cell r="J498"/>
        </row>
        <row r="499">
          <cell r="A499"/>
          <cell r="B499"/>
          <cell r="C499"/>
          <cell r="D499"/>
          <cell r="E499"/>
          <cell r="F499"/>
          <cell r="G499"/>
          <cell r="H499"/>
          <cell r="I499"/>
          <cell r="J499"/>
        </row>
        <row r="500">
          <cell r="A500"/>
          <cell r="B500"/>
          <cell r="C500"/>
          <cell r="D500"/>
          <cell r="E500"/>
          <cell r="F500"/>
          <cell r="G500"/>
          <cell r="H500"/>
          <cell r="I500"/>
          <cell r="J500"/>
        </row>
        <row r="501">
          <cell r="A501"/>
          <cell r="B501"/>
          <cell r="C501"/>
          <cell r="D501"/>
          <cell r="E501"/>
          <cell r="F501"/>
          <cell r="G501"/>
          <cell r="H501"/>
          <cell r="I501"/>
          <cell r="J501"/>
        </row>
        <row r="502">
          <cell r="A502"/>
          <cell r="B502"/>
          <cell r="C502"/>
          <cell r="D502"/>
          <cell r="E502"/>
          <cell r="F502"/>
          <cell r="G502"/>
          <cell r="H502"/>
          <cell r="I502"/>
          <cell r="J502"/>
        </row>
        <row r="503">
          <cell r="A503"/>
          <cell r="B503"/>
          <cell r="C503"/>
          <cell r="D503"/>
          <cell r="E503"/>
          <cell r="F503"/>
          <cell r="G503"/>
          <cell r="H503"/>
          <cell r="I503"/>
          <cell r="J503"/>
        </row>
        <row r="504">
          <cell r="A504"/>
          <cell r="B504"/>
          <cell r="C504"/>
          <cell r="D504"/>
          <cell r="E504"/>
          <cell r="F504"/>
          <cell r="G504"/>
          <cell r="H504"/>
          <cell r="I504"/>
          <cell r="J504"/>
        </row>
        <row r="505">
          <cell r="A505"/>
          <cell r="B505"/>
          <cell r="C505"/>
          <cell r="D505"/>
          <cell r="E505"/>
          <cell r="F505"/>
          <cell r="G505"/>
          <cell r="H505"/>
          <cell r="I505"/>
          <cell r="J505"/>
        </row>
        <row r="506">
          <cell r="A506"/>
          <cell r="B506"/>
          <cell r="C506"/>
          <cell r="D506"/>
          <cell r="E506"/>
          <cell r="F506"/>
          <cell r="G506"/>
          <cell r="H506"/>
          <cell r="I506"/>
          <cell r="J506"/>
        </row>
        <row r="507">
          <cell r="A507"/>
          <cell r="B507"/>
          <cell r="C507"/>
          <cell r="D507"/>
          <cell r="E507"/>
          <cell r="F507"/>
          <cell r="G507"/>
          <cell r="H507"/>
          <cell r="I507"/>
          <cell r="J507"/>
        </row>
        <row r="508">
          <cell r="A508"/>
          <cell r="B508"/>
          <cell r="C508"/>
          <cell r="D508"/>
          <cell r="E508"/>
          <cell r="F508"/>
          <cell r="G508"/>
          <cell r="H508"/>
          <cell r="I508"/>
          <cell r="J508"/>
        </row>
        <row r="509">
          <cell r="A509"/>
          <cell r="B509"/>
          <cell r="C509"/>
          <cell r="D509"/>
          <cell r="E509"/>
          <cell r="F509"/>
          <cell r="G509"/>
          <cell r="H509"/>
          <cell r="I509"/>
          <cell r="J509"/>
        </row>
        <row r="510">
          <cell r="A510"/>
          <cell r="B510"/>
          <cell r="C510"/>
          <cell r="D510"/>
          <cell r="E510"/>
          <cell r="F510"/>
          <cell r="G510"/>
          <cell r="H510"/>
          <cell r="I510"/>
          <cell r="J510"/>
        </row>
        <row r="511">
          <cell r="A511"/>
          <cell r="B511"/>
          <cell r="C511"/>
          <cell r="D511"/>
          <cell r="E511"/>
          <cell r="F511"/>
          <cell r="G511"/>
          <cell r="H511"/>
          <cell r="I511"/>
          <cell r="J511"/>
        </row>
        <row r="512">
          <cell r="A512"/>
          <cell r="B512"/>
          <cell r="C512"/>
          <cell r="D512"/>
          <cell r="E512"/>
          <cell r="F512"/>
          <cell r="G512"/>
          <cell r="H512"/>
          <cell r="I512"/>
          <cell r="J512"/>
        </row>
        <row r="513">
          <cell r="A513"/>
          <cell r="B513"/>
          <cell r="C513"/>
          <cell r="D513"/>
          <cell r="E513"/>
          <cell r="F513"/>
          <cell r="G513"/>
          <cell r="H513"/>
          <cell r="I513"/>
          <cell r="J513"/>
        </row>
        <row r="514">
          <cell r="A514"/>
          <cell r="B514"/>
          <cell r="C514"/>
          <cell r="D514"/>
          <cell r="E514"/>
          <cell r="F514"/>
          <cell r="G514"/>
          <cell r="H514"/>
          <cell r="I514"/>
          <cell r="J514"/>
        </row>
        <row r="515">
          <cell r="A515"/>
          <cell r="B515"/>
          <cell r="C515"/>
          <cell r="D515"/>
          <cell r="E515"/>
          <cell r="F515"/>
          <cell r="G515"/>
          <cell r="H515"/>
          <cell r="I515"/>
          <cell r="J515"/>
        </row>
        <row r="516">
          <cell r="A516"/>
          <cell r="B516"/>
          <cell r="C516"/>
          <cell r="D516"/>
          <cell r="E516"/>
          <cell r="F516"/>
          <cell r="G516"/>
          <cell r="H516"/>
          <cell r="I516"/>
          <cell r="J516"/>
        </row>
        <row r="517">
          <cell r="A517"/>
          <cell r="B517"/>
          <cell r="C517"/>
          <cell r="D517"/>
          <cell r="E517"/>
          <cell r="F517"/>
          <cell r="G517"/>
          <cell r="H517"/>
          <cell r="I517"/>
          <cell r="J517"/>
        </row>
        <row r="518">
          <cell r="A518"/>
          <cell r="B518"/>
          <cell r="C518"/>
          <cell r="D518"/>
          <cell r="E518"/>
          <cell r="F518"/>
          <cell r="G518"/>
          <cell r="H518"/>
          <cell r="I518"/>
          <cell r="J518"/>
        </row>
        <row r="519">
          <cell r="A519"/>
          <cell r="B519"/>
          <cell r="C519"/>
          <cell r="D519"/>
          <cell r="E519"/>
          <cell r="F519"/>
          <cell r="G519"/>
          <cell r="H519"/>
          <cell r="I519"/>
          <cell r="J519"/>
        </row>
        <row r="520">
          <cell r="A520"/>
          <cell r="B520"/>
          <cell r="C520"/>
          <cell r="D520"/>
          <cell r="E520"/>
          <cell r="F520"/>
          <cell r="G520"/>
          <cell r="H520"/>
          <cell r="I520"/>
          <cell r="J520"/>
        </row>
        <row r="521">
          <cell r="A521"/>
          <cell r="B521"/>
          <cell r="C521"/>
          <cell r="D521"/>
          <cell r="E521"/>
          <cell r="F521"/>
          <cell r="G521"/>
          <cell r="H521"/>
          <cell r="I521"/>
          <cell r="J521"/>
        </row>
        <row r="522">
          <cell r="A522"/>
          <cell r="B522"/>
          <cell r="C522"/>
          <cell r="D522"/>
          <cell r="E522"/>
          <cell r="F522"/>
          <cell r="G522"/>
          <cell r="H522"/>
          <cell r="I522"/>
          <cell r="J522"/>
        </row>
        <row r="523">
          <cell r="A523"/>
          <cell r="B523"/>
          <cell r="C523"/>
          <cell r="D523"/>
          <cell r="E523"/>
          <cell r="F523"/>
          <cell r="G523"/>
          <cell r="H523"/>
          <cell r="I523"/>
          <cell r="J523"/>
        </row>
        <row r="524">
          <cell r="A524"/>
          <cell r="B524"/>
          <cell r="C524"/>
          <cell r="D524"/>
          <cell r="E524"/>
          <cell r="F524"/>
          <cell r="G524"/>
          <cell r="H524"/>
          <cell r="I524"/>
          <cell r="J524"/>
        </row>
        <row r="525">
          <cell r="A525"/>
          <cell r="B525"/>
          <cell r="C525"/>
          <cell r="D525"/>
          <cell r="E525"/>
          <cell r="F525"/>
          <cell r="G525"/>
          <cell r="H525"/>
          <cell r="I525"/>
          <cell r="J525"/>
        </row>
        <row r="526">
          <cell r="A526"/>
          <cell r="B526"/>
          <cell r="C526"/>
          <cell r="D526"/>
          <cell r="E526"/>
          <cell r="F526"/>
          <cell r="G526"/>
          <cell r="H526"/>
          <cell r="I526"/>
          <cell r="J526"/>
        </row>
        <row r="527">
          <cell r="A527"/>
          <cell r="B527"/>
          <cell r="C527"/>
          <cell r="D527"/>
          <cell r="E527"/>
          <cell r="F527"/>
          <cell r="G527"/>
          <cell r="H527"/>
          <cell r="I527"/>
          <cell r="J527"/>
        </row>
        <row r="528">
          <cell r="A528"/>
          <cell r="B528"/>
          <cell r="C528"/>
          <cell r="D528"/>
          <cell r="E528"/>
          <cell r="F528"/>
          <cell r="G528"/>
          <cell r="H528"/>
          <cell r="I528"/>
          <cell r="J528"/>
        </row>
        <row r="529">
          <cell r="A529"/>
          <cell r="B529"/>
          <cell r="C529"/>
          <cell r="D529"/>
          <cell r="E529"/>
          <cell r="F529"/>
          <cell r="G529"/>
          <cell r="H529"/>
          <cell r="I529"/>
          <cell r="J529"/>
        </row>
        <row r="530">
          <cell r="A530"/>
          <cell r="B530"/>
          <cell r="C530"/>
          <cell r="D530"/>
          <cell r="E530"/>
          <cell r="F530"/>
          <cell r="G530"/>
          <cell r="H530"/>
          <cell r="I530"/>
          <cell r="J530"/>
        </row>
        <row r="531">
          <cell r="A531"/>
          <cell r="B531"/>
          <cell r="C531"/>
          <cell r="D531"/>
          <cell r="E531"/>
          <cell r="F531"/>
          <cell r="G531"/>
          <cell r="H531"/>
          <cell r="I531"/>
          <cell r="J531"/>
        </row>
        <row r="532">
          <cell r="A532"/>
          <cell r="B532"/>
          <cell r="C532"/>
          <cell r="D532"/>
          <cell r="E532"/>
          <cell r="F532"/>
          <cell r="G532"/>
          <cell r="H532"/>
          <cell r="I532"/>
          <cell r="J532"/>
        </row>
        <row r="533">
          <cell r="A533"/>
          <cell r="B533"/>
          <cell r="C533"/>
          <cell r="D533"/>
          <cell r="E533"/>
          <cell r="F533"/>
          <cell r="G533"/>
          <cell r="H533"/>
          <cell r="I533"/>
          <cell r="J533"/>
        </row>
        <row r="534">
          <cell r="A534"/>
          <cell r="B534"/>
          <cell r="C534"/>
          <cell r="D534"/>
          <cell r="E534"/>
          <cell r="F534"/>
          <cell r="G534"/>
          <cell r="H534"/>
          <cell r="I534"/>
          <cell r="J534"/>
        </row>
        <row r="535">
          <cell r="A535"/>
          <cell r="B535"/>
          <cell r="C535"/>
          <cell r="D535"/>
          <cell r="E535"/>
          <cell r="F535"/>
          <cell r="G535"/>
          <cell r="H535"/>
          <cell r="I535"/>
          <cell r="J535"/>
        </row>
        <row r="536">
          <cell r="A536"/>
          <cell r="B536"/>
          <cell r="C536"/>
          <cell r="D536"/>
          <cell r="E536"/>
          <cell r="F536"/>
          <cell r="G536"/>
          <cell r="H536"/>
          <cell r="I536"/>
          <cell r="J536"/>
        </row>
        <row r="537">
          <cell r="A537"/>
          <cell r="B537"/>
          <cell r="C537"/>
          <cell r="D537"/>
          <cell r="E537"/>
          <cell r="F537"/>
          <cell r="G537"/>
          <cell r="H537"/>
          <cell r="I537"/>
          <cell r="J537"/>
        </row>
        <row r="538">
          <cell r="A538"/>
          <cell r="B538"/>
          <cell r="C538"/>
          <cell r="D538"/>
          <cell r="E538"/>
          <cell r="F538"/>
          <cell r="G538"/>
          <cell r="H538"/>
          <cell r="I538"/>
          <cell r="J538"/>
        </row>
        <row r="539">
          <cell r="A539"/>
          <cell r="B539"/>
          <cell r="C539"/>
          <cell r="D539"/>
          <cell r="E539"/>
          <cell r="F539"/>
          <cell r="G539"/>
          <cell r="H539"/>
          <cell r="I539"/>
          <cell r="J539"/>
        </row>
        <row r="540">
          <cell r="A540"/>
          <cell r="B540"/>
          <cell r="C540"/>
          <cell r="D540"/>
          <cell r="E540"/>
          <cell r="F540"/>
          <cell r="G540"/>
          <cell r="H540"/>
          <cell r="I540"/>
          <cell r="J540"/>
        </row>
        <row r="541">
          <cell r="A541"/>
          <cell r="B541"/>
          <cell r="C541"/>
          <cell r="D541"/>
          <cell r="E541"/>
          <cell r="F541"/>
          <cell r="G541"/>
          <cell r="H541"/>
          <cell r="I541"/>
          <cell r="J541"/>
        </row>
        <row r="542">
          <cell r="A542"/>
          <cell r="B542"/>
          <cell r="C542"/>
          <cell r="D542"/>
          <cell r="E542"/>
          <cell r="F542"/>
          <cell r="G542"/>
          <cell r="H542"/>
          <cell r="I542"/>
          <cell r="J542"/>
        </row>
        <row r="543">
          <cell r="A543"/>
          <cell r="B543"/>
          <cell r="C543"/>
          <cell r="D543"/>
          <cell r="E543"/>
          <cell r="F543"/>
          <cell r="G543"/>
          <cell r="H543"/>
          <cell r="I543"/>
          <cell r="J543"/>
        </row>
        <row r="544">
          <cell r="A544"/>
          <cell r="B544"/>
          <cell r="C544"/>
          <cell r="D544"/>
          <cell r="E544"/>
          <cell r="F544"/>
          <cell r="G544"/>
          <cell r="H544"/>
          <cell r="I544"/>
          <cell r="J544"/>
        </row>
        <row r="545">
          <cell r="A545"/>
          <cell r="B545"/>
          <cell r="C545"/>
          <cell r="D545"/>
          <cell r="E545"/>
          <cell r="F545"/>
          <cell r="G545"/>
          <cell r="H545"/>
          <cell r="I545"/>
          <cell r="J545"/>
        </row>
        <row r="546">
          <cell r="A546"/>
          <cell r="B546"/>
          <cell r="C546"/>
          <cell r="D546"/>
          <cell r="E546"/>
          <cell r="F546"/>
          <cell r="G546"/>
          <cell r="H546"/>
          <cell r="I546"/>
          <cell r="J546"/>
        </row>
        <row r="547">
          <cell r="A547"/>
          <cell r="B547"/>
          <cell r="C547"/>
          <cell r="D547"/>
          <cell r="E547"/>
          <cell r="F547"/>
          <cell r="G547"/>
          <cell r="H547"/>
          <cell r="I547"/>
          <cell r="J547"/>
        </row>
        <row r="548">
          <cell r="A548"/>
          <cell r="B548"/>
          <cell r="C548"/>
          <cell r="D548"/>
          <cell r="E548"/>
          <cell r="F548"/>
          <cell r="G548"/>
          <cell r="H548"/>
          <cell r="I548"/>
          <cell r="J548"/>
        </row>
        <row r="549">
          <cell r="A549"/>
          <cell r="B549"/>
          <cell r="C549"/>
          <cell r="D549"/>
          <cell r="E549"/>
          <cell r="F549"/>
          <cell r="G549"/>
          <cell r="H549"/>
          <cell r="I549"/>
          <cell r="J549"/>
        </row>
        <row r="550">
          <cell r="A550"/>
          <cell r="B550"/>
          <cell r="C550"/>
          <cell r="D550"/>
          <cell r="E550"/>
          <cell r="F550"/>
          <cell r="G550"/>
          <cell r="H550"/>
          <cell r="I550"/>
          <cell r="J550"/>
        </row>
        <row r="551">
          <cell r="A551"/>
          <cell r="B551"/>
          <cell r="C551"/>
          <cell r="D551"/>
          <cell r="E551"/>
          <cell r="F551"/>
          <cell r="G551"/>
          <cell r="H551"/>
          <cell r="I551"/>
          <cell r="J551"/>
        </row>
        <row r="552">
          <cell r="A552"/>
          <cell r="B552"/>
          <cell r="C552"/>
          <cell r="D552"/>
          <cell r="E552"/>
          <cell r="F552"/>
          <cell r="G552"/>
          <cell r="H552"/>
          <cell r="I552"/>
          <cell r="J552"/>
        </row>
        <row r="553">
          <cell r="A553"/>
          <cell r="B553"/>
          <cell r="C553"/>
          <cell r="D553"/>
          <cell r="E553"/>
          <cell r="F553"/>
          <cell r="G553"/>
          <cell r="H553"/>
          <cell r="I553"/>
          <cell r="J553"/>
        </row>
        <row r="554">
          <cell r="A554"/>
          <cell r="B554"/>
          <cell r="C554"/>
          <cell r="D554"/>
          <cell r="E554"/>
          <cell r="F554"/>
          <cell r="G554"/>
          <cell r="H554"/>
          <cell r="I554"/>
          <cell r="J554"/>
        </row>
        <row r="555">
          <cell r="A555"/>
          <cell r="B555"/>
          <cell r="C555"/>
          <cell r="D555"/>
          <cell r="E555"/>
          <cell r="F555"/>
          <cell r="G555"/>
          <cell r="H555"/>
          <cell r="I555"/>
          <cell r="J555"/>
        </row>
        <row r="556">
          <cell r="A556"/>
          <cell r="B556"/>
          <cell r="C556"/>
          <cell r="D556"/>
          <cell r="E556"/>
          <cell r="F556"/>
          <cell r="G556"/>
          <cell r="H556"/>
          <cell r="I556"/>
          <cell r="J556"/>
        </row>
        <row r="557">
          <cell r="A557"/>
          <cell r="B557"/>
          <cell r="C557"/>
          <cell r="D557"/>
          <cell r="E557"/>
          <cell r="F557"/>
          <cell r="G557"/>
          <cell r="H557"/>
          <cell r="I557"/>
          <cell r="J557"/>
        </row>
        <row r="558">
          <cell r="A558"/>
          <cell r="B558"/>
          <cell r="C558"/>
          <cell r="D558"/>
          <cell r="E558"/>
          <cell r="F558"/>
          <cell r="G558"/>
          <cell r="H558"/>
          <cell r="I558"/>
          <cell r="J558"/>
        </row>
        <row r="559">
          <cell r="A559"/>
          <cell r="B559"/>
          <cell r="C559"/>
          <cell r="D559"/>
          <cell r="E559"/>
          <cell r="F559"/>
          <cell r="G559"/>
          <cell r="H559"/>
          <cell r="I559"/>
          <cell r="J559"/>
        </row>
        <row r="560">
          <cell r="A560"/>
          <cell r="B560"/>
          <cell r="C560"/>
          <cell r="D560"/>
          <cell r="E560"/>
          <cell r="F560"/>
          <cell r="G560"/>
          <cell r="H560"/>
          <cell r="I560"/>
          <cell r="J560"/>
        </row>
        <row r="561">
          <cell r="A561"/>
          <cell r="B561"/>
          <cell r="C561"/>
          <cell r="D561"/>
          <cell r="E561"/>
          <cell r="F561"/>
          <cell r="G561"/>
          <cell r="H561"/>
          <cell r="I561"/>
          <cell r="J561"/>
        </row>
        <row r="562">
          <cell r="A562"/>
          <cell r="B562"/>
          <cell r="C562"/>
          <cell r="D562"/>
          <cell r="E562"/>
          <cell r="F562"/>
          <cell r="G562"/>
          <cell r="H562"/>
          <cell r="I562"/>
          <cell r="J562"/>
        </row>
        <row r="563">
          <cell r="A563"/>
          <cell r="B563"/>
          <cell r="C563"/>
          <cell r="D563"/>
          <cell r="E563"/>
          <cell r="F563"/>
          <cell r="G563"/>
          <cell r="H563"/>
          <cell r="I563"/>
          <cell r="J563"/>
        </row>
        <row r="564">
          <cell r="A564"/>
          <cell r="B564"/>
          <cell r="C564"/>
          <cell r="D564"/>
          <cell r="E564"/>
          <cell r="F564"/>
          <cell r="G564"/>
          <cell r="H564"/>
          <cell r="I564"/>
          <cell r="J564"/>
        </row>
        <row r="565">
          <cell r="A565"/>
          <cell r="B565"/>
          <cell r="C565"/>
          <cell r="D565"/>
          <cell r="E565"/>
          <cell r="F565"/>
          <cell r="G565"/>
          <cell r="H565"/>
          <cell r="I565"/>
          <cell r="J565"/>
        </row>
        <row r="566">
          <cell r="A566"/>
          <cell r="B566"/>
          <cell r="C566"/>
          <cell r="D566"/>
          <cell r="E566"/>
          <cell r="F566"/>
          <cell r="G566"/>
          <cell r="H566"/>
          <cell r="I566"/>
          <cell r="J566"/>
        </row>
        <row r="567">
          <cell r="A567"/>
          <cell r="B567"/>
          <cell r="C567"/>
          <cell r="D567"/>
          <cell r="E567"/>
          <cell r="F567"/>
          <cell r="G567"/>
          <cell r="H567"/>
          <cell r="I567"/>
          <cell r="J567"/>
        </row>
        <row r="568">
          <cell r="A568"/>
          <cell r="B568"/>
          <cell r="C568"/>
          <cell r="D568"/>
          <cell r="E568"/>
          <cell r="F568"/>
          <cell r="G568"/>
          <cell r="H568"/>
          <cell r="I568"/>
          <cell r="J568"/>
        </row>
        <row r="569">
          <cell r="A569"/>
          <cell r="B569"/>
          <cell r="C569"/>
          <cell r="D569"/>
          <cell r="E569"/>
          <cell r="F569"/>
          <cell r="G569"/>
          <cell r="H569"/>
          <cell r="I569"/>
          <cell r="J569"/>
        </row>
        <row r="570">
          <cell r="A570"/>
          <cell r="B570"/>
          <cell r="C570"/>
          <cell r="D570"/>
          <cell r="E570"/>
          <cell r="F570"/>
          <cell r="G570"/>
          <cell r="H570"/>
          <cell r="I570"/>
          <cell r="J570"/>
        </row>
        <row r="571">
          <cell r="A571"/>
          <cell r="B571"/>
          <cell r="C571"/>
          <cell r="D571"/>
          <cell r="E571"/>
          <cell r="F571"/>
          <cell r="G571"/>
          <cell r="H571"/>
          <cell r="I571"/>
          <cell r="J571"/>
        </row>
        <row r="572">
          <cell r="A572"/>
          <cell r="B572"/>
          <cell r="C572"/>
          <cell r="D572"/>
          <cell r="E572"/>
          <cell r="F572"/>
          <cell r="G572"/>
          <cell r="H572"/>
          <cell r="I572"/>
          <cell r="J572"/>
        </row>
        <row r="573">
          <cell r="A573"/>
          <cell r="B573"/>
          <cell r="C573"/>
          <cell r="D573"/>
          <cell r="E573"/>
          <cell r="F573"/>
          <cell r="G573"/>
          <cell r="H573"/>
          <cell r="I573"/>
          <cell r="J573"/>
        </row>
        <row r="574">
          <cell r="A574"/>
          <cell r="B574"/>
          <cell r="C574"/>
          <cell r="D574"/>
          <cell r="E574"/>
          <cell r="F574"/>
          <cell r="G574"/>
          <cell r="H574"/>
          <cell r="I574"/>
          <cell r="J574"/>
        </row>
        <row r="575">
          <cell r="A575"/>
          <cell r="B575"/>
          <cell r="C575"/>
          <cell r="D575"/>
          <cell r="E575"/>
          <cell r="F575"/>
          <cell r="G575"/>
          <cell r="H575"/>
          <cell r="I575"/>
          <cell r="J575"/>
        </row>
        <row r="576">
          <cell r="A576"/>
          <cell r="B576"/>
          <cell r="C576"/>
          <cell r="D576"/>
          <cell r="E576"/>
          <cell r="F576"/>
          <cell r="G576"/>
          <cell r="H576"/>
          <cell r="I576"/>
          <cell r="J576"/>
        </row>
        <row r="577">
          <cell r="A577"/>
          <cell r="B577"/>
          <cell r="C577"/>
          <cell r="D577"/>
          <cell r="E577"/>
          <cell r="F577"/>
          <cell r="G577"/>
          <cell r="H577"/>
          <cell r="I577"/>
          <cell r="J577"/>
        </row>
        <row r="578">
          <cell r="A578"/>
          <cell r="B578"/>
          <cell r="C578"/>
          <cell r="D578"/>
          <cell r="E578"/>
          <cell r="F578"/>
          <cell r="G578"/>
          <cell r="H578"/>
          <cell r="I578"/>
          <cell r="J578"/>
        </row>
        <row r="579">
          <cell r="A579"/>
          <cell r="B579"/>
          <cell r="C579"/>
          <cell r="D579"/>
          <cell r="E579"/>
          <cell r="F579"/>
          <cell r="G579"/>
          <cell r="H579"/>
          <cell r="I579"/>
          <cell r="J579"/>
        </row>
        <row r="580">
          <cell r="A580"/>
          <cell r="B580"/>
          <cell r="C580"/>
          <cell r="D580"/>
          <cell r="E580"/>
          <cell r="F580"/>
          <cell r="G580"/>
          <cell r="H580"/>
          <cell r="I580"/>
          <cell r="J580"/>
        </row>
        <row r="581">
          <cell r="A581"/>
          <cell r="B581"/>
          <cell r="C581"/>
          <cell r="D581"/>
          <cell r="E581"/>
          <cell r="F581"/>
          <cell r="G581"/>
          <cell r="H581"/>
          <cell r="I581"/>
          <cell r="J581"/>
        </row>
        <row r="582">
          <cell r="A582"/>
          <cell r="B582"/>
          <cell r="C582"/>
          <cell r="D582"/>
          <cell r="E582"/>
          <cell r="F582"/>
          <cell r="G582"/>
          <cell r="H582"/>
          <cell r="I582"/>
          <cell r="J582"/>
        </row>
        <row r="583">
          <cell r="A583"/>
          <cell r="B583"/>
          <cell r="C583"/>
          <cell r="D583"/>
          <cell r="E583"/>
          <cell r="F583"/>
          <cell r="G583"/>
          <cell r="H583"/>
          <cell r="I583"/>
          <cell r="J583"/>
        </row>
        <row r="584">
          <cell r="A584"/>
          <cell r="B584"/>
          <cell r="C584"/>
          <cell r="D584"/>
          <cell r="E584"/>
          <cell r="F584"/>
          <cell r="G584"/>
          <cell r="H584"/>
          <cell r="I584"/>
          <cell r="J584"/>
        </row>
        <row r="585">
          <cell r="A585"/>
          <cell r="B585"/>
          <cell r="C585"/>
          <cell r="D585"/>
          <cell r="E585"/>
          <cell r="F585"/>
          <cell r="G585"/>
          <cell r="H585"/>
          <cell r="I585"/>
          <cell r="J585"/>
        </row>
        <row r="586">
          <cell r="A586"/>
          <cell r="B586"/>
          <cell r="C586"/>
          <cell r="D586"/>
          <cell r="E586"/>
          <cell r="F586"/>
          <cell r="G586"/>
          <cell r="H586"/>
          <cell r="I586"/>
          <cell r="J586"/>
        </row>
        <row r="587">
          <cell r="A587"/>
          <cell r="B587"/>
          <cell r="C587"/>
          <cell r="D587"/>
          <cell r="E587"/>
          <cell r="F587"/>
          <cell r="G587"/>
          <cell r="H587"/>
          <cell r="I587"/>
          <cell r="J587"/>
        </row>
        <row r="588">
          <cell r="A588"/>
          <cell r="B588"/>
          <cell r="C588"/>
          <cell r="D588"/>
          <cell r="E588"/>
          <cell r="F588"/>
          <cell r="G588"/>
          <cell r="H588"/>
          <cell r="I588"/>
          <cell r="J588"/>
        </row>
        <row r="589">
          <cell r="A589"/>
          <cell r="B589"/>
          <cell r="C589"/>
          <cell r="D589"/>
          <cell r="E589"/>
          <cell r="F589"/>
          <cell r="G589"/>
          <cell r="H589"/>
          <cell r="I589"/>
          <cell r="J589"/>
        </row>
        <row r="590">
          <cell r="A590"/>
          <cell r="B590"/>
          <cell r="C590"/>
          <cell r="D590"/>
          <cell r="E590"/>
          <cell r="F590"/>
          <cell r="G590"/>
          <cell r="H590"/>
          <cell r="I590"/>
          <cell r="J590"/>
        </row>
        <row r="591">
          <cell r="A591"/>
          <cell r="B591"/>
          <cell r="C591"/>
          <cell r="D591"/>
          <cell r="E591"/>
          <cell r="F591"/>
          <cell r="G591"/>
          <cell r="H591"/>
          <cell r="I591"/>
          <cell r="J591"/>
        </row>
        <row r="592">
          <cell r="A592"/>
          <cell r="B592"/>
          <cell r="C592"/>
          <cell r="D592"/>
          <cell r="E592"/>
          <cell r="F592"/>
          <cell r="G592"/>
          <cell r="H592"/>
          <cell r="I592"/>
          <cell r="J592"/>
        </row>
        <row r="593">
          <cell r="A593"/>
          <cell r="B593"/>
          <cell r="C593"/>
          <cell r="D593"/>
          <cell r="E593"/>
          <cell r="F593"/>
          <cell r="G593"/>
          <cell r="H593"/>
          <cell r="I593"/>
          <cell r="J593"/>
        </row>
        <row r="594">
          <cell r="A594"/>
          <cell r="B594"/>
          <cell r="C594"/>
          <cell r="D594"/>
          <cell r="E594"/>
          <cell r="F594"/>
          <cell r="G594"/>
          <cell r="H594"/>
          <cell r="I594"/>
          <cell r="J594"/>
        </row>
        <row r="595">
          <cell r="A595"/>
          <cell r="B595"/>
          <cell r="C595"/>
          <cell r="D595"/>
          <cell r="E595"/>
          <cell r="F595"/>
          <cell r="G595"/>
          <cell r="H595"/>
          <cell r="I595"/>
          <cell r="J595"/>
        </row>
        <row r="596">
          <cell r="A596"/>
          <cell r="B596"/>
          <cell r="C596"/>
          <cell r="D596"/>
          <cell r="E596"/>
          <cell r="F596"/>
          <cell r="G596"/>
          <cell r="H596"/>
          <cell r="I596"/>
          <cell r="J596"/>
        </row>
        <row r="597">
          <cell r="A597"/>
          <cell r="B597"/>
          <cell r="C597"/>
          <cell r="D597"/>
          <cell r="E597"/>
          <cell r="F597"/>
          <cell r="G597"/>
          <cell r="H597"/>
          <cell r="I597"/>
          <cell r="J597"/>
        </row>
        <row r="598">
          <cell r="A598"/>
          <cell r="B598"/>
          <cell r="C598"/>
          <cell r="D598"/>
          <cell r="E598"/>
          <cell r="F598"/>
          <cell r="G598"/>
          <cell r="H598"/>
          <cell r="I598"/>
          <cell r="J598"/>
        </row>
        <row r="599">
          <cell r="A599"/>
          <cell r="B599"/>
          <cell r="C599"/>
          <cell r="D599"/>
          <cell r="E599"/>
          <cell r="F599"/>
          <cell r="G599"/>
          <cell r="H599"/>
          <cell r="I599"/>
          <cell r="J599"/>
        </row>
        <row r="600">
          <cell r="A600"/>
          <cell r="B600"/>
          <cell r="C600"/>
          <cell r="D600"/>
          <cell r="E600"/>
          <cell r="F600"/>
          <cell r="G600"/>
          <cell r="H600"/>
          <cell r="I600"/>
          <cell r="J600"/>
        </row>
        <row r="601">
          <cell r="A601"/>
          <cell r="B601"/>
          <cell r="C601"/>
          <cell r="D601"/>
          <cell r="E601"/>
          <cell r="F601"/>
          <cell r="G601"/>
          <cell r="H601"/>
          <cell r="I601"/>
          <cell r="J601"/>
        </row>
        <row r="602">
          <cell r="A602"/>
          <cell r="B602"/>
          <cell r="C602"/>
          <cell r="D602"/>
          <cell r="E602"/>
          <cell r="F602"/>
          <cell r="G602"/>
          <cell r="H602"/>
          <cell r="I602"/>
          <cell r="J602"/>
        </row>
        <row r="603">
          <cell r="A603"/>
          <cell r="B603"/>
          <cell r="C603"/>
          <cell r="D603"/>
          <cell r="E603"/>
          <cell r="F603"/>
          <cell r="G603"/>
          <cell r="H603"/>
          <cell r="I603"/>
          <cell r="J603"/>
        </row>
        <row r="604">
          <cell r="A604"/>
          <cell r="B604"/>
          <cell r="C604"/>
          <cell r="D604"/>
          <cell r="E604"/>
          <cell r="F604"/>
          <cell r="G604"/>
          <cell r="H604"/>
          <cell r="I604"/>
          <cell r="J604"/>
        </row>
        <row r="605">
          <cell r="A605"/>
          <cell r="B605"/>
          <cell r="C605"/>
          <cell r="D605"/>
          <cell r="E605"/>
          <cell r="F605"/>
          <cell r="G605"/>
          <cell r="H605"/>
          <cell r="I605"/>
          <cell r="J605"/>
        </row>
        <row r="606">
          <cell r="A606"/>
          <cell r="B606"/>
          <cell r="C606"/>
          <cell r="D606"/>
          <cell r="E606"/>
          <cell r="F606"/>
          <cell r="G606"/>
          <cell r="H606"/>
          <cell r="I606"/>
          <cell r="J606"/>
        </row>
        <row r="607">
          <cell r="A607"/>
          <cell r="B607"/>
          <cell r="C607"/>
          <cell r="D607"/>
          <cell r="E607"/>
          <cell r="F607"/>
          <cell r="G607"/>
          <cell r="H607"/>
          <cell r="I607"/>
          <cell r="J607"/>
        </row>
        <row r="608">
          <cell r="A608"/>
          <cell r="B608"/>
          <cell r="C608"/>
          <cell r="D608"/>
          <cell r="E608"/>
          <cell r="F608"/>
          <cell r="G608"/>
          <cell r="H608"/>
          <cell r="I608"/>
          <cell r="J608"/>
        </row>
        <row r="609">
          <cell r="A609"/>
          <cell r="B609"/>
          <cell r="C609"/>
          <cell r="D609"/>
          <cell r="E609"/>
          <cell r="F609"/>
          <cell r="G609"/>
          <cell r="H609"/>
          <cell r="I609"/>
          <cell r="J609"/>
        </row>
        <row r="610">
          <cell r="A610"/>
          <cell r="B610"/>
          <cell r="C610"/>
          <cell r="D610"/>
          <cell r="E610"/>
          <cell r="F610"/>
          <cell r="G610"/>
          <cell r="H610"/>
          <cell r="I610"/>
          <cell r="J610"/>
        </row>
        <row r="611">
          <cell r="A611"/>
          <cell r="B611"/>
          <cell r="C611"/>
          <cell r="D611"/>
          <cell r="E611"/>
          <cell r="F611"/>
          <cell r="G611"/>
          <cell r="H611"/>
          <cell r="I611"/>
          <cell r="J611"/>
        </row>
        <row r="612">
          <cell r="A612"/>
          <cell r="B612"/>
          <cell r="C612"/>
          <cell r="D612"/>
          <cell r="E612"/>
          <cell r="F612"/>
          <cell r="G612"/>
          <cell r="H612"/>
          <cell r="I612"/>
          <cell r="J612"/>
        </row>
        <row r="613">
          <cell r="A613"/>
          <cell r="B613"/>
          <cell r="C613"/>
          <cell r="D613"/>
          <cell r="E613"/>
          <cell r="F613"/>
          <cell r="G613"/>
          <cell r="H613"/>
          <cell r="I613"/>
          <cell r="J613"/>
        </row>
        <row r="614">
          <cell r="A614"/>
          <cell r="B614"/>
          <cell r="C614"/>
          <cell r="D614"/>
          <cell r="E614"/>
          <cell r="F614"/>
          <cell r="G614"/>
          <cell r="H614"/>
          <cell r="I614"/>
          <cell r="J614"/>
        </row>
        <row r="615">
          <cell r="A615"/>
          <cell r="B615"/>
          <cell r="C615"/>
          <cell r="D615"/>
          <cell r="E615"/>
          <cell r="F615"/>
          <cell r="G615"/>
          <cell r="H615"/>
          <cell r="I615"/>
          <cell r="J615"/>
        </row>
        <row r="616">
          <cell r="A616"/>
          <cell r="B616"/>
          <cell r="C616"/>
          <cell r="D616"/>
          <cell r="E616"/>
          <cell r="F616"/>
          <cell r="G616"/>
          <cell r="H616"/>
          <cell r="I616"/>
          <cell r="J616"/>
        </row>
        <row r="617">
          <cell r="A617"/>
          <cell r="B617"/>
          <cell r="C617"/>
          <cell r="D617"/>
          <cell r="E617"/>
          <cell r="F617"/>
          <cell r="G617"/>
          <cell r="H617"/>
          <cell r="I617"/>
          <cell r="J617"/>
        </row>
        <row r="618">
          <cell r="A618"/>
          <cell r="B618"/>
          <cell r="C618"/>
          <cell r="D618"/>
          <cell r="E618"/>
          <cell r="F618"/>
          <cell r="G618"/>
          <cell r="H618"/>
          <cell r="I618"/>
          <cell r="J618"/>
        </row>
        <row r="619">
          <cell r="A619"/>
          <cell r="B619"/>
          <cell r="C619"/>
          <cell r="D619"/>
          <cell r="E619"/>
          <cell r="F619"/>
          <cell r="G619"/>
          <cell r="H619"/>
          <cell r="I619"/>
          <cell r="J619"/>
        </row>
        <row r="620">
          <cell r="A620"/>
          <cell r="B620"/>
          <cell r="C620"/>
          <cell r="D620"/>
          <cell r="E620"/>
          <cell r="F620"/>
          <cell r="G620"/>
          <cell r="H620"/>
          <cell r="I620"/>
          <cell r="J620"/>
        </row>
        <row r="621">
          <cell r="A621"/>
          <cell r="B621"/>
          <cell r="C621"/>
          <cell r="D621"/>
          <cell r="E621"/>
          <cell r="F621"/>
          <cell r="G621"/>
          <cell r="H621"/>
          <cell r="I621"/>
          <cell r="J621"/>
        </row>
        <row r="622">
          <cell r="A622"/>
          <cell r="B622"/>
          <cell r="C622"/>
          <cell r="D622"/>
          <cell r="E622"/>
          <cell r="F622"/>
          <cell r="G622"/>
          <cell r="H622"/>
          <cell r="I622"/>
          <cell r="J622"/>
        </row>
        <row r="623">
          <cell r="A623"/>
          <cell r="B623"/>
          <cell r="C623"/>
          <cell r="D623"/>
          <cell r="E623"/>
          <cell r="F623"/>
          <cell r="G623"/>
          <cell r="H623"/>
          <cell r="I623"/>
          <cell r="J623"/>
        </row>
        <row r="624">
          <cell r="A624"/>
          <cell r="B624"/>
          <cell r="C624"/>
          <cell r="D624"/>
          <cell r="E624"/>
          <cell r="F624"/>
          <cell r="G624"/>
          <cell r="H624"/>
          <cell r="I624"/>
          <cell r="J624"/>
        </row>
        <row r="625">
          <cell r="A625"/>
          <cell r="B625"/>
          <cell r="C625"/>
          <cell r="D625"/>
          <cell r="E625"/>
          <cell r="F625"/>
          <cell r="G625"/>
          <cell r="H625"/>
          <cell r="I625"/>
          <cell r="J625"/>
        </row>
        <row r="626">
          <cell r="A626"/>
          <cell r="B626"/>
          <cell r="C626"/>
          <cell r="D626"/>
          <cell r="E626"/>
          <cell r="F626"/>
          <cell r="G626"/>
          <cell r="H626"/>
          <cell r="I626"/>
          <cell r="J626"/>
        </row>
        <row r="627">
          <cell r="A627"/>
          <cell r="B627"/>
          <cell r="C627"/>
          <cell r="D627"/>
          <cell r="E627"/>
          <cell r="F627"/>
          <cell r="G627"/>
          <cell r="H627"/>
          <cell r="I627"/>
          <cell r="J627"/>
        </row>
        <row r="628">
          <cell r="A628"/>
          <cell r="B628"/>
          <cell r="C628"/>
          <cell r="D628"/>
          <cell r="E628"/>
          <cell r="F628"/>
          <cell r="G628"/>
          <cell r="H628"/>
          <cell r="I628"/>
          <cell r="J628"/>
        </row>
        <row r="629">
          <cell r="A629"/>
          <cell r="B629"/>
          <cell r="C629"/>
          <cell r="D629"/>
          <cell r="E629"/>
          <cell r="F629"/>
          <cell r="G629"/>
          <cell r="H629"/>
          <cell r="I629"/>
          <cell r="J629"/>
        </row>
        <row r="630">
          <cell r="A630"/>
          <cell r="B630"/>
          <cell r="C630"/>
          <cell r="D630"/>
          <cell r="E630"/>
          <cell r="F630"/>
          <cell r="G630"/>
          <cell r="H630"/>
          <cell r="I630"/>
          <cell r="J630"/>
        </row>
        <row r="631">
          <cell r="A631"/>
          <cell r="B631"/>
          <cell r="C631"/>
          <cell r="D631"/>
          <cell r="E631"/>
          <cell r="F631"/>
          <cell r="G631"/>
          <cell r="H631"/>
          <cell r="I631"/>
          <cell r="J631"/>
        </row>
        <row r="632">
          <cell r="A632"/>
          <cell r="B632"/>
          <cell r="C632"/>
          <cell r="D632"/>
          <cell r="E632"/>
          <cell r="F632"/>
          <cell r="G632"/>
          <cell r="H632"/>
          <cell r="I632"/>
          <cell r="J632"/>
        </row>
        <row r="633">
          <cell r="A633"/>
          <cell r="B633"/>
          <cell r="C633"/>
          <cell r="D633"/>
          <cell r="E633"/>
          <cell r="F633"/>
          <cell r="G633"/>
          <cell r="H633"/>
          <cell r="I633"/>
          <cell r="J633"/>
        </row>
        <row r="634">
          <cell r="A634"/>
          <cell r="B634"/>
          <cell r="C634"/>
          <cell r="D634"/>
          <cell r="E634"/>
          <cell r="F634"/>
          <cell r="G634"/>
          <cell r="H634"/>
          <cell r="I634"/>
          <cell r="J634"/>
        </row>
        <row r="635">
          <cell r="A635"/>
          <cell r="B635"/>
          <cell r="C635"/>
          <cell r="D635"/>
          <cell r="E635"/>
          <cell r="F635"/>
          <cell r="G635"/>
          <cell r="H635"/>
          <cell r="I635"/>
          <cell r="J635"/>
        </row>
        <row r="636">
          <cell r="A636"/>
          <cell r="B636"/>
          <cell r="C636"/>
          <cell r="D636"/>
          <cell r="E636"/>
          <cell r="F636"/>
          <cell r="G636"/>
          <cell r="H636"/>
          <cell r="I636"/>
          <cell r="J636"/>
        </row>
        <row r="637">
          <cell r="A637"/>
          <cell r="B637"/>
          <cell r="C637"/>
          <cell r="D637"/>
          <cell r="E637"/>
          <cell r="F637"/>
          <cell r="G637"/>
          <cell r="H637"/>
          <cell r="I637"/>
          <cell r="J637"/>
        </row>
        <row r="638">
          <cell r="A638"/>
          <cell r="B638"/>
          <cell r="C638"/>
          <cell r="D638"/>
          <cell r="E638"/>
          <cell r="F638"/>
          <cell r="G638"/>
          <cell r="H638"/>
          <cell r="I638"/>
          <cell r="J638"/>
        </row>
        <row r="639">
          <cell r="A639"/>
          <cell r="B639"/>
          <cell r="C639"/>
          <cell r="D639"/>
          <cell r="E639"/>
          <cell r="F639"/>
          <cell r="G639"/>
          <cell r="H639"/>
          <cell r="I639"/>
          <cell r="J639"/>
        </row>
        <row r="640">
          <cell r="A640"/>
          <cell r="B640"/>
          <cell r="C640"/>
          <cell r="D640"/>
          <cell r="E640"/>
          <cell r="F640"/>
          <cell r="G640"/>
          <cell r="H640"/>
          <cell r="I640"/>
          <cell r="J640"/>
        </row>
        <row r="641">
          <cell r="A641"/>
          <cell r="B641"/>
          <cell r="C641"/>
          <cell r="D641"/>
          <cell r="E641"/>
          <cell r="F641"/>
          <cell r="G641"/>
          <cell r="H641"/>
          <cell r="I641"/>
          <cell r="J641"/>
        </row>
        <row r="642">
          <cell r="A642"/>
          <cell r="B642"/>
          <cell r="C642"/>
          <cell r="D642"/>
          <cell r="E642"/>
          <cell r="F642"/>
          <cell r="G642"/>
          <cell r="H642"/>
          <cell r="I642"/>
          <cell r="J642"/>
        </row>
        <row r="643">
          <cell r="A643"/>
          <cell r="B643"/>
          <cell r="C643"/>
          <cell r="D643"/>
          <cell r="E643"/>
          <cell r="F643"/>
          <cell r="G643"/>
          <cell r="H643"/>
          <cell r="I643"/>
          <cell r="J643"/>
        </row>
        <row r="644">
          <cell r="A644"/>
          <cell r="B644"/>
          <cell r="C644"/>
          <cell r="D644"/>
          <cell r="E644"/>
          <cell r="F644"/>
          <cell r="G644"/>
          <cell r="H644"/>
          <cell r="I644"/>
          <cell r="J644"/>
        </row>
        <row r="645">
          <cell r="A645"/>
          <cell r="B645"/>
          <cell r="C645"/>
          <cell r="D645"/>
          <cell r="E645"/>
          <cell r="F645"/>
          <cell r="G645"/>
          <cell r="H645"/>
          <cell r="I645"/>
          <cell r="J645"/>
        </row>
        <row r="646">
          <cell r="A646"/>
          <cell r="B646"/>
          <cell r="C646"/>
          <cell r="D646"/>
          <cell r="E646"/>
          <cell r="F646"/>
          <cell r="G646"/>
          <cell r="H646"/>
          <cell r="I646"/>
          <cell r="J646"/>
        </row>
        <row r="647">
          <cell r="A647"/>
          <cell r="B647"/>
          <cell r="C647"/>
          <cell r="D647"/>
          <cell r="E647"/>
          <cell r="F647"/>
          <cell r="G647"/>
          <cell r="H647"/>
          <cell r="I647"/>
          <cell r="J647"/>
        </row>
        <row r="648">
          <cell r="A648"/>
          <cell r="B648"/>
          <cell r="C648"/>
          <cell r="D648"/>
          <cell r="E648"/>
          <cell r="F648"/>
          <cell r="G648"/>
          <cell r="H648"/>
          <cell r="I648"/>
          <cell r="J648"/>
        </row>
        <row r="649">
          <cell r="A649"/>
          <cell r="B649"/>
          <cell r="C649"/>
          <cell r="D649"/>
          <cell r="E649"/>
          <cell r="F649"/>
          <cell r="G649"/>
          <cell r="H649"/>
          <cell r="I649"/>
          <cell r="J649"/>
        </row>
        <row r="650">
          <cell r="A650"/>
          <cell r="B650"/>
          <cell r="C650"/>
          <cell r="D650"/>
          <cell r="E650"/>
          <cell r="F650"/>
          <cell r="G650"/>
          <cell r="H650"/>
          <cell r="I650"/>
          <cell r="J650"/>
        </row>
        <row r="651">
          <cell r="A651"/>
          <cell r="B651"/>
          <cell r="C651"/>
          <cell r="D651"/>
          <cell r="E651"/>
          <cell r="F651"/>
          <cell r="G651"/>
          <cell r="H651"/>
          <cell r="I651"/>
          <cell r="J651"/>
        </row>
        <row r="652">
          <cell r="A652"/>
          <cell r="B652"/>
          <cell r="C652"/>
          <cell r="D652"/>
          <cell r="E652"/>
          <cell r="F652"/>
          <cell r="G652"/>
          <cell r="H652"/>
          <cell r="I652"/>
          <cell r="J652"/>
        </row>
        <row r="653">
          <cell r="A653"/>
          <cell r="B653"/>
          <cell r="C653"/>
          <cell r="D653"/>
          <cell r="E653"/>
          <cell r="F653"/>
          <cell r="G653"/>
          <cell r="H653"/>
          <cell r="I653"/>
          <cell r="J653"/>
        </row>
        <row r="654">
          <cell r="A654"/>
          <cell r="B654"/>
          <cell r="C654"/>
          <cell r="D654"/>
          <cell r="E654"/>
          <cell r="F654"/>
          <cell r="G654"/>
          <cell r="H654"/>
          <cell r="I654"/>
          <cell r="J654"/>
        </row>
        <row r="655">
          <cell r="A655"/>
          <cell r="B655"/>
          <cell r="C655"/>
          <cell r="D655"/>
          <cell r="E655"/>
          <cell r="F655"/>
          <cell r="G655"/>
          <cell r="H655"/>
          <cell r="I655"/>
          <cell r="J655"/>
        </row>
        <row r="656">
          <cell r="A656"/>
          <cell r="B656"/>
          <cell r="C656"/>
          <cell r="D656"/>
          <cell r="E656"/>
          <cell r="F656"/>
          <cell r="G656"/>
          <cell r="H656"/>
          <cell r="I656"/>
          <cell r="J656"/>
        </row>
        <row r="657">
          <cell r="A657"/>
          <cell r="B657"/>
          <cell r="C657"/>
          <cell r="D657"/>
          <cell r="E657"/>
          <cell r="F657"/>
          <cell r="G657"/>
          <cell r="H657"/>
          <cell r="I657"/>
          <cell r="J657"/>
        </row>
        <row r="658">
          <cell r="A658"/>
          <cell r="B658"/>
          <cell r="C658"/>
          <cell r="D658"/>
          <cell r="E658"/>
          <cell r="F658"/>
          <cell r="G658"/>
          <cell r="H658"/>
          <cell r="I658"/>
          <cell r="J658"/>
        </row>
        <row r="659">
          <cell r="A659"/>
          <cell r="B659"/>
          <cell r="C659"/>
          <cell r="D659"/>
          <cell r="E659"/>
          <cell r="F659"/>
          <cell r="G659"/>
          <cell r="H659"/>
          <cell r="I659"/>
          <cell r="J659"/>
        </row>
        <row r="660">
          <cell r="A660"/>
          <cell r="B660"/>
          <cell r="C660"/>
          <cell r="D660"/>
          <cell r="E660"/>
          <cell r="F660"/>
          <cell r="G660"/>
          <cell r="H660"/>
          <cell r="I660"/>
          <cell r="J660"/>
        </row>
        <row r="661">
          <cell r="A661"/>
          <cell r="B661"/>
          <cell r="C661"/>
          <cell r="D661"/>
          <cell r="E661"/>
          <cell r="F661"/>
          <cell r="G661"/>
          <cell r="H661"/>
          <cell r="I661"/>
          <cell r="J661"/>
        </row>
        <row r="662">
          <cell r="A662"/>
          <cell r="B662"/>
          <cell r="C662"/>
          <cell r="D662"/>
          <cell r="E662"/>
          <cell r="F662"/>
          <cell r="G662"/>
          <cell r="H662"/>
          <cell r="I662"/>
          <cell r="J662"/>
        </row>
        <row r="663">
          <cell r="A663"/>
          <cell r="B663"/>
          <cell r="C663"/>
          <cell r="D663"/>
          <cell r="E663"/>
          <cell r="F663"/>
          <cell r="G663"/>
          <cell r="H663"/>
          <cell r="I663"/>
          <cell r="J663"/>
        </row>
        <row r="664">
          <cell r="A664"/>
          <cell r="B664"/>
          <cell r="C664"/>
          <cell r="D664"/>
          <cell r="E664"/>
          <cell r="F664"/>
          <cell r="G664"/>
          <cell r="H664"/>
          <cell r="I664"/>
          <cell r="J664"/>
        </row>
        <row r="665">
          <cell r="A665"/>
          <cell r="B665"/>
          <cell r="C665"/>
          <cell r="D665"/>
          <cell r="E665"/>
          <cell r="F665"/>
          <cell r="G665"/>
          <cell r="H665"/>
          <cell r="I665"/>
          <cell r="J665"/>
        </row>
        <row r="666">
          <cell r="A666"/>
          <cell r="B666"/>
          <cell r="C666"/>
          <cell r="D666"/>
          <cell r="E666"/>
          <cell r="F666"/>
          <cell r="G666"/>
          <cell r="H666"/>
          <cell r="I666"/>
          <cell r="J666"/>
        </row>
        <row r="667">
          <cell r="A667"/>
          <cell r="B667"/>
          <cell r="C667"/>
          <cell r="D667"/>
          <cell r="E667"/>
          <cell r="F667"/>
          <cell r="G667"/>
          <cell r="H667"/>
          <cell r="I667"/>
          <cell r="J667"/>
        </row>
        <row r="668">
          <cell r="A668"/>
          <cell r="B668"/>
          <cell r="C668"/>
          <cell r="D668"/>
          <cell r="E668"/>
          <cell r="F668"/>
          <cell r="G668"/>
          <cell r="H668"/>
          <cell r="I668"/>
          <cell r="J668"/>
        </row>
        <row r="669">
          <cell r="A669"/>
          <cell r="B669"/>
          <cell r="C669"/>
          <cell r="D669"/>
          <cell r="E669"/>
          <cell r="F669"/>
          <cell r="G669"/>
          <cell r="H669"/>
          <cell r="I669"/>
          <cell r="J669"/>
        </row>
        <row r="670">
          <cell r="A670"/>
          <cell r="B670"/>
          <cell r="C670"/>
          <cell r="D670"/>
          <cell r="E670"/>
          <cell r="F670"/>
          <cell r="G670"/>
          <cell r="H670"/>
          <cell r="I670"/>
          <cell r="J670"/>
        </row>
        <row r="671">
          <cell r="A671"/>
          <cell r="B671"/>
          <cell r="C671"/>
          <cell r="D671"/>
          <cell r="E671"/>
          <cell r="F671"/>
          <cell r="G671"/>
          <cell r="H671"/>
          <cell r="I671"/>
          <cell r="J671"/>
        </row>
        <row r="672">
          <cell r="A672"/>
          <cell r="B672"/>
          <cell r="C672"/>
          <cell r="D672"/>
          <cell r="E672"/>
          <cell r="F672"/>
          <cell r="G672"/>
          <cell r="H672"/>
          <cell r="I672"/>
          <cell r="J672"/>
        </row>
        <row r="673">
          <cell r="A673"/>
          <cell r="B673"/>
          <cell r="C673"/>
          <cell r="D673"/>
          <cell r="E673"/>
          <cell r="F673"/>
          <cell r="G673"/>
          <cell r="H673"/>
          <cell r="I673"/>
          <cell r="J673"/>
        </row>
        <row r="674">
          <cell r="A674"/>
          <cell r="B674"/>
          <cell r="C674"/>
          <cell r="D674"/>
          <cell r="E674"/>
          <cell r="F674"/>
          <cell r="G674"/>
          <cell r="H674"/>
          <cell r="I674"/>
          <cell r="J674"/>
        </row>
        <row r="675">
          <cell r="A675"/>
          <cell r="B675"/>
          <cell r="C675"/>
          <cell r="D675"/>
          <cell r="E675"/>
          <cell r="F675"/>
          <cell r="G675"/>
          <cell r="H675"/>
          <cell r="I675"/>
          <cell r="J675"/>
        </row>
        <row r="676">
          <cell r="A676"/>
          <cell r="B676"/>
          <cell r="C676"/>
          <cell r="D676"/>
          <cell r="E676"/>
          <cell r="F676"/>
          <cell r="G676"/>
          <cell r="H676"/>
          <cell r="I676"/>
          <cell r="J676"/>
        </row>
        <row r="677">
          <cell r="A677"/>
          <cell r="B677"/>
          <cell r="C677"/>
          <cell r="D677"/>
          <cell r="E677"/>
          <cell r="F677"/>
          <cell r="G677"/>
          <cell r="H677"/>
          <cell r="I677"/>
          <cell r="J677"/>
        </row>
        <row r="678">
          <cell r="A678"/>
          <cell r="B678"/>
          <cell r="C678"/>
          <cell r="D678"/>
          <cell r="E678"/>
          <cell r="F678"/>
          <cell r="G678"/>
          <cell r="H678"/>
          <cell r="I678"/>
          <cell r="J678"/>
        </row>
        <row r="679">
          <cell r="A679"/>
          <cell r="B679"/>
          <cell r="C679"/>
          <cell r="D679"/>
          <cell r="E679"/>
          <cell r="F679"/>
          <cell r="G679"/>
          <cell r="H679"/>
          <cell r="I679"/>
          <cell r="J679"/>
        </row>
        <row r="680">
          <cell r="A680"/>
          <cell r="B680"/>
          <cell r="C680"/>
          <cell r="D680"/>
          <cell r="E680"/>
          <cell r="F680"/>
          <cell r="G680"/>
          <cell r="H680"/>
          <cell r="I680"/>
          <cell r="J680"/>
        </row>
        <row r="681">
          <cell r="A681"/>
          <cell r="B681"/>
          <cell r="C681"/>
          <cell r="D681"/>
          <cell r="E681"/>
          <cell r="F681"/>
          <cell r="G681"/>
          <cell r="H681"/>
          <cell r="I681"/>
          <cell r="J681"/>
        </row>
        <row r="682">
          <cell r="A682"/>
          <cell r="B682"/>
          <cell r="C682"/>
          <cell r="D682"/>
          <cell r="E682"/>
          <cell r="F682"/>
          <cell r="G682"/>
          <cell r="H682"/>
          <cell r="I682"/>
          <cell r="J682"/>
        </row>
        <row r="683">
          <cell r="A683"/>
          <cell r="B683"/>
          <cell r="C683"/>
          <cell r="D683"/>
          <cell r="E683"/>
          <cell r="F683"/>
          <cell r="G683"/>
          <cell r="H683"/>
          <cell r="I683"/>
          <cell r="J683"/>
        </row>
        <row r="684">
          <cell r="A684"/>
          <cell r="B684"/>
          <cell r="C684"/>
          <cell r="D684"/>
          <cell r="E684"/>
          <cell r="F684"/>
          <cell r="G684"/>
          <cell r="H684"/>
          <cell r="I684"/>
          <cell r="J684"/>
        </row>
        <row r="685">
          <cell r="A685"/>
          <cell r="B685"/>
          <cell r="C685"/>
          <cell r="D685"/>
          <cell r="E685"/>
          <cell r="F685"/>
          <cell r="G685"/>
          <cell r="H685"/>
          <cell r="I685"/>
          <cell r="J685"/>
        </row>
        <row r="686">
          <cell r="A686"/>
          <cell r="B686"/>
          <cell r="C686"/>
          <cell r="D686"/>
          <cell r="E686"/>
          <cell r="F686"/>
          <cell r="G686"/>
          <cell r="H686"/>
          <cell r="I686"/>
          <cell r="J686"/>
        </row>
        <row r="687">
          <cell r="A687"/>
          <cell r="B687"/>
          <cell r="C687"/>
          <cell r="D687"/>
          <cell r="E687"/>
          <cell r="F687"/>
          <cell r="G687"/>
          <cell r="H687"/>
          <cell r="I687"/>
          <cell r="J687"/>
        </row>
        <row r="688">
          <cell r="A688"/>
          <cell r="B688"/>
          <cell r="C688"/>
          <cell r="D688"/>
          <cell r="E688"/>
          <cell r="F688"/>
          <cell r="G688"/>
          <cell r="H688"/>
          <cell r="I688"/>
          <cell r="J688"/>
        </row>
        <row r="689">
          <cell r="A689"/>
          <cell r="B689"/>
          <cell r="C689"/>
          <cell r="D689"/>
          <cell r="E689"/>
          <cell r="F689"/>
          <cell r="G689"/>
          <cell r="H689"/>
          <cell r="I689"/>
          <cell r="J689"/>
        </row>
        <row r="690">
          <cell r="A690"/>
          <cell r="B690"/>
          <cell r="C690"/>
          <cell r="D690"/>
          <cell r="E690"/>
          <cell r="F690"/>
          <cell r="G690"/>
          <cell r="H690"/>
          <cell r="I690"/>
          <cell r="J690"/>
        </row>
        <row r="691">
          <cell r="A691"/>
          <cell r="B691"/>
          <cell r="C691"/>
          <cell r="D691"/>
          <cell r="E691"/>
          <cell r="F691"/>
          <cell r="G691"/>
          <cell r="H691"/>
          <cell r="I691"/>
          <cell r="J691"/>
        </row>
        <row r="692">
          <cell r="A692"/>
          <cell r="B692"/>
          <cell r="C692"/>
          <cell r="D692"/>
          <cell r="E692"/>
          <cell r="F692"/>
          <cell r="G692"/>
          <cell r="H692"/>
          <cell r="I692"/>
          <cell r="J692"/>
        </row>
        <row r="693">
          <cell r="A693"/>
          <cell r="B693"/>
          <cell r="C693"/>
          <cell r="D693"/>
          <cell r="E693"/>
          <cell r="F693"/>
          <cell r="G693"/>
          <cell r="H693"/>
          <cell r="I693"/>
          <cell r="J693"/>
        </row>
        <row r="694">
          <cell r="A694"/>
          <cell r="B694"/>
          <cell r="C694"/>
          <cell r="D694"/>
          <cell r="E694"/>
          <cell r="F694"/>
          <cell r="G694"/>
          <cell r="H694"/>
          <cell r="I694"/>
          <cell r="J694"/>
        </row>
        <row r="695">
          <cell r="A695"/>
          <cell r="B695"/>
          <cell r="C695"/>
          <cell r="D695"/>
          <cell r="E695"/>
          <cell r="F695"/>
          <cell r="G695"/>
          <cell r="H695"/>
          <cell r="I695"/>
          <cell r="J695"/>
        </row>
        <row r="696">
          <cell r="A696"/>
          <cell r="B696"/>
          <cell r="C696"/>
          <cell r="D696"/>
          <cell r="E696"/>
          <cell r="F696"/>
          <cell r="G696"/>
          <cell r="H696"/>
          <cell r="I696"/>
          <cell r="J696"/>
        </row>
        <row r="697">
          <cell r="A697"/>
          <cell r="B697"/>
          <cell r="C697"/>
          <cell r="D697"/>
          <cell r="E697"/>
          <cell r="F697"/>
          <cell r="G697"/>
          <cell r="H697"/>
          <cell r="I697"/>
          <cell r="J697"/>
        </row>
        <row r="698">
          <cell r="A698"/>
          <cell r="B698"/>
          <cell r="C698"/>
          <cell r="D698"/>
          <cell r="E698"/>
          <cell r="F698"/>
          <cell r="G698"/>
          <cell r="H698"/>
          <cell r="I698"/>
          <cell r="J698"/>
        </row>
        <row r="699">
          <cell r="A699"/>
          <cell r="B699"/>
          <cell r="C699"/>
          <cell r="D699"/>
          <cell r="E699"/>
          <cell r="F699"/>
          <cell r="G699"/>
          <cell r="H699"/>
          <cell r="I699"/>
          <cell r="J699"/>
        </row>
        <row r="700">
          <cell r="A700"/>
          <cell r="B700"/>
          <cell r="C700"/>
          <cell r="D700"/>
          <cell r="E700"/>
          <cell r="F700"/>
          <cell r="G700"/>
          <cell r="H700"/>
          <cell r="I700"/>
          <cell r="J700"/>
        </row>
        <row r="701">
          <cell r="A701"/>
          <cell r="B701"/>
          <cell r="C701"/>
          <cell r="D701"/>
          <cell r="E701"/>
          <cell r="F701"/>
          <cell r="G701"/>
          <cell r="H701"/>
          <cell r="I701"/>
          <cell r="J701"/>
        </row>
        <row r="702">
          <cell r="A702"/>
          <cell r="B702"/>
          <cell r="C702"/>
          <cell r="D702"/>
          <cell r="E702"/>
          <cell r="F702"/>
          <cell r="G702"/>
          <cell r="H702"/>
          <cell r="I702"/>
          <cell r="J702"/>
        </row>
        <row r="703">
          <cell r="A703"/>
          <cell r="B703"/>
          <cell r="C703"/>
          <cell r="D703"/>
          <cell r="E703"/>
          <cell r="F703"/>
          <cell r="G703"/>
          <cell r="H703"/>
          <cell r="I703"/>
          <cell r="J703"/>
        </row>
        <row r="704">
          <cell r="A704"/>
          <cell r="B704"/>
          <cell r="C704"/>
          <cell r="D704"/>
          <cell r="E704"/>
          <cell r="F704"/>
          <cell r="G704"/>
          <cell r="H704"/>
          <cell r="I704"/>
          <cell r="J704"/>
        </row>
        <row r="705">
          <cell r="A705"/>
          <cell r="B705"/>
          <cell r="C705"/>
          <cell r="D705"/>
          <cell r="E705"/>
          <cell r="F705"/>
          <cell r="G705"/>
          <cell r="H705"/>
          <cell r="I705"/>
          <cell r="J705"/>
        </row>
        <row r="706">
          <cell r="A706"/>
          <cell r="B706"/>
          <cell r="C706"/>
          <cell r="D706"/>
          <cell r="E706"/>
          <cell r="F706"/>
          <cell r="G706"/>
          <cell r="H706"/>
          <cell r="I706"/>
          <cell r="J706"/>
        </row>
        <row r="707">
          <cell r="A707"/>
          <cell r="B707"/>
          <cell r="C707"/>
          <cell r="D707"/>
          <cell r="E707"/>
          <cell r="F707"/>
          <cell r="G707"/>
          <cell r="H707"/>
          <cell r="I707"/>
          <cell r="J707"/>
        </row>
        <row r="708">
          <cell r="A708"/>
          <cell r="B708"/>
          <cell r="C708"/>
          <cell r="D708"/>
          <cell r="E708"/>
          <cell r="F708"/>
          <cell r="G708"/>
          <cell r="H708"/>
          <cell r="I708"/>
          <cell r="J708"/>
        </row>
        <row r="709">
          <cell r="A709"/>
          <cell r="B709"/>
          <cell r="C709"/>
          <cell r="D709"/>
          <cell r="E709"/>
          <cell r="F709"/>
          <cell r="G709"/>
          <cell r="H709"/>
          <cell r="I709"/>
          <cell r="J709"/>
        </row>
        <row r="710">
          <cell r="A710"/>
          <cell r="B710"/>
          <cell r="C710"/>
          <cell r="D710"/>
          <cell r="E710"/>
          <cell r="F710"/>
          <cell r="G710"/>
          <cell r="H710"/>
          <cell r="I710"/>
          <cell r="J710"/>
        </row>
        <row r="711">
          <cell r="A711"/>
          <cell r="B711"/>
          <cell r="C711"/>
          <cell r="D711"/>
          <cell r="E711"/>
          <cell r="F711"/>
          <cell r="G711"/>
          <cell r="H711"/>
          <cell r="I711"/>
          <cell r="J711"/>
        </row>
        <row r="712">
          <cell r="A712"/>
          <cell r="B712"/>
          <cell r="C712"/>
          <cell r="D712"/>
          <cell r="E712"/>
          <cell r="F712"/>
          <cell r="G712"/>
          <cell r="H712"/>
          <cell r="I712"/>
          <cell r="J712"/>
        </row>
        <row r="713">
          <cell r="A713"/>
          <cell r="B713"/>
          <cell r="C713"/>
          <cell r="D713"/>
          <cell r="E713"/>
          <cell r="F713"/>
          <cell r="G713"/>
          <cell r="H713"/>
          <cell r="I713"/>
          <cell r="J713"/>
        </row>
        <row r="714">
          <cell r="A714"/>
          <cell r="B714"/>
          <cell r="C714"/>
          <cell r="D714"/>
          <cell r="E714"/>
          <cell r="F714"/>
          <cell r="G714"/>
          <cell r="H714"/>
          <cell r="I714"/>
          <cell r="J714"/>
        </row>
        <row r="715">
          <cell r="A715"/>
          <cell r="B715"/>
          <cell r="C715"/>
          <cell r="D715"/>
          <cell r="E715"/>
          <cell r="F715"/>
          <cell r="G715"/>
          <cell r="H715"/>
          <cell r="I715"/>
          <cell r="J715"/>
        </row>
        <row r="716">
          <cell r="A716"/>
          <cell r="B716"/>
          <cell r="C716"/>
          <cell r="D716"/>
          <cell r="E716"/>
          <cell r="F716"/>
          <cell r="G716"/>
          <cell r="H716"/>
          <cell r="I716"/>
          <cell r="J716"/>
        </row>
        <row r="717">
          <cell r="A717"/>
          <cell r="B717"/>
          <cell r="C717"/>
          <cell r="D717"/>
          <cell r="E717"/>
          <cell r="F717"/>
          <cell r="G717"/>
          <cell r="H717"/>
          <cell r="I717"/>
          <cell r="J717"/>
        </row>
        <row r="718">
          <cell r="A718"/>
          <cell r="B718"/>
          <cell r="C718"/>
          <cell r="D718"/>
          <cell r="E718"/>
          <cell r="F718"/>
          <cell r="G718"/>
          <cell r="H718"/>
          <cell r="I718"/>
          <cell r="J718"/>
        </row>
        <row r="719">
          <cell r="A719"/>
          <cell r="B719"/>
          <cell r="C719"/>
          <cell r="D719"/>
          <cell r="E719"/>
          <cell r="F719"/>
          <cell r="G719"/>
          <cell r="H719"/>
          <cell r="I719"/>
          <cell r="J719"/>
        </row>
        <row r="720">
          <cell r="A720"/>
          <cell r="B720"/>
          <cell r="C720"/>
          <cell r="D720"/>
          <cell r="E720"/>
          <cell r="F720"/>
          <cell r="G720"/>
          <cell r="H720"/>
          <cell r="I720"/>
          <cell r="J720"/>
        </row>
        <row r="721">
          <cell r="A721"/>
          <cell r="B721"/>
          <cell r="C721"/>
          <cell r="D721"/>
          <cell r="E721"/>
          <cell r="F721"/>
          <cell r="G721"/>
          <cell r="H721"/>
          <cell r="I721"/>
          <cell r="J721"/>
        </row>
        <row r="722">
          <cell r="A722"/>
          <cell r="B722"/>
          <cell r="C722"/>
          <cell r="D722"/>
          <cell r="E722"/>
          <cell r="F722"/>
          <cell r="G722"/>
          <cell r="H722"/>
          <cell r="I722"/>
          <cell r="J722"/>
        </row>
        <row r="723">
          <cell r="A723"/>
          <cell r="B723"/>
          <cell r="C723"/>
          <cell r="D723"/>
          <cell r="E723"/>
          <cell r="F723"/>
          <cell r="G723"/>
          <cell r="H723"/>
          <cell r="I723"/>
          <cell r="J723"/>
        </row>
        <row r="724">
          <cell r="A724"/>
          <cell r="B724"/>
          <cell r="C724"/>
          <cell r="D724"/>
          <cell r="E724"/>
          <cell r="F724"/>
          <cell r="G724"/>
          <cell r="H724"/>
          <cell r="I724"/>
          <cell r="J724"/>
        </row>
        <row r="725">
          <cell r="A725"/>
          <cell r="B725"/>
          <cell r="C725"/>
          <cell r="D725"/>
          <cell r="E725"/>
          <cell r="F725"/>
          <cell r="G725"/>
          <cell r="H725"/>
          <cell r="I725"/>
          <cell r="J725"/>
        </row>
        <row r="726">
          <cell r="A726"/>
          <cell r="B726"/>
          <cell r="C726"/>
          <cell r="D726"/>
          <cell r="E726"/>
          <cell r="F726"/>
          <cell r="G726"/>
          <cell r="H726"/>
          <cell r="I726"/>
          <cell r="J726"/>
        </row>
        <row r="727">
          <cell r="A727"/>
          <cell r="B727"/>
          <cell r="C727"/>
          <cell r="D727"/>
          <cell r="E727"/>
          <cell r="F727"/>
          <cell r="G727"/>
          <cell r="H727"/>
          <cell r="I727"/>
          <cell r="J727"/>
        </row>
        <row r="728">
          <cell r="A728"/>
          <cell r="B728"/>
          <cell r="C728"/>
          <cell r="D728"/>
          <cell r="E728"/>
          <cell r="F728"/>
          <cell r="G728"/>
          <cell r="H728"/>
          <cell r="I728"/>
          <cell r="J728"/>
        </row>
        <row r="729">
          <cell r="A729"/>
          <cell r="B729"/>
          <cell r="C729"/>
          <cell r="D729"/>
          <cell r="E729"/>
          <cell r="F729"/>
          <cell r="G729"/>
          <cell r="H729"/>
          <cell r="I729"/>
          <cell r="J729"/>
        </row>
        <row r="730">
          <cell r="A730"/>
          <cell r="B730"/>
          <cell r="C730"/>
          <cell r="D730"/>
          <cell r="E730"/>
          <cell r="F730"/>
          <cell r="G730"/>
          <cell r="H730"/>
          <cell r="I730"/>
          <cell r="J730"/>
        </row>
        <row r="731">
          <cell r="A731"/>
          <cell r="B731"/>
          <cell r="C731"/>
          <cell r="D731"/>
          <cell r="E731"/>
          <cell r="F731"/>
          <cell r="G731"/>
          <cell r="H731"/>
          <cell r="I731"/>
          <cell r="J731"/>
        </row>
        <row r="732">
          <cell r="A732"/>
          <cell r="B732"/>
          <cell r="C732"/>
          <cell r="D732"/>
          <cell r="E732"/>
          <cell r="F732"/>
          <cell r="G732"/>
          <cell r="H732"/>
          <cell r="I732"/>
          <cell r="J732"/>
        </row>
        <row r="733">
          <cell r="A733"/>
          <cell r="B733"/>
          <cell r="C733"/>
          <cell r="D733"/>
          <cell r="E733"/>
          <cell r="F733"/>
          <cell r="G733"/>
          <cell r="H733"/>
          <cell r="I733"/>
          <cell r="J733"/>
        </row>
        <row r="734">
          <cell r="A734"/>
          <cell r="B734"/>
          <cell r="C734"/>
          <cell r="D734"/>
          <cell r="E734"/>
          <cell r="F734"/>
          <cell r="G734"/>
          <cell r="H734"/>
          <cell r="I734"/>
          <cell r="J734"/>
        </row>
        <row r="735">
          <cell r="A735"/>
          <cell r="B735"/>
          <cell r="C735"/>
          <cell r="D735"/>
          <cell r="E735"/>
          <cell r="F735"/>
          <cell r="G735"/>
          <cell r="H735"/>
          <cell r="I735"/>
          <cell r="J735"/>
        </row>
        <row r="736">
          <cell r="A736"/>
          <cell r="B736"/>
          <cell r="C736"/>
          <cell r="D736"/>
          <cell r="E736"/>
          <cell r="F736"/>
          <cell r="G736"/>
          <cell r="H736"/>
          <cell r="I736"/>
          <cell r="J736"/>
        </row>
        <row r="737">
          <cell r="A737"/>
          <cell r="B737"/>
          <cell r="C737"/>
          <cell r="D737"/>
          <cell r="E737"/>
          <cell r="F737"/>
          <cell r="G737"/>
          <cell r="H737"/>
          <cell r="I737"/>
          <cell r="J737"/>
        </row>
        <row r="738">
          <cell r="A738"/>
          <cell r="B738"/>
          <cell r="C738"/>
          <cell r="D738"/>
          <cell r="E738"/>
          <cell r="F738"/>
          <cell r="G738"/>
          <cell r="H738"/>
          <cell r="I738"/>
          <cell r="J738"/>
        </row>
        <row r="739">
          <cell r="A739"/>
          <cell r="B739"/>
          <cell r="C739"/>
          <cell r="D739"/>
          <cell r="E739"/>
          <cell r="F739"/>
          <cell r="G739"/>
          <cell r="H739"/>
          <cell r="I739"/>
          <cell r="J739"/>
        </row>
        <row r="740">
          <cell r="A740"/>
          <cell r="B740"/>
          <cell r="C740"/>
          <cell r="D740"/>
          <cell r="E740"/>
          <cell r="F740"/>
          <cell r="G740"/>
          <cell r="H740"/>
          <cell r="I740"/>
          <cell r="J740"/>
        </row>
        <row r="741">
          <cell r="A741"/>
          <cell r="B741"/>
          <cell r="C741"/>
          <cell r="D741"/>
          <cell r="E741"/>
          <cell r="F741"/>
          <cell r="G741"/>
          <cell r="H741"/>
          <cell r="I741"/>
          <cell r="J741"/>
        </row>
        <row r="742">
          <cell r="A742"/>
          <cell r="B742"/>
          <cell r="C742"/>
          <cell r="D742"/>
          <cell r="E742"/>
          <cell r="F742"/>
          <cell r="G742"/>
          <cell r="H742"/>
          <cell r="I742"/>
          <cell r="J742"/>
        </row>
        <row r="743">
          <cell r="A743"/>
          <cell r="B743"/>
          <cell r="C743"/>
          <cell r="D743"/>
          <cell r="E743"/>
          <cell r="F743"/>
          <cell r="G743"/>
          <cell r="H743"/>
          <cell r="I743"/>
          <cell r="J743"/>
        </row>
        <row r="744">
          <cell r="A744"/>
          <cell r="B744"/>
          <cell r="C744"/>
          <cell r="D744"/>
          <cell r="E744"/>
          <cell r="F744"/>
          <cell r="G744"/>
          <cell r="H744"/>
          <cell r="I744"/>
          <cell r="J744"/>
        </row>
        <row r="745">
          <cell r="A745"/>
          <cell r="B745"/>
          <cell r="C745"/>
          <cell r="D745"/>
          <cell r="E745"/>
          <cell r="F745"/>
          <cell r="G745"/>
          <cell r="H745"/>
          <cell r="I745"/>
          <cell r="J745"/>
        </row>
        <row r="746">
          <cell r="A746"/>
          <cell r="B746"/>
          <cell r="C746"/>
          <cell r="D746"/>
          <cell r="E746"/>
          <cell r="F746"/>
          <cell r="G746"/>
          <cell r="H746"/>
          <cell r="I746"/>
          <cell r="J746"/>
        </row>
        <row r="747">
          <cell r="A747"/>
          <cell r="B747"/>
          <cell r="C747"/>
          <cell r="D747"/>
          <cell r="E747"/>
          <cell r="F747"/>
          <cell r="G747"/>
          <cell r="H747"/>
          <cell r="I747"/>
          <cell r="J747"/>
        </row>
        <row r="748">
          <cell r="A748"/>
          <cell r="B748"/>
          <cell r="C748"/>
          <cell r="D748"/>
          <cell r="E748"/>
          <cell r="F748"/>
          <cell r="G748"/>
          <cell r="H748"/>
          <cell r="I748"/>
          <cell r="J748"/>
        </row>
        <row r="749">
          <cell r="A749"/>
          <cell r="B749"/>
          <cell r="C749"/>
          <cell r="D749"/>
          <cell r="E749"/>
          <cell r="F749"/>
          <cell r="G749"/>
          <cell r="H749"/>
          <cell r="I749"/>
          <cell r="J749"/>
        </row>
        <row r="750">
          <cell r="A750"/>
          <cell r="B750"/>
          <cell r="C750"/>
          <cell r="D750"/>
          <cell r="E750"/>
          <cell r="F750"/>
          <cell r="G750"/>
          <cell r="H750"/>
          <cell r="I750"/>
          <cell r="J750"/>
        </row>
        <row r="751">
          <cell r="A751"/>
          <cell r="B751"/>
          <cell r="C751"/>
          <cell r="D751"/>
          <cell r="E751"/>
          <cell r="F751"/>
          <cell r="G751"/>
          <cell r="H751"/>
          <cell r="I751"/>
          <cell r="J751"/>
        </row>
        <row r="752">
          <cell r="A752"/>
          <cell r="B752"/>
          <cell r="C752"/>
          <cell r="D752"/>
          <cell r="E752"/>
          <cell r="F752"/>
          <cell r="G752"/>
          <cell r="H752"/>
          <cell r="I752"/>
          <cell r="J752"/>
        </row>
        <row r="753">
          <cell r="A753"/>
          <cell r="B753"/>
          <cell r="C753"/>
          <cell r="D753"/>
          <cell r="E753"/>
          <cell r="F753"/>
          <cell r="G753"/>
          <cell r="H753"/>
          <cell r="I753"/>
          <cell r="J753"/>
        </row>
        <row r="754">
          <cell r="A754"/>
          <cell r="B754"/>
          <cell r="C754"/>
          <cell r="D754"/>
          <cell r="E754"/>
          <cell r="F754"/>
          <cell r="G754"/>
          <cell r="H754"/>
          <cell r="I754"/>
          <cell r="J754"/>
        </row>
        <row r="755">
          <cell r="A755"/>
          <cell r="B755"/>
          <cell r="C755"/>
          <cell r="D755"/>
          <cell r="E755"/>
          <cell r="F755"/>
          <cell r="G755"/>
          <cell r="H755"/>
          <cell r="I755"/>
          <cell r="J755"/>
        </row>
        <row r="756">
          <cell r="A756"/>
          <cell r="B756"/>
          <cell r="C756"/>
          <cell r="D756"/>
          <cell r="E756"/>
          <cell r="F756"/>
          <cell r="G756"/>
          <cell r="H756"/>
          <cell r="I756"/>
          <cell r="J756"/>
        </row>
        <row r="757">
          <cell r="A757"/>
          <cell r="B757"/>
          <cell r="C757"/>
          <cell r="D757"/>
          <cell r="E757"/>
          <cell r="F757"/>
          <cell r="G757"/>
          <cell r="H757"/>
          <cell r="I757"/>
          <cell r="J757"/>
        </row>
        <row r="758">
          <cell r="A758"/>
          <cell r="B758"/>
          <cell r="C758"/>
          <cell r="D758"/>
          <cell r="E758"/>
          <cell r="F758"/>
          <cell r="G758"/>
          <cell r="H758"/>
          <cell r="I758"/>
          <cell r="J758"/>
        </row>
        <row r="759">
          <cell r="A759"/>
          <cell r="B759"/>
          <cell r="C759"/>
          <cell r="D759"/>
          <cell r="E759"/>
          <cell r="F759"/>
          <cell r="G759"/>
          <cell r="H759"/>
          <cell r="I759"/>
          <cell r="J759"/>
        </row>
        <row r="760">
          <cell r="A760"/>
          <cell r="B760"/>
          <cell r="C760"/>
          <cell r="D760"/>
          <cell r="E760"/>
          <cell r="F760"/>
          <cell r="G760"/>
          <cell r="H760"/>
          <cell r="I760"/>
          <cell r="J760"/>
        </row>
        <row r="761">
          <cell r="A761"/>
          <cell r="B761"/>
          <cell r="C761"/>
          <cell r="D761"/>
          <cell r="E761"/>
          <cell r="F761"/>
          <cell r="G761"/>
          <cell r="H761"/>
          <cell r="I761"/>
          <cell r="J761"/>
        </row>
        <row r="762">
          <cell r="A762"/>
          <cell r="B762"/>
          <cell r="C762"/>
          <cell r="D762"/>
          <cell r="E762"/>
          <cell r="F762"/>
          <cell r="G762"/>
          <cell r="H762"/>
          <cell r="I762"/>
          <cell r="J762"/>
        </row>
        <row r="763">
          <cell r="A763"/>
          <cell r="B763"/>
          <cell r="C763"/>
          <cell r="D763"/>
          <cell r="E763"/>
          <cell r="F763"/>
          <cell r="G763"/>
          <cell r="H763"/>
          <cell r="I763"/>
          <cell r="J763"/>
        </row>
        <row r="764">
          <cell r="A764"/>
          <cell r="B764"/>
          <cell r="C764"/>
          <cell r="D764"/>
          <cell r="E764"/>
          <cell r="F764"/>
          <cell r="G764"/>
          <cell r="H764"/>
          <cell r="I764"/>
          <cell r="J764"/>
        </row>
        <row r="765">
          <cell r="A765"/>
          <cell r="B765"/>
          <cell r="C765"/>
          <cell r="D765"/>
          <cell r="E765"/>
          <cell r="F765"/>
          <cell r="G765"/>
          <cell r="H765"/>
          <cell r="I765"/>
          <cell r="J765"/>
        </row>
        <row r="766">
          <cell r="A766"/>
          <cell r="B766"/>
          <cell r="C766"/>
          <cell r="D766"/>
          <cell r="E766"/>
          <cell r="F766"/>
          <cell r="G766"/>
          <cell r="H766"/>
          <cell r="I766"/>
          <cell r="J766"/>
        </row>
        <row r="767">
          <cell r="A767"/>
          <cell r="B767"/>
          <cell r="C767"/>
          <cell r="D767"/>
          <cell r="E767"/>
          <cell r="F767"/>
          <cell r="G767"/>
          <cell r="H767"/>
          <cell r="I767"/>
          <cell r="J767"/>
        </row>
        <row r="768">
          <cell r="A768"/>
          <cell r="B768"/>
          <cell r="C768"/>
          <cell r="D768"/>
          <cell r="E768"/>
          <cell r="F768"/>
          <cell r="G768"/>
          <cell r="H768"/>
          <cell r="I768"/>
          <cell r="J768"/>
        </row>
        <row r="769">
          <cell r="A769"/>
          <cell r="B769"/>
          <cell r="C769"/>
          <cell r="D769"/>
          <cell r="E769"/>
          <cell r="F769"/>
          <cell r="G769"/>
          <cell r="H769"/>
          <cell r="I769"/>
          <cell r="J769"/>
        </row>
        <row r="770">
          <cell r="A770"/>
          <cell r="B770"/>
          <cell r="C770"/>
          <cell r="D770"/>
          <cell r="E770"/>
          <cell r="F770"/>
          <cell r="G770"/>
          <cell r="H770"/>
          <cell r="I770"/>
          <cell r="J770"/>
        </row>
        <row r="771">
          <cell r="A771"/>
          <cell r="B771"/>
          <cell r="C771"/>
          <cell r="D771"/>
          <cell r="E771"/>
          <cell r="F771"/>
          <cell r="G771"/>
          <cell r="H771"/>
          <cell r="I771"/>
          <cell r="J771"/>
        </row>
        <row r="772">
          <cell r="A772"/>
          <cell r="B772"/>
          <cell r="C772"/>
          <cell r="D772"/>
          <cell r="E772"/>
          <cell r="F772"/>
          <cell r="G772"/>
          <cell r="H772"/>
          <cell r="I772"/>
          <cell r="J772"/>
        </row>
        <row r="773">
          <cell r="A773"/>
          <cell r="B773"/>
          <cell r="C773"/>
          <cell r="D773"/>
          <cell r="E773"/>
          <cell r="F773"/>
          <cell r="G773"/>
          <cell r="H773"/>
          <cell r="I773"/>
          <cell r="J773"/>
        </row>
        <row r="774">
          <cell r="A774"/>
          <cell r="B774"/>
          <cell r="C774"/>
          <cell r="D774"/>
          <cell r="E774"/>
          <cell r="F774"/>
          <cell r="G774"/>
          <cell r="H774"/>
          <cell r="I774"/>
          <cell r="J774"/>
        </row>
        <row r="775">
          <cell r="A775"/>
          <cell r="B775"/>
          <cell r="C775"/>
          <cell r="D775"/>
          <cell r="E775"/>
          <cell r="F775"/>
          <cell r="G775"/>
          <cell r="H775"/>
          <cell r="I775"/>
          <cell r="J775"/>
        </row>
        <row r="776">
          <cell r="A776"/>
          <cell r="B776"/>
          <cell r="C776"/>
          <cell r="D776"/>
          <cell r="E776"/>
          <cell r="F776"/>
          <cell r="G776"/>
          <cell r="H776"/>
          <cell r="I776"/>
          <cell r="J776"/>
        </row>
        <row r="777">
          <cell r="A777"/>
          <cell r="B777"/>
          <cell r="C777"/>
          <cell r="D777"/>
          <cell r="E777"/>
          <cell r="F777"/>
          <cell r="G777"/>
          <cell r="H777"/>
          <cell r="I777"/>
          <cell r="J777"/>
        </row>
        <row r="778">
          <cell r="A778"/>
          <cell r="B778"/>
          <cell r="C778"/>
          <cell r="D778"/>
          <cell r="E778"/>
          <cell r="F778"/>
          <cell r="G778"/>
          <cell r="H778"/>
          <cell r="I778"/>
          <cell r="J778"/>
        </row>
        <row r="779">
          <cell r="A779"/>
          <cell r="B779"/>
          <cell r="C779"/>
          <cell r="D779"/>
          <cell r="E779"/>
          <cell r="F779"/>
          <cell r="G779"/>
          <cell r="H779"/>
          <cell r="I779"/>
          <cell r="J779"/>
        </row>
        <row r="780">
          <cell r="A780"/>
          <cell r="B780"/>
          <cell r="C780"/>
          <cell r="D780"/>
          <cell r="E780"/>
          <cell r="F780"/>
          <cell r="G780"/>
          <cell r="H780"/>
          <cell r="I780"/>
          <cell r="J780"/>
        </row>
        <row r="781">
          <cell r="A781"/>
          <cell r="B781"/>
          <cell r="C781"/>
          <cell r="D781"/>
          <cell r="E781"/>
          <cell r="F781"/>
          <cell r="G781"/>
          <cell r="H781"/>
          <cell r="I781"/>
          <cell r="J781"/>
        </row>
        <row r="782">
          <cell r="A782"/>
          <cell r="B782"/>
          <cell r="C782"/>
          <cell r="D782"/>
          <cell r="E782"/>
          <cell r="F782"/>
          <cell r="G782"/>
          <cell r="H782"/>
          <cell r="I782"/>
          <cell r="J782"/>
        </row>
        <row r="783">
          <cell r="A783"/>
          <cell r="B783"/>
          <cell r="C783"/>
          <cell r="D783"/>
          <cell r="E783"/>
          <cell r="F783"/>
          <cell r="G783"/>
          <cell r="H783"/>
          <cell r="I783"/>
          <cell r="J783"/>
        </row>
        <row r="784">
          <cell r="A784"/>
          <cell r="B784"/>
          <cell r="C784"/>
          <cell r="D784"/>
          <cell r="E784"/>
          <cell r="F784"/>
          <cell r="G784"/>
          <cell r="H784"/>
          <cell r="I784"/>
          <cell r="J784"/>
        </row>
        <row r="785">
          <cell r="A785"/>
          <cell r="B785"/>
          <cell r="C785"/>
          <cell r="D785"/>
          <cell r="E785"/>
          <cell r="F785"/>
          <cell r="G785"/>
          <cell r="H785"/>
          <cell r="I785"/>
          <cell r="J785"/>
        </row>
        <row r="786">
          <cell r="A786"/>
          <cell r="B786"/>
          <cell r="C786"/>
          <cell r="D786"/>
          <cell r="E786"/>
          <cell r="F786"/>
          <cell r="G786"/>
          <cell r="H786"/>
          <cell r="I786"/>
          <cell r="J786"/>
        </row>
        <row r="787">
          <cell r="A787"/>
          <cell r="B787"/>
          <cell r="C787"/>
          <cell r="D787"/>
          <cell r="E787"/>
          <cell r="F787"/>
          <cell r="G787"/>
          <cell r="H787"/>
          <cell r="I787"/>
          <cell r="J787"/>
        </row>
        <row r="788">
          <cell r="A788"/>
          <cell r="B788"/>
          <cell r="C788"/>
          <cell r="D788"/>
          <cell r="E788"/>
          <cell r="F788"/>
          <cell r="G788"/>
          <cell r="H788"/>
          <cell r="I788"/>
          <cell r="J788"/>
        </row>
        <row r="789">
          <cell r="A789"/>
          <cell r="B789"/>
          <cell r="C789"/>
          <cell r="D789"/>
          <cell r="E789"/>
          <cell r="F789"/>
          <cell r="G789"/>
          <cell r="H789"/>
          <cell r="I789"/>
          <cell r="J789"/>
        </row>
        <row r="790">
          <cell r="A790"/>
          <cell r="B790"/>
          <cell r="C790"/>
          <cell r="D790"/>
          <cell r="E790"/>
          <cell r="F790"/>
          <cell r="G790"/>
          <cell r="H790"/>
          <cell r="I790"/>
          <cell r="J790"/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</row>
        <row r="914">
          <cell r="A914"/>
          <cell r="B914"/>
          <cell r="C914"/>
          <cell r="D914"/>
          <cell r="E914"/>
          <cell r="F914"/>
          <cell r="G914"/>
          <cell r="H914"/>
          <cell r="I914"/>
          <cell r="J914"/>
        </row>
        <row r="915">
          <cell r="A915"/>
          <cell r="B915"/>
          <cell r="C915"/>
          <cell r="D915"/>
          <cell r="E915"/>
          <cell r="F915"/>
          <cell r="G915"/>
          <cell r="H915"/>
          <cell r="I915"/>
          <cell r="J915"/>
        </row>
        <row r="916">
          <cell r="A916"/>
          <cell r="B916"/>
          <cell r="C916"/>
          <cell r="D916"/>
          <cell r="E916"/>
          <cell r="F916"/>
          <cell r="G916"/>
          <cell r="H916"/>
          <cell r="I916"/>
          <cell r="J916"/>
        </row>
        <row r="917">
          <cell r="A917"/>
          <cell r="B917"/>
          <cell r="C917"/>
          <cell r="D917"/>
          <cell r="E917"/>
          <cell r="F917"/>
          <cell r="G917"/>
          <cell r="H917"/>
          <cell r="I917"/>
          <cell r="J917"/>
        </row>
        <row r="918">
          <cell r="A918"/>
          <cell r="B918"/>
          <cell r="C918"/>
          <cell r="D918"/>
          <cell r="E918"/>
          <cell r="F918"/>
          <cell r="G918"/>
          <cell r="H918"/>
          <cell r="I918"/>
          <cell r="J918"/>
        </row>
        <row r="919">
          <cell r="A919"/>
          <cell r="B919"/>
          <cell r="C919"/>
          <cell r="D919"/>
          <cell r="E919"/>
          <cell r="F919"/>
          <cell r="G919"/>
          <cell r="H919"/>
          <cell r="I919"/>
          <cell r="J919"/>
        </row>
        <row r="920">
          <cell r="A920"/>
          <cell r="B920"/>
          <cell r="C920"/>
          <cell r="D920"/>
          <cell r="E920"/>
          <cell r="F920"/>
          <cell r="G920"/>
          <cell r="H920"/>
          <cell r="I920"/>
          <cell r="J920"/>
        </row>
        <row r="921">
          <cell r="A921"/>
          <cell r="B921"/>
          <cell r="C921"/>
          <cell r="D921"/>
          <cell r="E921"/>
          <cell r="F921"/>
          <cell r="G921"/>
          <cell r="H921"/>
          <cell r="I921"/>
          <cell r="J921"/>
        </row>
        <row r="922">
          <cell r="A922"/>
          <cell r="B922"/>
          <cell r="C922"/>
          <cell r="D922"/>
          <cell r="E922"/>
          <cell r="F922"/>
          <cell r="G922"/>
          <cell r="H922"/>
          <cell r="I922"/>
          <cell r="J922"/>
        </row>
        <row r="923">
          <cell r="A923"/>
          <cell r="B923"/>
          <cell r="C923"/>
          <cell r="D923"/>
          <cell r="E923"/>
          <cell r="F923"/>
          <cell r="G923"/>
          <cell r="H923"/>
          <cell r="I923"/>
          <cell r="J923"/>
        </row>
        <row r="924">
          <cell r="A924"/>
          <cell r="B924"/>
          <cell r="C924"/>
          <cell r="D924"/>
          <cell r="E924"/>
          <cell r="F924"/>
          <cell r="G924"/>
          <cell r="H924"/>
          <cell r="I924"/>
          <cell r="J924"/>
        </row>
        <row r="925">
          <cell r="A925"/>
          <cell r="B925"/>
          <cell r="C925"/>
          <cell r="D925"/>
          <cell r="E925"/>
          <cell r="F925"/>
          <cell r="G925"/>
          <cell r="H925"/>
          <cell r="I925"/>
          <cell r="J925"/>
        </row>
        <row r="926">
          <cell r="A926"/>
          <cell r="B926"/>
          <cell r="C926"/>
          <cell r="D926"/>
          <cell r="E926"/>
          <cell r="F926"/>
          <cell r="G926"/>
          <cell r="H926"/>
          <cell r="I926"/>
          <cell r="J926"/>
        </row>
        <row r="927">
          <cell r="A927"/>
          <cell r="B927"/>
          <cell r="C927"/>
          <cell r="D927"/>
          <cell r="E927"/>
          <cell r="F927"/>
          <cell r="G927"/>
          <cell r="H927"/>
          <cell r="I927"/>
          <cell r="J927"/>
        </row>
        <row r="928">
          <cell r="A928"/>
          <cell r="B928"/>
          <cell r="C928"/>
          <cell r="D928"/>
          <cell r="E928"/>
          <cell r="F928"/>
          <cell r="G928"/>
          <cell r="H928"/>
          <cell r="I928"/>
          <cell r="J928"/>
        </row>
        <row r="929">
          <cell r="A929"/>
          <cell r="B929"/>
          <cell r="C929"/>
          <cell r="D929"/>
          <cell r="E929"/>
          <cell r="F929"/>
          <cell r="G929"/>
          <cell r="H929"/>
          <cell r="I929"/>
          <cell r="J929"/>
        </row>
        <row r="930">
          <cell r="A930"/>
          <cell r="B930"/>
          <cell r="C930"/>
          <cell r="D930"/>
          <cell r="E930"/>
          <cell r="F930"/>
          <cell r="G930"/>
          <cell r="H930"/>
          <cell r="I930"/>
          <cell r="J930"/>
        </row>
        <row r="931">
          <cell r="A931"/>
          <cell r="B931"/>
          <cell r="C931"/>
          <cell r="D931"/>
          <cell r="E931"/>
          <cell r="F931"/>
          <cell r="G931"/>
          <cell r="H931"/>
          <cell r="I931"/>
          <cell r="J931"/>
        </row>
        <row r="932">
          <cell r="A932"/>
          <cell r="B932"/>
          <cell r="C932"/>
          <cell r="D932"/>
          <cell r="E932"/>
          <cell r="F932"/>
          <cell r="G932"/>
          <cell r="H932"/>
          <cell r="I932"/>
          <cell r="J932"/>
        </row>
        <row r="933">
          <cell r="A933"/>
          <cell r="B933"/>
          <cell r="C933"/>
          <cell r="D933"/>
          <cell r="E933"/>
          <cell r="F933"/>
          <cell r="G933"/>
          <cell r="H933"/>
          <cell r="I933"/>
          <cell r="J933"/>
        </row>
        <row r="934">
          <cell r="A934"/>
          <cell r="B934"/>
          <cell r="C934"/>
          <cell r="D934"/>
          <cell r="E934"/>
          <cell r="F934"/>
          <cell r="G934"/>
          <cell r="H934"/>
          <cell r="I934"/>
          <cell r="J934"/>
        </row>
        <row r="935">
          <cell r="A935"/>
          <cell r="B935"/>
          <cell r="C935"/>
          <cell r="D935"/>
          <cell r="E935"/>
          <cell r="F935"/>
          <cell r="G935"/>
          <cell r="H935"/>
          <cell r="I935"/>
          <cell r="J935"/>
        </row>
        <row r="936">
          <cell r="A936"/>
          <cell r="B936"/>
          <cell r="C936"/>
          <cell r="D936"/>
          <cell r="E936"/>
          <cell r="F936"/>
          <cell r="G936"/>
          <cell r="H936"/>
          <cell r="I936"/>
          <cell r="J936"/>
        </row>
        <row r="937">
          <cell r="A937"/>
          <cell r="B937"/>
          <cell r="C937"/>
          <cell r="D937"/>
          <cell r="E937"/>
          <cell r="F937"/>
          <cell r="G937"/>
          <cell r="H937"/>
          <cell r="I937"/>
          <cell r="J937"/>
        </row>
        <row r="938">
          <cell r="A938"/>
          <cell r="B938"/>
          <cell r="C938"/>
          <cell r="D938"/>
          <cell r="E938"/>
          <cell r="F938"/>
          <cell r="G938"/>
          <cell r="H938"/>
          <cell r="I938"/>
          <cell r="J938"/>
        </row>
        <row r="939">
          <cell r="A939"/>
          <cell r="B939"/>
          <cell r="C939"/>
          <cell r="D939"/>
          <cell r="E939"/>
          <cell r="F939"/>
          <cell r="G939"/>
          <cell r="H939"/>
          <cell r="I939"/>
          <cell r="J939"/>
        </row>
        <row r="940">
          <cell r="A940"/>
          <cell r="B940"/>
          <cell r="C940"/>
          <cell r="D940"/>
          <cell r="E940"/>
          <cell r="F940"/>
          <cell r="G940"/>
          <cell r="H940"/>
          <cell r="I940"/>
          <cell r="J940"/>
        </row>
        <row r="941">
          <cell r="A941"/>
          <cell r="B941"/>
          <cell r="C941"/>
          <cell r="D941"/>
          <cell r="E941"/>
          <cell r="F941"/>
          <cell r="G941"/>
          <cell r="H941"/>
          <cell r="I941"/>
          <cell r="J941"/>
        </row>
        <row r="942">
          <cell r="A942"/>
          <cell r="B942"/>
          <cell r="C942"/>
          <cell r="D942"/>
          <cell r="E942"/>
          <cell r="F942"/>
          <cell r="G942"/>
          <cell r="H942"/>
          <cell r="I942"/>
          <cell r="J942"/>
        </row>
        <row r="943">
          <cell r="A943"/>
          <cell r="B943"/>
          <cell r="C943"/>
          <cell r="D943"/>
          <cell r="E943"/>
          <cell r="F943"/>
          <cell r="G943"/>
          <cell r="H943"/>
          <cell r="I943"/>
          <cell r="J943"/>
        </row>
        <row r="944">
          <cell r="A944"/>
          <cell r="B944"/>
          <cell r="C944"/>
          <cell r="D944"/>
          <cell r="E944"/>
          <cell r="F944"/>
          <cell r="G944"/>
          <cell r="H944"/>
          <cell r="I944"/>
          <cell r="J944"/>
        </row>
        <row r="945">
          <cell r="A945"/>
          <cell r="B945"/>
          <cell r="C945"/>
          <cell r="D945"/>
          <cell r="E945"/>
          <cell r="F945"/>
          <cell r="G945"/>
          <cell r="H945"/>
          <cell r="I945"/>
          <cell r="J945"/>
        </row>
        <row r="946">
          <cell r="A946"/>
          <cell r="B946"/>
          <cell r="C946"/>
          <cell r="D946"/>
          <cell r="E946"/>
          <cell r="F946"/>
          <cell r="G946"/>
          <cell r="H946"/>
          <cell r="I946"/>
          <cell r="J946"/>
        </row>
        <row r="947">
          <cell r="A947"/>
          <cell r="B947"/>
          <cell r="C947"/>
          <cell r="D947"/>
          <cell r="E947"/>
          <cell r="F947"/>
          <cell r="G947"/>
          <cell r="H947"/>
          <cell r="I947"/>
          <cell r="J947"/>
        </row>
        <row r="948">
          <cell r="A948"/>
          <cell r="B948"/>
          <cell r="C948"/>
          <cell r="D948"/>
          <cell r="E948"/>
          <cell r="F948"/>
          <cell r="G948"/>
          <cell r="H948"/>
          <cell r="I948"/>
          <cell r="J948"/>
        </row>
        <row r="949">
          <cell r="A949"/>
          <cell r="B949"/>
          <cell r="C949"/>
          <cell r="D949"/>
          <cell r="E949"/>
          <cell r="F949"/>
          <cell r="G949"/>
          <cell r="H949"/>
          <cell r="I949"/>
          <cell r="J949"/>
        </row>
        <row r="950">
          <cell r="A950"/>
          <cell r="B950"/>
          <cell r="C950"/>
          <cell r="D950"/>
          <cell r="E950"/>
          <cell r="F950"/>
          <cell r="G950"/>
          <cell r="H950"/>
          <cell r="I950"/>
          <cell r="J950"/>
        </row>
        <row r="951">
          <cell r="A951"/>
          <cell r="B951"/>
          <cell r="C951"/>
          <cell r="D951"/>
          <cell r="E951"/>
          <cell r="F951"/>
          <cell r="G951"/>
          <cell r="H951"/>
          <cell r="I951"/>
          <cell r="J951"/>
        </row>
        <row r="952">
          <cell r="A952"/>
          <cell r="B952"/>
          <cell r="C952"/>
          <cell r="D952"/>
          <cell r="E952"/>
          <cell r="F952"/>
          <cell r="G952"/>
          <cell r="H952"/>
          <cell r="I952"/>
          <cell r="J952"/>
        </row>
        <row r="953">
          <cell r="A953"/>
          <cell r="B953"/>
          <cell r="C953"/>
          <cell r="D953"/>
          <cell r="E953"/>
          <cell r="F953"/>
          <cell r="G953"/>
          <cell r="H953"/>
          <cell r="I953"/>
          <cell r="J953"/>
        </row>
        <row r="954">
          <cell r="A954"/>
          <cell r="B954"/>
          <cell r="C954"/>
          <cell r="D954"/>
          <cell r="E954"/>
          <cell r="F954"/>
          <cell r="G954"/>
          <cell r="H954"/>
          <cell r="I954"/>
          <cell r="J954"/>
        </row>
        <row r="955">
          <cell r="A955"/>
          <cell r="B955"/>
          <cell r="C955"/>
          <cell r="D955"/>
          <cell r="E955"/>
          <cell r="F955"/>
          <cell r="G955"/>
          <cell r="H955"/>
          <cell r="I955"/>
          <cell r="J955"/>
        </row>
        <row r="956">
          <cell r="A956"/>
          <cell r="B956"/>
          <cell r="C956"/>
          <cell r="D956"/>
          <cell r="E956"/>
          <cell r="F956"/>
          <cell r="G956"/>
          <cell r="H956"/>
          <cell r="I956"/>
          <cell r="J956"/>
        </row>
        <row r="957">
          <cell r="A957"/>
          <cell r="B957"/>
          <cell r="C957"/>
          <cell r="D957"/>
          <cell r="E957"/>
          <cell r="F957"/>
          <cell r="G957"/>
          <cell r="H957"/>
          <cell r="I957"/>
          <cell r="J957"/>
        </row>
        <row r="958">
          <cell r="A958"/>
          <cell r="B958"/>
          <cell r="C958"/>
          <cell r="D958"/>
          <cell r="E958"/>
          <cell r="F958"/>
          <cell r="G958"/>
          <cell r="H958"/>
          <cell r="I958"/>
          <cell r="J958"/>
        </row>
        <row r="959">
          <cell r="A959"/>
          <cell r="B959"/>
          <cell r="C959"/>
          <cell r="D959"/>
          <cell r="E959"/>
          <cell r="F959"/>
          <cell r="G959"/>
          <cell r="H959"/>
          <cell r="I959"/>
          <cell r="J959"/>
        </row>
        <row r="960">
          <cell r="A960"/>
          <cell r="B960"/>
          <cell r="C960"/>
          <cell r="D960"/>
          <cell r="E960"/>
          <cell r="F960"/>
          <cell r="G960"/>
          <cell r="H960"/>
          <cell r="I960"/>
          <cell r="J960"/>
        </row>
        <row r="961">
          <cell r="A961"/>
          <cell r="B961"/>
          <cell r="C961"/>
          <cell r="D961"/>
          <cell r="E961"/>
          <cell r="F961"/>
          <cell r="G961"/>
          <cell r="H961"/>
          <cell r="I961"/>
          <cell r="J961"/>
        </row>
        <row r="962">
          <cell r="A962"/>
          <cell r="B962"/>
          <cell r="C962"/>
          <cell r="D962"/>
          <cell r="E962"/>
          <cell r="F962"/>
          <cell r="G962"/>
          <cell r="H962"/>
          <cell r="I962"/>
          <cell r="J962"/>
        </row>
        <row r="963">
          <cell r="A963"/>
          <cell r="B963"/>
          <cell r="C963"/>
          <cell r="D963"/>
          <cell r="E963"/>
          <cell r="F963"/>
          <cell r="G963"/>
          <cell r="H963"/>
          <cell r="I963"/>
          <cell r="J963"/>
        </row>
        <row r="964">
          <cell r="A964"/>
          <cell r="B964"/>
          <cell r="C964"/>
          <cell r="D964"/>
          <cell r="E964"/>
          <cell r="F964"/>
          <cell r="G964"/>
          <cell r="H964"/>
          <cell r="I964"/>
          <cell r="J964"/>
        </row>
        <row r="965">
          <cell r="A965"/>
          <cell r="B965"/>
          <cell r="C965"/>
          <cell r="D965"/>
          <cell r="E965"/>
          <cell r="F965"/>
          <cell r="G965"/>
          <cell r="H965"/>
          <cell r="I965"/>
          <cell r="J965"/>
        </row>
        <row r="966">
          <cell r="A966"/>
          <cell r="B966"/>
          <cell r="C966"/>
          <cell r="D966"/>
          <cell r="E966"/>
          <cell r="F966"/>
          <cell r="G966"/>
          <cell r="H966"/>
          <cell r="I966"/>
          <cell r="J966"/>
        </row>
        <row r="967">
          <cell r="A967"/>
          <cell r="B967"/>
          <cell r="C967"/>
          <cell r="D967"/>
          <cell r="E967"/>
          <cell r="F967"/>
          <cell r="G967"/>
          <cell r="H967"/>
          <cell r="I967"/>
          <cell r="J967"/>
        </row>
        <row r="968">
          <cell r="A968"/>
          <cell r="B968"/>
          <cell r="C968"/>
          <cell r="D968"/>
          <cell r="E968"/>
          <cell r="F968"/>
          <cell r="G968"/>
          <cell r="H968"/>
          <cell r="I968"/>
          <cell r="J968"/>
        </row>
        <row r="969">
          <cell r="A969"/>
          <cell r="B969"/>
          <cell r="C969"/>
          <cell r="D969"/>
          <cell r="E969"/>
          <cell r="F969"/>
          <cell r="G969"/>
          <cell r="H969"/>
          <cell r="I969"/>
          <cell r="J969"/>
        </row>
        <row r="970">
          <cell r="A970"/>
          <cell r="B970"/>
          <cell r="C970"/>
          <cell r="D970"/>
          <cell r="E970"/>
          <cell r="F970"/>
          <cell r="G970"/>
          <cell r="H970"/>
          <cell r="I970"/>
          <cell r="J970"/>
        </row>
        <row r="971">
          <cell r="A971"/>
          <cell r="B971"/>
          <cell r="C971"/>
          <cell r="D971"/>
          <cell r="E971"/>
          <cell r="F971"/>
          <cell r="G971"/>
          <cell r="H971"/>
          <cell r="I971"/>
          <cell r="J971"/>
        </row>
        <row r="972">
          <cell r="A972"/>
          <cell r="B972"/>
          <cell r="C972"/>
          <cell r="D972"/>
          <cell r="E972"/>
          <cell r="F972"/>
          <cell r="G972"/>
          <cell r="H972"/>
          <cell r="I972"/>
          <cell r="J972"/>
        </row>
        <row r="973">
          <cell r="A973"/>
          <cell r="B973"/>
          <cell r="C973"/>
          <cell r="D973"/>
          <cell r="E973"/>
          <cell r="F973"/>
          <cell r="G973"/>
          <cell r="H973"/>
          <cell r="I973"/>
          <cell r="J973"/>
        </row>
        <row r="974">
          <cell r="A974"/>
          <cell r="B974"/>
          <cell r="C974"/>
          <cell r="D974"/>
          <cell r="E974"/>
          <cell r="F974"/>
          <cell r="G974"/>
          <cell r="H974"/>
          <cell r="I974"/>
          <cell r="J974"/>
        </row>
        <row r="975">
          <cell r="A975"/>
          <cell r="B975"/>
          <cell r="C975"/>
          <cell r="D975"/>
          <cell r="E975"/>
          <cell r="F975"/>
          <cell r="G975"/>
          <cell r="H975"/>
          <cell r="I975"/>
          <cell r="J975"/>
        </row>
        <row r="976">
          <cell r="A976"/>
          <cell r="B976"/>
          <cell r="C976"/>
          <cell r="D976"/>
          <cell r="E976"/>
          <cell r="F976"/>
          <cell r="G976"/>
          <cell r="H976"/>
          <cell r="I976"/>
          <cell r="J976"/>
        </row>
        <row r="977">
          <cell r="A977"/>
          <cell r="B977"/>
          <cell r="C977"/>
          <cell r="D977"/>
          <cell r="E977"/>
          <cell r="F977"/>
          <cell r="G977"/>
          <cell r="H977"/>
          <cell r="I977"/>
          <cell r="J977"/>
        </row>
        <row r="978">
          <cell r="A978"/>
          <cell r="B978"/>
          <cell r="C978"/>
          <cell r="D978"/>
          <cell r="E978"/>
          <cell r="F978"/>
          <cell r="G978"/>
          <cell r="H978"/>
          <cell r="I978"/>
          <cell r="J978"/>
        </row>
        <row r="979">
          <cell r="A979"/>
          <cell r="B979"/>
          <cell r="C979"/>
          <cell r="D979"/>
          <cell r="E979"/>
          <cell r="F979"/>
          <cell r="G979"/>
          <cell r="H979"/>
          <cell r="I979"/>
          <cell r="J979"/>
        </row>
        <row r="980">
          <cell r="A980"/>
          <cell r="B980"/>
          <cell r="C980"/>
          <cell r="D980"/>
          <cell r="E980"/>
          <cell r="F980"/>
          <cell r="G980"/>
          <cell r="H980"/>
          <cell r="I980"/>
          <cell r="J980"/>
        </row>
        <row r="981">
          <cell r="A981"/>
          <cell r="B981"/>
          <cell r="C981"/>
          <cell r="D981"/>
          <cell r="E981"/>
          <cell r="F981"/>
          <cell r="G981"/>
          <cell r="H981"/>
          <cell r="I981"/>
          <cell r="J981"/>
        </row>
        <row r="982">
          <cell r="A982"/>
          <cell r="B982"/>
          <cell r="C982"/>
          <cell r="D982"/>
          <cell r="E982"/>
          <cell r="F982"/>
          <cell r="G982"/>
          <cell r="H982"/>
          <cell r="I982"/>
          <cell r="J982"/>
        </row>
        <row r="983">
          <cell r="A983"/>
          <cell r="B983"/>
          <cell r="C983"/>
          <cell r="D983"/>
          <cell r="E983"/>
          <cell r="F983"/>
          <cell r="G983"/>
          <cell r="H983"/>
          <cell r="I983"/>
          <cell r="J983"/>
        </row>
        <row r="984">
          <cell r="A984"/>
          <cell r="B984"/>
          <cell r="C984"/>
          <cell r="D984"/>
          <cell r="E984"/>
          <cell r="F984"/>
          <cell r="G984"/>
          <cell r="H984"/>
          <cell r="I984"/>
          <cell r="J984"/>
        </row>
        <row r="985">
          <cell r="A985"/>
          <cell r="B985"/>
          <cell r="C985"/>
          <cell r="D985"/>
          <cell r="E985"/>
          <cell r="F985"/>
          <cell r="G985"/>
          <cell r="H985"/>
          <cell r="I985"/>
          <cell r="J985"/>
        </row>
        <row r="986">
          <cell r="A986"/>
          <cell r="B986"/>
          <cell r="C986"/>
          <cell r="D986"/>
          <cell r="E986"/>
          <cell r="F986"/>
          <cell r="G986"/>
          <cell r="H986"/>
          <cell r="I986"/>
          <cell r="J986"/>
        </row>
        <row r="987">
          <cell r="A987"/>
          <cell r="B987"/>
          <cell r="C987"/>
          <cell r="D987"/>
          <cell r="E987"/>
          <cell r="F987"/>
          <cell r="G987"/>
          <cell r="H987"/>
          <cell r="I987"/>
          <cell r="J987"/>
        </row>
        <row r="988">
          <cell r="A988"/>
          <cell r="B988"/>
          <cell r="C988"/>
          <cell r="D988"/>
          <cell r="E988"/>
          <cell r="F988"/>
          <cell r="G988"/>
          <cell r="H988"/>
          <cell r="I988"/>
          <cell r="J988"/>
        </row>
        <row r="989">
          <cell r="A989"/>
          <cell r="B989"/>
          <cell r="C989"/>
          <cell r="D989"/>
          <cell r="E989"/>
          <cell r="F989"/>
          <cell r="G989"/>
          <cell r="H989"/>
          <cell r="I989"/>
          <cell r="J989"/>
        </row>
        <row r="990">
          <cell r="A990"/>
          <cell r="B990"/>
          <cell r="C990"/>
          <cell r="D990"/>
          <cell r="E990"/>
          <cell r="F990"/>
          <cell r="G990"/>
          <cell r="H990"/>
          <cell r="I990"/>
          <cell r="J990"/>
        </row>
        <row r="991">
          <cell r="A991"/>
          <cell r="B991"/>
          <cell r="C991"/>
          <cell r="D991"/>
          <cell r="E991"/>
          <cell r="F991"/>
          <cell r="G991"/>
          <cell r="H991"/>
          <cell r="I991"/>
          <cell r="J991"/>
        </row>
        <row r="992">
          <cell r="A992"/>
          <cell r="B992"/>
          <cell r="C992"/>
          <cell r="D992"/>
          <cell r="E992"/>
          <cell r="F992"/>
          <cell r="G992"/>
          <cell r="H992"/>
          <cell r="I992"/>
          <cell r="J992"/>
        </row>
        <row r="993">
          <cell r="A993"/>
          <cell r="B993"/>
          <cell r="C993"/>
          <cell r="D993"/>
          <cell r="E993"/>
          <cell r="F993"/>
          <cell r="G993"/>
          <cell r="H993"/>
          <cell r="I993"/>
          <cell r="J993"/>
        </row>
        <row r="994">
          <cell r="A994"/>
          <cell r="B994"/>
          <cell r="C994"/>
          <cell r="D994"/>
          <cell r="E994"/>
          <cell r="F994"/>
          <cell r="G994"/>
          <cell r="H994"/>
          <cell r="I994"/>
          <cell r="J994"/>
        </row>
        <row r="995">
          <cell r="A995"/>
          <cell r="B995"/>
          <cell r="C995"/>
          <cell r="D995"/>
          <cell r="E995"/>
          <cell r="F995"/>
          <cell r="G995"/>
          <cell r="H995"/>
          <cell r="I995"/>
          <cell r="J995"/>
        </row>
        <row r="996">
          <cell r="A996"/>
          <cell r="B996"/>
          <cell r="C996"/>
          <cell r="D996"/>
          <cell r="E996"/>
          <cell r="F996"/>
          <cell r="G996"/>
          <cell r="H996"/>
          <cell r="I996"/>
          <cell r="J996"/>
        </row>
        <row r="997">
          <cell r="A997"/>
          <cell r="B997"/>
          <cell r="C997"/>
          <cell r="D997"/>
          <cell r="E997"/>
          <cell r="F997"/>
          <cell r="G997"/>
          <cell r="H997"/>
          <cell r="I997"/>
          <cell r="J997"/>
        </row>
        <row r="998">
          <cell r="A998"/>
          <cell r="B998"/>
          <cell r="C998"/>
          <cell r="D998"/>
          <cell r="E998"/>
          <cell r="F998"/>
          <cell r="G998"/>
          <cell r="H998"/>
          <cell r="I998"/>
          <cell r="J998"/>
        </row>
        <row r="999">
          <cell r="A999"/>
          <cell r="B999"/>
          <cell r="C999"/>
          <cell r="D999"/>
          <cell r="E999"/>
          <cell r="F999"/>
          <cell r="G999"/>
          <cell r="H999"/>
          <cell r="I999"/>
          <cell r="J999"/>
        </row>
        <row r="1000">
          <cell r="A1000"/>
          <cell r="B1000"/>
          <cell r="C1000"/>
          <cell r="D1000"/>
          <cell r="E1000"/>
          <cell r="F1000"/>
          <cell r="G1000"/>
          <cell r="H1000"/>
          <cell r="I1000"/>
          <cell r="J1000"/>
        </row>
        <row r="1001">
          <cell r="A1001"/>
          <cell r="B1001"/>
          <cell r="C1001"/>
          <cell r="D1001"/>
          <cell r="E1001"/>
          <cell r="F1001"/>
          <cell r="G1001"/>
          <cell r="H1001"/>
          <cell r="I1001"/>
          <cell r="J1001"/>
        </row>
        <row r="1002">
          <cell r="A1002"/>
          <cell r="B1002"/>
          <cell r="C1002"/>
          <cell r="D1002"/>
          <cell r="E1002"/>
          <cell r="F1002"/>
          <cell r="G1002"/>
          <cell r="H1002"/>
          <cell r="I1002"/>
          <cell r="J1002"/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A79F1-1A05-49C9-A86A-E52C52D895B3}">
  <dimension ref="A1:T15"/>
  <sheetViews>
    <sheetView showRowColHeaders="0" workbookViewId="0"/>
  </sheetViews>
  <sheetFormatPr defaultRowHeight="15" x14ac:dyDescent="0.25"/>
  <cols>
    <col min="1" max="16384" width="9.140625" style="1"/>
  </cols>
  <sheetData>
    <row r="1" spans="1:20" ht="28.5" x14ac:dyDescent="0.25">
      <c r="A1" s="2"/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26.25" x14ac:dyDescent="0.25">
      <c r="A2" s="4"/>
      <c r="B2" s="4"/>
      <c r="C2" s="4"/>
      <c r="D2" s="11"/>
      <c r="E2" s="11"/>
      <c r="F2" s="136" t="s">
        <v>0</v>
      </c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1"/>
      <c r="R2" s="11"/>
      <c r="T2" s="3"/>
    </row>
    <row r="3" spans="1:20" ht="26.25" x14ac:dyDescent="0.25">
      <c r="A3" s="5"/>
      <c r="B3" s="5"/>
      <c r="C3" s="5"/>
      <c r="D3" s="5"/>
      <c r="E3" s="5"/>
      <c r="F3" s="136" t="s">
        <v>397</v>
      </c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3"/>
      <c r="R3" s="3"/>
      <c r="T3" s="3"/>
    </row>
    <row r="4" spans="1:20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1:20" ht="18.75" x14ac:dyDescent="0.25">
      <c r="A6" s="6"/>
      <c r="B6" s="135"/>
      <c r="C6" s="135"/>
      <c r="D6" s="135"/>
      <c r="E6" s="135"/>
      <c r="F6" s="135"/>
      <c r="G6" s="135"/>
      <c r="H6" s="6"/>
      <c r="I6" s="135"/>
      <c r="J6" s="135"/>
      <c r="K6" s="135"/>
      <c r="L6" s="135"/>
      <c r="M6" s="135"/>
      <c r="N6" s="135"/>
      <c r="O6" s="3"/>
      <c r="P6" s="135"/>
      <c r="Q6" s="135"/>
      <c r="R6" s="135"/>
      <c r="S6" s="135"/>
      <c r="T6" s="135"/>
    </row>
    <row r="7" spans="1:20" ht="15.75" x14ac:dyDescent="0.25">
      <c r="A7" s="3"/>
      <c r="B7" s="7"/>
      <c r="C7" s="7"/>
      <c r="D7" s="7"/>
      <c r="E7" s="7"/>
      <c r="F7" s="7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1:20" ht="18.75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"/>
      <c r="P8" s="3"/>
      <c r="Q8" s="3"/>
      <c r="R8" s="3"/>
      <c r="S8" s="3"/>
      <c r="T8" s="3"/>
    </row>
    <row r="9" spans="1:20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 ht="15.75" x14ac:dyDescent="0.25">
      <c r="A10" s="8"/>
      <c r="B10" s="8"/>
      <c r="C10" s="8"/>
      <c r="D10" s="8"/>
      <c r="E10"/>
      <c r="F10" s="8"/>
      <c r="G10" s="8"/>
      <c r="H10" s="8"/>
      <c r="I10" s="8"/>
      <c r="J10" s="8"/>
      <c r="K10" s="8"/>
      <c r="L10" s="8"/>
      <c r="M10" s="8"/>
      <c r="N10" s="8"/>
      <c r="O10" s="3"/>
      <c r="P10" s="3"/>
      <c r="Q10" s="3"/>
      <c r="R10" s="3"/>
      <c r="S10" s="3"/>
      <c r="T10" s="3"/>
    </row>
    <row r="11" spans="1:20" ht="18.75" x14ac:dyDescent="0.25">
      <c r="A11" s="9"/>
      <c r="B11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3"/>
      <c r="P11" s="3"/>
      <c r="Q11" s="3"/>
      <c r="R11" s="3"/>
      <c r="S11" s="3"/>
      <c r="T11" s="3"/>
    </row>
    <row r="12" spans="1:20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x14ac:dyDescent="0.25">
      <c r="A13" s="3"/>
      <c r="B13" s="10"/>
      <c r="C13" s="10"/>
      <c r="D13" s="10"/>
      <c r="E13" s="10"/>
      <c r="F13" s="10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 ht="18.75" customHeight="1" x14ac:dyDescent="0.25">
      <c r="A14" s="134" t="s">
        <v>1</v>
      </c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</row>
    <row r="15" spans="1:20" ht="18.75" customHeight="1" x14ac:dyDescent="0.25">
      <c r="A15" s="134"/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</row>
  </sheetData>
  <sheetProtection algorithmName="SHA-512" hashValue="PCm6MyTj+DPjhAgNAYNGLmQYu2FNv3ZkveQ5/N30QXO0iwL1MS7kQOCJWOtW2vPDa9ftp0lWJz/U4xWeApUBFg==" saltValue="YsL8h9bGzgSxFIvOSQ4q0w==" spinCount="100000" sheet="1" objects="1" scenarios="1"/>
  <mergeCells count="6">
    <mergeCell ref="A14:T15"/>
    <mergeCell ref="B6:G6"/>
    <mergeCell ref="I6:N6"/>
    <mergeCell ref="P6:T6"/>
    <mergeCell ref="F2:P2"/>
    <mergeCell ref="F3:P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4EE48-4597-429E-AA5D-A6A21E89D4CB}">
  <dimension ref="A1:J5000"/>
  <sheetViews>
    <sheetView zoomScaleNormal="100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C11" sqref="C11"/>
    </sheetView>
  </sheetViews>
  <sheetFormatPr defaultRowHeight="21" customHeight="1" x14ac:dyDescent="0.25"/>
  <cols>
    <col min="1" max="1" width="15.7109375" style="15" customWidth="1"/>
    <col min="2" max="2" width="30.7109375" style="15" customWidth="1"/>
    <col min="3" max="3" width="66.42578125" style="15" bestFit="1" customWidth="1"/>
    <col min="4" max="4" width="50.7109375" style="15" customWidth="1"/>
    <col min="5" max="5" width="22.7109375" style="15" bestFit="1" customWidth="1"/>
    <col min="6" max="6" width="10.7109375" style="15" customWidth="1"/>
    <col min="7" max="9" width="20.7109375" style="15" customWidth="1"/>
    <col min="10" max="10" width="40.7109375" style="15" customWidth="1"/>
    <col min="11" max="16384" width="9.140625" style="15"/>
  </cols>
  <sheetData>
    <row r="1" spans="1:10" ht="21" customHeight="1" x14ac:dyDescent="0.25">
      <c r="A1" s="138"/>
      <c r="B1" s="139"/>
      <c r="C1" s="144" t="s">
        <v>284</v>
      </c>
      <c r="D1" s="144"/>
      <c r="E1" s="144"/>
      <c r="F1" s="144"/>
      <c r="G1" s="144"/>
      <c r="H1" s="144"/>
      <c r="I1" s="144"/>
      <c r="J1" s="144"/>
    </row>
    <row r="2" spans="1:10" ht="21" customHeight="1" x14ac:dyDescent="0.25">
      <c r="A2" s="140"/>
      <c r="B2" s="141"/>
      <c r="C2" s="144"/>
      <c r="D2" s="144"/>
      <c r="E2" s="144"/>
      <c r="F2" s="144"/>
      <c r="G2" s="144"/>
      <c r="H2" s="144"/>
      <c r="I2" s="144"/>
      <c r="J2" s="144"/>
    </row>
    <row r="3" spans="1:10" ht="21" customHeight="1" x14ac:dyDescent="0.25">
      <c r="A3" s="142"/>
      <c r="B3" s="143"/>
      <c r="C3" s="144"/>
      <c r="D3" s="144"/>
      <c r="E3" s="144"/>
      <c r="F3" s="144"/>
      <c r="G3" s="144"/>
      <c r="H3" s="144"/>
      <c r="I3" s="144"/>
      <c r="J3" s="144"/>
    </row>
    <row r="4" spans="1:10" ht="21" customHeight="1" x14ac:dyDescent="0.25">
      <c r="A4" s="137"/>
      <c r="B4" s="137"/>
      <c r="C4" s="137"/>
      <c r="D4" s="137"/>
      <c r="E4" s="137"/>
      <c r="F4" s="137"/>
      <c r="G4" s="137"/>
      <c r="H4" s="137"/>
      <c r="I4" s="137"/>
      <c r="J4" s="137"/>
    </row>
    <row r="5" spans="1:10" ht="21" customHeight="1" x14ac:dyDescent="0.25">
      <c r="A5" s="148" t="s">
        <v>285</v>
      </c>
      <c r="B5" s="147" t="s">
        <v>286</v>
      </c>
      <c r="C5" s="147" t="s">
        <v>287</v>
      </c>
      <c r="D5" s="147" t="s">
        <v>288</v>
      </c>
      <c r="E5" s="147" t="s">
        <v>289</v>
      </c>
      <c r="F5" s="147" t="s">
        <v>290</v>
      </c>
      <c r="G5" s="149" t="s">
        <v>291</v>
      </c>
      <c r="H5" s="145" t="s">
        <v>292</v>
      </c>
      <c r="I5" s="146" t="s">
        <v>293</v>
      </c>
      <c r="J5" s="147" t="s">
        <v>294</v>
      </c>
    </row>
    <row r="6" spans="1:10" ht="21" customHeight="1" x14ac:dyDescent="0.25">
      <c r="A6" s="148"/>
      <c r="B6" s="147"/>
      <c r="C6" s="147"/>
      <c r="D6" s="147"/>
      <c r="E6" s="147"/>
      <c r="F6" s="147"/>
      <c r="G6" s="149"/>
      <c r="H6" s="145"/>
      <c r="I6" s="146"/>
      <c r="J6" s="147"/>
    </row>
    <row r="7" spans="1:10" ht="21" customHeight="1" x14ac:dyDescent="0.25">
      <c r="A7" s="94">
        <f>'[1]Cadastro de Clientes'!A7</f>
        <v>1</v>
      </c>
      <c r="B7" s="94" t="str">
        <f>'[1]Cadastro de Clientes'!B7</f>
        <v>Merse</v>
      </c>
      <c r="C7" s="94" t="str">
        <f>'[1]Cadastro de Clientes'!C7</f>
        <v>m. dias</v>
      </c>
      <c r="D7" s="94" t="str">
        <f>'[1]Cadastro de Clientes'!D7</f>
        <v>Dr. Quirino, 212</v>
      </c>
      <c r="E7" s="94" t="str">
        <f>'[1]Cadastro de Clientes'!E7</f>
        <v>Campinas</v>
      </c>
      <c r="F7" s="94" t="str">
        <f>'[1]Cadastro de Clientes'!F7</f>
        <v>SP</v>
      </c>
      <c r="G7" s="109" t="str">
        <f>'[1]Cadastro de Clientes'!G7</f>
        <v>68.877.752/0001-79</v>
      </c>
      <c r="H7" s="110">
        <f>'[1]Cadastro de Clientes'!H7</f>
        <v>244465687117</v>
      </c>
      <c r="I7" s="111" t="str">
        <f>'[1]Cadastro de Clientes'!I7</f>
        <v>13026-064</v>
      </c>
      <c r="J7" s="94" t="str">
        <f>'[1]Cadastro de Clientes'!J7</f>
        <v>Centro</v>
      </c>
    </row>
    <row r="8" spans="1:10" ht="21" customHeight="1" x14ac:dyDescent="0.25">
      <c r="A8" s="94">
        <f>'[1]Cadastro de Clientes'!A8</f>
        <v>2</v>
      </c>
      <c r="B8" s="94" t="str">
        <f>'[1]Cadastro de Clientes'!B8</f>
        <v>Vectorcontrol</v>
      </c>
      <c r="C8" s="94" t="str">
        <f>'[1]Cadastro de Clientes'!C8</f>
        <v>Vectorcontrol Ind. e Com. Prod. Agrop. Ltda</v>
      </c>
      <c r="D8" s="94" t="str">
        <f>'[1]Cadastro de Clientes'!D8</f>
        <v>Rua Antonio Pinhata, 70</v>
      </c>
      <c r="E8" s="94" t="str">
        <f>'[1]Cadastro de Clientes'!E8</f>
        <v>Campinas</v>
      </c>
      <c r="F8" s="94" t="str">
        <f>'[1]Cadastro de Clientes'!F8</f>
        <v>SP</v>
      </c>
      <c r="G8" s="109">
        <f>'[1]Cadastro de Clientes'!G8</f>
        <v>71691463000195</v>
      </c>
      <c r="H8" s="110">
        <f>'[1]Cadastro de Clientes'!H8</f>
        <v>0</v>
      </c>
      <c r="I8" s="111">
        <f>'[1]Cadastro de Clientes'!I8</f>
        <v>13280000</v>
      </c>
      <c r="J8" s="94" t="str">
        <f>'[1]Cadastro de Clientes'!J8</f>
        <v>Jardim Pinhata</v>
      </c>
    </row>
    <row r="9" spans="1:10" ht="21" customHeight="1" x14ac:dyDescent="0.25">
      <c r="A9" s="94">
        <f>'[1]Cadastro de Clientes'!A9</f>
        <v>3</v>
      </c>
      <c r="B9" s="94" t="str">
        <f>'[1]Cadastro de Clientes'!B9</f>
        <v>Spal - Jundiaí</v>
      </c>
      <c r="C9" s="94" t="str">
        <f>'[1]Cadastro de Clientes'!C9</f>
        <v>Spal Indústria Brasileira de Bebidas S/A</v>
      </c>
      <c r="D9" s="94" t="str">
        <f>'[1]Cadastro de Clientes'!D9</f>
        <v xml:space="preserve">Rod. Dom Gabriel P.B. Couto, KM 65,5  s/n - Jd. Tannus </v>
      </c>
      <c r="E9" s="94" t="str">
        <f>'[1]Cadastro de Clientes'!E9</f>
        <v>Jundiaí</v>
      </c>
      <c r="F9" s="94" t="str">
        <f>'[1]Cadastro de Clientes'!F9</f>
        <v>SP</v>
      </c>
      <c r="G9" s="109" t="str">
        <f>'[1]Cadastro de Clientes'!G9</f>
        <v>61.186.888/0065-58</v>
      </c>
      <c r="H9" s="110">
        <f>'[1]Cadastro de Clientes'!H9</f>
        <v>0</v>
      </c>
      <c r="I9" s="111" t="str">
        <f>'[1]Cadastro de Clientes'!I9</f>
        <v>13212-240</v>
      </c>
      <c r="J9" s="94" t="str">
        <f>'[1]Cadastro de Clientes'!J9</f>
        <v>Jd. Tannus</v>
      </c>
    </row>
    <row r="10" spans="1:10" ht="21" customHeight="1" x14ac:dyDescent="0.25">
      <c r="A10" s="94">
        <f>'[1]Cadastro de Clientes'!A10</f>
        <v>4</v>
      </c>
      <c r="B10" s="94" t="str">
        <f>'[1]Cadastro de Clientes'!B10</f>
        <v>Ashland - Leme</v>
      </c>
      <c r="C10" s="94" t="str">
        <f>'[1]Cadastro de Clientes'!C10</f>
        <v>Solenis Especialidades Produtos Químicos Ltda</v>
      </c>
      <c r="D10" s="94" t="str">
        <f>'[1]Cadastro de Clientes'!D10</f>
        <v xml:space="preserve">Av. 7 de Setembro, 1687 - Vila Sumaré </v>
      </c>
      <c r="E10" s="94" t="str">
        <f>'[1]Cadastro de Clientes'!E10</f>
        <v>Leme</v>
      </c>
      <c r="F10" s="94" t="str">
        <f>'[1]Cadastro de Clientes'!F10</f>
        <v>SP</v>
      </c>
      <c r="G10" s="109" t="str">
        <f>'[1]Cadastro de Clientes'!G10</f>
        <v>65.425.613/0001-16</v>
      </c>
      <c r="H10" s="110">
        <f>'[1]Cadastro de Clientes'!H10</f>
        <v>0</v>
      </c>
      <c r="I10" s="111" t="str">
        <f>'[1]Cadastro de Clientes'!I10</f>
        <v>13616-443</v>
      </c>
      <c r="J10" s="94" t="str">
        <f>'[1]Cadastro de Clientes'!J10</f>
        <v>Vila Sumaré</v>
      </c>
    </row>
    <row r="11" spans="1:10" ht="21" customHeight="1" x14ac:dyDescent="0.25">
      <c r="A11" s="94">
        <f>'[1]Cadastro de Clientes'!A11</f>
        <v>5</v>
      </c>
      <c r="B11" s="94" t="str">
        <f>'[1]Cadastro de Clientes'!B11</f>
        <v>Elekeiroz</v>
      </c>
      <c r="C11" s="94" t="str">
        <f>'[1]Cadastro de Clientes'!C11</f>
        <v>Elekeiroz S/A</v>
      </c>
      <c r="D11" s="94" t="str">
        <f>'[1]Cadastro de Clientes'!D11</f>
        <v>Rua Edgardo de Azevedo Soares, 392</v>
      </c>
      <c r="E11" s="94" t="str">
        <f>'[1]Cadastro de Clientes'!E11</f>
        <v>Várzea Paulista</v>
      </c>
      <c r="F11" s="94" t="str">
        <f>'[1]Cadastro de Clientes'!F11</f>
        <v>SP</v>
      </c>
      <c r="G11" s="109" t="str">
        <f>'[1]Cadastro de Clientes'!G11</f>
        <v>13.788.120/0001-47</v>
      </c>
      <c r="H11" s="110">
        <f>'[1]Cadastro de Clientes'!H11</f>
        <v>0</v>
      </c>
      <c r="I11" s="111" t="str">
        <f>'[1]Cadastro de Clientes'!I11</f>
        <v>13224-030</v>
      </c>
      <c r="J11" s="94" t="str">
        <f>'[1]Cadastro de Clientes'!J11</f>
        <v>Vila Bela Cintra</v>
      </c>
    </row>
    <row r="12" spans="1:10" ht="21" customHeight="1" x14ac:dyDescent="0.25">
      <c r="A12" s="94">
        <f>'[1]Cadastro de Clientes'!A12</f>
        <v>6</v>
      </c>
      <c r="B12" s="94" t="str">
        <f>'[1]Cadastro de Clientes'!B12</f>
        <v>Cereser</v>
      </c>
      <c r="C12" s="94" t="str">
        <f>'[1]Cadastro de Clientes'!C12</f>
        <v>CRS Brands Industria e Comercio Ltda</v>
      </c>
      <c r="D12" s="94" t="str">
        <f>'[1]Cadastro de Clientes'!D12</f>
        <v>Av. Humberto Cereser, 3170 - Caxambu - Jundiaí/SP</v>
      </c>
      <c r="E12" s="94" t="str">
        <f>'[1]Cadastro de Clientes'!E12</f>
        <v>Jundiaí</v>
      </c>
      <c r="F12" s="94" t="str">
        <f>'[1]Cadastro de Clientes'!F12</f>
        <v>SP</v>
      </c>
      <c r="G12" s="109" t="str">
        <f>'[1]Cadastro de Clientes'!G12</f>
        <v>50.930.072/0001-06</v>
      </c>
      <c r="H12" s="110">
        <f>'[1]Cadastro de Clientes'!H12</f>
        <v>0</v>
      </c>
      <c r="I12" s="111" t="str">
        <f>'[1]Cadastro de Clientes'!I12</f>
        <v>13218-711</v>
      </c>
      <c r="J12" s="94" t="str">
        <f>'[1]Cadastro de Clientes'!J12</f>
        <v>Caxambu</v>
      </c>
    </row>
    <row r="13" spans="1:10" ht="21" customHeight="1" x14ac:dyDescent="0.25">
      <c r="A13" s="94">
        <f>'[1]Cadastro de Clientes'!A13</f>
        <v>7</v>
      </c>
      <c r="B13" s="94" t="str">
        <f>'[1]Cadastro de Clientes'!B13</f>
        <v>Cristalia - Butantã</v>
      </c>
      <c r="C13" s="94" t="str">
        <f>'[1]Cadastro de Clientes'!C13</f>
        <v>Cristália Produtos Quimicos Farmaceuticos Ltda</v>
      </c>
      <c r="D13" s="94" t="str">
        <f>'[1]Cadastro de Clientes'!D13</f>
        <v>Av. Nossa Senhora da Assunção, 574 - Butantã - São Paulo/SP</v>
      </c>
      <c r="E13" s="94" t="str">
        <f>'[1]Cadastro de Clientes'!E13</f>
        <v>São Paulo</v>
      </c>
      <c r="F13" s="94" t="str">
        <f>'[1]Cadastro de Clientes'!F13</f>
        <v>SP</v>
      </c>
      <c r="G13" s="109" t="str">
        <f>'[1]Cadastro de Clientes'!G13</f>
        <v>44.734.671/0008-28</v>
      </c>
      <c r="H13" s="110">
        <f>'[1]Cadastro de Clientes'!H13</f>
        <v>0</v>
      </c>
      <c r="I13" s="111" t="str">
        <f>'[1]Cadastro de Clientes'!I13</f>
        <v>05359-001</v>
      </c>
      <c r="J13" s="94" t="str">
        <f>'[1]Cadastro de Clientes'!J13</f>
        <v>Butantã</v>
      </c>
    </row>
    <row r="14" spans="1:10" ht="21" customHeight="1" x14ac:dyDescent="0.25">
      <c r="A14" s="94">
        <f>'[1]Cadastro de Clientes'!A14</f>
        <v>8</v>
      </c>
      <c r="B14" s="94" t="str">
        <f>'[1]Cadastro de Clientes'!B14</f>
        <v>Operator</v>
      </c>
      <c r="C14" s="94" t="str">
        <f>'[1]Cadastro de Clientes'!C14</f>
        <v>Operator Assessoria e Analises Ambientais Ltda</v>
      </c>
      <c r="D14" s="94" t="str">
        <f>'[1]Cadastro de Clientes'!D14</f>
        <v>Rua Itafarma, 88 - Jd. Do Rio Cotia - Cotia/SP</v>
      </c>
      <c r="E14" s="94" t="str">
        <f>'[1]Cadastro de Clientes'!E14</f>
        <v>Cotia</v>
      </c>
      <c r="F14" s="94" t="str">
        <f>'[1]Cadastro de Clientes'!F14</f>
        <v>SP</v>
      </c>
      <c r="G14" s="109" t="str">
        <f>'[1]Cadastro de Clientes'!G14</f>
        <v>00.022.416/0001-00</v>
      </c>
      <c r="H14" s="110">
        <f>'[1]Cadastro de Clientes'!H14</f>
        <v>0</v>
      </c>
      <c r="I14" s="111" t="str">
        <f>'[1]Cadastro de Clientes'!I14</f>
        <v>06715-795</v>
      </c>
      <c r="J14" s="94" t="str">
        <f>'[1]Cadastro de Clientes'!J14</f>
        <v>Jd. Do Rio Cotia</v>
      </c>
    </row>
    <row r="15" spans="1:10" ht="21" customHeight="1" x14ac:dyDescent="0.25">
      <c r="A15" s="94">
        <f>'[1]Cadastro de Clientes'!A15</f>
        <v>9</v>
      </c>
      <c r="B15" s="94" t="str">
        <f>'[1]Cadastro de Clientes'!B15</f>
        <v>Karsten</v>
      </c>
      <c r="C15" s="94" t="str">
        <f>'[1]Cadastro de Clientes'!C15</f>
        <v>Karsten S/A</v>
      </c>
      <c r="D15" s="94" t="str">
        <f>'[1]Cadastro de Clientes'!D15</f>
        <v>Rua Johann Karsten, 260 - Texto Salto - Blumenau/SP</v>
      </c>
      <c r="E15" s="94" t="str">
        <f>'[1]Cadastro de Clientes'!E15</f>
        <v>Blumenau</v>
      </c>
      <c r="F15" s="94" t="str">
        <f>'[1]Cadastro de Clientes'!F15</f>
        <v>SP</v>
      </c>
      <c r="G15" s="109" t="str">
        <f>'[1]Cadastro de Clientes'!G15</f>
        <v>82.640.558/0001-04</v>
      </c>
      <c r="H15" s="110">
        <f>'[1]Cadastro de Clientes'!H15</f>
        <v>0</v>
      </c>
      <c r="I15" s="111" t="str">
        <f>'[1]Cadastro de Clientes'!I15</f>
        <v>89074-700</v>
      </c>
      <c r="J15" s="94" t="str">
        <f>'[1]Cadastro de Clientes'!J15</f>
        <v>Texto Salto</v>
      </c>
    </row>
    <row r="16" spans="1:10" ht="21" customHeight="1" x14ac:dyDescent="0.25">
      <c r="A16" s="94">
        <f>'[1]Cadastro de Clientes'!A16</f>
        <v>10</v>
      </c>
      <c r="B16" s="94" t="str">
        <f>'[1]Cadastro de Clientes'!B16</f>
        <v>DAEP</v>
      </c>
      <c r="C16" s="94" t="str">
        <f>'[1]Cadastro de Clientes'!C16</f>
        <v>Departamento Autonomo de Água e Esgoto de Penápolis - DAEP</v>
      </c>
      <c r="D16" s="94" t="str">
        <f>'[1]Cadastro de Clientes'!D16</f>
        <v>Av. Adelino Peters, 217</v>
      </c>
      <c r="E16" s="94" t="str">
        <f>'[1]Cadastro de Clientes'!E16</f>
        <v>Penapolis</v>
      </c>
      <c r="F16" s="94" t="str">
        <f>'[1]Cadastro de Clientes'!F16</f>
        <v>SP</v>
      </c>
      <c r="G16" s="109" t="str">
        <f>'[1]Cadastro de Clientes'!G16</f>
        <v>49.576.614/0001-05</v>
      </c>
      <c r="H16" s="110">
        <f>'[1]Cadastro de Clientes'!H16</f>
        <v>0</v>
      </c>
      <c r="I16" s="111" t="str">
        <f>'[1]Cadastro de Clientes'!I16</f>
        <v>16300-000</v>
      </c>
      <c r="J16" s="94" t="str">
        <f>'[1]Cadastro de Clientes'!J16</f>
        <v>São Vicente</v>
      </c>
    </row>
    <row r="17" spans="1:10" ht="21" customHeight="1" x14ac:dyDescent="0.25">
      <c r="A17" s="94">
        <f>'[1]Cadastro de Clientes'!A17</f>
        <v>11</v>
      </c>
      <c r="B17" s="94" t="str">
        <f>'[1]Cadastro de Clientes'!B17</f>
        <v>BRK Limeira</v>
      </c>
      <c r="C17" s="94" t="str">
        <f>'[1]Cadastro de Clientes'!C17</f>
        <v>BRK Ambiental Limeira S/A</v>
      </c>
      <c r="D17" s="94" t="str">
        <f>'[1]Cadastro de Clientes'!D17</f>
        <v>Rua Visconde do Rio Branco, 186 - Centro - Limeira/SP</v>
      </c>
      <c r="E17" s="94" t="str">
        <f>'[1]Cadastro de Clientes'!E17</f>
        <v>Limeira</v>
      </c>
      <c r="F17" s="94" t="str">
        <f>'[1]Cadastro de Clientes'!F17</f>
        <v>SP</v>
      </c>
      <c r="G17" s="109" t="str">
        <f>'[1]Cadastro de Clientes'!G17</f>
        <v>00.585.900/0001-48</v>
      </c>
      <c r="H17" s="110">
        <f>'[1]Cadastro de Clientes'!H17</f>
        <v>0</v>
      </c>
      <c r="I17" s="111" t="str">
        <f>'[1]Cadastro de Clientes'!I17</f>
        <v>13480-100</v>
      </c>
      <c r="J17" s="94" t="str">
        <f>'[1]Cadastro de Clientes'!J17</f>
        <v>Centro</v>
      </c>
    </row>
    <row r="18" spans="1:10" ht="21" customHeight="1" x14ac:dyDescent="0.25">
      <c r="A18" s="94">
        <f>'[1]Cadastro de Clientes'!A18</f>
        <v>12</v>
      </c>
      <c r="B18" s="94" t="str">
        <f>'[1]Cadastro de Clientes'!B18</f>
        <v>Sabesp - CLP</v>
      </c>
      <c r="C18" s="94" t="str">
        <f>'[1]Cadastro de Clientes'!C18</f>
        <v>Companhia de Saneamento Básico do Estado de São Paulo</v>
      </c>
      <c r="D18" s="94" t="str">
        <f>'[1]Cadastro de Clientes'!D18</f>
        <v xml:space="preserve">Avenida Alfried Krupp, 2000 </v>
      </c>
      <c r="E18" s="94" t="str">
        <f>'[1]Cadastro de Clientes'!E18</f>
        <v>Campo Limpo Paulista</v>
      </c>
      <c r="F18" s="94" t="str">
        <f>'[1]Cadastro de Clientes'!F18</f>
        <v>SP</v>
      </c>
      <c r="G18" s="109" t="str">
        <f>'[1]Cadastro de Clientes'!G18</f>
        <v>43.776.517/0780-22</v>
      </c>
      <c r="H18" s="110">
        <f>'[1]Cadastro de Clientes'!H18</f>
        <v>0</v>
      </c>
      <c r="I18" s="111" t="str">
        <f>'[1]Cadastro de Clientes'!I18</f>
        <v>13232-005</v>
      </c>
      <c r="J18" s="94" t="str">
        <f>'[1]Cadastro de Clientes'!J18</f>
        <v>Jardim Santiago</v>
      </c>
    </row>
    <row r="19" spans="1:10" ht="21" customHeight="1" x14ac:dyDescent="0.25">
      <c r="A19" s="94">
        <f>'[1]Cadastro de Clientes'!A19</f>
        <v>13</v>
      </c>
      <c r="B19" s="94" t="str">
        <f>'[1]Cadastro de Clientes'!B19</f>
        <v>Mikrobiologiko</v>
      </c>
      <c r="C19" s="94" t="str">
        <f>'[1]Cadastro de Clientes'!C19</f>
        <v>Mikrobiologico Lab. De Analises de Produtos Ltda</v>
      </c>
      <c r="D19" s="94" t="str">
        <f>'[1]Cadastro de Clientes'!D19</f>
        <v xml:space="preserve">Av. Comendador Antonio Borin, 2566 </v>
      </c>
      <c r="E19" s="94" t="str">
        <f>'[1]Cadastro de Clientes'!E19</f>
        <v>Jundiaí</v>
      </c>
      <c r="F19" s="94" t="str">
        <f>'[1]Cadastro de Clientes'!F19</f>
        <v>SP</v>
      </c>
      <c r="G19" s="109" t="str">
        <f>'[1]Cadastro de Clientes'!G19</f>
        <v>07.932.375/0001-39</v>
      </c>
      <c r="H19" s="110">
        <f>'[1]Cadastro de Clientes'!H19</f>
        <v>0</v>
      </c>
      <c r="I19" s="111" t="str">
        <f>'[1]Cadastro de Clientes'!I19</f>
        <v>13219-807</v>
      </c>
      <c r="J19" s="94" t="str">
        <f>'[1]Cadastro de Clientes'!J19</f>
        <v>Jd. Colonial</v>
      </c>
    </row>
    <row r="20" spans="1:10" ht="21" customHeight="1" x14ac:dyDescent="0.25">
      <c r="A20" s="94">
        <f>'[1]Cadastro de Clientes'!A20</f>
        <v>14</v>
      </c>
      <c r="B20" s="94" t="str">
        <f>'[1]Cadastro de Clientes'!B20</f>
        <v>Suez</v>
      </c>
      <c r="C20" s="94" t="str">
        <f>'[1]Cadastro de Clientes'!C20</f>
        <v>Suez - Técnologia e Soluções Para Tratamento de Água Ltda</v>
      </c>
      <c r="D20" s="94" t="str">
        <f>'[1]Cadastro de Clientes'!D20</f>
        <v xml:space="preserve">Rod. Raposo Tavares, 22901 </v>
      </c>
      <c r="E20" s="94" t="str">
        <f>'[1]Cadastro de Clientes'!E20</f>
        <v>Cotia</v>
      </c>
      <c r="F20" s="94" t="str">
        <f>'[1]Cadastro de Clientes'!F20</f>
        <v>SP</v>
      </c>
      <c r="G20" s="109" t="str">
        <f>'[1]Cadastro de Clientes'!G20</f>
        <v>28234708/0004-79</v>
      </c>
      <c r="H20" s="110">
        <f>'[1]Cadastro de Clientes'!H20</f>
        <v>0</v>
      </c>
      <c r="I20" s="111" t="str">
        <f>'[1]Cadastro de Clientes'!I20</f>
        <v>06709-015</v>
      </c>
      <c r="J20" s="94" t="str">
        <f>'[1]Cadastro de Clientes'!J20</f>
        <v>Granja Viana</v>
      </c>
    </row>
    <row r="21" spans="1:10" ht="21" customHeight="1" x14ac:dyDescent="0.25">
      <c r="A21" s="94">
        <f>'[1]Cadastro de Clientes'!A21</f>
        <v>15</v>
      </c>
      <c r="B21" s="94" t="str">
        <f>'[1]Cadastro de Clientes'!B21</f>
        <v>Aguas do Planalto</v>
      </c>
      <c r="C21" s="94" t="str">
        <f>'[1]Cadastro de Clientes'!C21</f>
        <v>SPE - Aguas do Planalto Ltda</v>
      </c>
      <c r="D21" s="94" t="str">
        <f>'[1]Cadastro de Clientes'!D21</f>
        <v>Rua Natal Cecone, 145</v>
      </c>
      <c r="E21" s="94" t="str">
        <f>'[1]Cadastro de Clientes'!E21</f>
        <v>Curitiba</v>
      </c>
      <c r="F21" s="94" t="str">
        <f>'[1]Cadastro de Clientes'!F21</f>
        <v>PR</v>
      </c>
      <c r="G21" s="109" t="str">
        <f>'[1]Cadastro de Clientes'!G21</f>
        <v>21.610.442/0001-20</v>
      </c>
      <c r="H21" s="110">
        <f>'[1]Cadastro de Clientes'!H21</f>
        <v>0</v>
      </c>
      <c r="I21" s="111" t="str">
        <f>'[1]Cadastro de Clientes'!I21</f>
        <v>81200-330</v>
      </c>
      <c r="J21" s="94" t="str">
        <f>'[1]Cadastro de Clientes'!J21</f>
        <v>Mossungue</v>
      </c>
    </row>
    <row r="22" spans="1:10" ht="21" customHeight="1" x14ac:dyDescent="0.25">
      <c r="A22" s="94">
        <f>'[1]Cadastro de Clientes'!A22</f>
        <v>16</v>
      </c>
      <c r="B22" s="94" t="str">
        <f>'[1]Cadastro de Clientes'!B22</f>
        <v>Stora Enzo</v>
      </c>
      <c r="C22" s="94" t="str">
        <f>'[1]Cadastro de Clientes'!C22</f>
        <v>BO Paper Brasil Indústria de Papéis Ltda.</v>
      </c>
      <c r="D22" s="94" t="str">
        <f>'[1]Cadastro de Clientes'!D22</f>
        <v>Rodovia Municipal DR 001, KM 07</v>
      </c>
      <c r="E22" s="94" t="str">
        <f>'[1]Cadastro de Clientes'!E22</f>
        <v>Arapoti</v>
      </c>
      <c r="F22" s="94" t="str">
        <f>'[1]Cadastro de Clientes'!F22</f>
        <v>PR</v>
      </c>
      <c r="G22" s="109" t="str">
        <f>'[1]Cadastro de Clientes'!G22</f>
        <v>07.632.665/0001-67</v>
      </c>
      <c r="H22" s="110">
        <f>'[1]Cadastro de Clientes'!H22</f>
        <v>0</v>
      </c>
      <c r="I22" s="111" t="str">
        <f>'[1]Cadastro de Clientes'!I22</f>
        <v>84990-000</v>
      </c>
      <c r="J22" s="94" t="str">
        <f>'[1]Cadastro de Clientes'!J22</f>
        <v>Fazenda Barra Mansa</v>
      </c>
    </row>
    <row r="23" spans="1:10" ht="21" customHeight="1" x14ac:dyDescent="0.25">
      <c r="A23" s="94">
        <f>'[1]Cadastro de Clientes'!A23</f>
        <v>17</v>
      </c>
      <c r="B23" s="94" t="str">
        <f>'[1]Cadastro de Clientes'!B23</f>
        <v>Nova Opersan</v>
      </c>
      <c r="C23" s="94" t="str">
        <f>'[1]Cadastro de Clientes'!C23</f>
        <v>Opersan Residuos Industriais S/A</v>
      </c>
      <c r="D23" s="94" t="str">
        <f>'[1]Cadastro de Clientes'!D23</f>
        <v>Av. Doutor Cardoso de Mello, 1750 - 8° andar</v>
      </c>
      <c r="E23" s="94" t="str">
        <f>'[1]Cadastro de Clientes'!E23</f>
        <v>Ilha do Governador</v>
      </c>
      <c r="F23" s="94" t="str">
        <f>'[1]Cadastro de Clientes'!F23</f>
        <v>RJ</v>
      </c>
      <c r="G23" s="109" t="str">
        <f>'[1]Cadastro de Clientes'!G23</f>
        <v>07.234.499/0001-40</v>
      </c>
      <c r="H23" s="110">
        <f>'[1]Cadastro de Clientes'!H23</f>
        <v>0</v>
      </c>
      <c r="I23" s="111" t="str">
        <f>'[1]Cadastro de Clientes'!I23</f>
        <v>04548-005</v>
      </c>
      <c r="J23" s="94" t="str">
        <f>'[1]Cadastro de Clientes'!J23</f>
        <v>Vila Olímpia</v>
      </c>
    </row>
    <row r="24" spans="1:10" ht="21" customHeight="1" x14ac:dyDescent="0.25">
      <c r="A24" s="94">
        <f>'[1]Cadastro de Clientes'!A24</f>
        <v>18</v>
      </c>
      <c r="B24" s="94" t="str">
        <f>'[1]Cadastro de Clientes'!B24</f>
        <v>Saae - Severinia</v>
      </c>
      <c r="C24" s="94" t="str">
        <f>'[1]Cadastro de Clientes'!C24</f>
        <v>Serviço Autonomo de Água e Esgoto do Municipio de Severinia</v>
      </c>
      <c r="D24" s="94" t="str">
        <f>'[1]Cadastro de Clientes'!D24</f>
        <v>Rua Aniceto Domingues, 460 - Centro - Severinia/SP</v>
      </c>
      <c r="E24" s="94" t="str">
        <f>'[1]Cadastro de Clientes'!E24</f>
        <v>Severinia</v>
      </c>
      <c r="F24" s="94" t="str">
        <f>'[1]Cadastro de Clientes'!F24</f>
        <v>SP</v>
      </c>
      <c r="G24" s="109" t="str">
        <f>'[1]Cadastro de Clientes'!G24</f>
        <v>01.819.471/0001-99</v>
      </c>
      <c r="H24" s="110">
        <f>'[1]Cadastro de Clientes'!H24</f>
        <v>0</v>
      </c>
      <c r="I24" s="111" t="str">
        <f>'[1]Cadastro de Clientes'!I24</f>
        <v>14735-000</v>
      </c>
      <c r="J24" s="94" t="str">
        <f>'[1]Cadastro de Clientes'!J24</f>
        <v>Centro</v>
      </c>
    </row>
    <row r="25" spans="1:10" ht="21" customHeight="1" x14ac:dyDescent="0.25">
      <c r="A25" s="94">
        <f>'[1]Cadastro de Clientes'!A25</f>
        <v>19</v>
      </c>
      <c r="B25" s="94" t="str">
        <f>'[1]Cadastro de Clientes'!B25</f>
        <v>DAAE Araraquara</v>
      </c>
      <c r="C25" s="94" t="str">
        <f>'[1]Cadastro de Clientes'!C25</f>
        <v>Departamento Autônomo de Água e Esgoto de Araraquara</v>
      </c>
      <c r="D25" s="94" t="str">
        <f>'[1]Cadastro de Clientes'!D25</f>
        <v>Rua Domingos Barbieri, 100</v>
      </c>
      <c r="E25" s="94" t="str">
        <f>'[1]Cadastro de Clientes'!E25</f>
        <v>Araraquara</v>
      </c>
      <c r="F25" s="94" t="str">
        <f>'[1]Cadastro de Clientes'!F25</f>
        <v>SP</v>
      </c>
      <c r="G25" s="109" t="str">
        <f>'[1]Cadastro de Clientes'!G25</f>
        <v>44.239.770/0001-67</v>
      </c>
      <c r="H25" s="110">
        <f>'[1]Cadastro de Clientes'!H25</f>
        <v>0</v>
      </c>
      <c r="I25" s="111" t="str">
        <f>'[1]Cadastro de Clientes'!I25</f>
        <v>14802-510</v>
      </c>
      <c r="J25" s="94" t="str">
        <f>'[1]Cadastro de Clientes'!J25</f>
        <v>Fonte</v>
      </c>
    </row>
    <row r="26" spans="1:10" ht="21" customHeight="1" x14ac:dyDescent="0.25">
      <c r="A26" s="94">
        <f>'[1]Cadastro de Clientes'!A26</f>
        <v>20</v>
      </c>
      <c r="B26" s="94" t="str">
        <f>'[1]Cadastro de Clientes'!B26</f>
        <v>Sabesp - RNOC</v>
      </c>
      <c r="C26" s="94" t="str">
        <f>'[1]Cadastro de Clientes'!C26</f>
        <v>Companhia de Saneamento Básico do Estado de São Paulo</v>
      </c>
      <c r="D26" s="94" t="str">
        <f>'[1]Cadastro de Clientes'!D26</f>
        <v>Rua Cachetal, 50</v>
      </c>
      <c r="E26" s="94" t="str">
        <f>'[1]Cadastro de Clientes'!E26</f>
        <v>Caraguatatuba</v>
      </c>
      <c r="F26" s="94" t="str">
        <f>'[1]Cadastro de Clientes'!F26</f>
        <v>SP</v>
      </c>
      <c r="G26" s="109" t="str">
        <f>'[1]Cadastro de Clientes'!G26</f>
        <v>43.776.517/0010-70</v>
      </c>
      <c r="H26" s="110">
        <f>'[1]Cadastro de Clientes'!H26</f>
        <v>0</v>
      </c>
      <c r="I26" s="111" t="str">
        <f>'[1]Cadastro de Clientes'!I26</f>
        <v>11663-240</v>
      </c>
      <c r="J26" s="94" t="str">
        <f>'[1]Cadastro de Clientes'!J26</f>
        <v>Martin de Sá</v>
      </c>
    </row>
    <row r="27" spans="1:10" ht="21" customHeight="1" x14ac:dyDescent="0.25">
      <c r="A27" s="94">
        <f>'[1]Cadastro de Clientes'!A27</f>
        <v>21</v>
      </c>
      <c r="B27" s="94" t="str">
        <f>'[1]Cadastro de Clientes'!B27</f>
        <v>Marba</v>
      </c>
      <c r="C27" s="94" t="str">
        <f>'[1]Cadastro de Clientes'!C27</f>
        <v>Frigorifico Marba Ltda</v>
      </c>
      <c r="D27" s="94" t="str">
        <f>'[1]Cadastro de Clientes'!D27</f>
        <v>Av. Cesar Magnani, 971</v>
      </c>
      <c r="E27" s="94" t="str">
        <f>'[1]Cadastro de Clientes'!E27</f>
        <v>São Bernardo do Campo</v>
      </c>
      <c r="F27" s="94" t="str">
        <f>'[1]Cadastro de Clientes'!F27</f>
        <v>SP</v>
      </c>
      <c r="G27" s="109" t="str">
        <f>'[1]Cadastro de Clientes'!G27</f>
        <v>61.270.393/0001-48</v>
      </c>
      <c r="H27" s="110">
        <f>'[1]Cadastro de Clientes'!H27</f>
        <v>0</v>
      </c>
      <c r="I27" s="111" t="str">
        <f>'[1]Cadastro de Clientes'!I27</f>
        <v>09694-000</v>
      </c>
      <c r="J27" s="94" t="str">
        <f>'[1]Cadastro de Clientes'!J27</f>
        <v>Pauliceia</v>
      </c>
    </row>
    <row r="28" spans="1:10" ht="21" customHeight="1" x14ac:dyDescent="0.25">
      <c r="A28" s="94">
        <f>'[1]Cadastro de Clientes'!A28</f>
        <v>22</v>
      </c>
      <c r="B28" s="94" t="str">
        <f>'[1]Cadastro de Clientes'!B28</f>
        <v>New Labor</v>
      </c>
      <c r="C28" s="94" t="str">
        <f>'[1]Cadastro de Clientes'!C28</f>
        <v>NL Laboratorios de Analises Ambientais Ltda - EPP</v>
      </c>
      <c r="D28" s="94" t="str">
        <f>'[1]Cadastro de Clientes'!D28</f>
        <v>Av. Juscelino K de Oliveira, 501</v>
      </c>
      <c r="E28" s="94" t="str">
        <f>'[1]Cadastro de Clientes'!E28</f>
        <v>Mogi-Mirim</v>
      </c>
      <c r="F28" s="94" t="str">
        <f>'[1]Cadastro de Clientes'!F28</f>
        <v>SP</v>
      </c>
      <c r="G28" s="109" t="str">
        <f>'[1]Cadastro de Clientes'!G28</f>
        <v>03.257.692/0001-46</v>
      </c>
      <c r="H28" s="110">
        <f>'[1]Cadastro de Clientes'!H28</f>
        <v>0</v>
      </c>
      <c r="I28" s="111" t="str">
        <f>'[1]Cadastro de Clientes'!I28</f>
        <v>13806-520</v>
      </c>
      <c r="J28" s="94" t="str">
        <f>'[1]Cadastro de Clientes'!J28</f>
        <v>Inocoop</v>
      </c>
    </row>
    <row r="29" spans="1:10" ht="21" customHeight="1" x14ac:dyDescent="0.25">
      <c r="A29" s="94">
        <f>'[1]Cadastro de Clientes'!A29</f>
        <v>23</v>
      </c>
      <c r="B29" s="94" t="str">
        <f>'[1]Cadastro de Clientes'!B29</f>
        <v>Samae - Gaspar</v>
      </c>
      <c r="C29" s="94" t="str">
        <f>'[1]Cadastro de Clientes'!C29</f>
        <v>SAMAE - Serviço Autonômo Mun. De Água e Esgoto</v>
      </c>
      <c r="D29" s="94" t="str">
        <f>'[1]Cadastro de Clientes'!D29</f>
        <v>Rua Barão do Rio Branco, 500</v>
      </c>
      <c r="E29" s="94" t="str">
        <f>'[1]Cadastro de Clientes'!E29</f>
        <v>Gaspar</v>
      </c>
      <c r="F29" s="94" t="str">
        <f>'[1]Cadastro de Clientes'!F29</f>
        <v>SC</v>
      </c>
      <c r="G29" s="109" t="str">
        <f>'[1]Cadastro de Clientes'!G29</f>
        <v>82.636.028/0001-84</v>
      </c>
      <c r="H29" s="110">
        <f>'[1]Cadastro de Clientes'!H29</f>
        <v>0</v>
      </c>
      <c r="I29" s="111" t="str">
        <f>'[1]Cadastro de Clientes'!I29</f>
        <v>89110-000</v>
      </c>
      <c r="J29" s="94" t="str">
        <f>'[1]Cadastro de Clientes'!J29</f>
        <v>Centro</v>
      </c>
    </row>
    <row r="30" spans="1:10" ht="21" customHeight="1" x14ac:dyDescent="0.25">
      <c r="A30" s="94">
        <f>'[1]Cadastro de Clientes'!A30</f>
        <v>24</v>
      </c>
      <c r="B30" s="94" t="str">
        <f>'[1]Cadastro de Clientes'!B30</f>
        <v>Jundsondas</v>
      </c>
      <c r="C30" s="94" t="str">
        <f>'[1]Cadastro de Clientes'!C30</f>
        <v>Jundsondas Poços Artesianos Ltda</v>
      </c>
      <c r="D30" s="94" t="str">
        <f>'[1]Cadastro de Clientes'!D30</f>
        <v>Av. Antonio Frederico Ozanan, 6080 - Vila Rio Branco - Jundiaí/SP</v>
      </c>
      <c r="E30" s="94" t="str">
        <f>'[1]Cadastro de Clientes'!E30</f>
        <v>Jundiaí</v>
      </c>
      <c r="F30" s="94" t="str">
        <f>'[1]Cadastro de Clientes'!F30</f>
        <v>SP</v>
      </c>
      <c r="G30" s="109" t="str">
        <f>'[1]Cadastro de Clientes'!G30</f>
        <v>44.649.960/0001-52</v>
      </c>
      <c r="H30" s="110">
        <f>'[1]Cadastro de Clientes'!H30</f>
        <v>0</v>
      </c>
      <c r="I30" s="111" t="str">
        <f>'[1]Cadastro de Clientes'!I30</f>
        <v>13215-276</v>
      </c>
      <c r="J30" s="94" t="str">
        <f>'[1]Cadastro de Clientes'!J30</f>
        <v>Vila Rio Branco</v>
      </c>
    </row>
    <row r="31" spans="1:10" ht="21" customHeight="1" x14ac:dyDescent="0.25">
      <c r="A31" s="94">
        <f>'[1]Cadastro de Clientes'!A31</f>
        <v>25</v>
      </c>
      <c r="B31" s="94" t="str">
        <f>'[1]Cadastro de Clientes'!B31</f>
        <v>Carbonifera</v>
      </c>
      <c r="C31" s="94" t="str">
        <f>'[1]Cadastro de Clientes'!C31</f>
        <v>Carbonifera do Cambui Ltda</v>
      </c>
      <c r="D31" s="94" t="str">
        <f>'[1]Cadastro de Clientes'!D31</f>
        <v>Rua Dr. Fajardo, 245</v>
      </c>
      <c r="E31" s="94" t="str">
        <f>'[1]Cadastro de Clientes'!E31</f>
        <v>Figueria</v>
      </c>
      <c r="F31" s="94" t="str">
        <f>'[1]Cadastro de Clientes'!F31</f>
        <v>PR</v>
      </c>
      <c r="G31" s="109" t="str">
        <f>'[1]Cadastro de Clientes'!G31</f>
        <v>60.820.198/0002-62</v>
      </c>
      <c r="H31" s="110">
        <f>'[1]Cadastro de Clientes'!H31</f>
        <v>0</v>
      </c>
      <c r="I31" s="111" t="str">
        <f>'[1]Cadastro de Clientes'!I31</f>
        <v>84285-000</v>
      </c>
      <c r="J31" s="94" t="str">
        <f>'[1]Cadastro de Clientes'!J31</f>
        <v>Mina Amando Simões</v>
      </c>
    </row>
    <row r="32" spans="1:10" ht="21" customHeight="1" x14ac:dyDescent="0.25">
      <c r="A32" s="94">
        <f>'[1]Cadastro de Clientes'!A32</f>
        <v>26</v>
      </c>
      <c r="B32" s="94" t="str">
        <f>'[1]Cadastro de Clientes'!B32</f>
        <v>Akzo Nobel - Itupeva</v>
      </c>
      <c r="C32" s="94" t="str">
        <f>'[1]Cadastro de Clientes'!C32</f>
        <v>Akzo Nobel Ltda, Rod. Akzo Nobel, 707 - São Roque da Chave - Itupeva/SP</v>
      </c>
      <c r="D32" s="94" t="str">
        <f>'[1]Cadastro de Clientes'!D32</f>
        <v>Rod. Akzo Nobel, 707 - São Roque da Chave - Itupeva/SP</v>
      </c>
      <c r="E32" s="94" t="str">
        <f>'[1]Cadastro de Clientes'!E32</f>
        <v>Itupeva</v>
      </c>
      <c r="F32" s="94" t="str">
        <f>'[1]Cadastro de Clientes'!F32</f>
        <v>SP</v>
      </c>
      <c r="G32" s="109" t="str">
        <f>'[1]Cadastro de Clientes'!G32</f>
        <v>60.561.719/0003-95</v>
      </c>
      <c r="H32" s="110">
        <f>'[1]Cadastro de Clientes'!H32</f>
        <v>0</v>
      </c>
      <c r="I32" s="111" t="str">
        <f>'[1]Cadastro de Clientes'!I32</f>
        <v>13295-000</v>
      </c>
      <c r="J32" s="94" t="str">
        <f>'[1]Cadastro de Clientes'!J32</f>
        <v>São Roque da Chave</v>
      </c>
    </row>
    <row r="33" spans="1:10" ht="21" customHeight="1" x14ac:dyDescent="0.25">
      <c r="A33" s="94">
        <f>'[1]Cadastro de Clientes'!A33</f>
        <v>27</v>
      </c>
      <c r="B33" s="94" t="str">
        <f>'[1]Cadastro de Clientes'!B33</f>
        <v>Serrana Águas</v>
      </c>
      <c r="C33" s="94" t="str">
        <f>'[1]Cadastro de Clientes'!C33</f>
        <v>Serrana Águas Ltda</v>
      </c>
      <c r="D33" s="94" t="str">
        <f>'[1]Cadastro de Clientes'!D33</f>
        <v>Rua Ottokar Doerffel, 841</v>
      </c>
      <c r="E33" s="94" t="str">
        <f>'[1]Cadastro de Clientes'!E33</f>
        <v>Joinville</v>
      </c>
      <c r="F33" s="94" t="str">
        <f>'[1]Cadastro de Clientes'!F33</f>
        <v>SC</v>
      </c>
      <c r="G33" s="109" t="str">
        <f>'[1]Cadastro de Clientes'!G33</f>
        <v>17.873.007/0001-10</v>
      </c>
      <c r="H33" s="110">
        <f>'[1]Cadastro de Clientes'!H33</f>
        <v>0</v>
      </c>
      <c r="I33" s="111" t="str">
        <f>'[1]Cadastro de Clientes'!I33</f>
        <v>89203-001</v>
      </c>
      <c r="J33" s="94" t="str">
        <f>'[1]Cadastro de Clientes'!J33</f>
        <v>Atiradores</v>
      </c>
    </row>
    <row r="34" spans="1:10" ht="21" customHeight="1" x14ac:dyDescent="0.25">
      <c r="A34" s="94">
        <f>'[1]Cadastro de Clientes'!A34</f>
        <v>28</v>
      </c>
      <c r="B34" s="94" t="str">
        <f>'[1]Cadastro de Clientes'!B34</f>
        <v>Grupo Guaçu</v>
      </c>
      <c r="C34" s="94" t="str">
        <f>'[1]Cadastro de Clientes'!C34</f>
        <v>Produtos Químicos Guaçu Ind. E Com. Ltda</v>
      </c>
      <c r="D34" s="94" t="str">
        <f>'[1]Cadastro de Clientes'!D34</f>
        <v>Rod. Dr. José Lanzi, 1350 - Caxambu - Estiva Gerbi - SP</v>
      </c>
      <c r="E34" s="94" t="str">
        <f>'[1]Cadastro de Clientes'!E34</f>
        <v>Estiva Gerbi</v>
      </c>
      <c r="F34" s="94" t="str">
        <f>'[1]Cadastro de Clientes'!F34</f>
        <v>SP</v>
      </c>
      <c r="G34" s="109" t="str">
        <f>'[1]Cadastro de Clientes'!G34</f>
        <v>52.742.277/0001-93</v>
      </c>
      <c r="H34" s="110">
        <f>'[1]Cadastro de Clientes'!H34</f>
        <v>0</v>
      </c>
      <c r="I34" s="111" t="str">
        <f>'[1]Cadastro de Clientes'!I34</f>
        <v>13857-000</v>
      </c>
      <c r="J34" s="94" t="str">
        <f>'[1]Cadastro de Clientes'!J34</f>
        <v>Estiva Gerbi</v>
      </c>
    </row>
    <row r="35" spans="1:10" ht="21" customHeight="1" x14ac:dyDescent="0.25">
      <c r="A35" s="94">
        <f>'[1]Cadastro de Clientes'!A35</f>
        <v>29</v>
      </c>
      <c r="B35" s="94" t="str">
        <f>'[1]Cadastro de Clientes'!B35</f>
        <v>Saae - São Gabriel</v>
      </c>
      <c r="C35" s="94" t="str">
        <f>'[1]Cadastro de Clientes'!C35</f>
        <v>Serviço Autonomo de Água e Esgoto de São Gabriel do Oeste</v>
      </c>
      <c r="D35" s="94" t="str">
        <f>'[1]Cadastro de Clientes'!D35</f>
        <v>Rua Minas Gerais, 855</v>
      </c>
      <c r="E35" s="94" t="str">
        <f>'[1]Cadastro de Clientes'!E35</f>
        <v>São Gabriel do Oeste</v>
      </c>
      <c r="F35" s="94" t="str">
        <f>'[1]Cadastro de Clientes'!F35</f>
        <v>MS</v>
      </c>
      <c r="G35" s="109" t="str">
        <f>'[1]Cadastro de Clientes'!G35</f>
        <v>15.553.985/0001-50</v>
      </c>
      <c r="H35" s="110">
        <f>'[1]Cadastro de Clientes'!H35</f>
        <v>0</v>
      </c>
      <c r="I35" s="111" t="str">
        <f>'[1]Cadastro de Clientes'!I35</f>
        <v>79490-000</v>
      </c>
      <c r="J35" s="94" t="str">
        <f>'[1]Cadastro de Clientes'!J35</f>
        <v>Centro</v>
      </c>
    </row>
    <row r="36" spans="1:10" ht="21" customHeight="1" x14ac:dyDescent="0.25">
      <c r="A36" s="94">
        <f>'[1]Cadastro de Clientes'!A36</f>
        <v>30</v>
      </c>
      <c r="B36" s="94" t="str">
        <f>'[1]Cadastro de Clientes'!B36</f>
        <v>Paranaguá Saneamento S.A.</v>
      </c>
      <c r="C36" s="94" t="str">
        <f>'[1]Cadastro de Clientes'!C36</f>
        <v>Paranaguá Saneamento S.A.</v>
      </c>
      <c r="D36" s="94" t="str">
        <f>'[1]Cadastro de Clientes'!D36</f>
        <v>Rua Vieira dos Santos, 333</v>
      </c>
      <c r="E36" s="94" t="str">
        <f>'[1]Cadastro de Clientes'!E36</f>
        <v>Paranaguá</v>
      </c>
      <c r="F36" s="94" t="str">
        <f>'[1]Cadastro de Clientes'!F36</f>
        <v>PR</v>
      </c>
      <c r="G36" s="109" t="str">
        <f>'[1]Cadastro de Clientes'!G36</f>
        <v xml:space="preserve">01.691.945/0001-60 </v>
      </c>
      <c r="H36" s="110">
        <f>'[1]Cadastro de Clientes'!H36</f>
        <v>0</v>
      </c>
      <c r="I36" s="111" t="str">
        <f>'[1]Cadastro de Clientes'!I36</f>
        <v>83203-050</v>
      </c>
      <c r="J36" s="94" t="str">
        <f>'[1]Cadastro de Clientes'!J36</f>
        <v>Campo Grande</v>
      </c>
    </row>
    <row r="37" spans="1:10" ht="21" customHeight="1" x14ac:dyDescent="0.25">
      <c r="A37" s="94">
        <f>'[1]Cadastro de Clientes'!A37</f>
        <v>31</v>
      </c>
      <c r="B37" s="94" t="str">
        <f>'[1]Cadastro de Clientes'!B37</f>
        <v>Samae - Araranguá</v>
      </c>
      <c r="C37" s="94" t="str">
        <f>'[1]Cadastro de Clientes'!C37</f>
        <v>Serviço Autônomo Municipal de Água e Esgoto de Araranguá</v>
      </c>
      <c r="D37" s="94" t="str">
        <f>'[1]Cadastro de Clientes'!D37</f>
        <v>Rua Expedicionário Iracy Luchina, 711</v>
      </c>
      <c r="E37" s="94" t="str">
        <f>'[1]Cadastro de Clientes'!E37</f>
        <v>Araranguá</v>
      </c>
      <c r="F37" s="94" t="str">
        <f>'[1]Cadastro de Clientes'!F37</f>
        <v>SC</v>
      </c>
      <c r="G37" s="109" t="str">
        <f>'[1]Cadastro de Clientes'!G37</f>
        <v>82.568.221/0001-25</v>
      </c>
      <c r="H37" s="110">
        <f>'[1]Cadastro de Clientes'!H37</f>
        <v>0</v>
      </c>
      <c r="I37" s="111" t="str">
        <f>'[1]Cadastro de Clientes'!I37</f>
        <v>88905-446</v>
      </c>
      <c r="J37" s="94" t="str">
        <f>'[1]Cadastro de Clientes'!J37</f>
        <v>Urussanguinha</v>
      </c>
    </row>
    <row r="38" spans="1:10" ht="21" customHeight="1" x14ac:dyDescent="0.25">
      <c r="A38" s="94">
        <f>'[1]Cadastro de Clientes'!A38</f>
        <v>32</v>
      </c>
      <c r="B38" s="94" t="str">
        <f>'[1]Cadastro de Clientes'!B38</f>
        <v>Dryller</v>
      </c>
      <c r="C38" s="94" t="str">
        <f>'[1]Cadastro de Clientes'!C38</f>
        <v>Dryller Ind. E Com. De Hidroxidos Ltda</v>
      </c>
      <c r="D38" s="94" t="str">
        <f>'[1]Cadastro de Clientes'!D38</f>
        <v xml:space="preserve">Avenida Integração, 965 </v>
      </c>
      <c r="E38" s="94" t="str">
        <f>'[1]Cadastro de Clientes'!E38</f>
        <v>Campo Limpo Paulista</v>
      </c>
      <c r="F38" s="94" t="str">
        <f>'[1]Cadastro de Clientes'!F38</f>
        <v>SP</v>
      </c>
      <c r="G38" s="109" t="str">
        <f>'[1]Cadastro de Clientes'!G38</f>
        <v>08.444.204/0003-95</v>
      </c>
      <c r="H38" s="110">
        <f>'[1]Cadastro de Clientes'!H38</f>
        <v>0</v>
      </c>
      <c r="I38" s="111" t="str">
        <f>'[1]Cadastro de Clientes'!I38</f>
        <v>13223-200</v>
      </c>
      <c r="J38" s="94" t="str">
        <f>'[1]Cadastro de Clientes'!J38</f>
        <v>Parque do Iramaia</v>
      </c>
    </row>
    <row r="39" spans="1:10" ht="21" customHeight="1" x14ac:dyDescent="0.25">
      <c r="A39" s="94">
        <f>'[1]Cadastro de Clientes'!A39</f>
        <v>33</v>
      </c>
      <c r="B39" s="94" t="str">
        <f>'[1]Cadastro de Clientes'!B39</f>
        <v>Suzaquim</v>
      </c>
      <c r="C39" s="94" t="str">
        <f>'[1]Cadastro de Clientes'!C39</f>
        <v>Suzaquim Indústrias Químicas Ltda</v>
      </c>
      <c r="D39" s="94" t="str">
        <f>'[1]Cadastro de Clientes'!D39</f>
        <v>Rua Rafael da Anunciação Fontes, 349</v>
      </c>
      <c r="E39" s="94" t="str">
        <f>'[1]Cadastro de Clientes'!E39</f>
        <v>Suzano</v>
      </c>
      <c r="F39" s="94" t="str">
        <f>'[1]Cadastro de Clientes'!F39</f>
        <v>SP</v>
      </c>
      <c r="G39" s="109" t="str">
        <f>'[1]Cadastro de Clientes'!G39</f>
        <v>64.815.806/0001-10</v>
      </c>
      <c r="H39" s="110">
        <f>'[1]Cadastro de Clientes'!H39</f>
        <v>0</v>
      </c>
      <c r="I39" s="111" t="str">
        <f>'[1]Cadastro de Clientes'!I39</f>
        <v>08655-243</v>
      </c>
      <c r="J39" s="94" t="str">
        <f>'[1]Cadastro de Clientes'!J39</f>
        <v>Chacaras Ceres</v>
      </c>
    </row>
    <row r="40" spans="1:10" ht="21" customHeight="1" x14ac:dyDescent="0.25">
      <c r="A40" s="94">
        <f>'[1]Cadastro de Clientes'!A40</f>
        <v>34</v>
      </c>
      <c r="B40" s="94" t="str">
        <f>'[1]Cadastro de Clientes'!B40</f>
        <v>ETA Alto da Boa Vista</v>
      </c>
      <c r="C40" s="94" t="str">
        <f>'[1]Cadastro de Clientes'!C40</f>
        <v>Cia de Saneamento Basico do Estado de São Paulo S/A</v>
      </c>
      <c r="D40" s="94" t="str">
        <f>'[1]Cadastro de Clientes'!D40</f>
        <v>Rua Graham Bell, 647 - Santo Amaro - São Paulo/SP</v>
      </c>
      <c r="E40" s="94" t="str">
        <f>'[1]Cadastro de Clientes'!E40</f>
        <v>São Paulo</v>
      </c>
      <c r="F40" s="94" t="str">
        <f>'[1]Cadastro de Clientes'!F40</f>
        <v>SP</v>
      </c>
      <c r="G40" s="109" t="str">
        <f>'[1]Cadastro de Clientes'!G40</f>
        <v>43.776.517/0362-90</v>
      </c>
      <c r="H40" s="110">
        <f>'[1]Cadastro de Clientes'!H40</f>
        <v>0</v>
      </c>
      <c r="I40" s="111" t="str">
        <f>'[1]Cadastro de Clientes'!I40</f>
        <v>04737-030</v>
      </c>
      <c r="J40" s="94" t="str">
        <f>'[1]Cadastro de Clientes'!J40</f>
        <v>Santo Amaro</v>
      </c>
    </row>
    <row r="41" spans="1:10" ht="21" customHeight="1" x14ac:dyDescent="0.25">
      <c r="A41" s="94">
        <f>'[1]Cadastro de Clientes'!A41</f>
        <v>35</v>
      </c>
      <c r="B41" s="94" t="str">
        <f>'[1]Cadastro de Clientes'!B41</f>
        <v>Saae - Piunhi</v>
      </c>
      <c r="C41" s="94" t="str">
        <f>'[1]Cadastro de Clientes'!C41</f>
        <v>SAAE - Serviço Autônomo de Água e Esgoto de Piunhi - MG</v>
      </c>
      <c r="D41" s="94" t="str">
        <f>'[1]Cadastro de Clientes'!D41</f>
        <v>Praça Zeca Soares, 211</v>
      </c>
      <c r="E41" s="94" t="str">
        <f>'[1]Cadastro de Clientes'!E41</f>
        <v>Piunhi</v>
      </c>
      <c r="F41" s="94" t="str">
        <f>'[1]Cadastro de Clientes'!F41</f>
        <v>MG</v>
      </c>
      <c r="G41" s="109" t="str">
        <f>'[1]Cadastro de Clientes'!G41</f>
        <v>23.782.816/0001-10</v>
      </c>
      <c r="H41" s="110">
        <f>'[1]Cadastro de Clientes'!H41</f>
        <v>0</v>
      </c>
      <c r="I41" s="111" t="str">
        <f>'[1]Cadastro de Clientes'!I41</f>
        <v>37925-000</v>
      </c>
      <c r="J41" s="94" t="str">
        <f>'[1]Cadastro de Clientes'!J41</f>
        <v>Centro</v>
      </c>
    </row>
    <row r="42" spans="1:10" ht="21" customHeight="1" x14ac:dyDescent="0.25">
      <c r="A42" s="94">
        <f>'[1]Cadastro de Clientes'!A42</f>
        <v>36</v>
      </c>
      <c r="B42" s="94" t="str">
        <f>'[1]Cadastro de Clientes'!B42</f>
        <v>CAB Pontes e Lacerda</v>
      </c>
      <c r="C42" s="94" t="str">
        <f>'[1]Cadastro de Clientes'!C42</f>
        <v>Águas Pontes e Lacerda Ltda</v>
      </c>
      <c r="D42" s="94" t="str">
        <f>'[1]Cadastro de Clientes'!D42</f>
        <v>Rua Rio Grande do Sul, 31 - Centro - Pontes e Lacerda/MT</v>
      </c>
      <c r="E42" s="94" t="str">
        <f>'[1]Cadastro de Clientes'!E42</f>
        <v>Pontes e Lacerda</v>
      </c>
      <c r="F42" s="94" t="str">
        <f>'[1]Cadastro de Clientes'!F42</f>
        <v>MT</v>
      </c>
      <c r="G42" s="109" t="str">
        <f>'[1]Cadastro de Clientes'!G42</f>
        <v>04.202.450/0001-18</v>
      </c>
      <c r="H42" s="110">
        <f>'[1]Cadastro de Clientes'!H42</f>
        <v>0</v>
      </c>
      <c r="I42" s="111" t="str">
        <f>'[1]Cadastro de Clientes'!I42</f>
        <v>78250-000</v>
      </c>
      <c r="J42" s="94" t="str">
        <f>'[1]Cadastro de Clientes'!J42</f>
        <v>Centro</v>
      </c>
    </row>
    <row r="43" spans="1:10" ht="21" customHeight="1" x14ac:dyDescent="0.25">
      <c r="A43" s="94">
        <f>'[1]Cadastro de Clientes'!A43</f>
        <v>37</v>
      </c>
      <c r="B43" s="94" t="str">
        <f>'[1]Cadastro de Clientes'!B43</f>
        <v>Spal - Maringá</v>
      </c>
      <c r="C43" s="94" t="str">
        <f>'[1]Cadastro de Clientes'!C43</f>
        <v>Spal Indústria Brasileira de Bebidas S/A</v>
      </c>
      <c r="D43" s="94" t="str">
        <f>'[1]Cadastro de Clientes'!D43</f>
        <v>Rua Almerinda Silveira Coelho, 21327 - Gleba Patrimônio Maringá - Maringá/PR</v>
      </c>
      <c r="E43" s="94">
        <f>'[1]Cadastro de Clientes'!E43</f>
        <v>0</v>
      </c>
      <c r="F43" s="94">
        <f>'[1]Cadastro de Clientes'!F43</f>
        <v>0</v>
      </c>
      <c r="G43" s="109">
        <f>'[1]Cadastro de Clientes'!G43</f>
        <v>61186888013333</v>
      </c>
      <c r="H43" s="110">
        <f>'[1]Cadastro de Clientes'!H43</f>
        <v>0</v>
      </c>
      <c r="I43" s="111" t="str">
        <f>'[1]Cadastro de Clientes'!I43</f>
        <v>87070-793</v>
      </c>
      <c r="J43" s="94" t="str">
        <f>'[1]Cadastro de Clientes'!J43</f>
        <v xml:space="preserve">Gleba Patrimônio </v>
      </c>
    </row>
    <row r="44" spans="1:10" ht="21" customHeight="1" x14ac:dyDescent="0.25">
      <c r="A44" s="94">
        <f>'[1]Cadastro de Clientes'!A44</f>
        <v>38</v>
      </c>
      <c r="B44" s="94" t="str">
        <f>'[1]Cadastro de Clientes'!B44</f>
        <v>Oji Papeis</v>
      </c>
      <c r="C44" s="94" t="str">
        <f>'[1]Cadastro de Clientes'!C44</f>
        <v>Oji Papeis Especiais Ltda</v>
      </c>
      <c r="D44" s="94" t="str">
        <f>'[1]Cadastro de Clientes'!D44</f>
        <v>Via Comendador Pedro Morganti, 3393 - Monte Alegre - Piracicaba/SP</v>
      </c>
      <c r="E44" s="94" t="str">
        <f>'[1]Cadastro de Clientes'!E44</f>
        <v>Piracicaba</v>
      </c>
      <c r="F44" s="94" t="str">
        <f>'[1]Cadastro de Clientes'!F44</f>
        <v>SP</v>
      </c>
      <c r="G44" s="109" t="str">
        <f>'[1]Cadastro de Clientes'!G44</f>
        <v>11.547.756/0001-71</v>
      </c>
      <c r="H44" s="110">
        <f>'[1]Cadastro de Clientes'!H44</f>
        <v>0</v>
      </c>
      <c r="I44" s="111" t="str">
        <f>'[1]Cadastro de Clientes'!I44</f>
        <v>13415-900</v>
      </c>
      <c r="J44" s="94" t="str">
        <f>'[1]Cadastro de Clientes'!J44</f>
        <v>Monte Alegre</v>
      </c>
    </row>
    <row r="45" spans="1:10" ht="21" customHeight="1" x14ac:dyDescent="0.25">
      <c r="A45" s="94">
        <f>'[1]Cadastro de Clientes'!A45</f>
        <v>39</v>
      </c>
      <c r="B45" s="94" t="str">
        <f>'[1]Cadastro de Clientes'!B45</f>
        <v>LG Ambiental</v>
      </c>
      <c r="C45" s="94" t="str">
        <f>'[1]Cadastro de Clientes'!C45</f>
        <v>L.G. Laboratorio de Analises de Água Ltda - ME</v>
      </c>
      <c r="D45" s="94" t="str">
        <f>'[1]Cadastro de Clientes'!D45</f>
        <v>Rua Paissandu, 625</v>
      </c>
      <c r="E45" s="94" t="str">
        <f>'[1]Cadastro de Clientes'!E45</f>
        <v>Jau</v>
      </c>
      <c r="F45" s="94" t="str">
        <f>'[1]Cadastro de Clientes'!F45</f>
        <v>SP</v>
      </c>
      <c r="G45" s="109" t="str">
        <f>'[1]Cadastro de Clientes'!G45</f>
        <v>08.312.301/0001-62</v>
      </c>
      <c r="H45" s="110">
        <f>'[1]Cadastro de Clientes'!H45</f>
        <v>0</v>
      </c>
      <c r="I45" s="111" t="str">
        <f>'[1]Cadastro de Clientes'!I45</f>
        <v>17201-330</v>
      </c>
      <c r="J45" s="94" t="str">
        <f>'[1]Cadastro de Clientes'!J45</f>
        <v>Centro</v>
      </c>
    </row>
    <row r="46" spans="1:10" ht="21" customHeight="1" x14ac:dyDescent="0.25">
      <c r="A46" s="94">
        <f>'[1]Cadastro de Clientes'!A46</f>
        <v>40</v>
      </c>
      <c r="B46" s="94" t="str">
        <f>'[1]Cadastro de Clientes'!B46</f>
        <v>MWV</v>
      </c>
      <c r="C46" s="94" t="str">
        <f>'[1]Cadastro de Clientes'!C46</f>
        <v>MWV Industria Quimica Ltda</v>
      </c>
      <c r="D46" s="94" t="str">
        <f>'[1]Cadastro de Clientes'!D46</f>
        <v>Estrada Dona Tereza Cristina, 816</v>
      </c>
      <c r="E46" s="94" t="str">
        <f>'[1]Cadastro de Clientes'!E46</f>
        <v>Duque de Caxias</v>
      </c>
      <c r="F46" s="94" t="str">
        <f>'[1]Cadastro de Clientes'!F46</f>
        <v>RJ</v>
      </c>
      <c r="G46" s="109" t="str">
        <f>'[1]Cadastro de Clientes'!G46</f>
        <v>30.381.107/0001-98</v>
      </c>
      <c r="H46" s="110">
        <f>'[1]Cadastro de Clientes'!H46</f>
        <v>0</v>
      </c>
      <c r="I46" s="111" t="str">
        <f>'[1]Cadastro de Clientes'!I46</f>
        <v>25230-480</v>
      </c>
      <c r="J46" s="94" t="str">
        <f>'[1]Cadastro de Clientes'!J46</f>
        <v>Chacara Rio-Petropolis</v>
      </c>
    </row>
    <row r="47" spans="1:10" ht="21" customHeight="1" x14ac:dyDescent="0.25">
      <c r="A47" s="94">
        <f>'[1]Cadastro de Clientes'!A47</f>
        <v>41</v>
      </c>
      <c r="B47" s="94" t="str">
        <f>'[1]Cadastro de Clientes'!B47</f>
        <v>Saae - Barretos</v>
      </c>
      <c r="C47" s="94" t="str">
        <f>'[1]Cadastro de Clientes'!C47</f>
        <v>Serviço Autônomo de Água e Esgoto de Barretos</v>
      </c>
      <c r="D47" s="94" t="str">
        <f>'[1]Cadastro de Clientes'!D47</f>
        <v>Rua 30, 220</v>
      </c>
      <c r="E47" s="94" t="str">
        <f>'[1]Cadastro de Clientes'!E47</f>
        <v>Barretos</v>
      </c>
      <c r="F47" s="94" t="str">
        <f>'[1]Cadastro de Clientes'!F47</f>
        <v>SP</v>
      </c>
      <c r="G47" s="109" t="str">
        <f>'[1]Cadastro de Clientes'!G47</f>
        <v>45.289.329/0001-52</v>
      </c>
      <c r="H47" s="110">
        <f>'[1]Cadastro de Clientes'!H47</f>
        <v>0</v>
      </c>
      <c r="I47" s="111" t="str">
        <f>'[1]Cadastro de Clientes'!I47</f>
        <v>14780-120</v>
      </c>
      <c r="J47" s="94" t="str">
        <f>'[1]Cadastro de Clientes'!J47</f>
        <v>Baroni</v>
      </c>
    </row>
    <row r="48" spans="1:10" ht="21" customHeight="1" x14ac:dyDescent="0.25">
      <c r="A48" s="94">
        <f>'[1]Cadastro de Clientes'!A48</f>
        <v>42</v>
      </c>
      <c r="B48" s="94" t="str">
        <f>'[1]Cadastro de Clientes'!B48</f>
        <v>Krupp</v>
      </c>
      <c r="C48" s="94" t="str">
        <f>'[1]Cadastro de Clientes'!C48</f>
        <v>Thyssenkrupp Metalurgica Campo Limpo Ltda</v>
      </c>
      <c r="D48" s="94" t="str">
        <f>'[1]Cadastro de Clientes'!D48</f>
        <v>Av. Alfried Krupp,1050 - Jd. Europa - Campo Limpo Paulista/SP</v>
      </c>
      <c r="E48" s="94" t="str">
        <f>'[1]Cadastro de Clientes'!E48</f>
        <v>Campo Limpo Paulista</v>
      </c>
      <c r="F48" s="94" t="str">
        <f>'[1]Cadastro de Clientes'!F48</f>
        <v>SP</v>
      </c>
      <c r="G48" s="109" t="str">
        <f>'[1]Cadastro de Clientes'!G48</f>
        <v>50.942.135/0001-44</v>
      </c>
      <c r="H48" s="110">
        <f>'[1]Cadastro de Clientes'!H48</f>
        <v>0</v>
      </c>
      <c r="I48" s="111" t="str">
        <f>'[1]Cadastro de Clientes'!I48</f>
        <v>13231-900</v>
      </c>
      <c r="J48" s="94" t="str">
        <f>'[1]Cadastro de Clientes'!J48</f>
        <v>Jd. Europa</v>
      </c>
    </row>
    <row r="49" spans="1:10" ht="21" customHeight="1" x14ac:dyDescent="0.25">
      <c r="A49" s="94">
        <f>'[1]Cadastro de Clientes'!A49</f>
        <v>43</v>
      </c>
      <c r="B49" s="94" t="str">
        <f>'[1]Cadastro de Clientes'!B49</f>
        <v>Cristalia - Itapira</v>
      </c>
      <c r="C49" s="94" t="str">
        <f>'[1]Cadastro de Clientes'!C49</f>
        <v>Cristália Produtos Quimicos Farmaceuticos Ltda</v>
      </c>
      <c r="D49" s="94" t="str">
        <f>'[1]Cadastro de Clientes'!D49</f>
        <v>Rodovia Itapira - Lindoia, Km 14 - Ponte Preta - Itapira/SP</v>
      </c>
      <c r="E49" s="94" t="str">
        <f>'[1]Cadastro de Clientes'!E49</f>
        <v>Itapira</v>
      </c>
      <c r="F49" s="94" t="str">
        <f>'[1]Cadastro de Clientes'!F49</f>
        <v>SP</v>
      </c>
      <c r="G49" s="109" t="str">
        <f>'[1]Cadastro de Clientes'!G49</f>
        <v>44.734.671/0004-02</v>
      </c>
      <c r="H49" s="110">
        <f>'[1]Cadastro de Clientes'!H49</f>
        <v>0</v>
      </c>
      <c r="I49" s="111" t="str">
        <f>'[1]Cadastro de Clientes'!I49</f>
        <v>13974-900</v>
      </c>
      <c r="J49" s="94" t="str">
        <f>'[1]Cadastro de Clientes'!J49</f>
        <v>Ponte Preta</v>
      </c>
    </row>
    <row r="50" spans="1:10" ht="21" customHeight="1" x14ac:dyDescent="0.25">
      <c r="A50" s="94">
        <f>'[1]Cadastro de Clientes'!A50</f>
        <v>44</v>
      </c>
      <c r="B50" s="94" t="str">
        <f>'[1]Cadastro de Clientes'!B50</f>
        <v>Saae - Cerquilho</v>
      </c>
      <c r="C50" s="94" t="str">
        <f>'[1]Cadastro de Clientes'!C50</f>
        <v>Serviço Autônomo de Água e Esgoto de Cerquilho - SAAEC</v>
      </c>
      <c r="D50" s="94" t="str">
        <f>'[1]Cadastro de Clientes'!D50</f>
        <v>Rua Augusto Dorighello, 320 - Jardim Esplanada - CEP 18520-000 - Cerquilho/SP</v>
      </c>
      <c r="E50" s="94" t="str">
        <f>'[1]Cadastro de Clientes'!E50</f>
        <v>Cerquilho</v>
      </c>
      <c r="F50" s="94" t="str">
        <f>'[1]Cadastro de Clientes'!F50</f>
        <v>SP</v>
      </c>
      <c r="G50" s="109" t="str">
        <f>'[1]Cadastro de Clientes'!G50</f>
        <v>50.797.752/0001-01</v>
      </c>
      <c r="H50" s="110">
        <f>'[1]Cadastro de Clientes'!H50</f>
        <v>0</v>
      </c>
      <c r="I50" s="111" t="str">
        <f>'[1]Cadastro de Clientes'!I50</f>
        <v>18520-000</v>
      </c>
      <c r="J50" s="94" t="str">
        <f>'[1]Cadastro de Clientes'!J50</f>
        <v>Jardim Esplanada</v>
      </c>
    </row>
    <row r="51" spans="1:10" ht="21" customHeight="1" x14ac:dyDescent="0.25">
      <c r="A51" s="94">
        <f>'[1]Cadastro de Clientes'!A51</f>
        <v>45</v>
      </c>
      <c r="B51" s="94" t="str">
        <f>'[1]Cadastro de Clientes'!B51</f>
        <v>Coden - Nova Odessa</v>
      </c>
      <c r="C51" s="94" t="str">
        <f>'[1]Cadastro de Clientes'!C51</f>
        <v>Cia Desenvolvimento de Nova Odessa</v>
      </c>
      <c r="D51" s="94" t="str">
        <f>'[1]Cadastro de Clientes'!D51</f>
        <v xml:space="preserve">Rua Eduardo Leekning, 550 </v>
      </c>
      <c r="E51" s="94" t="str">
        <f>'[1]Cadastro de Clientes'!E51</f>
        <v>Nova Odessa</v>
      </c>
      <c r="F51" s="94" t="str">
        <f>'[1]Cadastro de Clientes'!F51</f>
        <v>SP</v>
      </c>
      <c r="G51" s="109" t="str">
        <f>'[1]Cadastro de Clientes'!G51</f>
        <v>48.832.398/0001-59</v>
      </c>
      <c r="H51" s="110">
        <f>'[1]Cadastro de Clientes'!H51</f>
        <v>0</v>
      </c>
      <c r="I51" s="111" t="str">
        <f>'[1]Cadastro de Clientes'!I51</f>
        <v>13460-000</v>
      </c>
      <c r="J51" s="94" t="str">
        <f>'[1]Cadastro de Clientes'!J51</f>
        <v>Jardim Bela Vista</v>
      </c>
    </row>
    <row r="52" spans="1:10" ht="21" customHeight="1" x14ac:dyDescent="0.25">
      <c r="A52" s="94">
        <f>'[1]Cadastro de Clientes'!A52</f>
        <v>46</v>
      </c>
      <c r="B52" s="94" t="str">
        <f>'[1]Cadastro de Clientes'!B52</f>
        <v>Cedae</v>
      </c>
      <c r="C52" s="94" t="str">
        <f>'[1]Cadastro de Clientes'!C52</f>
        <v>Companhia Estadual de Águas e Esgoto - CEDAE</v>
      </c>
      <c r="D52" s="94" t="str">
        <f>'[1]Cadastro de Clientes'!D52</f>
        <v>Av. Presidente Vargas, 2655</v>
      </c>
      <c r="E52" s="94" t="str">
        <f>'[1]Cadastro de Clientes'!E52</f>
        <v>Rio de Janeiro</v>
      </c>
      <c r="F52" s="94" t="str">
        <f>'[1]Cadastro de Clientes'!F52</f>
        <v>RJ</v>
      </c>
      <c r="G52" s="109" t="str">
        <f>'[1]Cadastro de Clientes'!G52</f>
        <v>33.352.394/0001-04</v>
      </c>
      <c r="H52" s="110">
        <f>'[1]Cadastro de Clientes'!H52</f>
        <v>0</v>
      </c>
      <c r="I52" s="111" t="str">
        <f>'[1]Cadastro de Clientes'!I52</f>
        <v>20210-030</v>
      </c>
      <c r="J52" s="94" t="str">
        <f>'[1]Cadastro de Clientes'!J52</f>
        <v>Cidade Nova</v>
      </c>
    </row>
    <row r="53" spans="1:10" ht="21" customHeight="1" x14ac:dyDescent="0.25">
      <c r="A53" s="94">
        <f>'[1]Cadastro de Clientes'!A53</f>
        <v>47</v>
      </c>
      <c r="B53" s="94" t="str">
        <f>'[1]Cadastro de Clientes'!B53</f>
        <v>Saecil - Leme</v>
      </c>
      <c r="C53" s="94" t="str">
        <f>'[1]Cadastro de Clientes'!C53</f>
        <v>Superintendencia de Água e Esgoto da Cidade de Leme</v>
      </c>
      <c r="D53" s="94" t="str">
        <f>'[1]Cadastro de Clientes'!D53</f>
        <v>Rua Padre Julião, 971 - Centro - Leme/SP</v>
      </c>
      <c r="E53" s="94" t="str">
        <f>'[1]Cadastro de Clientes'!E53</f>
        <v>Leme</v>
      </c>
      <c r="F53" s="94" t="str">
        <f>'[1]Cadastro de Clientes'!F53</f>
        <v>SP</v>
      </c>
      <c r="G53" s="109" t="str">
        <f>'[1]Cadastro de Clientes'!G53</f>
        <v>46.675.997/0001-80</v>
      </c>
      <c r="H53" s="110">
        <f>'[1]Cadastro de Clientes'!H53</f>
        <v>0</v>
      </c>
      <c r="I53" s="111" t="str">
        <f>'[1]Cadastro de Clientes'!I53</f>
        <v>13610-230</v>
      </c>
      <c r="J53" s="94" t="str">
        <f>'[1]Cadastro de Clientes'!J53</f>
        <v>Centro</v>
      </c>
    </row>
    <row r="54" spans="1:10" ht="21" customHeight="1" x14ac:dyDescent="0.25">
      <c r="A54" s="94">
        <f>'[1]Cadastro de Clientes'!A54</f>
        <v>48</v>
      </c>
      <c r="B54" s="94" t="str">
        <f>'[1]Cadastro de Clientes'!B54</f>
        <v>Saae - Rio das Pedras</v>
      </c>
      <c r="C54" s="94" t="str">
        <f>'[1]Cadastro de Clientes'!C54</f>
        <v xml:space="preserve">Serviço Autônomo de Água e Esgoto </v>
      </c>
      <c r="D54" s="94" t="str">
        <f>'[1]Cadastro de Clientes'!D54</f>
        <v>Rua Moraes de Barros, 262</v>
      </c>
      <c r="E54" s="94" t="str">
        <f>'[1]Cadastro de Clientes'!E54</f>
        <v>Rio das Pedras</v>
      </c>
      <c r="F54" s="94" t="str">
        <f>'[1]Cadastro de Clientes'!F54</f>
        <v>SP</v>
      </c>
      <c r="G54" s="109" t="str">
        <f>'[1]Cadastro de Clientes'!G54</f>
        <v>45.771.474/0001-75</v>
      </c>
      <c r="H54" s="110">
        <f>'[1]Cadastro de Clientes'!H54</f>
        <v>0</v>
      </c>
      <c r="I54" s="111" t="str">
        <f>'[1]Cadastro de Clientes'!I54</f>
        <v>13390-000</v>
      </c>
      <c r="J54" s="94" t="str">
        <f>'[1]Cadastro de Clientes'!J54</f>
        <v>Centro</v>
      </c>
    </row>
    <row r="55" spans="1:10" ht="21" customHeight="1" x14ac:dyDescent="0.25">
      <c r="A55" s="94">
        <f>'[1]Cadastro de Clientes'!A55</f>
        <v>0</v>
      </c>
      <c r="B55" s="94">
        <f>'[1]Cadastro de Clientes'!B55</f>
        <v>0</v>
      </c>
      <c r="C55" s="94">
        <f>'[1]Cadastro de Clientes'!C55</f>
        <v>0</v>
      </c>
      <c r="D55" s="94">
        <f>'[1]Cadastro de Clientes'!D55</f>
        <v>0</v>
      </c>
      <c r="E55" s="94">
        <f>'[1]Cadastro de Clientes'!E55</f>
        <v>0</v>
      </c>
      <c r="F55" s="94">
        <f>'[1]Cadastro de Clientes'!F55</f>
        <v>0</v>
      </c>
      <c r="G55" s="109">
        <f>'[1]Cadastro de Clientes'!G55</f>
        <v>0</v>
      </c>
      <c r="H55" s="110">
        <f>'[1]Cadastro de Clientes'!H55</f>
        <v>0</v>
      </c>
      <c r="I55" s="111">
        <f>'[1]Cadastro de Clientes'!I55</f>
        <v>0</v>
      </c>
      <c r="J55" s="94">
        <f>'[1]Cadastro de Clientes'!J55</f>
        <v>0</v>
      </c>
    </row>
    <row r="56" spans="1:10" ht="21" customHeight="1" x14ac:dyDescent="0.25">
      <c r="A56" s="94">
        <f>'[1]Cadastro de Clientes'!A56</f>
        <v>50</v>
      </c>
      <c r="B56" s="94" t="str">
        <f>'[1]Cadastro de Clientes'!B56</f>
        <v>Samae - Mogi Guaçu</v>
      </c>
      <c r="C56" s="94" t="str">
        <f>'[1]Cadastro de Clientes'!C56</f>
        <v>Serviço Autonômo Municipal De Água e Esgoto de Mogi Guaçu- Samae</v>
      </c>
      <c r="D56" s="94" t="str">
        <f>'[1]Cadastro de Clientes'!D56</f>
        <v>Rua Pauloa Bueno,240 - Centro - Mogi Guaçu/SP</v>
      </c>
      <c r="E56" s="94" t="str">
        <f>'[1]Cadastro de Clientes'!E56</f>
        <v>Mogi Guaçu</v>
      </c>
      <c r="F56" s="94" t="str">
        <f>'[1]Cadastro de Clientes'!F56</f>
        <v>SP</v>
      </c>
      <c r="G56" s="109" t="str">
        <f>'[1]Cadastro de Clientes'!G56</f>
        <v>46.255.196/0001-66</v>
      </c>
      <c r="H56" s="110">
        <f>'[1]Cadastro de Clientes'!H56</f>
        <v>0</v>
      </c>
      <c r="I56" s="111" t="str">
        <f>'[1]Cadastro de Clientes'!I56</f>
        <v>13840-040</v>
      </c>
      <c r="J56" s="94" t="str">
        <f>'[1]Cadastro de Clientes'!J56</f>
        <v>Jd. Serra Dourada</v>
      </c>
    </row>
    <row r="57" spans="1:10" ht="21" customHeight="1" x14ac:dyDescent="0.25">
      <c r="A57" s="94">
        <f>'[1]Cadastro de Clientes'!A57</f>
        <v>51</v>
      </c>
      <c r="B57" s="94" t="str">
        <f>'[1]Cadastro de Clientes'!B57</f>
        <v>Aquanalyze</v>
      </c>
      <c r="C57" s="94" t="str">
        <f>'[1]Cadastro de Clientes'!C57</f>
        <v>Aquanalyze Brasil Produtos Químicos Ltda - EPP</v>
      </c>
      <c r="D57" s="94" t="str">
        <f>'[1]Cadastro de Clientes'!D57</f>
        <v>Av. dos Trabalhadores, 678 - Distrito Industrial - São João da Boa Vista/SP</v>
      </c>
      <c r="E57" s="94" t="str">
        <f>'[1]Cadastro de Clientes'!E57</f>
        <v>São João da Boa Vista</v>
      </c>
      <c r="F57" s="94" t="str">
        <f>'[1]Cadastro de Clientes'!F57</f>
        <v>SP</v>
      </c>
      <c r="G57" s="109" t="str">
        <f>'[1]Cadastro de Clientes'!G57</f>
        <v>05.117.788/0001-34</v>
      </c>
      <c r="H57" s="110">
        <f>'[1]Cadastro de Clientes'!H57</f>
        <v>0</v>
      </c>
      <c r="I57" s="111" t="str">
        <f>'[1]Cadastro de Clientes'!I57</f>
        <v>13877-752</v>
      </c>
      <c r="J57" s="94" t="str">
        <f>'[1]Cadastro de Clientes'!J57</f>
        <v>Distrito Industrial</v>
      </c>
    </row>
    <row r="58" spans="1:10" ht="21" customHeight="1" x14ac:dyDescent="0.25">
      <c r="A58" s="94">
        <f>'[1]Cadastro de Clientes'!A58</f>
        <v>52</v>
      </c>
      <c r="B58" s="94" t="str">
        <f>'[1]Cadastro de Clientes'!B58</f>
        <v>Unidavi</v>
      </c>
      <c r="C58" s="94" t="str">
        <f>'[1]Cadastro de Clientes'!C58</f>
        <v>Fund. Univ. p/Desenv. A. V. Itajaí</v>
      </c>
      <c r="D58" s="94" t="str">
        <f>'[1]Cadastro de Clientes'!D58</f>
        <v>Rua Dr. Guilherme Gemballa, 13 - Jardim América - Rio do Sul/SC</v>
      </c>
      <c r="E58" s="94" t="str">
        <f>'[1]Cadastro de Clientes'!E58</f>
        <v>Rio do Sul</v>
      </c>
      <c r="F58" s="94" t="str">
        <f>'[1]Cadastro de Clientes'!F58</f>
        <v>SC</v>
      </c>
      <c r="G58" s="109" t="str">
        <f>'[1]Cadastro de Clientes'!G58</f>
        <v>85.784.023/0001-97</v>
      </c>
      <c r="H58" s="110">
        <f>'[1]Cadastro de Clientes'!H58</f>
        <v>0</v>
      </c>
      <c r="I58" s="111" t="str">
        <f>'[1]Cadastro de Clientes'!I58</f>
        <v>89160-932</v>
      </c>
      <c r="J58" s="94" t="str">
        <f>'[1]Cadastro de Clientes'!J58</f>
        <v>Rio do Sul</v>
      </c>
    </row>
    <row r="59" spans="1:10" ht="21" customHeight="1" x14ac:dyDescent="0.25">
      <c r="A59" s="94">
        <f>'[1]Cadastro de Clientes'!A59</f>
        <v>53</v>
      </c>
      <c r="B59" s="94" t="str">
        <f>'[1]Cadastro de Clientes'!B59</f>
        <v>CAB - Mirassol</v>
      </c>
      <c r="C59" s="94" t="str">
        <f>'[1]Cadastro de Clientes'!C59</f>
        <v>Saneamento de Mirassol - Sanessol S/A</v>
      </c>
      <c r="D59" s="94" t="str">
        <f>'[1]Cadastro de Clientes'!D59</f>
        <v>Rua João Caetano Mendonça de Almeida, 2005 - São José - Mirassol/SP</v>
      </c>
      <c r="E59" s="94" t="str">
        <f>'[1]Cadastro de Clientes'!E59</f>
        <v>Mirassol</v>
      </c>
      <c r="F59" s="94" t="str">
        <f>'[1]Cadastro de Clientes'!F59</f>
        <v>SP</v>
      </c>
      <c r="G59" s="109" t="str">
        <f>'[1]Cadastro de Clientes'!G59</f>
        <v>09.263.541/0001-87</v>
      </c>
      <c r="H59" s="110">
        <f>'[1]Cadastro de Clientes'!H59</f>
        <v>0</v>
      </c>
      <c r="I59" s="111" t="str">
        <f>'[1]Cadastro de Clientes'!I59</f>
        <v>15130-000</v>
      </c>
      <c r="J59" s="94" t="str">
        <f>'[1]Cadastro de Clientes'!J59</f>
        <v>São José</v>
      </c>
    </row>
    <row r="60" spans="1:10" ht="21" customHeight="1" x14ac:dyDescent="0.25">
      <c r="A60" s="94">
        <f>'[1]Cadastro de Clientes'!A60</f>
        <v>54</v>
      </c>
      <c r="B60" s="94" t="str">
        <f>'[1]Cadastro de Clientes'!B60</f>
        <v>Saae - Lagoa Formosa</v>
      </c>
      <c r="C60" s="94" t="str">
        <f>'[1]Cadastro de Clientes'!C60</f>
        <v>Saae - Serviço Autônomo de Água e Esgoto de Lagoa Formosa</v>
      </c>
      <c r="D60" s="94" t="str">
        <f>'[1]Cadastro de Clientes'!D60</f>
        <v>Rua Vereador Divino Nazario, 83</v>
      </c>
      <c r="E60" s="94" t="str">
        <f>'[1]Cadastro de Clientes'!E60</f>
        <v>Lagoa Formosa</v>
      </c>
      <c r="F60" s="94" t="str">
        <f>'[1]Cadastro de Clientes'!F60</f>
        <v>MG</v>
      </c>
      <c r="G60" s="109" t="str">
        <f>'[1]Cadastro de Clientes'!G60</f>
        <v>20.734.299/0001-15</v>
      </c>
      <c r="H60" s="110">
        <f>'[1]Cadastro de Clientes'!H60</f>
        <v>0</v>
      </c>
      <c r="I60" s="111" t="str">
        <f>'[1]Cadastro de Clientes'!I60</f>
        <v>38720-000</v>
      </c>
      <c r="J60" s="94" t="str">
        <f>'[1]Cadastro de Clientes'!J60</f>
        <v>Planalto</v>
      </c>
    </row>
    <row r="61" spans="1:10" ht="21" customHeight="1" x14ac:dyDescent="0.25">
      <c r="A61" s="94">
        <f>'[1]Cadastro de Clientes'!A61</f>
        <v>55</v>
      </c>
      <c r="B61" s="94" t="str">
        <f>'[1]Cadastro de Clientes'!B61</f>
        <v>Águas de Castilho</v>
      </c>
      <c r="C61" s="94" t="str">
        <f>'[1]Cadastro de Clientes'!C61</f>
        <v>Águas Castilho S/A</v>
      </c>
      <c r="D61" s="94" t="str">
        <f>'[1]Cadastro de Clientes'!D61</f>
        <v xml:space="preserve">Rua Presidente Getúlio Vargas, 20 - Centro </v>
      </c>
      <c r="E61" s="94" t="str">
        <f>'[1]Cadastro de Clientes'!E61</f>
        <v>Castilho</v>
      </c>
      <c r="F61" s="94" t="str">
        <f>'[1]Cadastro de Clientes'!F61</f>
        <v>SP</v>
      </c>
      <c r="G61" s="109" t="str">
        <f>'[1]Cadastro de Clientes'!G61</f>
        <v>12.849.536/0001-65</v>
      </c>
      <c r="H61" s="110">
        <f>'[1]Cadastro de Clientes'!H61</f>
        <v>0</v>
      </c>
      <c r="I61" s="111" t="str">
        <f>'[1]Cadastro de Clientes'!I61</f>
        <v>16920-000</v>
      </c>
      <c r="J61" s="94" t="str">
        <f>'[1]Cadastro de Clientes'!J61</f>
        <v>Centro</v>
      </c>
    </row>
    <row r="62" spans="1:10" ht="21" customHeight="1" x14ac:dyDescent="0.25">
      <c r="A62" s="94">
        <f>'[1]Cadastro de Clientes'!A62</f>
        <v>56</v>
      </c>
      <c r="B62" s="94" t="str">
        <f>'[1]Cadastro de Clientes'!B62</f>
        <v>Cab Cuiaba</v>
      </c>
      <c r="C62" s="94" t="str">
        <f>'[1]Cadastro de Clientes'!C62</f>
        <v>Águas de Cuiabá S/A</v>
      </c>
      <c r="D62" s="94" t="str">
        <f>'[1]Cadastro de Clientes'!D62</f>
        <v>Av. Gonçalo Antunes de Barros, 3196</v>
      </c>
      <c r="E62" s="94" t="str">
        <f>'[1]Cadastro de Clientes'!E62</f>
        <v>Cuiabá</v>
      </c>
      <c r="F62" s="94" t="str">
        <f>'[1]Cadastro de Clientes'!F62</f>
        <v>MT</v>
      </c>
      <c r="G62" s="109" t="str">
        <f>'[1]Cadastro de Clientes'!G62</f>
        <v>14.995.581/0001-53</v>
      </c>
      <c r="H62" s="110">
        <f>'[1]Cadastro de Clientes'!H62</f>
        <v>0</v>
      </c>
      <c r="I62" s="111" t="str">
        <f>'[1]Cadastro de Clientes'!I62</f>
        <v>78050-667</v>
      </c>
      <c r="J62" s="94" t="str">
        <f>'[1]Cadastro de Clientes'!J62</f>
        <v>Carumbe</v>
      </c>
    </row>
    <row r="63" spans="1:10" ht="21" customHeight="1" x14ac:dyDescent="0.25">
      <c r="A63" s="94">
        <f>'[1]Cadastro de Clientes'!A63</f>
        <v>57</v>
      </c>
      <c r="B63" s="94" t="str">
        <f>'[1]Cadastro de Clientes'!B63</f>
        <v xml:space="preserve">NCH </v>
      </c>
      <c r="C63" s="94" t="str">
        <f>'[1]Cadastro de Clientes'!C63</f>
        <v>NCH Brasil Ltda</v>
      </c>
      <c r="D63" s="94" t="str">
        <f>'[1]Cadastro de Clientes'!D63</f>
        <v>Avenida Darci Carvalho Dafferner,200 - Boa Vista - Sorocaba/SP</v>
      </c>
      <c r="E63" s="94" t="str">
        <f>'[1]Cadastro de Clientes'!E63</f>
        <v>Sorocaba</v>
      </c>
      <c r="F63" s="94" t="str">
        <f>'[1]Cadastro de Clientes'!F63</f>
        <v>SP</v>
      </c>
      <c r="G63" s="109" t="str">
        <f>'[1]Cadastro de Clientes'!G63</f>
        <v xml:space="preserve"> 44.016.707/0001-60</v>
      </c>
      <c r="H63" s="110">
        <f>'[1]Cadastro de Clientes'!H63</f>
        <v>0</v>
      </c>
      <c r="I63" s="111" t="str">
        <f>'[1]Cadastro de Clientes'!I63</f>
        <v>18085-850</v>
      </c>
      <c r="J63" s="94" t="str">
        <f>'[1]Cadastro de Clientes'!J63</f>
        <v>Boa Vista</v>
      </c>
    </row>
    <row r="64" spans="1:10" ht="21" customHeight="1" x14ac:dyDescent="0.25">
      <c r="A64" s="94">
        <f>'[1]Cadastro de Clientes'!A64</f>
        <v>58</v>
      </c>
      <c r="B64" s="94" t="str">
        <f>'[1]Cadastro de Clientes'!B64</f>
        <v>Samae - Tietê</v>
      </c>
      <c r="C64" s="94" t="str">
        <f>'[1]Cadastro de Clientes'!C64</f>
        <v>Serviço Autonomo Municipal Água e Esgoto de Tietê</v>
      </c>
      <c r="D64" s="94" t="str">
        <f>'[1]Cadastro de Clientes'!D64</f>
        <v>Rua dos Expedicionários, 166</v>
      </c>
      <c r="E64" s="94" t="str">
        <f>'[1]Cadastro de Clientes'!E64</f>
        <v>Tietê</v>
      </c>
      <c r="F64" s="94" t="str">
        <f>'[1]Cadastro de Clientes'!F64</f>
        <v>SP</v>
      </c>
      <c r="G64" s="109" t="str">
        <f>'[1]Cadastro de Clientes'!G64</f>
        <v>45.509.650/0001-03</v>
      </c>
      <c r="H64" s="110">
        <f>'[1]Cadastro de Clientes'!H64</f>
        <v>0</v>
      </c>
      <c r="I64" s="111" t="str">
        <f>'[1]Cadastro de Clientes'!I64</f>
        <v>18530-000</v>
      </c>
      <c r="J64" s="94" t="str">
        <f>'[1]Cadastro de Clientes'!J64</f>
        <v>Centro</v>
      </c>
    </row>
    <row r="65" spans="1:10" ht="21" customHeight="1" x14ac:dyDescent="0.25">
      <c r="A65" s="94">
        <f>'[1]Cadastro de Clientes'!A65</f>
        <v>59</v>
      </c>
      <c r="B65" s="94" t="str">
        <f>'[1]Cadastro de Clientes'!B65</f>
        <v>Águas de Palestina</v>
      </c>
      <c r="C65" s="94" t="str">
        <f>'[1]Cadastro de Clientes'!C65</f>
        <v>Empresa de Saneamento de Palestina - ESAP S/A</v>
      </c>
      <c r="D65" s="94" t="str">
        <f>'[1]Cadastro de Clientes'!D65</f>
        <v xml:space="preserve">Rua Paulo Araújo, 1118 - Centro </v>
      </c>
      <c r="E65" s="94" t="str">
        <f>'[1]Cadastro de Clientes'!E65</f>
        <v>Palestina</v>
      </c>
      <c r="F65" s="94" t="str">
        <f>'[1]Cadastro de Clientes'!F65</f>
        <v>SP</v>
      </c>
      <c r="G65" s="109" t="str">
        <f>'[1]Cadastro de Clientes'!G65</f>
        <v>09.137.694/0001-88</v>
      </c>
      <c r="H65" s="110">
        <f>'[1]Cadastro de Clientes'!H65</f>
        <v>0</v>
      </c>
      <c r="I65" s="111" t="str">
        <f>'[1]Cadastro de Clientes'!I65</f>
        <v>15470-000</v>
      </c>
      <c r="J65" s="94" t="str">
        <f>'[1]Cadastro de Clientes'!J65</f>
        <v>Centro</v>
      </c>
    </row>
    <row r="66" spans="1:10" ht="21" customHeight="1" x14ac:dyDescent="0.25">
      <c r="A66" s="94">
        <f>'[1]Cadastro de Clientes'!A66</f>
        <v>60</v>
      </c>
      <c r="B66" s="94" t="str">
        <f>'[1]Cadastro de Clientes'!B66</f>
        <v>Spal - Itabirito</v>
      </c>
      <c r="C66" s="94" t="str">
        <f>'[1]Cadastro de Clientes'!C66</f>
        <v>Spal Indústria Brasileira de Bebidas S/A</v>
      </c>
      <c r="D66" s="94" t="str">
        <f>'[1]Cadastro de Clientes'!D66</f>
        <v>Rodovia BR-040, Km 572</v>
      </c>
      <c r="E66" s="94" t="str">
        <f>'[1]Cadastro de Clientes'!E66</f>
        <v>Itabirito</v>
      </c>
      <c r="F66" s="94" t="str">
        <f>'[1]Cadastro de Clientes'!F66</f>
        <v>MG</v>
      </c>
      <c r="G66" s="109" t="str">
        <f>'[1]Cadastro de Clientes'!G66</f>
        <v>61.186.888./0093-01</v>
      </c>
      <c r="H66" s="110">
        <f>'[1]Cadastro de Clientes'!H66</f>
        <v>0</v>
      </c>
      <c r="I66" s="111" t="str">
        <f>'[1]Cadastro de Clientes'!I66</f>
        <v>35450-000</v>
      </c>
      <c r="J66" s="94" t="str">
        <f>'[1]Cadastro de Clientes'!J66</f>
        <v>Chacara Santa Terezinha</v>
      </c>
    </row>
    <row r="67" spans="1:10" ht="21" customHeight="1" x14ac:dyDescent="0.25">
      <c r="A67" s="94">
        <f>'[1]Cadastro de Clientes'!A67</f>
        <v>61</v>
      </c>
      <c r="B67" s="94" t="str">
        <f>'[1]Cadastro de Clientes'!B67</f>
        <v>Capuava</v>
      </c>
      <c r="C67" s="94" t="str">
        <f>'[1]Cadastro de Clientes'!C67</f>
        <v>Capuava Ind. E Com. Ltda</v>
      </c>
      <c r="D67" s="94" t="str">
        <f>'[1]Cadastro de Clientes'!D67</f>
        <v>Rod. SP 127, s/n, KM21 - Vila Nova - Piracicaba/SP</v>
      </c>
      <c r="E67" s="94" t="str">
        <f>'[1]Cadastro de Clientes'!E67</f>
        <v>Piracicaba</v>
      </c>
      <c r="F67" s="94" t="str">
        <f>'[1]Cadastro de Clientes'!F67</f>
        <v>SP</v>
      </c>
      <c r="G67" s="109" t="str">
        <f>'[1]Cadastro de Clientes'!G67</f>
        <v>54.362.447/0001-30</v>
      </c>
      <c r="H67" s="110">
        <f>'[1]Cadastro de Clientes'!H67</f>
        <v>0</v>
      </c>
      <c r="I67" s="111" t="str">
        <f>'[1]Cadastro de Clientes'!I67</f>
        <v>13413-050</v>
      </c>
      <c r="J67" s="94" t="str">
        <f>'[1]Cadastro de Clientes'!J67</f>
        <v>Vila Nova</v>
      </c>
    </row>
    <row r="68" spans="1:10" ht="21" customHeight="1" x14ac:dyDescent="0.25">
      <c r="A68" s="94">
        <f>'[1]Cadastro de Clientes'!A68</f>
        <v>62</v>
      </c>
      <c r="B68" s="94" t="str">
        <f>'[1]Cadastro de Clientes'!B68</f>
        <v>Águas Nova Friburgo</v>
      </c>
      <c r="C68" s="94" t="str">
        <f>'[1]Cadastro de Clientes'!C68</f>
        <v>Águas de Nova Friburgo Ltda</v>
      </c>
      <c r="D68" s="94" t="str">
        <f>'[1]Cadastro de Clientes'!D68</f>
        <v>Av. Antônio Mário de Azevedo, 417 - Duas Pedras - Nova Friburgo/RJ</v>
      </c>
      <c r="E68" s="94" t="str">
        <f>'[1]Cadastro de Clientes'!E68</f>
        <v>Nova Friburgo</v>
      </c>
      <c r="F68" s="94" t="str">
        <f>'[1]Cadastro de Clientes'!F68</f>
        <v>RJ</v>
      </c>
      <c r="G68" s="109">
        <f>'[1]Cadastro de Clientes'!G68</f>
        <v>3119806000191</v>
      </c>
      <c r="H68" s="110">
        <f>'[1]Cadastro de Clientes'!H68</f>
        <v>0</v>
      </c>
      <c r="I68" s="111" t="str">
        <f>'[1]Cadastro de Clientes'!I68</f>
        <v>28630-310</v>
      </c>
      <c r="J68" s="94" t="str">
        <f>'[1]Cadastro de Clientes'!J68</f>
        <v>Duas Pedras</v>
      </c>
    </row>
    <row r="69" spans="1:10" ht="21" customHeight="1" x14ac:dyDescent="0.25">
      <c r="A69" s="94">
        <f>'[1]Cadastro de Clientes'!A69</f>
        <v>63</v>
      </c>
      <c r="B69" s="94" t="str">
        <f>'[1]Cadastro de Clientes'!B69</f>
        <v>Engenho Coradini</v>
      </c>
      <c r="C69" s="94" t="str">
        <f>'[1]Cadastro de Clientes'!C69</f>
        <v>Engenho Coradini Ltda</v>
      </c>
      <c r="D69" s="94" t="str">
        <f>'[1]Cadastro de Clientes'!D69</f>
        <v>BR293 - KM238 - Primeiro Distrito - Dom Pedrito/RS</v>
      </c>
      <c r="E69" s="94" t="str">
        <f>'[1]Cadastro de Clientes'!E69</f>
        <v>Dom Pedrito</v>
      </c>
      <c r="F69" s="94" t="str">
        <f>'[1]Cadastro de Clientes'!F69</f>
        <v>RS</v>
      </c>
      <c r="G69" s="109" t="str">
        <f>'[1]Cadastro de Clientes'!G69</f>
        <v>89.889.869/0002-23</v>
      </c>
      <c r="H69" s="110">
        <f>'[1]Cadastro de Clientes'!H69</f>
        <v>0</v>
      </c>
      <c r="I69" s="111" t="str">
        <f>'[1]Cadastro de Clientes'!I69</f>
        <v>96450-000</v>
      </c>
      <c r="J69" s="94" t="str">
        <f>'[1]Cadastro de Clientes'!J69</f>
        <v>Primeiro Distrito</v>
      </c>
    </row>
    <row r="70" spans="1:10" ht="21" customHeight="1" x14ac:dyDescent="0.25">
      <c r="A70" s="94">
        <f>'[1]Cadastro de Clientes'!A70</f>
        <v>64</v>
      </c>
      <c r="B70" s="94" t="str">
        <f>'[1]Cadastro de Clientes'!B70</f>
        <v>Akua</v>
      </c>
      <c r="C70" s="94" t="str">
        <f>'[1]Cadastro de Clientes'!C70</f>
        <v>Akua Ind. E Com. Imp. E Exp. De Cosméticos Ltda</v>
      </c>
      <c r="D70" s="94" t="str">
        <f>'[1]Cadastro de Clientes'!D70</f>
        <v xml:space="preserve">Rua Pureza Marques de Oliveira, 85 - Parque Industrial </v>
      </c>
      <c r="E70" s="94" t="str">
        <f>'[1]Cadastro de Clientes'!E70</f>
        <v>Jandira</v>
      </c>
      <c r="F70" s="94" t="str">
        <f>'[1]Cadastro de Clientes'!F70</f>
        <v>SP</v>
      </c>
      <c r="G70" s="109" t="str">
        <f>'[1]Cadastro de Clientes'!G70</f>
        <v>07.295.591/0001-10</v>
      </c>
      <c r="H70" s="110">
        <f>'[1]Cadastro de Clientes'!H70</f>
        <v>0</v>
      </c>
      <c r="I70" s="111" t="str">
        <f>'[1]Cadastro de Clientes'!I70</f>
        <v>06602-010</v>
      </c>
      <c r="J70" s="94" t="str">
        <f>'[1]Cadastro de Clientes'!J70</f>
        <v>Parque Industrial</v>
      </c>
    </row>
    <row r="71" spans="1:10" ht="21" customHeight="1" x14ac:dyDescent="0.25">
      <c r="A71" s="94">
        <f>'[1]Cadastro de Clientes'!A71</f>
        <v>65</v>
      </c>
      <c r="B71" s="94" t="str">
        <f>'[1]Cadastro de Clientes'!B71</f>
        <v>Aguas de São Francisco</v>
      </c>
      <c r="C71" s="94" t="str">
        <f>'[1]Cadastro de Clientes'!C71</f>
        <v>Águas de São Francisco do Sul SPE S.A.</v>
      </c>
      <c r="D71" s="94" t="str">
        <f>'[1]Cadastro de Clientes'!D71</f>
        <v>Rua José Justino da Silva, s/n - Rocio Grande - São Francisco do Sul/SC</v>
      </c>
      <c r="E71" s="94" t="str">
        <f>'[1]Cadastro de Clientes'!E71</f>
        <v>São Francisco do Sul</v>
      </c>
      <c r="F71" s="94" t="str">
        <f>'[1]Cadastro de Clientes'!F71</f>
        <v>SC</v>
      </c>
      <c r="G71" s="109" t="str">
        <f>'[1]Cadastro de Clientes'!G71</f>
        <v>21.180.700/0001-85</v>
      </c>
      <c r="H71" s="110">
        <f>'[1]Cadastro de Clientes'!H71</f>
        <v>0</v>
      </c>
      <c r="I71" s="111" t="str">
        <f>'[1]Cadastro de Clientes'!I71</f>
        <v>89240-000</v>
      </c>
      <c r="J71" s="94" t="str">
        <f>'[1]Cadastro de Clientes'!J71</f>
        <v>Rocio Grande</v>
      </c>
    </row>
    <row r="72" spans="1:10" ht="21" customHeight="1" x14ac:dyDescent="0.25">
      <c r="A72" s="94">
        <f>'[1]Cadastro de Clientes'!A72</f>
        <v>66</v>
      </c>
      <c r="B72" s="94" t="str">
        <f>'[1]Cadastro de Clientes'!B72</f>
        <v>Cedae - São Gonçalo</v>
      </c>
      <c r="C72" s="94" t="str">
        <f>'[1]Cadastro de Clientes'!C72</f>
        <v>Companhia Estadual de Águas e Esgoto - CEDAE</v>
      </c>
      <c r="D72" s="94" t="str">
        <f>'[1]Cadastro de Clientes'!D72</f>
        <v>Rua Bulhões Marcial, 975 - Vigário Geral - Rio de Janeiro/RJ</v>
      </c>
      <c r="E72" s="94" t="str">
        <f>'[1]Cadastro de Clientes'!E72</f>
        <v>Rio de Janeiro</v>
      </c>
      <c r="F72" s="94" t="str">
        <f>'[1]Cadastro de Clientes'!F72</f>
        <v>RJ</v>
      </c>
      <c r="G72" s="109" t="str">
        <f>'[1]Cadastro de Clientes'!G72</f>
        <v>33.352.394/0001-04</v>
      </c>
      <c r="H72" s="110">
        <f>'[1]Cadastro de Clientes'!H72</f>
        <v>0</v>
      </c>
      <c r="I72" s="111" t="str">
        <f>'[1]Cadastro de Clientes'!I72</f>
        <v>21241-369</v>
      </c>
      <c r="J72" s="94" t="str">
        <f>'[1]Cadastro de Clientes'!J72</f>
        <v>Vigário Geral</v>
      </c>
    </row>
    <row r="73" spans="1:10" ht="21" customHeight="1" x14ac:dyDescent="0.25">
      <c r="A73" s="94">
        <f>'[1]Cadastro de Clientes'!A73</f>
        <v>67</v>
      </c>
      <c r="B73" s="94" t="str">
        <f>'[1]Cadastro de Clientes'!B73</f>
        <v>Aguas de Mandaguahy</v>
      </c>
      <c r="C73" s="94" t="str">
        <f>'[1]Cadastro de Clientes'!C73</f>
        <v>Aguas de Mandaguahy S/A</v>
      </c>
      <c r="D73" s="94" t="str">
        <f>'[1]Cadastro de Clientes'!D73</f>
        <v>Avenida Projetada, 2915 - Centro - Jaú/SP</v>
      </c>
      <c r="E73" s="94" t="str">
        <f>'[1]Cadastro de Clientes'!E73</f>
        <v>Jaú</v>
      </c>
      <c r="F73" s="94" t="str">
        <f>'[1]Cadastro de Clientes'!F73</f>
        <v>SP</v>
      </c>
      <c r="G73" s="109" t="str">
        <f>'[1]Cadastro de Clientes'!G73</f>
        <v>01.468.492/0001-07</v>
      </c>
      <c r="H73" s="110">
        <f>'[1]Cadastro de Clientes'!H73</f>
        <v>0</v>
      </c>
      <c r="I73" s="111" t="str">
        <f>'[1]Cadastro de Clientes'!I73</f>
        <v>17201-970</v>
      </c>
      <c r="J73" s="94" t="str">
        <f>'[1]Cadastro de Clientes'!J73</f>
        <v>Centro</v>
      </c>
    </row>
    <row r="74" spans="1:10" ht="21" customHeight="1" x14ac:dyDescent="0.25">
      <c r="A74" s="94">
        <f>'[1]Cadastro de Clientes'!A74</f>
        <v>68</v>
      </c>
      <c r="B74" s="94" t="str">
        <f>'[1]Cadastro de Clientes'!B74</f>
        <v>Multiágua</v>
      </c>
      <c r="C74" s="94" t="str">
        <f>'[1]Cadastro de Clientes'!C74</f>
        <v>Multiágua Comercial Ltda</v>
      </c>
      <c r="D74" s="94" t="str">
        <f>'[1]Cadastro de Clientes'!D74</f>
        <v>Rua dos Jequitibas, 850</v>
      </c>
      <c r="E74" s="94" t="str">
        <f>'[1]Cadastro de Clientes'!E74</f>
        <v>Americana</v>
      </c>
      <c r="F74" s="94" t="str">
        <f>'[1]Cadastro de Clientes'!F74</f>
        <v>SP</v>
      </c>
      <c r="G74" s="109" t="str">
        <f>'[1]Cadastro de Clientes'!G74</f>
        <v>03.514.724/0001-41</v>
      </c>
      <c r="H74" s="110">
        <f>'[1]Cadastro de Clientes'!H74</f>
        <v>0</v>
      </c>
      <c r="I74" s="111" t="str">
        <f>'[1]Cadastro de Clientes'!I74</f>
        <v>13468-170</v>
      </c>
      <c r="J74" s="94" t="str">
        <f>'[1]Cadastro de Clientes'!J74</f>
        <v>Jd.Planalto</v>
      </c>
    </row>
    <row r="75" spans="1:10" ht="21" customHeight="1" x14ac:dyDescent="0.25">
      <c r="A75" s="94">
        <f>'[1]Cadastro de Clientes'!A75</f>
        <v>69</v>
      </c>
      <c r="B75" s="94" t="str">
        <f>'[1]Cadastro de Clientes'!B75</f>
        <v>São Gabriel Saneamento</v>
      </c>
      <c r="C75" s="94" t="str">
        <f>'[1]Cadastro de Clientes'!C75</f>
        <v>São Gabriel Saneamento S/A</v>
      </c>
      <c r="D75" s="94" t="str">
        <f>'[1]Cadastro de Clientes'!D75</f>
        <v>Rua Coronel Soares, 41 - Centro - São Gabriel/RS</v>
      </c>
      <c r="E75" s="94" t="str">
        <f>'[1]Cadastro de Clientes'!E75</f>
        <v>São Gabriel</v>
      </c>
      <c r="F75" s="94" t="str">
        <f>'[1]Cadastro de Clientes'!F75</f>
        <v>RS</v>
      </c>
      <c r="G75" s="109" t="str">
        <f>'[1]Cadastro de Clientes'!G75</f>
        <v>15.186.494/0001-18</v>
      </c>
      <c r="H75" s="110">
        <f>'[1]Cadastro de Clientes'!H75</f>
        <v>0</v>
      </c>
      <c r="I75" s="111" t="str">
        <f>'[1]Cadastro de Clientes'!I75</f>
        <v>97300-000</v>
      </c>
      <c r="J75" s="94" t="str">
        <f>'[1]Cadastro de Clientes'!J75</f>
        <v>Centro</v>
      </c>
    </row>
    <row r="76" spans="1:10" ht="21" customHeight="1" x14ac:dyDescent="0.25">
      <c r="A76" s="94">
        <f>'[1]Cadastro de Clientes'!A76</f>
        <v>70</v>
      </c>
      <c r="B76" s="94" t="str">
        <f>'[1]Cadastro de Clientes'!B76</f>
        <v>Sabesp - Franca</v>
      </c>
      <c r="C76" s="94" t="str">
        <f>'[1]Cadastro de Clientes'!C76</f>
        <v>Companhia de Saneamento Básico do Estado de São Paulo</v>
      </c>
      <c r="D76" s="94" t="str">
        <f>'[1]Cadastro de Clientes'!D76</f>
        <v>Av. Dr. Flávio Rocha, 4951</v>
      </c>
      <c r="E76" s="94" t="str">
        <f>'[1]Cadastro de Clientes'!E76</f>
        <v>Franca</v>
      </c>
      <c r="F76" s="94" t="str">
        <f>'[1]Cadastro de Clientes'!F76</f>
        <v>SP</v>
      </c>
      <c r="G76" s="109" t="str">
        <f>'[1]Cadastro de Clientes'!G76</f>
        <v>43.776.517/0606-70</v>
      </c>
      <c r="H76" s="110">
        <f>'[1]Cadastro de Clientes'!H76</f>
        <v>0</v>
      </c>
      <c r="I76" s="111" t="str">
        <f>'[1]Cadastro de Clientes'!I76</f>
        <v>14405-600</v>
      </c>
      <c r="J76" s="94" t="str">
        <f>'[1]Cadastro de Clientes'!J76</f>
        <v>Jardim Redentor</v>
      </c>
    </row>
    <row r="77" spans="1:10" ht="21" customHeight="1" x14ac:dyDescent="0.25">
      <c r="A77" s="94">
        <f>'[1]Cadastro de Clientes'!A77</f>
        <v>71</v>
      </c>
      <c r="B77" s="94" t="str">
        <f>'[1]Cadastro de Clientes'!B77</f>
        <v>Spal - Mogi das Cruzes</v>
      </c>
      <c r="C77" s="94" t="str">
        <f>'[1]Cadastro de Clientes'!C77</f>
        <v>Spal Indústria Brasileira de Bebidas S/A</v>
      </c>
      <c r="D77" s="94" t="str">
        <f>'[1]Cadastro de Clientes'!D77</f>
        <v>Av. Francisco Ferreira Lopes, 4303 - Vila Jundiaí - Mogi das Cruzes/SP</v>
      </c>
      <c r="E77" s="94" t="str">
        <f>'[1]Cadastro de Clientes'!E77</f>
        <v>Mogi das Cruzes</v>
      </c>
      <c r="F77" s="94" t="str">
        <f>'[1]Cadastro de Clientes'!F77</f>
        <v>SP</v>
      </c>
      <c r="G77" s="109" t="str">
        <f>'[1]Cadastro de Clientes'!G77</f>
        <v>61.186.888/0003-55</v>
      </c>
      <c r="H77" s="110">
        <f>'[1]Cadastro de Clientes'!H77</f>
        <v>0</v>
      </c>
      <c r="I77" s="111" t="str">
        <f>'[1]Cadastro de Clientes'!I77</f>
        <v>08745-000</v>
      </c>
      <c r="J77" s="94" t="str">
        <f>'[1]Cadastro de Clientes'!J77</f>
        <v>Vila Jundiaí</v>
      </c>
    </row>
    <row r="78" spans="1:10" ht="21" customHeight="1" x14ac:dyDescent="0.25">
      <c r="A78" s="94">
        <f>'[1]Cadastro de Clientes'!A78</f>
        <v>72</v>
      </c>
      <c r="B78" s="94" t="str">
        <f>'[1]Cadastro de Clientes'!B78</f>
        <v>Sanebavi</v>
      </c>
      <c r="C78" s="94" t="str">
        <f>'[1]Cadastro de Clientes'!C78</f>
        <v>Sanebavi - Saneamento Básico de Vinhedo</v>
      </c>
      <c r="D78" s="94" t="str">
        <f>'[1]Cadastro de Clientes'!D78</f>
        <v>Rua Brasília, 615</v>
      </c>
      <c r="E78" s="94" t="str">
        <f>'[1]Cadastro de Clientes'!E78</f>
        <v>Vinhedo</v>
      </c>
      <c r="F78" s="94" t="str">
        <f>'[1]Cadastro de Clientes'!F78</f>
        <v>SP</v>
      </c>
      <c r="G78" s="109" t="str">
        <f>'[1]Cadastro de Clientes'!G78</f>
        <v>06.252.986/0001-73</v>
      </c>
      <c r="H78" s="110">
        <f>'[1]Cadastro de Clientes'!H78</f>
        <v>0</v>
      </c>
      <c r="I78" s="111" t="str">
        <f>'[1]Cadastro de Clientes'!I78</f>
        <v>13280-000</v>
      </c>
      <c r="J78" s="94" t="str">
        <f>'[1]Cadastro de Clientes'!J78</f>
        <v>Vila Planalto</v>
      </c>
    </row>
    <row r="79" spans="1:10" ht="21" customHeight="1" x14ac:dyDescent="0.25">
      <c r="A79" s="94">
        <f>'[1]Cadastro de Clientes'!A79</f>
        <v>73</v>
      </c>
      <c r="B79" s="94" t="str">
        <f>'[1]Cadastro de Clientes'!B79</f>
        <v>Sanej</v>
      </c>
      <c r="C79" s="94" t="str">
        <f>'[1]Cadastro de Clientes'!C79</f>
        <v>Sanej Saneamento de Jaú Ltda</v>
      </c>
      <c r="D79" s="94" t="str">
        <f>'[1]Cadastro de Clientes'!D79</f>
        <v>Av. do Café, 2915</v>
      </c>
      <c r="E79" s="94" t="str">
        <f>'[1]Cadastro de Clientes'!E79</f>
        <v>Jaú</v>
      </c>
      <c r="F79" s="94" t="str">
        <f>'[1]Cadastro de Clientes'!F79</f>
        <v>SP</v>
      </c>
      <c r="G79" s="109" t="str">
        <f>'[1]Cadastro de Clientes'!G79</f>
        <v>03.708.169/0001-99</v>
      </c>
      <c r="H79" s="110">
        <f>'[1]Cadastro de Clientes'!H79</f>
        <v>0</v>
      </c>
      <c r="I79" s="111" t="str">
        <f>'[1]Cadastro de Clientes'!I79</f>
        <v>17206-180</v>
      </c>
      <c r="J79" s="94" t="str">
        <f>'[1]Cadastro de Clientes'!J79</f>
        <v>Jardim São José</v>
      </c>
    </row>
    <row r="80" spans="1:10" ht="21" customHeight="1" x14ac:dyDescent="0.25">
      <c r="A80" s="94">
        <f>'[1]Cadastro de Clientes'!A80</f>
        <v>74</v>
      </c>
      <c r="B80" s="94" t="str">
        <f>'[1]Cadastro de Clientes'!B80</f>
        <v>Plastek</v>
      </c>
      <c r="C80" s="94" t="str">
        <f>'[1]Cadastro de Clientes'!C80</f>
        <v>Plastek do Brasil Ind. E Com. Ltda</v>
      </c>
      <c r="D80" s="94" t="str">
        <f>'[1]Cadastro de Clientes'!D80</f>
        <v>Rodovia Ermênio de Oliveira SP 75, KM 58,2</v>
      </c>
      <c r="E80" s="94" t="str">
        <f>'[1]Cadastro de Clientes'!E80</f>
        <v>Indaiatuba</v>
      </c>
      <c r="F80" s="94" t="str">
        <f>'[1]Cadastro de Clientes'!F80</f>
        <v>SP</v>
      </c>
      <c r="G80" s="109" t="str">
        <f>'[1]Cadastro de Clientes'!G80</f>
        <v>02.978.706/0001-58</v>
      </c>
      <c r="H80" s="110">
        <f>'[1]Cadastro de Clientes'!H80</f>
        <v>0</v>
      </c>
      <c r="I80" s="111" t="str">
        <f>'[1]Cadastro de Clientes'!I80</f>
        <v>13337-300</v>
      </c>
      <c r="J80" s="94" t="str">
        <f>'[1]Cadastro de Clientes'!J80</f>
        <v>Bairro Helvétia</v>
      </c>
    </row>
    <row r="81" spans="1:10" ht="21" customHeight="1" x14ac:dyDescent="0.25">
      <c r="A81" s="94">
        <f>'[1]Cadastro de Clientes'!A81</f>
        <v>75</v>
      </c>
      <c r="B81" s="94" t="str">
        <f>'[1]Cadastro de Clientes'!B81</f>
        <v>Daae - Rio Claro</v>
      </c>
      <c r="C81" s="94" t="str">
        <f>'[1]Cadastro de Clientes'!C81</f>
        <v>Departamento Autônomo de Água e Esgoto de Rio Claro</v>
      </c>
      <c r="D81" s="94" t="str">
        <f>'[1]Cadastro de Clientes'!D81</f>
        <v>Avenida Oito A, 360</v>
      </c>
      <c r="E81" s="94" t="str">
        <f>'[1]Cadastro de Clientes'!E81</f>
        <v>Rio Claro</v>
      </c>
      <c r="F81" s="94" t="str">
        <f>'[1]Cadastro de Clientes'!F81</f>
        <v>SP</v>
      </c>
      <c r="G81" s="109" t="str">
        <f>'[1]Cadastro de Clientes'!G81</f>
        <v>56.401.177/0001-54</v>
      </c>
      <c r="H81" s="110">
        <f>'[1]Cadastro de Clientes'!H81</f>
        <v>0</v>
      </c>
      <c r="I81" s="111" t="str">
        <f>'[1]Cadastro de Clientes'!I81</f>
        <v>13506-760</v>
      </c>
      <c r="J81" s="94" t="str">
        <f>'[1]Cadastro de Clientes'!J81</f>
        <v>Cidade Nova</v>
      </c>
    </row>
    <row r="82" spans="1:10" ht="21" customHeight="1" x14ac:dyDescent="0.25">
      <c r="A82" s="94">
        <f>'[1]Cadastro de Clientes'!A82</f>
        <v>76</v>
      </c>
      <c r="B82" s="94" t="str">
        <f>'[1]Cadastro de Clientes'!B82</f>
        <v>Saae - Cordeirópolis</v>
      </c>
      <c r="C82" s="94" t="str">
        <f>'[1]Cadastro de Clientes'!C82</f>
        <v>Serviço Autonomo de Água e Esgoto</v>
      </c>
      <c r="D82" s="94" t="str">
        <f>'[1]Cadastro de Clientes'!D82</f>
        <v>Rua José Bonifácio, 378</v>
      </c>
      <c r="E82" s="94" t="str">
        <f>'[1]Cadastro de Clientes'!E82</f>
        <v>Cordeirópolis</v>
      </c>
      <c r="F82" s="94" t="str">
        <f>'[1]Cadastro de Clientes'!F82</f>
        <v>SP</v>
      </c>
      <c r="G82" s="109" t="str">
        <f>'[1]Cadastro de Clientes'!G82</f>
        <v>45.754.108/0001-08</v>
      </c>
      <c r="H82" s="110">
        <f>'[1]Cadastro de Clientes'!H82</f>
        <v>0</v>
      </c>
      <c r="I82" s="111" t="str">
        <f>'[1]Cadastro de Clientes'!I82</f>
        <v>13490-000</v>
      </c>
      <c r="J82" s="94" t="str">
        <f>'[1]Cadastro de Clientes'!J82</f>
        <v>Centro</v>
      </c>
    </row>
    <row r="83" spans="1:10" ht="21" customHeight="1" x14ac:dyDescent="0.25">
      <c r="A83" s="94">
        <f>'[1]Cadastro de Clientes'!A83</f>
        <v>77</v>
      </c>
      <c r="B83" s="94" t="str">
        <f>'[1]Cadastro de Clientes'!B83</f>
        <v>WGA Brasil</v>
      </c>
      <c r="C83" s="94" t="str">
        <f>'[1]Cadastro de Clientes'!C83</f>
        <v>Condomínio Fazenda Duas Marias</v>
      </c>
      <c r="D83" s="94" t="str">
        <f>'[1]Cadastro de Clientes'!D83</f>
        <v>Fazenda Duas Marias, s/n</v>
      </c>
      <c r="E83" s="94" t="str">
        <f>'[1]Cadastro de Clientes'!E83</f>
        <v>Jaguariúna</v>
      </c>
      <c r="F83" s="94" t="str">
        <f>'[1]Cadastro de Clientes'!F83</f>
        <v>SP</v>
      </c>
      <c r="G83" s="109" t="str">
        <f>'[1]Cadastro de Clientes'!G83</f>
        <v>51.314.847/0001-81</v>
      </c>
      <c r="H83" s="110">
        <f>'[1]Cadastro de Clientes'!H83</f>
        <v>0</v>
      </c>
      <c r="I83" s="111" t="str">
        <f>'[1]Cadastro de Clientes'!I83</f>
        <v>13820-000</v>
      </c>
      <c r="J83" s="94">
        <f>'[1]Cadastro de Clientes'!J83</f>
        <v>0</v>
      </c>
    </row>
    <row r="84" spans="1:10" ht="21" customHeight="1" x14ac:dyDescent="0.25">
      <c r="A84" s="94">
        <f>'[1]Cadastro de Clientes'!A84</f>
        <v>78</v>
      </c>
      <c r="B84" s="94" t="str">
        <f>'[1]Cadastro de Clientes'!B84</f>
        <v>GE Poa</v>
      </c>
      <c r="C84" s="94" t="str">
        <f>'[1]Cadastro de Clientes'!C84</f>
        <v>GE Water Process Technologies do Brasil Ltda</v>
      </c>
      <c r="D84" s="94" t="str">
        <f>'[1]Cadastro de Clientes'!D84</f>
        <v>Rua Visconde do Rio Branco, 225</v>
      </c>
      <c r="E84" s="94" t="str">
        <f>'[1]Cadastro de Clientes'!E84</f>
        <v>Porto Alegre</v>
      </c>
      <c r="F84" s="94" t="str">
        <f>'[1]Cadastro de Clientes'!F84</f>
        <v>RS</v>
      </c>
      <c r="G84" s="109" t="str">
        <f>'[1]Cadastro de Clientes'!G84</f>
        <v>01.009.681/0013-55</v>
      </c>
      <c r="H84" s="110">
        <f>'[1]Cadastro de Clientes'!H84</f>
        <v>0</v>
      </c>
      <c r="I84" s="111" t="str">
        <f>'[1]Cadastro de Clientes'!I84</f>
        <v>90220-231</v>
      </c>
      <c r="J84" s="94" t="str">
        <f>'[1]Cadastro de Clientes'!J84</f>
        <v>Floresta</v>
      </c>
    </row>
    <row r="85" spans="1:10" ht="21" customHeight="1" x14ac:dyDescent="0.25">
      <c r="A85" s="94">
        <f>'[1]Cadastro de Clientes'!A85</f>
        <v>79</v>
      </c>
      <c r="B85" s="94" t="str">
        <f>'[1]Cadastro de Clientes'!B85</f>
        <v>Bioágua</v>
      </c>
      <c r="C85" s="94" t="str">
        <f>'[1]Cadastro de Clientes'!C85</f>
        <v>Bioágua Laboratorio de Análises Ltda</v>
      </c>
      <c r="D85" s="94" t="str">
        <f>'[1]Cadastro de Clientes'!D85</f>
        <v>Rua Manoel Matheus, 820</v>
      </c>
      <c r="E85" s="94" t="str">
        <f>'[1]Cadastro de Clientes'!E85</f>
        <v>Vinhedo</v>
      </c>
      <c r="F85" s="94" t="str">
        <f>'[1]Cadastro de Clientes'!F85</f>
        <v>SP</v>
      </c>
      <c r="G85" s="109" t="str">
        <f>'[1]Cadastro de Clientes'!G85</f>
        <v>01.038.365/0001-78</v>
      </c>
      <c r="H85" s="110">
        <f>'[1]Cadastro de Clientes'!H85</f>
        <v>0</v>
      </c>
      <c r="I85" s="111" t="str">
        <f>'[1]Cadastro de Clientes'!I85</f>
        <v>13280-000</v>
      </c>
      <c r="J85" s="94" t="str">
        <f>'[1]Cadastro de Clientes'!J85</f>
        <v>Jardim Santa Rosa</v>
      </c>
    </row>
    <row r="86" spans="1:10" ht="21" customHeight="1" x14ac:dyDescent="0.25">
      <c r="A86" s="94">
        <f>'[1]Cadastro de Clientes'!A86</f>
        <v>80</v>
      </c>
      <c r="B86" s="94" t="str">
        <f>'[1]Cadastro de Clientes'!B86</f>
        <v>Eucatex - Salto</v>
      </c>
      <c r="C86" s="94" t="str">
        <f>'[1]Cadastro de Clientes'!C86</f>
        <v>Eucatex S/A</v>
      </c>
      <c r="D86" s="94" t="str">
        <f>'[1]Cadastro de Clientes'!D86</f>
        <v>Rua Ribeirão Preto, 811 - Jardim Marília - Salto/SP</v>
      </c>
      <c r="E86" s="94" t="str">
        <f>'[1]Cadastro de Clientes'!E86</f>
        <v>Salto</v>
      </c>
      <c r="F86" s="94" t="str">
        <f>'[1]Cadastro de Clientes'!F86</f>
        <v>SP</v>
      </c>
      <c r="G86" s="109" t="str">
        <f>'[1]Cadastro de Clientes'!G86</f>
        <v>14.675.270/0004-50</v>
      </c>
      <c r="H86" s="110">
        <f>'[1]Cadastro de Clientes'!H86</f>
        <v>0</v>
      </c>
      <c r="I86" s="111" t="str">
        <f>'[1]Cadastro de Clientes'!I86</f>
        <v>13323-010</v>
      </c>
      <c r="J86" s="94" t="str">
        <f>'[1]Cadastro de Clientes'!J86</f>
        <v>Jardim Marília</v>
      </c>
    </row>
    <row r="87" spans="1:10" ht="21" customHeight="1" x14ac:dyDescent="0.25">
      <c r="A87" s="94">
        <f>'[1]Cadastro de Clientes'!A87</f>
        <v>81</v>
      </c>
      <c r="B87" s="94" t="str">
        <f>'[1]Cadastro de Clientes'!B87</f>
        <v>Quinta da Baroneza</v>
      </c>
      <c r="C87" s="94" t="str">
        <f>'[1]Cadastro de Clientes'!C87</f>
        <v>Sociedade Residencial Quinta da Baroneza</v>
      </c>
      <c r="D87" s="94" t="str">
        <f>'[1]Cadastro de Clientes'!D87</f>
        <v>Rod. Alkindar Monteiro Junqueira, KM 33,5 - Quinta da Baroneza - Bragança Paulista/SP</v>
      </c>
      <c r="E87" s="94" t="str">
        <f>'[1]Cadastro de Clientes'!E87</f>
        <v>Bragança Paulista</v>
      </c>
      <c r="F87" s="94" t="str">
        <f>'[1]Cadastro de Clientes'!F87</f>
        <v>SP</v>
      </c>
      <c r="G87" s="109" t="str">
        <f>'[1]Cadastro de Clientes'!G87</f>
        <v>03.885.489/0001-14</v>
      </c>
      <c r="H87" s="110">
        <f>'[1]Cadastro de Clientes'!H87</f>
        <v>0</v>
      </c>
      <c r="I87" s="111" t="str">
        <f>'[1]Cadastro de Clientes'!I87</f>
        <v>12918-001</v>
      </c>
      <c r="J87" s="94" t="str">
        <f>'[1]Cadastro de Clientes'!J87</f>
        <v>Quinta da Baroneza</v>
      </c>
    </row>
    <row r="88" spans="1:10" ht="21" customHeight="1" x14ac:dyDescent="0.25">
      <c r="A88" s="94">
        <f>'[1]Cadastro de Clientes'!A88</f>
        <v>82</v>
      </c>
      <c r="B88" s="94" t="str">
        <f>'[1]Cadastro de Clientes'!B88</f>
        <v>Beckhauser</v>
      </c>
      <c r="C88" s="94" t="str">
        <f>'[1]Cadastro de Clientes'!C88</f>
        <v>Laboratorio Beckhauser e Barros Ltda EPP</v>
      </c>
      <c r="D88" s="94" t="str">
        <f>'[1]Cadastro de Clientes'!D88</f>
        <v>Rua Para, 50</v>
      </c>
      <c r="E88" s="94" t="str">
        <f>'[1]Cadastro de Clientes'!E88</f>
        <v>Blumenau</v>
      </c>
      <c r="F88" s="94" t="str">
        <f>'[1]Cadastro de Clientes'!F88</f>
        <v>SC</v>
      </c>
      <c r="G88" s="109" t="str">
        <f>'[1]Cadastro de Clientes'!G88</f>
        <v>81.322.141/0001-22</v>
      </c>
      <c r="H88" s="110">
        <f>'[1]Cadastro de Clientes'!H88</f>
        <v>0</v>
      </c>
      <c r="I88" s="111" t="str">
        <f>'[1]Cadastro de Clientes'!I88</f>
        <v>89030-300</v>
      </c>
      <c r="J88" s="94" t="str">
        <f>'[1]Cadastro de Clientes'!J88</f>
        <v>Itoupava Seca</v>
      </c>
    </row>
    <row r="89" spans="1:10" ht="21" customHeight="1" x14ac:dyDescent="0.25">
      <c r="A89" s="94">
        <f>'[1]Cadastro de Clientes'!A89</f>
        <v>83</v>
      </c>
      <c r="B89" s="94" t="str">
        <f>'[1]Cadastro de Clientes'!B89</f>
        <v>Samae - Nova Trento</v>
      </c>
      <c r="C89" s="94" t="str">
        <f>'[1]Cadastro de Clientes'!C89</f>
        <v>Serviço Autonomo de Água e Esgoto</v>
      </c>
      <c r="D89" s="94" t="str">
        <f>'[1]Cadastro de Clientes'!D89</f>
        <v>Rua dos Imigrantes, 356 - Centro - Nova Trento/SC</v>
      </c>
      <c r="E89" s="94" t="str">
        <f>'[1]Cadastro de Clientes'!E89</f>
        <v>Nova Trento</v>
      </c>
      <c r="F89" s="94" t="str">
        <f>'[1]Cadastro de Clientes'!F89</f>
        <v>SC</v>
      </c>
      <c r="G89" s="109" t="str">
        <f>'[1]Cadastro de Clientes'!G89</f>
        <v>95.785.267/0001-48</v>
      </c>
      <c r="H89" s="110">
        <f>'[1]Cadastro de Clientes'!H89</f>
        <v>0</v>
      </c>
      <c r="I89" s="111" t="str">
        <f>'[1]Cadastro de Clientes'!I89</f>
        <v>88270-000</v>
      </c>
      <c r="J89" s="94" t="str">
        <f>'[1]Cadastro de Clientes'!J89</f>
        <v>Centro</v>
      </c>
    </row>
    <row r="90" spans="1:10" ht="21" customHeight="1" x14ac:dyDescent="0.25">
      <c r="A90" s="94">
        <f>'[1]Cadastro de Clientes'!A90</f>
        <v>84</v>
      </c>
      <c r="B90" s="94" t="str">
        <f>'[1]Cadastro de Clientes'!B90</f>
        <v>Tubarão</v>
      </c>
      <c r="C90" s="94" t="str">
        <f>'[1]Cadastro de Clientes'!C90</f>
        <v>Tubarão Saneamento S/A</v>
      </c>
      <c r="D90" s="94" t="str">
        <f>'[1]Cadastro de Clientes'!D90</f>
        <v>Rua Dorvino Coradini, 172 - Centro - Tubarão/SC</v>
      </c>
      <c r="E90" s="94" t="str">
        <f>'[1]Cadastro de Clientes'!E90</f>
        <v>Tubarão</v>
      </c>
      <c r="F90" s="94" t="str">
        <f>'[1]Cadastro de Clientes'!F90</f>
        <v>SC</v>
      </c>
      <c r="G90" s="109" t="str">
        <f>'[1]Cadastro de Clientes'!G90</f>
        <v>15.012.434/0001-89</v>
      </c>
      <c r="H90" s="110">
        <f>'[1]Cadastro de Clientes'!H90</f>
        <v>0</v>
      </c>
      <c r="I90" s="111" t="str">
        <f>'[1]Cadastro de Clientes'!I90</f>
        <v>88703-301</v>
      </c>
      <c r="J90" s="94" t="str">
        <f>'[1]Cadastro de Clientes'!J90</f>
        <v>Centro</v>
      </c>
    </row>
    <row r="91" spans="1:10" ht="21" customHeight="1" x14ac:dyDescent="0.25">
      <c r="A91" s="94">
        <f>'[1]Cadastro de Clientes'!A91</f>
        <v>85</v>
      </c>
      <c r="B91" s="94" t="str">
        <f>'[1]Cadastro de Clientes'!B91</f>
        <v>Samae - Meleiro</v>
      </c>
      <c r="C91" s="94" t="str">
        <f>'[1]Cadastro de Clientes'!C91</f>
        <v>SAMAE - Serviço Autonômo Mun. De Água e Esgoto de Meleiro</v>
      </c>
      <c r="D91" s="94" t="str">
        <f>'[1]Cadastro de Clientes'!D91</f>
        <v>Rua Sete de Setembro, 193</v>
      </c>
      <c r="E91" s="94" t="str">
        <f>'[1]Cadastro de Clientes'!E91</f>
        <v>Meleiro</v>
      </c>
      <c r="F91" s="94" t="str">
        <f>'[1]Cadastro de Clientes'!F91</f>
        <v>SC</v>
      </c>
      <c r="G91" s="109" t="str">
        <f>'[1]Cadastro de Clientes'!G91</f>
        <v>10.676.399/0001-89</v>
      </c>
      <c r="H91" s="110">
        <f>'[1]Cadastro de Clientes'!H91</f>
        <v>0</v>
      </c>
      <c r="I91" s="111" t="str">
        <f>'[1]Cadastro de Clientes'!I91</f>
        <v>88920-000</v>
      </c>
      <c r="J91" s="94" t="str">
        <f>'[1]Cadastro de Clientes'!J91</f>
        <v>Centro</v>
      </c>
    </row>
    <row r="92" spans="1:10" ht="21" customHeight="1" x14ac:dyDescent="0.25">
      <c r="A92" s="94">
        <f>'[1]Cadastro de Clientes'!A92</f>
        <v>86</v>
      </c>
      <c r="B92" s="94" t="str">
        <f>'[1]Cadastro de Clientes'!B92</f>
        <v xml:space="preserve">Tectron </v>
      </c>
      <c r="C92" s="94" t="str">
        <f>'[1]Cadastro de Clientes'!C92</f>
        <v>Tectron Imp. E Exp. Prod. Veterinários Ltda</v>
      </c>
      <c r="D92" s="94" t="str">
        <f>'[1]Cadastro de Clientes'!D92</f>
        <v>Av. Maripá, 895</v>
      </c>
      <c r="E92" s="94" t="str">
        <f>'[1]Cadastro de Clientes'!E92</f>
        <v>Toledo</v>
      </c>
      <c r="F92" s="94" t="str">
        <f>'[1]Cadastro de Clientes'!F92</f>
        <v>PR</v>
      </c>
      <c r="G92" s="109" t="str">
        <f>'[1]Cadastro de Clientes'!G92</f>
        <v>05.140.162/0001-49</v>
      </c>
      <c r="H92" s="110">
        <f>'[1]Cadastro de Clientes'!H92</f>
        <v>0</v>
      </c>
      <c r="I92" s="111" t="str">
        <f>'[1]Cadastro de Clientes'!I92</f>
        <v>85908-220</v>
      </c>
      <c r="J92" s="94" t="str">
        <f>'[1]Cadastro de Clientes'!J92</f>
        <v>Pinheirinho</v>
      </c>
    </row>
    <row r="93" spans="1:10" ht="21" customHeight="1" x14ac:dyDescent="0.25">
      <c r="A93" s="94">
        <f>'[1]Cadastro de Clientes'!A93</f>
        <v>87</v>
      </c>
      <c r="B93" s="94" t="str">
        <f>'[1]Cadastro de Clientes'!B93</f>
        <v>Sabesp - MARS</v>
      </c>
      <c r="C93" s="94" t="str">
        <f>'[1]Cadastro de Clientes'!C93</f>
        <v>Companhia de Saneamento Básico do Estado de São Paulo</v>
      </c>
      <c r="D93" s="94" t="str">
        <f>'[1]Cadastro de Clientes'!D93</f>
        <v>Rua Américo Brasiliense, 355 - Alto da Boa Vista</v>
      </c>
      <c r="E93" s="94" t="str">
        <f>'[1]Cadastro de Clientes'!E93</f>
        <v>São Paulo</v>
      </c>
      <c r="F93" s="94" t="str">
        <f>'[1]Cadastro de Clientes'!F93</f>
        <v>SP</v>
      </c>
      <c r="G93" s="109" t="str">
        <f>'[1]Cadastro de Clientes'!G93</f>
        <v>43.776.517/0710-10</v>
      </c>
      <c r="H93" s="110">
        <f>'[1]Cadastro de Clientes'!H93</f>
        <v>0</v>
      </c>
      <c r="I93" s="111" t="str">
        <f>'[1]Cadastro de Clientes'!I93</f>
        <v>04715-500</v>
      </c>
      <c r="J93" s="94" t="str">
        <f>'[1]Cadastro de Clientes'!J93</f>
        <v>Alto da Boa Vista</v>
      </c>
    </row>
    <row r="94" spans="1:10" ht="21" customHeight="1" x14ac:dyDescent="0.25">
      <c r="A94" s="94">
        <f>'[1]Cadastro de Clientes'!A94</f>
        <v>88</v>
      </c>
      <c r="B94" s="94" t="str">
        <f>'[1]Cadastro de Clientes'!B94</f>
        <v>Usina Coruripe</v>
      </c>
      <c r="C94" s="94" t="str">
        <f>'[1]Cadastro de Clientes'!C94</f>
        <v>S/A Usina Coruripe Açucar e Alcool</v>
      </c>
      <c r="D94" s="94" t="str">
        <f>'[1]Cadastro de Clientes'!D94</f>
        <v>Povoado Camaçari Fazenda Triunfo, s/n - Zona Rural - Coruripe/AL</v>
      </c>
      <c r="E94" s="94" t="str">
        <f>'[1]Cadastro de Clientes'!E94</f>
        <v>Coruripe</v>
      </c>
      <c r="F94" s="94" t="str">
        <f>'[1]Cadastro de Clientes'!F94</f>
        <v>AL</v>
      </c>
      <c r="G94" s="109" t="str">
        <f>'[1]Cadastro de Clientes'!G94</f>
        <v>12.229.415/0002-00</v>
      </c>
      <c r="H94" s="110">
        <f>'[1]Cadastro de Clientes'!H94</f>
        <v>0</v>
      </c>
      <c r="I94" s="111" t="str">
        <f>'[1]Cadastro de Clientes'!I94</f>
        <v>57230-000</v>
      </c>
      <c r="J94" s="94" t="str">
        <f>'[1]Cadastro de Clientes'!J94</f>
        <v>Zona Rural</v>
      </c>
    </row>
    <row r="95" spans="1:10" ht="21" customHeight="1" x14ac:dyDescent="0.25">
      <c r="A95" s="94">
        <f>'[1]Cadastro de Clientes'!A95</f>
        <v>89</v>
      </c>
      <c r="B95" s="94" t="str">
        <f>'[1]Cadastro de Clientes'!B95</f>
        <v>Lafan Química</v>
      </c>
      <c r="C95" s="94" t="str">
        <f>'[1]Cadastro de Clientes'!C95</f>
        <v>Lafan Química Fina Ltda</v>
      </c>
      <c r="D95" s="94" t="str">
        <f>'[1]Cadastro de Clientes'!D95</f>
        <v>Rua José Rabelo Portela, 1291</v>
      </c>
      <c r="E95" s="94" t="str">
        <f>'[1]Cadastro de Clientes'!E95</f>
        <v>Várzea Paulista</v>
      </c>
      <c r="F95" s="94" t="str">
        <f>'[1]Cadastro de Clientes'!F95</f>
        <v>SP</v>
      </c>
      <c r="G95" s="109" t="str">
        <f>'[1]Cadastro de Clientes'!G95</f>
        <v>61.048.237/0001-37</v>
      </c>
      <c r="H95" s="110">
        <f>'[1]Cadastro de Clientes'!H95</f>
        <v>0</v>
      </c>
      <c r="I95" s="111" t="str">
        <f>'[1]Cadastro de Clientes'!I95</f>
        <v>13225-100</v>
      </c>
      <c r="J95" s="94" t="str">
        <f>'[1]Cadastro de Clientes'!J95</f>
        <v>Vila Tupi</v>
      </c>
    </row>
    <row r="96" spans="1:10" ht="21" customHeight="1" x14ac:dyDescent="0.25">
      <c r="A96" s="94">
        <f>'[1]Cadastro de Clientes'!A96</f>
        <v>90</v>
      </c>
      <c r="B96" s="94" t="str">
        <f>'[1]Cadastro de Clientes'!B96</f>
        <v>Sabesp - MATV</v>
      </c>
      <c r="C96" s="94" t="str">
        <f>'[1]Cadastro de Clientes'!C96</f>
        <v>Companhia de Saneamento Básico do Estado de São Paulo</v>
      </c>
      <c r="D96" s="94" t="str">
        <f>'[1]Cadastro de Clientes'!D96</f>
        <v>Rua Graham Bell, 647 - Alto da Boa Vista - São Paulo/SP</v>
      </c>
      <c r="E96" s="94" t="str">
        <f>'[1]Cadastro de Clientes'!E96</f>
        <v>São Paulo</v>
      </c>
      <c r="F96" s="94" t="str">
        <f>'[1]Cadastro de Clientes'!F96</f>
        <v>SP</v>
      </c>
      <c r="G96" s="109" t="str">
        <f>'[1]Cadastro de Clientes'!G96</f>
        <v>43.776.517/0362-90</v>
      </c>
      <c r="H96" s="110">
        <f>'[1]Cadastro de Clientes'!H96</f>
        <v>0</v>
      </c>
      <c r="I96" s="111" t="str">
        <f>'[1]Cadastro de Clientes'!I96</f>
        <v>04737-030</v>
      </c>
      <c r="J96" s="94" t="str">
        <f>'[1]Cadastro de Clientes'!J96</f>
        <v>Alto da Boa Vista</v>
      </c>
    </row>
    <row r="97" spans="1:10" ht="21" customHeight="1" x14ac:dyDescent="0.25">
      <c r="A97" s="94">
        <f>'[1]Cadastro de Clientes'!A97</f>
        <v>91</v>
      </c>
      <c r="B97" s="94" t="str">
        <f>'[1]Cadastro de Clientes'!B97</f>
        <v>Spal - BH</v>
      </c>
      <c r="C97" s="94" t="str">
        <f>'[1]Cadastro de Clientes'!C97</f>
        <v>Spal Indústria Brasileira de Bebidas S/A</v>
      </c>
      <c r="D97" s="94" t="str">
        <f>'[1]Cadastro de Clientes'!D97</f>
        <v>Rod. Anel Rodoviário Celso Mello Azevedo, KM 17, n 16700</v>
      </c>
      <c r="E97" s="94" t="str">
        <f>'[1]Cadastro de Clientes'!E97</f>
        <v>Belo Horizonte</v>
      </c>
      <c r="F97" s="94" t="str">
        <f>'[1]Cadastro de Clientes'!F97</f>
        <v>MG</v>
      </c>
      <c r="G97" s="109" t="str">
        <f>'[1]Cadastro de Clientes'!G97</f>
        <v>61.186.888/0090-69</v>
      </c>
      <c r="H97" s="110">
        <f>'[1]Cadastro de Clientes'!H97</f>
        <v>0</v>
      </c>
      <c r="I97" s="111" t="str">
        <f>'[1]Cadastro de Clientes'!I97</f>
        <v>31250-900</v>
      </c>
      <c r="J97" s="94" t="str">
        <f>'[1]Cadastro de Clientes'!J97</f>
        <v>Bairro Sumaré</v>
      </c>
    </row>
    <row r="98" spans="1:10" ht="21" customHeight="1" x14ac:dyDescent="0.25">
      <c r="A98" s="94">
        <f>'[1]Cadastro de Clientes'!A98</f>
        <v>92</v>
      </c>
      <c r="B98" s="94" t="str">
        <f>'[1]Cadastro de Clientes'!B98</f>
        <v>Cab - Águas do Agreste</v>
      </c>
      <c r="C98" s="94" t="str">
        <f>'[1]Cadastro de Clientes'!C98</f>
        <v>Agreste Saneamento S/A</v>
      </c>
      <c r="D98" s="94" t="str">
        <f>'[1]Cadastro de Clientes'!D98</f>
        <v>Rua Antonio Estevão da Silva, 274 - Jardim Esperança - Arapiraca/AL</v>
      </c>
      <c r="E98" s="94" t="str">
        <f>'[1]Cadastro de Clientes'!E98</f>
        <v>Arapiraca</v>
      </c>
      <c r="F98" s="94" t="str">
        <f>'[1]Cadastro de Clientes'!F98</f>
        <v>AL</v>
      </c>
      <c r="G98" s="109" t="str">
        <f>'[1]Cadastro de Clientes'!G98</f>
        <v>15.401.489/0001-80</v>
      </c>
      <c r="H98" s="110">
        <f>'[1]Cadastro de Clientes'!H98</f>
        <v>0</v>
      </c>
      <c r="I98" s="111" t="str">
        <f>'[1]Cadastro de Clientes'!I98</f>
        <v>57307-600</v>
      </c>
      <c r="J98" s="94" t="str">
        <f>'[1]Cadastro de Clientes'!J98</f>
        <v>Jardim Esperança</v>
      </c>
    </row>
    <row r="99" spans="1:10" ht="21" customHeight="1" x14ac:dyDescent="0.25">
      <c r="A99" s="94">
        <f>'[1]Cadastro de Clientes'!A99</f>
        <v>93</v>
      </c>
      <c r="B99" s="94" t="str">
        <f>'[1]Cadastro de Clientes'!B99</f>
        <v>Heringer - Paulinia</v>
      </c>
      <c r="C99" s="94" t="str">
        <f>'[1]Cadastro de Clientes'!C99</f>
        <v>Fertilizantes Heringer S/A</v>
      </c>
      <c r="D99" s="94" t="str">
        <f>'[1]Cadastro de Clientes'!D99</f>
        <v>Av. Professor Benedicto Montenegro, 707 - Betel - Paulínia/SP</v>
      </c>
      <c r="E99" s="94" t="str">
        <f>'[1]Cadastro de Clientes'!E99</f>
        <v>Paulínia</v>
      </c>
      <c r="F99" s="94" t="str">
        <f>'[1]Cadastro de Clientes'!F99</f>
        <v>SP</v>
      </c>
      <c r="G99" s="109" t="str">
        <f>'[1]Cadastro de Clientes'!G99</f>
        <v>22.266.175/0019-07</v>
      </c>
      <c r="H99" s="110">
        <f>'[1]Cadastro de Clientes'!H99</f>
        <v>0</v>
      </c>
      <c r="I99" s="111" t="str">
        <f>'[1]Cadastro de Clientes'!I99</f>
        <v>13148-189</v>
      </c>
      <c r="J99" s="94" t="str">
        <f>'[1]Cadastro de Clientes'!J99</f>
        <v>Betel</v>
      </c>
    </row>
    <row r="100" spans="1:10" ht="21" customHeight="1" x14ac:dyDescent="0.25">
      <c r="A100" s="94">
        <f>'[1]Cadastro de Clientes'!A100</f>
        <v>94</v>
      </c>
      <c r="B100" s="94" t="str">
        <f>'[1]Cadastro de Clientes'!B100</f>
        <v>Lab Cris</v>
      </c>
      <c r="C100" s="94" t="str">
        <f>'[1]Cadastro de Clientes'!C100</f>
        <v>Lab Cris Análises, Meio Ambiente e Serviços Ltda - EPP</v>
      </c>
      <c r="D100" s="94" t="str">
        <f>'[1]Cadastro de Clientes'!D100</f>
        <v>Rua João Fernandes Braga, 114 - Freguesia do Ó - São Paulo/SP</v>
      </c>
      <c r="E100" s="94" t="str">
        <f>'[1]Cadastro de Clientes'!E100</f>
        <v>São Paulo</v>
      </c>
      <c r="F100" s="94" t="str">
        <f>'[1]Cadastro de Clientes'!F100</f>
        <v>SP</v>
      </c>
      <c r="G100" s="109" t="str">
        <f>'[1]Cadastro de Clientes'!G100</f>
        <v>02.501.255/0001-63</v>
      </c>
      <c r="H100" s="110">
        <f>'[1]Cadastro de Clientes'!H100</f>
        <v>0</v>
      </c>
      <c r="I100" s="111" t="str">
        <f>'[1]Cadastro de Clientes'!I100</f>
        <v>02965-070</v>
      </c>
      <c r="J100" s="94" t="str">
        <f>'[1]Cadastro de Clientes'!J100</f>
        <v>Freguesia do Ó</v>
      </c>
    </row>
    <row r="101" spans="1:10" ht="21" customHeight="1" x14ac:dyDescent="0.25">
      <c r="A101" s="94">
        <f>'[1]Cadastro de Clientes'!A101</f>
        <v>95</v>
      </c>
      <c r="B101" s="94" t="str">
        <f>'[1]Cadastro de Clientes'!B101</f>
        <v>Solenis Centro Regional</v>
      </c>
      <c r="C101" s="94" t="str">
        <f>'[1]Cadastro de Clientes'!C101</f>
        <v>Solenis Especialidades Químicas Ltda.</v>
      </c>
      <c r="D101" s="94" t="str">
        <f>'[1]Cadastro de Clientes'!D101</f>
        <v>Rua Werner Von Siemens, 111 - Lapa de Baixo - São Paulo/SP</v>
      </c>
      <c r="E101" s="94" t="str">
        <f>'[1]Cadastro de Clientes'!E101</f>
        <v>São Paulo</v>
      </c>
      <c r="F101" s="94" t="str">
        <f>'[1]Cadastro de Clientes'!F101</f>
        <v>SP</v>
      </c>
      <c r="G101" s="109" t="str">
        <f>'[1]Cadastro de Clientes'!G101</f>
        <v>55.720.908/0001-61</v>
      </c>
      <c r="H101" s="110">
        <f>'[1]Cadastro de Clientes'!H101</f>
        <v>0</v>
      </c>
      <c r="I101" s="111" t="str">
        <f>'[1]Cadastro de Clientes'!I101</f>
        <v>05069-010</v>
      </c>
      <c r="J101" s="94" t="str">
        <f>'[1]Cadastro de Clientes'!J101</f>
        <v>Lapa de Baixo</v>
      </c>
    </row>
    <row r="102" spans="1:10" ht="21" customHeight="1" x14ac:dyDescent="0.25">
      <c r="A102" s="94">
        <f>'[1]Cadastro de Clientes'!A102</f>
        <v>96</v>
      </c>
      <c r="B102" s="94" t="str">
        <f>'[1]Cadastro de Clientes'!B102</f>
        <v>Habil</v>
      </c>
      <c r="C102" s="94" t="str">
        <f>'[1]Cadastro de Clientes'!C102</f>
        <v>Habil Serviços Indústria e Comércio Ltda.</v>
      </c>
      <c r="D102" s="94" t="str">
        <f>'[1]Cadastro de Clientes'!D102</f>
        <v>Av. São Paulo, 1875</v>
      </c>
      <c r="E102" s="94" t="str">
        <f>'[1]Cadastro de Clientes'!E102</f>
        <v>Sorocaba</v>
      </c>
      <c r="F102" s="94" t="str">
        <f>'[1]Cadastro de Clientes'!F102</f>
        <v>SP</v>
      </c>
      <c r="G102" s="109" t="str">
        <f>'[1]Cadastro de Clientes'!G102</f>
        <v>04.248.396/0001-41</v>
      </c>
      <c r="H102" s="110">
        <f>'[1]Cadastro de Clientes'!H102</f>
        <v>0</v>
      </c>
      <c r="I102" s="111" t="str">
        <f>'[1]Cadastro de Clientes'!I102</f>
        <v>18013-004</v>
      </c>
      <c r="J102" s="94" t="str">
        <f>'[1]Cadastro de Clientes'!J102</f>
        <v>Vila São Domingos</v>
      </c>
    </row>
    <row r="103" spans="1:10" ht="21" customHeight="1" x14ac:dyDescent="0.25">
      <c r="A103" s="94">
        <f>'[1]Cadastro de Clientes'!A103</f>
        <v>97</v>
      </c>
      <c r="B103" s="94" t="str">
        <f>'[1]Cadastro de Clientes'!B103</f>
        <v>M&amp;G Polímeros</v>
      </c>
      <c r="C103" s="94" t="str">
        <f>'[1]Cadastro de Clientes'!C103</f>
        <v>Indorama Ventures Polimeros S.A.</v>
      </c>
      <c r="D103" s="94" t="str">
        <f>'[1]Cadastro de Clientes'!D103</f>
        <v xml:space="preserve">Rodovia PE - 60 KM10, S/N - Porto de Suape - Ipojuca/PE      </v>
      </c>
      <c r="E103" s="94" t="str">
        <f>'[1]Cadastro de Clientes'!E103</f>
        <v>Ipojuca</v>
      </c>
      <c r="F103" s="94" t="str">
        <f>'[1]Cadastro de Clientes'!F103</f>
        <v>PE</v>
      </c>
      <c r="G103" s="109" t="str">
        <f>'[1]Cadastro de Clientes'!G103</f>
        <v>07.079.511/0001-90</v>
      </c>
      <c r="H103" s="110">
        <f>'[1]Cadastro de Clientes'!H103</f>
        <v>0</v>
      </c>
      <c r="I103" s="111" t="str">
        <f>'[1]Cadastro de Clientes'!I103</f>
        <v>55590-000</v>
      </c>
      <c r="J103" s="94" t="str">
        <f>'[1]Cadastro de Clientes'!J103</f>
        <v xml:space="preserve">Porto de Suape </v>
      </c>
    </row>
    <row r="104" spans="1:10" ht="21" customHeight="1" x14ac:dyDescent="0.25">
      <c r="A104" s="94">
        <f>'[1]Cadastro de Clientes'!A104</f>
        <v>98</v>
      </c>
      <c r="B104" s="94" t="str">
        <f>'[1]Cadastro de Clientes'!B104</f>
        <v>Edlab</v>
      </c>
      <c r="C104" s="94" t="str">
        <f>'[1]Cadastro de Clientes'!C104</f>
        <v>Lilian Cristiane Moraes - ME</v>
      </c>
      <c r="D104" s="94" t="str">
        <f>'[1]Cadastro de Clientes'!D104</f>
        <v>Rua Coronel Leme, 255</v>
      </c>
      <c r="E104" s="94" t="str">
        <f>'[1]Cadastro de Clientes'!E104</f>
        <v>Bragança Paulista</v>
      </c>
      <c r="F104" s="94" t="str">
        <f>'[1]Cadastro de Clientes'!F104</f>
        <v>SP</v>
      </c>
      <c r="G104" s="109" t="str">
        <f>'[1]Cadastro de Clientes'!G104</f>
        <v>13.635.209/0001-73</v>
      </c>
      <c r="H104" s="110">
        <f>'[1]Cadastro de Clientes'!H104</f>
        <v>0</v>
      </c>
      <c r="I104" s="111" t="str">
        <f>'[1]Cadastro de Clientes'!I104</f>
        <v>12900-340</v>
      </c>
      <c r="J104" s="94" t="str">
        <f>'[1]Cadastro de Clientes'!J104</f>
        <v>Centro</v>
      </c>
    </row>
    <row r="105" spans="1:10" ht="21" customHeight="1" x14ac:dyDescent="0.25">
      <c r="A105" s="94">
        <f>'[1]Cadastro de Clientes'!A105</f>
        <v>99</v>
      </c>
      <c r="B105" s="94" t="str">
        <f>'[1]Cadastro de Clientes'!B105</f>
        <v>Renner Sayerlack</v>
      </c>
      <c r="C105" s="94" t="str">
        <f>'[1]Cadastro de Clientes'!C105</f>
        <v>Renner Sayerlack S/A</v>
      </c>
      <c r="D105" s="94" t="str">
        <f>'[1]Cadastro de Clientes'!D105</f>
        <v>Av. Jordano Mendes, 1500 - Emp. Paineira - Cajamar/SP</v>
      </c>
      <c r="E105" s="94" t="str">
        <f>'[1]Cadastro de Clientes'!E105</f>
        <v>Cajamar</v>
      </c>
      <c r="F105" s="94" t="str">
        <f>'[1]Cadastro de Clientes'!F105</f>
        <v>SP</v>
      </c>
      <c r="G105" s="109" t="str">
        <f>'[1]Cadastro de Clientes'!G105</f>
        <v>61.142.865/0006-91</v>
      </c>
      <c r="H105" s="110">
        <f>'[1]Cadastro de Clientes'!H105</f>
        <v>0</v>
      </c>
      <c r="I105" s="111" t="str">
        <f>'[1]Cadastro de Clientes'!I105</f>
        <v>07776-015</v>
      </c>
      <c r="J105" s="94" t="str">
        <f>'[1]Cadastro de Clientes'!J105</f>
        <v>Emp. Paineira</v>
      </c>
    </row>
    <row r="106" spans="1:10" ht="21" customHeight="1" x14ac:dyDescent="0.25">
      <c r="A106" s="94">
        <f>'[1]Cadastro de Clientes'!A106</f>
        <v>100</v>
      </c>
      <c r="B106" s="94" t="str">
        <f>'[1]Cadastro de Clientes'!B106</f>
        <v>Sabesp - MSEC</v>
      </c>
      <c r="C106" s="94" t="str">
        <f>'[1]Cadastro de Clientes'!C106</f>
        <v>Companhia de Saneamento Básico do Estado de São Paulo</v>
      </c>
      <c r="D106" s="94" t="str">
        <f>'[1]Cadastro de Clientes'!D106</f>
        <v>Rua Alberto Hodge, 247</v>
      </c>
      <c r="E106" s="94" t="str">
        <f>'[1]Cadastro de Clientes'!E106</f>
        <v>São Paulo</v>
      </c>
      <c r="F106" s="94" t="str">
        <f>'[1]Cadastro de Clientes'!F106</f>
        <v>SP</v>
      </c>
      <c r="G106" s="109" t="str">
        <f>'[1]Cadastro de Clientes'!G106</f>
        <v>43.776.517/0709-86</v>
      </c>
      <c r="H106" s="110">
        <f>'[1]Cadastro de Clientes'!H106</f>
        <v>0</v>
      </c>
      <c r="I106" s="111" t="str">
        <f>'[1]Cadastro de Clientes'!I106</f>
        <v>04740-020</v>
      </c>
      <c r="J106" s="94" t="str">
        <f>'[1]Cadastro de Clientes'!J106</f>
        <v>Alto da Boa Vista</v>
      </c>
    </row>
    <row r="107" spans="1:10" ht="21" customHeight="1" x14ac:dyDescent="0.25">
      <c r="A107" s="94">
        <f>'[1]Cadastro de Clientes'!A107</f>
        <v>101</v>
      </c>
      <c r="B107" s="94" t="str">
        <f>'[1]Cadastro de Clientes'!B107</f>
        <v>CBMM</v>
      </c>
      <c r="C107" s="94" t="str">
        <f>'[1]Cadastro de Clientes'!C107</f>
        <v>Companhia Brasileira de Metalurgia e Mineração</v>
      </c>
      <c r="D107" s="94" t="str">
        <f>'[1]Cadastro de Clientes'!D107</f>
        <v>Otr Córrego da Mata, s/n</v>
      </c>
      <c r="E107" s="94" t="str">
        <f>'[1]Cadastro de Clientes'!E107</f>
        <v>Araxá</v>
      </c>
      <c r="F107" s="94" t="str">
        <f>'[1]Cadastro de Clientes'!F107</f>
        <v>MG</v>
      </c>
      <c r="G107" s="109" t="str">
        <f>'[1]Cadastro de Clientes'!G107</f>
        <v>33.131.541/0001-08</v>
      </c>
      <c r="H107" s="110">
        <f>'[1]Cadastro de Clientes'!H107</f>
        <v>0</v>
      </c>
      <c r="I107" s="111" t="str">
        <f>'[1]Cadastro de Clientes'!I107</f>
        <v>38183-903</v>
      </c>
      <c r="J107" s="94" t="str">
        <f>'[1]Cadastro de Clientes'!J107</f>
        <v>Corrego da Mata</v>
      </c>
    </row>
    <row r="108" spans="1:10" ht="21" customHeight="1" x14ac:dyDescent="0.25">
      <c r="A108" s="94">
        <f>'[1]Cadastro de Clientes'!A108</f>
        <v>102</v>
      </c>
      <c r="B108" s="94" t="str">
        <f>'[1]Cadastro de Clientes'!B108</f>
        <v>Samae-Campos Novos</v>
      </c>
      <c r="C108" s="94" t="str">
        <f>'[1]Cadastro de Clientes'!C108</f>
        <v>Serviço Autonomo Municipal Água e Esgoto de Campos Novos</v>
      </c>
      <c r="D108" s="94" t="str">
        <f>'[1]Cadastro de Clientes'!D108</f>
        <v>Rua Caetano Carlos, 466</v>
      </c>
      <c r="E108" s="94" t="str">
        <f>'[1]Cadastro de Clientes'!E108</f>
        <v>Campos Novos</v>
      </c>
      <c r="F108" s="94" t="str">
        <f>'[1]Cadastro de Clientes'!F108</f>
        <v>SC</v>
      </c>
      <c r="G108" s="109" t="str">
        <f>'[1]Cadastro de Clientes'!G108</f>
        <v>83.158.105/0001-09</v>
      </c>
      <c r="H108" s="110">
        <f>'[1]Cadastro de Clientes'!H108</f>
        <v>0</v>
      </c>
      <c r="I108" s="111" t="str">
        <f>'[1]Cadastro de Clientes'!I108</f>
        <v>89620-000</v>
      </c>
      <c r="J108" s="94" t="str">
        <f>'[1]Cadastro de Clientes'!J108</f>
        <v>Centro</v>
      </c>
    </row>
    <row r="109" spans="1:10" ht="21" customHeight="1" x14ac:dyDescent="0.25">
      <c r="A109" s="94">
        <f>'[1]Cadastro de Clientes'!A109</f>
        <v>103</v>
      </c>
      <c r="B109" s="94" t="str">
        <f>'[1]Cadastro de Clientes'!B109</f>
        <v>Hyundai</v>
      </c>
      <c r="C109" s="94" t="str">
        <f>'[1]Cadastro de Clientes'!C109</f>
        <v>Hyundai Motor Montadora de Automóveis Ltda</v>
      </c>
      <c r="D109" s="94" t="str">
        <f>'[1]Cadastro de Clientes'!D109</f>
        <v>Avenida Hyundai, 777 - Água Santa - Piracicaba/SP</v>
      </c>
      <c r="E109" s="94" t="str">
        <f>'[1]Cadastro de Clientes'!E109</f>
        <v>Piracicaba</v>
      </c>
      <c r="F109" s="94" t="str">
        <f>'[1]Cadastro de Clientes'!F109</f>
        <v>SP</v>
      </c>
      <c r="G109" s="109" t="str">
        <f>'[1]Cadastro de Clientes'!G109</f>
        <v>10.394.422/0001-42</v>
      </c>
      <c r="H109" s="110">
        <f>'[1]Cadastro de Clientes'!H109</f>
        <v>0</v>
      </c>
      <c r="I109" s="111" t="str">
        <f>'[1]Cadastro de Clientes'!I109</f>
        <v>13413-900</v>
      </c>
      <c r="J109" s="94" t="str">
        <f>'[1]Cadastro de Clientes'!J109</f>
        <v>Agua Santa</v>
      </c>
    </row>
    <row r="110" spans="1:10" ht="21" customHeight="1" x14ac:dyDescent="0.25">
      <c r="A110" s="94">
        <f>'[1]Cadastro de Clientes'!A110</f>
        <v>104</v>
      </c>
      <c r="B110" s="94" t="str">
        <f>'[1]Cadastro de Clientes'!B110</f>
        <v>MHC</v>
      </c>
      <c r="C110" s="94" t="str">
        <f>'[1]Cadastro de Clientes'!C110</f>
        <v>MHC Technology e Consumer Trends</v>
      </c>
      <c r="D110" s="94" t="str">
        <f>'[1]Cadastro de Clientes'!D110</f>
        <v>Rua Maestro Manoel Victorino dos Santos, 131</v>
      </c>
      <c r="E110" s="94" t="str">
        <f>'[1]Cadastro de Clientes'!E110</f>
        <v>Cotia</v>
      </c>
      <c r="F110" s="94" t="str">
        <f>'[1]Cadastro de Clientes'!F110</f>
        <v>SP</v>
      </c>
      <c r="G110" s="109" t="str">
        <f>'[1]Cadastro de Clientes'!G110</f>
        <v xml:space="preserve">03.571.563/0001-28 </v>
      </c>
      <c r="H110" s="110">
        <f>'[1]Cadastro de Clientes'!H110</f>
        <v>0</v>
      </c>
      <c r="I110" s="111" t="str">
        <f>'[1]Cadastro de Clientes'!I110</f>
        <v>06707-200</v>
      </c>
      <c r="J110" s="94" t="str">
        <f>'[1]Cadastro de Clientes'!J110</f>
        <v xml:space="preserve">Moinho Velho </v>
      </c>
    </row>
    <row r="111" spans="1:10" ht="21" customHeight="1" x14ac:dyDescent="0.25">
      <c r="A111" s="94">
        <f>'[1]Cadastro de Clientes'!A111</f>
        <v>105</v>
      </c>
      <c r="B111" s="94" t="str">
        <f>'[1]Cadastro de Clientes'!B111</f>
        <v>Roche</v>
      </c>
      <c r="C111" s="94" t="str">
        <f>'[1]Cadastro de Clientes'!C111</f>
        <v>Produtos Roche Quimicos e Farmaceuticos S/A</v>
      </c>
      <c r="D111" s="94" t="str">
        <f>'[1]Cadastro de Clientes'!D111</f>
        <v>Estrada dos Bandeirantes, 2020 - Taquara - Rio de Janeiro/RJ</v>
      </c>
      <c r="E111" s="94" t="str">
        <f>'[1]Cadastro de Clientes'!E111</f>
        <v>Rio de Janeiro</v>
      </c>
      <c r="F111" s="94" t="str">
        <f>'[1]Cadastro de Clientes'!F111</f>
        <v>RJ</v>
      </c>
      <c r="G111" s="109" t="str">
        <f>'[1]Cadastro de Clientes'!G111</f>
        <v>33.009.945/0023-39</v>
      </c>
      <c r="H111" s="110">
        <f>'[1]Cadastro de Clientes'!H111</f>
        <v>0</v>
      </c>
      <c r="I111" s="111" t="str">
        <f>'[1]Cadastro de Clientes'!I111</f>
        <v>22710-112</v>
      </c>
      <c r="J111" s="94" t="str">
        <f>'[1]Cadastro de Clientes'!J111</f>
        <v>Taquara</v>
      </c>
    </row>
    <row r="112" spans="1:10" ht="21" customHeight="1" x14ac:dyDescent="0.25">
      <c r="A112" s="94">
        <f>'[1]Cadastro de Clientes'!A112</f>
        <v>106</v>
      </c>
      <c r="B112" s="94" t="str">
        <f>'[1]Cadastro de Clientes'!B112</f>
        <v>Sabesp - Mairiporã</v>
      </c>
      <c r="C112" s="94" t="str">
        <f>'[1]Cadastro de Clientes'!C112</f>
        <v>Companhia de Saneamento Básico do Estado de São Paulo</v>
      </c>
      <c r="D112" s="94" t="str">
        <f>'[1]Cadastro de Clientes'!D112</f>
        <v>Estrada Santa Inês, s/n, KM 20 - Santa Ines - Mariporã/SP</v>
      </c>
      <c r="E112" s="94" t="str">
        <f>'[1]Cadastro de Clientes'!E112</f>
        <v>Mairiporã</v>
      </c>
      <c r="F112" s="94" t="str">
        <f>'[1]Cadastro de Clientes'!F112</f>
        <v>SP</v>
      </c>
      <c r="G112" s="109" t="str">
        <f>'[1]Cadastro de Clientes'!G112</f>
        <v>43.776.517/0125-10</v>
      </c>
      <c r="H112" s="110">
        <f>'[1]Cadastro de Clientes'!H112</f>
        <v>0</v>
      </c>
      <c r="I112" s="111" t="str">
        <f>'[1]Cadastro de Clientes'!I112</f>
        <v>02639-000</v>
      </c>
      <c r="J112" s="94" t="str">
        <f>'[1]Cadastro de Clientes'!J112</f>
        <v>Santa Ines</v>
      </c>
    </row>
    <row r="113" spans="1:10" ht="21" customHeight="1" x14ac:dyDescent="0.25">
      <c r="A113" s="94">
        <f>'[1]Cadastro de Clientes'!A113</f>
        <v>107</v>
      </c>
      <c r="B113" s="94" t="str">
        <f>'[1]Cadastro de Clientes'!B113</f>
        <v>Samae - Rio Negrinho</v>
      </c>
      <c r="C113" s="94" t="str">
        <f>'[1]Cadastro de Clientes'!C113</f>
        <v>Serviço Autônomo Municipal de Água e Esgoto</v>
      </c>
      <c r="D113" s="94" t="str">
        <f>'[1]Cadastro de Clientes'!D113</f>
        <v>Travessa Theodoro Junctum,124 - Centro - Rio Negrinho/SC</v>
      </c>
      <c r="E113" s="94" t="str">
        <f>'[1]Cadastro de Clientes'!E113</f>
        <v>Rio Negrinho</v>
      </c>
      <c r="F113" s="94" t="str">
        <f>'[1]Cadastro de Clientes'!F113</f>
        <v>SC</v>
      </c>
      <c r="G113" s="109" t="str">
        <f>'[1]Cadastro de Clientes'!G113</f>
        <v>85.908.309/0001-37</v>
      </c>
      <c r="H113" s="110">
        <f>'[1]Cadastro de Clientes'!H113</f>
        <v>0</v>
      </c>
      <c r="I113" s="111" t="str">
        <f>'[1]Cadastro de Clientes'!I113</f>
        <v>89295-000</v>
      </c>
      <c r="J113" s="94" t="str">
        <f>'[1]Cadastro de Clientes'!J113</f>
        <v>Centro</v>
      </c>
    </row>
    <row r="114" spans="1:10" ht="21" customHeight="1" x14ac:dyDescent="0.25">
      <c r="A114" s="94">
        <f>'[1]Cadastro de Clientes'!A114</f>
        <v>108</v>
      </c>
      <c r="B114" s="94" t="str">
        <f>'[1]Cadastro de Clientes'!B114</f>
        <v>Saae - Itaguara</v>
      </c>
      <c r="C114" s="94" t="str">
        <f>'[1]Cadastro de Clientes'!C114</f>
        <v>Serviço Autônomo de Água e Esgoto</v>
      </c>
      <c r="D114" s="94" t="str">
        <f>'[1]Cadastro de Clientes'!D114</f>
        <v>Rua Geraldo de Oliveira Lima, 110 - Alto Santa - Itaguara/MG</v>
      </c>
      <c r="E114" s="94" t="str">
        <f>'[1]Cadastro de Clientes'!E114</f>
        <v>Itaguara</v>
      </c>
      <c r="F114" s="94" t="str">
        <f>'[1]Cadastro de Clientes'!F114</f>
        <v>MG</v>
      </c>
      <c r="G114" s="109" t="str">
        <f>'[1]Cadastro de Clientes'!G114</f>
        <v>20.898.672/0001-73</v>
      </c>
      <c r="H114" s="110">
        <f>'[1]Cadastro de Clientes'!H114</f>
        <v>0</v>
      </c>
      <c r="I114" s="111" t="str">
        <f>'[1]Cadastro de Clientes'!I114</f>
        <v>35514-000</v>
      </c>
      <c r="J114" s="94" t="str">
        <f>'[1]Cadastro de Clientes'!J114</f>
        <v>Alto Santa</v>
      </c>
    </row>
    <row r="115" spans="1:10" ht="21" customHeight="1" x14ac:dyDescent="0.25">
      <c r="A115" s="94">
        <f>'[1]Cadastro de Clientes'!A115</f>
        <v>109</v>
      </c>
      <c r="B115" s="94" t="str">
        <f>'[1]Cadastro de Clientes'!B115</f>
        <v>Cadam</v>
      </c>
      <c r="C115" s="94" t="str">
        <f>'[1]Cadastro de Clientes'!C115</f>
        <v>Cadam S/A</v>
      </c>
      <c r="D115" s="94" t="str">
        <f>'[1]Cadastro de Clientes'!D115</f>
        <v>Vila Munguba, s/n - Monte Dourado - Almerim/PA</v>
      </c>
      <c r="E115" s="94" t="str">
        <f>'[1]Cadastro de Clientes'!E115</f>
        <v>Almeirim</v>
      </c>
      <c r="F115" s="94" t="str">
        <f>'[1]Cadastro de Clientes'!F115</f>
        <v>PA</v>
      </c>
      <c r="G115" s="109" t="str">
        <f>'[1]Cadastro de Clientes'!G115</f>
        <v>04.788.980/0010-80</v>
      </c>
      <c r="H115" s="110">
        <f>'[1]Cadastro de Clientes'!H115</f>
        <v>0</v>
      </c>
      <c r="I115" s="111" t="str">
        <f>'[1]Cadastro de Clientes'!I115</f>
        <v>68230-000</v>
      </c>
      <c r="J115" s="94" t="str">
        <f>'[1]Cadastro de Clientes'!J115</f>
        <v>Monte Dourado</v>
      </c>
    </row>
    <row r="116" spans="1:10" ht="21" customHeight="1" x14ac:dyDescent="0.25">
      <c r="A116" s="94">
        <f>'[1]Cadastro de Clientes'!A116</f>
        <v>110</v>
      </c>
      <c r="B116" s="94" t="str">
        <f>'[1]Cadastro de Clientes'!B116</f>
        <v>Esdrelon</v>
      </c>
      <c r="C116" s="94" t="str">
        <f>'[1]Cadastro de Clientes'!C116</f>
        <v>Esdrelon Comércio e Serviços Eireli - EPP</v>
      </c>
      <c r="D116" s="94" t="str">
        <f>'[1]Cadastro de Clientes'!D116</f>
        <v>Rua José Lyra Filho, 51 - Altos da Vila Nova - Itu/SP</v>
      </c>
      <c r="E116" s="94" t="str">
        <f>'[1]Cadastro de Clientes'!E116</f>
        <v>Itu</v>
      </c>
      <c r="F116" s="94" t="str">
        <f>'[1]Cadastro de Clientes'!F116</f>
        <v>SP</v>
      </c>
      <c r="G116" s="109" t="str">
        <f>'[1]Cadastro de Clientes'!G116</f>
        <v>57.053.720/0001-32</v>
      </c>
      <c r="H116" s="110">
        <f>'[1]Cadastro de Clientes'!H116</f>
        <v>0</v>
      </c>
      <c r="I116" s="111" t="str">
        <f>'[1]Cadastro de Clientes'!I116</f>
        <v>13309-340</v>
      </c>
      <c r="J116" s="94" t="str">
        <f>'[1]Cadastro de Clientes'!J116</f>
        <v>Altos da Vila Nova</v>
      </c>
    </row>
    <row r="117" spans="1:10" ht="21" customHeight="1" x14ac:dyDescent="0.25">
      <c r="A117" s="94">
        <f>'[1]Cadastro de Clientes'!A117</f>
        <v>111</v>
      </c>
      <c r="B117" s="94" t="str">
        <f>'[1]Cadastro de Clientes'!B117</f>
        <v>Riovivo</v>
      </c>
      <c r="C117" s="94" t="str">
        <f>'[1]Cadastro de Clientes'!C117</f>
        <v>Riovivo Ambiental Ltda</v>
      </c>
      <c r="D117" s="94" t="str">
        <f>'[1]Cadastro de Clientes'!D117</f>
        <v>Rua Pedro Steffen, 200</v>
      </c>
      <c r="E117" s="94" t="str">
        <f>'[1]Cadastro de Clientes'!E117</f>
        <v>Brusque</v>
      </c>
      <c r="F117" s="94" t="str">
        <f>'[1]Cadastro de Clientes'!F117</f>
        <v>SC</v>
      </c>
      <c r="G117" s="109" t="str">
        <f>'[1]Cadastro de Clientes'!G117</f>
        <v>00.770.937/0001-46</v>
      </c>
      <c r="H117" s="110">
        <f>'[1]Cadastro de Clientes'!H117</f>
        <v>0</v>
      </c>
      <c r="I117" s="111" t="str">
        <f>'[1]Cadastro de Clientes'!I117</f>
        <v>88355-280</v>
      </c>
      <c r="J117" s="94" t="str">
        <f>'[1]Cadastro de Clientes'!J117</f>
        <v>Steffen</v>
      </c>
    </row>
    <row r="118" spans="1:10" ht="21" customHeight="1" x14ac:dyDescent="0.25">
      <c r="A118" s="94">
        <f>'[1]Cadastro de Clientes'!A118</f>
        <v>112</v>
      </c>
      <c r="B118" s="94" t="str">
        <f>'[1]Cadastro de Clientes'!B118</f>
        <v>Gelco</v>
      </c>
      <c r="C118" s="94" t="str">
        <f>'[1]Cadastro de Clientes'!C118</f>
        <v>Gelco Gelatinas do Brasil Ltda</v>
      </c>
      <c r="D118" s="94" t="str">
        <f>'[1]Cadastro de Clientes'!D118</f>
        <v>Avenida Papa João XXIII - Centro - Pedreira/SP</v>
      </c>
      <c r="E118" s="94" t="str">
        <f>'[1]Cadastro de Clientes'!E118</f>
        <v>Pedreira</v>
      </c>
      <c r="F118" s="94" t="str">
        <f>'[1]Cadastro de Clientes'!F118</f>
        <v>SP</v>
      </c>
      <c r="G118" s="109" t="str">
        <f>'[1]Cadastro de Clientes'!G118</f>
        <v>10.681.186/0001-45</v>
      </c>
      <c r="H118" s="110">
        <f>'[1]Cadastro de Clientes'!H118</f>
        <v>0</v>
      </c>
      <c r="I118" s="111" t="str">
        <f>'[1]Cadastro de Clientes'!I118</f>
        <v>13920-000</v>
      </c>
      <c r="J118" s="94" t="str">
        <f>'[1]Cadastro de Clientes'!J118</f>
        <v>Centro</v>
      </c>
    </row>
    <row r="119" spans="1:10" ht="21" customHeight="1" x14ac:dyDescent="0.25">
      <c r="A119" s="94">
        <f>'[1]Cadastro de Clientes'!A119</f>
        <v>113</v>
      </c>
      <c r="B119" s="94" t="str">
        <f>'[1]Cadastro de Clientes'!B119</f>
        <v>Cervejaria Petropolis</v>
      </c>
      <c r="C119" s="94" t="str">
        <f>'[1]Cadastro de Clientes'!C119</f>
        <v>Cervejaria Petropolis S/A</v>
      </c>
      <c r="D119" s="94" t="str">
        <f>'[1]Cadastro de Clientes'!D119</f>
        <v>Estrada Municipal Batista Favoretti, 350 - Água Branca - Boituva/SP</v>
      </c>
      <c r="E119" s="94" t="str">
        <f>'[1]Cadastro de Clientes'!E119</f>
        <v>Boituva</v>
      </c>
      <c r="F119" s="94" t="str">
        <f>'[1]Cadastro de Clientes'!F119</f>
        <v>SP</v>
      </c>
      <c r="G119" s="109" t="str">
        <f>'[1]Cadastro de Clientes'!G119</f>
        <v>73.410.326/0003-22</v>
      </c>
      <c r="H119" s="110">
        <f>'[1]Cadastro de Clientes'!H119</f>
        <v>0</v>
      </c>
      <c r="I119" s="111" t="str">
        <f>'[1]Cadastro de Clientes'!I119</f>
        <v>18550-000</v>
      </c>
      <c r="J119" s="94" t="str">
        <f>'[1]Cadastro de Clientes'!J119</f>
        <v>Água Branca</v>
      </c>
    </row>
    <row r="120" spans="1:10" ht="21" customHeight="1" x14ac:dyDescent="0.25">
      <c r="A120" s="94">
        <f>'[1]Cadastro de Clientes'!A120</f>
        <v>114</v>
      </c>
      <c r="B120" s="94" t="str">
        <f>'[1]Cadastro de Clientes'!B120</f>
        <v>Bignardi</v>
      </c>
      <c r="C120" s="94" t="str">
        <f>'[1]Cadastro de Clientes'!C120</f>
        <v>Bignardi - Industria e Comercio de Papéis e Artefatos Ltda</v>
      </c>
      <c r="D120" s="94" t="str">
        <f>'[1]Cadastro de Clientes'!D120</f>
        <v>Rod. Presidente Tancredo de Almeida Neves, s/n</v>
      </c>
      <c r="E120" s="94" t="str">
        <f>'[1]Cadastro de Clientes'!E120</f>
        <v>Caieiras</v>
      </c>
      <c r="F120" s="94" t="str">
        <f>'[1]Cadastro de Clientes'!F120</f>
        <v>SP</v>
      </c>
      <c r="G120" s="109" t="str">
        <f>'[1]Cadastro de Clientes'!G120</f>
        <v>61.192.522/0002-08</v>
      </c>
      <c r="H120" s="110">
        <f>'[1]Cadastro de Clientes'!H120</f>
        <v>0</v>
      </c>
      <c r="I120" s="111" t="str">
        <f>'[1]Cadastro de Clientes'!I120</f>
        <v>07717-200</v>
      </c>
      <c r="J120" s="94" t="str">
        <f>'[1]Cadastro de Clientes'!J120</f>
        <v>Jd. Vera Tereza</v>
      </c>
    </row>
    <row r="121" spans="1:10" ht="21" customHeight="1" x14ac:dyDescent="0.25">
      <c r="A121" s="94">
        <f>'[1]Cadastro de Clientes'!A121</f>
        <v>115</v>
      </c>
      <c r="B121" s="94" t="str">
        <f>'[1]Cadastro de Clientes'!B121</f>
        <v>Archroma</v>
      </c>
      <c r="C121" s="94" t="str">
        <f>'[1]Cadastro de Clientes'!C121</f>
        <v>Spice Indústria Química Ltda</v>
      </c>
      <c r="D121" s="94" t="str">
        <f>'[1]Cadastro de Clientes'!D121</f>
        <v>Avenida Basiléia, 590 - Manejo - Resende/RJ</v>
      </c>
      <c r="E121" s="94" t="str">
        <f>'[1]Cadastro de Clientes'!E121</f>
        <v>Resende</v>
      </c>
      <c r="F121" s="94" t="str">
        <f>'[1]Cadastro de Clientes'!F121</f>
        <v>RJ</v>
      </c>
      <c r="G121" s="109" t="str">
        <f>'[1]Cadastro de Clientes'!G121</f>
        <v>17.701.516/0004-09</v>
      </c>
      <c r="H121" s="110">
        <f>'[1]Cadastro de Clientes'!H121</f>
        <v>0</v>
      </c>
      <c r="I121" s="111" t="str">
        <f>'[1]Cadastro de Clientes'!I121</f>
        <v>27521-210</v>
      </c>
      <c r="J121" s="94" t="str">
        <f>'[1]Cadastro de Clientes'!J121</f>
        <v>Manejo</v>
      </c>
    </row>
    <row r="122" spans="1:10" ht="21" customHeight="1" x14ac:dyDescent="0.25">
      <c r="A122" s="94">
        <f>'[1]Cadastro de Clientes'!A122</f>
        <v>116</v>
      </c>
      <c r="B122" s="94" t="str">
        <f>'[1]Cadastro de Clientes'!B122</f>
        <v xml:space="preserve">Cia. Hering </v>
      </c>
      <c r="C122" s="94" t="str">
        <f>'[1]Cadastro de Clientes'!C122</f>
        <v>Cia. Hering</v>
      </c>
      <c r="D122" s="94" t="str">
        <f>'[1]Cadastro de Clientes'!D122</f>
        <v>Rua Hermann Hering, 1790 - Bom Retiro - Blumenau/SC</v>
      </c>
      <c r="E122" s="94" t="str">
        <f>'[1]Cadastro de Clientes'!E122</f>
        <v>Blumenau</v>
      </c>
      <c r="F122" s="94" t="str">
        <f>'[1]Cadastro de Clientes'!F122</f>
        <v>SC</v>
      </c>
      <c r="G122" s="109" t="str">
        <f>'[1]Cadastro de Clientes'!G122</f>
        <v>78.876.950/0001-71</v>
      </c>
      <c r="H122" s="110">
        <f>'[1]Cadastro de Clientes'!H122</f>
        <v>0</v>
      </c>
      <c r="I122" s="111" t="str">
        <f>'[1]Cadastro de Clientes'!I122</f>
        <v>89010-900</v>
      </c>
      <c r="J122" s="94" t="str">
        <f>'[1]Cadastro de Clientes'!J122</f>
        <v>Bom Retiro</v>
      </c>
    </row>
    <row r="123" spans="1:10" ht="21" customHeight="1" x14ac:dyDescent="0.25">
      <c r="A123" s="94">
        <f>'[1]Cadastro de Clientes'!A123</f>
        <v>117</v>
      </c>
      <c r="B123" s="94" t="str">
        <f>'[1]Cadastro de Clientes'!B123</f>
        <v>Fareva - Itupeva</v>
      </c>
      <c r="C123" s="94" t="str">
        <f>'[1]Cadastro de Clientes'!C123</f>
        <v>Fareva Desenv. Fabric. E Acond. De Prod. Cosm. De Hig. E Limp. Por Encom. Ltda</v>
      </c>
      <c r="D123" s="94" t="str">
        <f>'[1]Cadastro de Clientes'!D123</f>
        <v>Rua Américo Simões, 620</v>
      </c>
      <c r="E123" s="94" t="str">
        <f>'[1]Cadastro de Clientes'!E123</f>
        <v>Itupeva</v>
      </c>
      <c r="F123" s="94" t="str">
        <f>'[1]Cadastro de Clientes'!F123</f>
        <v>SP</v>
      </c>
      <c r="G123" s="109" t="str">
        <f>'[1]Cadastro de Clientes'!G123</f>
        <v>12.041.854/0001-03</v>
      </c>
      <c r="H123" s="110">
        <f>'[1]Cadastro de Clientes'!H123</f>
        <v>0</v>
      </c>
      <c r="I123" s="111" t="str">
        <f>'[1]Cadastro de Clientes'!I123</f>
        <v>13295-000</v>
      </c>
      <c r="J123" s="94" t="str">
        <f>'[1]Cadastro de Clientes'!J123</f>
        <v>São Roque</v>
      </c>
    </row>
    <row r="124" spans="1:10" ht="21" customHeight="1" x14ac:dyDescent="0.25">
      <c r="A124" s="94">
        <f>'[1]Cadastro de Clientes'!A124</f>
        <v>118</v>
      </c>
      <c r="B124" s="94" t="str">
        <f>'[1]Cadastro de Clientes'!B124</f>
        <v>CAB Comodoro</v>
      </c>
      <c r="C124" s="94" t="str">
        <f>'[1]Cadastro de Clientes'!C124</f>
        <v>Águas Comodoro Ltda</v>
      </c>
      <c r="D124" s="94" t="str">
        <f>'[1]Cadastro de Clientes'!D124</f>
        <v>Rua das Acácias, 627 - Centro - Comodoro - MT</v>
      </c>
      <c r="E124" s="94" t="str">
        <f>'[1]Cadastro de Clientes'!E124</f>
        <v>Comodoro</v>
      </c>
      <c r="F124" s="94" t="str">
        <f>'[1]Cadastro de Clientes'!F124</f>
        <v>MT</v>
      </c>
      <c r="G124" s="109" t="str">
        <f>'[1]Cadastro de Clientes'!G124</f>
        <v>09.104.947/0001-17</v>
      </c>
      <c r="H124" s="110">
        <f>'[1]Cadastro de Clientes'!H124</f>
        <v>0</v>
      </c>
      <c r="I124" s="111" t="str">
        <f>'[1]Cadastro de Clientes'!I124</f>
        <v>78310-000</v>
      </c>
      <c r="J124" s="94" t="str">
        <f>'[1]Cadastro de Clientes'!J124</f>
        <v>Centro</v>
      </c>
    </row>
    <row r="125" spans="1:10" ht="21" customHeight="1" x14ac:dyDescent="0.25">
      <c r="A125" s="94">
        <f>'[1]Cadastro de Clientes'!A125</f>
        <v>119</v>
      </c>
      <c r="B125" s="94" t="str">
        <f>'[1]Cadastro de Clientes'!B125</f>
        <v>Jequiti</v>
      </c>
      <c r="C125" s="94" t="str">
        <f>'[1]Cadastro de Clientes'!C125</f>
        <v>SS Comércio de Cosméticos e Produtos de Higiene Pessoal Ltda.</v>
      </c>
      <c r="D125" s="94" t="str">
        <f>'[1]Cadastro de Clientes'!D125</f>
        <v>Avenida das Comunicações, 927 - Industrial Anhanguera - Osasco/SP</v>
      </c>
      <c r="E125" s="94" t="str">
        <f>'[1]Cadastro de Clientes'!E125</f>
        <v>Osasco</v>
      </c>
      <c r="F125" s="94" t="str">
        <f>'[1]Cadastro de Clientes'!F125</f>
        <v>SP</v>
      </c>
      <c r="G125" s="109" t="str">
        <f>'[1]Cadastro de Clientes'!G125</f>
        <v>07.278.350/0001-63</v>
      </c>
      <c r="H125" s="110">
        <f>'[1]Cadastro de Clientes'!H125</f>
        <v>0</v>
      </c>
      <c r="I125" s="111" t="str">
        <f>'[1]Cadastro de Clientes'!I125</f>
        <v>06276-906</v>
      </c>
      <c r="J125" s="94" t="str">
        <f>'[1]Cadastro de Clientes'!J125</f>
        <v>Industrial Anhanguera</v>
      </c>
    </row>
    <row r="126" spans="1:10" ht="21" customHeight="1" x14ac:dyDescent="0.25">
      <c r="A126" s="94">
        <f>'[1]Cadastro de Clientes'!A126</f>
        <v>120</v>
      </c>
      <c r="B126" s="94" t="str">
        <f>'[1]Cadastro de Clientes'!B126</f>
        <v>Gelnex - Itá</v>
      </c>
      <c r="C126" s="94" t="str">
        <f>'[1]Cadastro de Clientes'!C126</f>
        <v>Gelnex Indústria e Comércio Ltda</v>
      </c>
      <c r="D126" s="94" t="str">
        <f>'[1]Cadastro de Clientes'!D126</f>
        <v xml:space="preserve">Rodovia SC 283 Km 25,0    </v>
      </c>
      <c r="E126" s="94" t="str">
        <f>'[1]Cadastro de Clientes'!E126</f>
        <v>Itá</v>
      </c>
      <c r="F126" s="94" t="str">
        <f>'[1]Cadastro de Clientes'!F126</f>
        <v>SC</v>
      </c>
      <c r="G126" s="109" t="str">
        <f>'[1]Cadastro de Clientes'!G126</f>
        <v>02.001.597/0001-14</v>
      </c>
      <c r="H126" s="110">
        <f>'[1]Cadastro de Clientes'!H126</f>
        <v>0</v>
      </c>
      <c r="I126" s="111" t="str">
        <f>'[1]Cadastro de Clientes'!I126</f>
        <v>89760-000</v>
      </c>
      <c r="J126" s="94" t="str">
        <f>'[1]Cadastro de Clientes'!J126</f>
        <v>Interior Linha Rio Engan</v>
      </c>
    </row>
    <row r="127" spans="1:10" ht="21" customHeight="1" x14ac:dyDescent="0.25">
      <c r="A127" s="94">
        <f>'[1]Cadastro de Clientes'!A127</f>
        <v>121</v>
      </c>
      <c r="B127" s="94" t="str">
        <f>'[1]Cadastro de Clientes'!B127</f>
        <v>Lwart</v>
      </c>
      <c r="C127" s="94" t="str">
        <f>'[1]Cadastro de Clientes'!C127</f>
        <v>Lwart Lubrificantes Ltda</v>
      </c>
      <c r="D127" s="94" t="str">
        <f>'[1]Cadastro de Clientes'!D127</f>
        <v xml:space="preserve">Trevo Rodovia Juliano Lorenzetti, s/n </v>
      </c>
      <c r="E127" s="94" t="str">
        <f>'[1]Cadastro de Clientes'!E127</f>
        <v>Lençóis Paulista</v>
      </c>
      <c r="F127" s="94" t="str">
        <f>'[1]Cadastro de Clientes'!F127</f>
        <v>SP</v>
      </c>
      <c r="G127" s="109" t="str">
        <f>'[1]Cadastro de Clientes'!G127</f>
        <v>46.201.083/0001-88</v>
      </c>
      <c r="H127" s="110">
        <f>'[1]Cadastro de Clientes'!H127</f>
        <v>0</v>
      </c>
      <c r="I127" s="111" t="str">
        <f>'[1]Cadastro de Clientes'!I127</f>
        <v>18680-900</v>
      </c>
      <c r="J127" s="94" t="str">
        <f>'[1]Cadastro de Clientes'!J127</f>
        <v>Corvo Branco</v>
      </c>
    </row>
    <row r="128" spans="1:10" ht="21" customHeight="1" x14ac:dyDescent="0.25">
      <c r="A128" s="94">
        <f>'[1]Cadastro de Clientes'!A128</f>
        <v>122</v>
      </c>
      <c r="B128" s="94" t="str">
        <f>'[1]Cadastro de Clientes'!B128</f>
        <v>Guaíba Química</v>
      </c>
      <c r="C128" s="94" t="str">
        <f>'[1]Cadastro de Clientes'!C128</f>
        <v xml:space="preserve">Guaíba Química Industria e Comercio Ltda  </v>
      </c>
      <c r="D128" s="94" t="str">
        <f>'[1]Cadastro de Clientes'!D128</f>
        <v>Rua Itajaí, 10 - Vila São Francisco - Guaíba/RS</v>
      </c>
      <c r="E128" s="94" t="str">
        <f>'[1]Cadastro de Clientes'!E128</f>
        <v>Guaíba</v>
      </c>
      <c r="F128" s="94" t="str">
        <f>'[1]Cadastro de Clientes'!F128</f>
        <v>RS</v>
      </c>
      <c r="G128" s="109" t="str">
        <f>'[1]Cadastro de Clientes'!G128</f>
        <v>73.709.958/0001-20</v>
      </c>
      <c r="H128" s="110">
        <f>'[1]Cadastro de Clientes'!H128</f>
        <v>0</v>
      </c>
      <c r="I128" s="111" t="str">
        <f>'[1]Cadastro de Clientes'!I128</f>
        <v>92500-000</v>
      </c>
      <c r="J128" s="94" t="str">
        <f>'[1]Cadastro de Clientes'!J128</f>
        <v>Vila São Francisco</v>
      </c>
    </row>
    <row r="129" spans="1:10" ht="21" customHeight="1" x14ac:dyDescent="0.25">
      <c r="A129" s="94">
        <f>'[1]Cadastro de Clientes'!A129</f>
        <v>123</v>
      </c>
      <c r="B129" s="94" t="str">
        <f>'[1]Cadastro de Clientes'!B129</f>
        <v>Inspectrate</v>
      </c>
      <c r="C129" s="94" t="str">
        <f>'[1]Cadastro de Clientes'!C129</f>
        <v>Inspectorate do Brasil Inspeções Ltda</v>
      </c>
      <c r="D129" s="94" t="str">
        <f>'[1]Cadastro de Clientes'!D129</f>
        <v>Av. Senador Feijo</v>
      </c>
      <c r="E129" s="94" t="str">
        <f>'[1]Cadastro de Clientes'!E129</f>
        <v>Santos</v>
      </c>
      <c r="F129" s="94" t="str">
        <f>'[1]Cadastro de Clientes'!F129</f>
        <v>SP</v>
      </c>
      <c r="G129" s="109" t="str">
        <f>'[1]Cadastro de Clientes'!G129</f>
        <v>00.663.648/0001-48</v>
      </c>
      <c r="H129" s="110">
        <f>'[1]Cadastro de Clientes'!H129</f>
        <v>0</v>
      </c>
      <c r="I129" s="111" t="str">
        <f>'[1]Cadastro de Clientes'!I129</f>
        <v>11015-505</v>
      </c>
      <c r="J129" s="94" t="str">
        <f>'[1]Cadastro de Clientes'!J129</f>
        <v>Vila Mathias</v>
      </c>
    </row>
    <row r="130" spans="1:10" ht="21" customHeight="1" x14ac:dyDescent="0.25">
      <c r="A130" s="94">
        <f>'[1]Cadastro de Clientes'!A130</f>
        <v>124</v>
      </c>
      <c r="B130" s="94" t="str">
        <f>'[1]Cadastro de Clientes'!B130</f>
        <v>ER Analítica</v>
      </c>
      <c r="C130" s="94" t="str">
        <f>'[1]Cadastro de Clientes'!C130</f>
        <v>ER Analítica Ltda - EPP</v>
      </c>
      <c r="D130" s="94" t="str">
        <f>'[1]Cadastro de Clientes'!D130</f>
        <v xml:space="preserve">Rua Itaicí, 130 - Jd. Itajaí </v>
      </c>
      <c r="E130" s="94" t="str">
        <f>'[1]Cadastro de Clientes'!E130</f>
        <v>Várzea Paulista</v>
      </c>
      <c r="F130" s="94" t="str">
        <f>'[1]Cadastro de Clientes'!F130</f>
        <v>SP</v>
      </c>
      <c r="G130" s="109" t="str">
        <f>'[1]Cadastro de Clientes'!G130</f>
        <v>17.358.703/0001-99</v>
      </c>
      <c r="H130" s="110">
        <f>'[1]Cadastro de Clientes'!H130</f>
        <v>712057230110</v>
      </c>
      <c r="I130" s="111" t="str">
        <f>'[1]Cadastro de Clientes'!I130</f>
        <v>13224-250</v>
      </c>
      <c r="J130" s="94" t="str">
        <f>'[1]Cadastro de Clientes'!J130</f>
        <v>Jardim Itajaí</v>
      </c>
    </row>
    <row r="131" spans="1:10" ht="21" customHeight="1" x14ac:dyDescent="0.25">
      <c r="A131" s="94">
        <f>'[1]Cadastro de Clientes'!A131</f>
        <v>125</v>
      </c>
      <c r="B131" s="94" t="str">
        <f>'[1]Cadastro de Clientes'!B131</f>
        <v>BO Paper - Pisa</v>
      </c>
      <c r="C131" s="94" t="str">
        <f>'[1]Cadastro de Clientes'!C131</f>
        <v>BO Paper Brasil Indústria de Papéis Ltda.</v>
      </c>
      <c r="D131" s="94" t="str">
        <f>'[1]Cadastro de Clientes'!D131</f>
        <v xml:space="preserve">Rod. PR-151, Km 207,45, s/n </v>
      </c>
      <c r="E131" s="94" t="str">
        <f>'[1]Cadastro de Clientes'!E131</f>
        <v>Jaguariaíva</v>
      </c>
      <c r="F131" s="94" t="str">
        <f>'[1]Cadastro de Clientes'!F131</f>
        <v>PR</v>
      </c>
      <c r="G131" s="109" t="str">
        <f>'[1]Cadastro de Clientes'!G131</f>
        <v>07632665/0005-90</v>
      </c>
      <c r="H131" s="110">
        <f>'[1]Cadastro de Clientes'!H131</f>
        <v>0</v>
      </c>
      <c r="I131" s="111" t="str">
        <f>'[1]Cadastro de Clientes'!I131</f>
        <v>84200-000</v>
      </c>
      <c r="J131" s="94" t="str">
        <f>'[1]Cadastro de Clientes'!J131</f>
        <v>Distrito Industrial</v>
      </c>
    </row>
    <row r="132" spans="1:10" ht="21" customHeight="1" x14ac:dyDescent="0.25">
      <c r="A132" s="94">
        <f>'[1]Cadastro de Clientes'!A132</f>
        <v>126</v>
      </c>
      <c r="B132" s="94" t="str">
        <f>'[1]Cadastro de Clientes'!B132</f>
        <v>Sapori</v>
      </c>
      <c r="C132" s="94" t="str">
        <f>'[1]Cadastro de Clientes'!C132</f>
        <v>Sapori Produtos Alimentícios Ltda</v>
      </c>
      <c r="D132" s="94" t="str">
        <f>'[1]Cadastro de Clientes'!D132</f>
        <v>Estrada Jundiaí Jarinu, s/n</v>
      </c>
      <c r="E132" s="94" t="str">
        <f>'[1]Cadastro de Clientes'!E132</f>
        <v>Jarinu</v>
      </c>
      <c r="F132" s="94" t="str">
        <f>'[1]Cadastro de Clientes'!F132</f>
        <v>SP</v>
      </c>
      <c r="G132" s="109" t="str">
        <f>'[1]Cadastro de Clientes'!G132</f>
        <v>60.997.087/0001-45</v>
      </c>
      <c r="H132" s="110">
        <f>'[1]Cadastro de Clientes'!H132</f>
        <v>0</v>
      </c>
      <c r="I132" s="111" t="str">
        <f>'[1]Cadastro de Clientes'!I132</f>
        <v>13240-000</v>
      </c>
      <c r="J132" s="94" t="str">
        <f>'[1]Cadastro de Clientes'!J132</f>
        <v>Bairro do Tanque</v>
      </c>
    </row>
    <row r="133" spans="1:10" ht="21" customHeight="1" x14ac:dyDescent="0.25">
      <c r="A133" s="94">
        <f>'[1]Cadastro de Clientes'!A133</f>
        <v>127</v>
      </c>
      <c r="B133" s="94" t="str">
        <f>'[1]Cadastro de Clientes'!B133</f>
        <v>Sylvamo</v>
      </c>
      <c r="C133" s="94" t="str">
        <f>'[1]Cadastro de Clientes'!C133</f>
        <v>Sylvamo do Brasil Ltda</v>
      </c>
      <c r="D133" s="94" t="str">
        <f>'[1]Cadastro de Clientes'!D133</f>
        <v>Rodovia SP 255 KM 41,240 - Várzea do Jenipapo - Luiz Antônio/SP</v>
      </c>
      <c r="E133" s="94" t="str">
        <f>'[1]Cadastro de Clientes'!E133</f>
        <v>Luiz Antônio</v>
      </c>
      <c r="F133" s="94" t="str">
        <f>'[1]Cadastro de Clientes'!F133</f>
        <v>SP</v>
      </c>
      <c r="G133" s="109" t="str">
        <f>'[1]Cadastro de Clientes'!G133</f>
        <v>52.736.949/0019-87</v>
      </c>
      <c r="H133" s="110">
        <f>'[1]Cadastro de Clientes'!H133</f>
        <v>0</v>
      </c>
      <c r="I133" s="111" t="str">
        <f>'[1]Cadastro de Clientes'!I133</f>
        <v>14210-000</v>
      </c>
      <c r="J133" s="94" t="str">
        <f>'[1]Cadastro de Clientes'!J133</f>
        <v>Várzea do Jenipapo</v>
      </c>
    </row>
    <row r="134" spans="1:10" ht="21" customHeight="1" x14ac:dyDescent="0.25">
      <c r="A134" s="94">
        <f>'[1]Cadastro de Clientes'!A134</f>
        <v>128</v>
      </c>
      <c r="B134" s="94" t="str">
        <f>'[1]Cadastro de Clientes'!B134</f>
        <v xml:space="preserve"> Spat Saneamento</v>
      </c>
      <c r="C134" s="94" t="str">
        <f>'[1]Cadastro de Clientes'!C134</f>
        <v>Spat Saneamento S/A</v>
      </c>
      <c r="D134" s="94" t="str">
        <f>'[1]Cadastro de Clientes'!D134</f>
        <v xml:space="preserve">Rua Waldemar Cusma, 700 </v>
      </c>
      <c r="E134" s="94" t="str">
        <f>'[1]Cadastro de Clientes'!E134</f>
        <v>Suzano</v>
      </c>
      <c r="F134" s="94" t="str">
        <f>'[1]Cadastro de Clientes'!F134</f>
        <v>SP</v>
      </c>
      <c r="G134" s="109" t="str">
        <f>'[1]Cadastro de Clientes'!G134</f>
        <v>09.538.454/0001-95</v>
      </c>
      <c r="H134" s="110">
        <f>'[1]Cadastro de Clientes'!H134</f>
        <v>0</v>
      </c>
      <c r="I134" s="111" t="str">
        <f>'[1]Cadastro de Clientes'!I134</f>
        <v>08616-510</v>
      </c>
      <c r="J134" s="94" t="str">
        <f>'[1]Cadastro de Clientes'!J134</f>
        <v>Jd. Aeródromo Internacional</v>
      </c>
    </row>
    <row r="135" spans="1:10" ht="21" customHeight="1" x14ac:dyDescent="0.25">
      <c r="A135" s="94">
        <f>'[1]Cadastro de Clientes'!A135</f>
        <v>129</v>
      </c>
      <c r="B135" s="94" t="str">
        <f>'[1]Cadastro de Clientes'!B135</f>
        <v>Vicunha</v>
      </c>
      <c r="C135" s="94" t="str">
        <f>'[1]Cadastro de Clientes'!C135</f>
        <v>Vicunha Serviços Ltda</v>
      </c>
      <c r="D135" s="94" t="str">
        <f>'[1]Cadastro de Clientes'!D135</f>
        <v>Avenida São Jeronimo, 4751 - Morada do Sol - Americana/SP</v>
      </c>
      <c r="E135" s="94" t="str">
        <f>'[1]Cadastro de Clientes'!E135</f>
        <v>Americana</v>
      </c>
      <c r="F135" s="94" t="str">
        <f>'[1]Cadastro de Clientes'!F135</f>
        <v>SP</v>
      </c>
      <c r="G135" s="109" t="str">
        <f>'[1]Cadastro de Clientes'!G135</f>
        <v>03.719.063/0001-90</v>
      </c>
      <c r="H135" s="110">
        <f>'[1]Cadastro de Clientes'!H135</f>
        <v>0</v>
      </c>
      <c r="I135" s="111" t="str">
        <f>'[1]Cadastro de Clientes'!I135</f>
        <v>13470-310</v>
      </c>
      <c r="J135" s="94" t="str">
        <f>'[1]Cadastro de Clientes'!J135</f>
        <v>Morada do Sol</v>
      </c>
    </row>
    <row r="136" spans="1:10" ht="21" customHeight="1" x14ac:dyDescent="0.25">
      <c r="A136" s="94">
        <f>'[1]Cadastro de Clientes'!A136</f>
        <v>130</v>
      </c>
      <c r="B136" s="94" t="str">
        <f>'[1]Cadastro de Clientes'!B136</f>
        <v>Specifica</v>
      </c>
      <c r="C136" s="94" t="str">
        <f>'[1]Cadastro de Clientes'!C136</f>
        <v>Pharmacia Specifica Ltda - EPP</v>
      </c>
      <c r="D136" s="94" t="str">
        <f>'[1]Cadastro de Clientes'!D136</f>
        <v>Rua Gustavo Maciel, 14-65 - Centro - Bauru/SP</v>
      </c>
      <c r="E136" s="94" t="str">
        <f>'[1]Cadastro de Clientes'!E136</f>
        <v>Bauru</v>
      </c>
      <c r="F136" s="94" t="str">
        <f>'[1]Cadastro de Clientes'!F136</f>
        <v>SP</v>
      </c>
      <c r="G136" s="109" t="str">
        <f>'[1]Cadastro de Clientes'!G136</f>
        <v> 52.791.548/0001-09</v>
      </c>
      <c r="H136" s="110">
        <f>'[1]Cadastro de Clientes'!H136</f>
        <v>0</v>
      </c>
      <c r="I136" s="111" t="str">
        <f>'[1]Cadastro de Clientes'!I136</f>
        <v>17015-321</v>
      </c>
      <c r="J136" s="94" t="str">
        <f>'[1]Cadastro de Clientes'!J136</f>
        <v>Centro</v>
      </c>
    </row>
    <row r="137" spans="1:10" ht="21" customHeight="1" x14ac:dyDescent="0.25">
      <c r="A137" s="94">
        <f>'[1]Cadastro de Clientes'!A137</f>
        <v>131</v>
      </c>
      <c r="B137" s="94" t="str">
        <f>'[1]Cadastro de Clientes'!B137</f>
        <v>Opersan - RJ Santa Cruz</v>
      </c>
      <c r="C137" s="94" t="str">
        <f>'[1]Cadastro de Clientes'!C137</f>
        <v>Opersan Residuos Industriais S/A</v>
      </c>
      <c r="D137" s="94" t="str">
        <f>'[1]Cadastro de Clientes'!D137</f>
        <v>Rua Nelson da Silva, 288 - Rio de Janeiro/RJ</v>
      </c>
      <c r="E137" s="94" t="str">
        <f>'[1]Cadastro de Clientes'!E137</f>
        <v>Rio de Janeiro</v>
      </c>
      <c r="F137" s="94" t="str">
        <f>'[1]Cadastro de Clientes'!F137</f>
        <v>RJ</v>
      </c>
      <c r="G137" s="109" t="str">
        <f>'[1]Cadastro de Clientes'!G137</f>
        <v>07.234.499/0007-36</v>
      </c>
      <c r="H137" s="110">
        <f>'[1]Cadastro de Clientes'!H137</f>
        <v>0</v>
      </c>
      <c r="I137" s="111" t="str">
        <f>'[1]Cadastro de Clientes'!I137</f>
        <v>23565-160</v>
      </c>
      <c r="J137" s="94" t="str">
        <f>'[1]Cadastro de Clientes'!J137</f>
        <v>Santa Cruz</v>
      </c>
    </row>
    <row r="138" spans="1:10" ht="21" customHeight="1" x14ac:dyDescent="0.25">
      <c r="A138" s="94">
        <f>'[1]Cadastro de Clientes'!A138</f>
        <v>132</v>
      </c>
      <c r="B138" s="94" t="str">
        <f>'[1]Cadastro de Clientes'!B138</f>
        <v>Elekeiroz - Camaçari</v>
      </c>
      <c r="C138" s="94" t="str">
        <f>'[1]Cadastro de Clientes'!C138</f>
        <v>Elekeiroz S/A</v>
      </c>
      <c r="D138" s="94" t="str">
        <f>'[1]Cadastro de Clientes'!D138</f>
        <v>Rua João Ursolu, 1261 - Polo Petroquimico - Camaçari/BA</v>
      </c>
      <c r="E138" s="94" t="str">
        <f>'[1]Cadastro de Clientes'!E138</f>
        <v>Camaçari</v>
      </c>
      <c r="F138" s="94" t="str">
        <f>'[1]Cadastro de Clientes'!F138</f>
        <v>BA</v>
      </c>
      <c r="G138" s="109" t="str">
        <f>'[1]Cadastro de Clientes'!G138</f>
        <v>13.788.120/0004-90</v>
      </c>
      <c r="H138" s="110">
        <f>'[1]Cadastro de Clientes'!H138</f>
        <v>0</v>
      </c>
      <c r="I138" s="111" t="str">
        <f>'[1]Cadastro de Clientes'!I138</f>
        <v>42810-030</v>
      </c>
      <c r="J138" s="94" t="str">
        <f>'[1]Cadastro de Clientes'!J138</f>
        <v>Polo Petroquimico</v>
      </c>
    </row>
    <row r="139" spans="1:10" ht="21" customHeight="1" x14ac:dyDescent="0.25">
      <c r="A139" s="94">
        <f>'[1]Cadastro de Clientes'!A139</f>
        <v>133</v>
      </c>
      <c r="B139" s="94" t="str">
        <f>'[1]Cadastro de Clientes'!B139</f>
        <v>Sabesp - Registro</v>
      </c>
      <c r="C139" s="94" t="str">
        <f>'[1]Cadastro de Clientes'!C139</f>
        <v>Companhia de Saneamento Básico do Estado de São Paulo</v>
      </c>
      <c r="D139" s="94" t="str">
        <f>'[1]Cadastro de Clientes'!D139</f>
        <v>Rua Joaquim Marques Alves, 1002</v>
      </c>
      <c r="E139" s="94" t="str">
        <f>'[1]Cadastro de Clientes'!E139</f>
        <v>Registro</v>
      </c>
      <c r="F139" s="94" t="str">
        <f>'[1]Cadastro de Clientes'!F139</f>
        <v>SP</v>
      </c>
      <c r="G139" s="109" t="str">
        <f>'[1]Cadastro de Clientes'!G139</f>
        <v>43.776.517/0458-76</v>
      </c>
      <c r="H139" s="110">
        <f>'[1]Cadastro de Clientes'!H139</f>
        <v>0</v>
      </c>
      <c r="I139" s="111" t="str">
        <f>'[1]Cadastro de Clientes'!I139</f>
        <v>11900-000</v>
      </c>
      <c r="J139" s="94" t="str">
        <f>'[1]Cadastro de Clientes'!J139</f>
        <v>Jardim Valeri</v>
      </c>
    </row>
    <row r="140" spans="1:10" ht="21" customHeight="1" x14ac:dyDescent="0.25">
      <c r="A140" s="94">
        <f>'[1]Cadastro de Clientes'!A140</f>
        <v>134</v>
      </c>
      <c r="B140" s="94" t="str">
        <f>'[1]Cadastro de Clientes'!B140</f>
        <v>Águas de Jaguaruna</v>
      </c>
      <c r="C140" s="94" t="str">
        <f>'[1]Cadastro de Clientes'!C140</f>
        <v>Sandrini &amp; Botega Ltda - ME</v>
      </c>
      <c r="D140" s="94" t="str">
        <f>'[1]Cadastro de Clientes'!D140</f>
        <v>Rod. Claudino Abel Botega, 7120</v>
      </c>
      <c r="E140" s="94" t="str">
        <f>'[1]Cadastro de Clientes'!E140</f>
        <v>Jaguaruna</v>
      </c>
      <c r="F140" s="94" t="str">
        <f>'[1]Cadastro de Clientes'!F140</f>
        <v>SC</v>
      </c>
      <c r="G140" s="109" t="str">
        <f>'[1]Cadastro de Clientes'!G140</f>
        <v>00.796.042/0001-80</v>
      </c>
      <c r="H140" s="110">
        <f>'[1]Cadastro de Clientes'!H140</f>
        <v>0</v>
      </c>
      <c r="I140" s="111" t="str">
        <f>'[1]Cadastro de Clientes'!I140</f>
        <v>88715-000</v>
      </c>
      <c r="J140" s="94" t="str">
        <f>'[1]Cadastro de Clientes'!J140</f>
        <v>Garopaba do Sul</v>
      </c>
    </row>
    <row r="141" spans="1:10" ht="21" customHeight="1" x14ac:dyDescent="0.25">
      <c r="A141" s="94">
        <f>'[1]Cadastro de Clientes'!A141</f>
        <v>135</v>
      </c>
      <c r="B141" s="94" t="str">
        <f>'[1]Cadastro de Clientes'!B141</f>
        <v>Lwarcel</v>
      </c>
      <c r="C141" s="94" t="str">
        <f>'[1]Cadastro de Clientes'!C141</f>
        <v>Lwarcel Celulose Ltda</v>
      </c>
      <c r="D141" s="94" t="str">
        <f>'[1]Cadastro de Clientes'!D141</f>
        <v>Rod. Juliano Lorenzetti, s/n - Distrito Empresarial Luiz Trecenti - Lençois Paulista/SP</v>
      </c>
      <c r="E141" s="94" t="str">
        <f>'[1]Cadastro de Clientes'!E141</f>
        <v>Lençóis Paulista</v>
      </c>
      <c r="F141" s="94" t="str">
        <f>'[1]Cadastro de Clientes'!F141</f>
        <v>SP</v>
      </c>
      <c r="G141" s="109" t="str">
        <f>'[1]Cadastro de Clientes'!G141</f>
        <v>53.943.098/0001-87</v>
      </c>
      <c r="H141" s="110">
        <f>'[1]Cadastro de Clientes'!H141</f>
        <v>0</v>
      </c>
      <c r="I141" s="111" t="str">
        <f>'[1]Cadastro de Clientes'!I141</f>
        <v>18685-900</v>
      </c>
      <c r="J141" s="94" t="str">
        <f>'[1]Cadastro de Clientes'!J141</f>
        <v>Distrito Empresarial Luiz Trecenti</v>
      </c>
    </row>
    <row r="142" spans="1:10" ht="21" customHeight="1" x14ac:dyDescent="0.25">
      <c r="A142" s="94">
        <f>'[1]Cadastro de Clientes'!A142</f>
        <v>136</v>
      </c>
      <c r="B142" s="94" t="str">
        <f>'[1]Cadastro de Clientes'!B142</f>
        <v>Fund.Mun.Corupá</v>
      </c>
      <c r="C142" s="94" t="str">
        <f>'[1]Cadastro de Clientes'!C142</f>
        <v>Fundo Municipal de Saúde de Corupá</v>
      </c>
      <c r="D142" s="94" t="str">
        <f>'[1]Cadastro de Clientes'!D142</f>
        <v>Av. Getulio Vargas, 443</v>
      </c>
      <c r="E142" s="94" t="str">
        <f>'[1]Cadastro de Clientes'!E142</f>
        <v>Corupá</v>
      </c>
      <c r="F142" s="94" t="str">
        <f>'[1]Cadastro de Clientes'!F142</f>
        <v>SC</v>
      </c>
      <c r="G142" s="109" t="str">
        <f>'[1]Cadastro de Clientes'!G142</f>
        <v>11.269.752/0001-79</v>
      </c>
      <c r="H142" s="110">
        <f>'[1]Cadastro de Clientes'!H142</f>
        <v>0</v>
      </c>
      <c r="I142" s="111" t="str">
        <f>'[1]Cadastro de Clientes'!I142</f>
        <v>89278-000</v>
      </c>
      <c r="J142" s="94" t="str">
        <f>'[1]Cadastro de Clientes'!J142</f>
        <v>Centro</v>
      </c>
    </row>
    <row r="143" spans="1:10" ht="21" customHeight="1" x14ac:dyDescent="0.25">
      <c r="A143" s="94">
        <f>'[1]Cadastro de Clientes'!A143</f>
        <v>137</v>
      </c>
      <c r="B143" s="94" t="str">
        <f>'[1]Cadastro de Clientes'!B143</f>
        <v>Atlantis</v>
      </c>
      <c r="C143" s="94" t="str">
        <f>'[1]Cadastro de Clientes'!C143</f>
        <v>Atlantis Saneamento Ltda</v>
      </c>
      <c r="D143" s="94" t="str">
        <f>'[1]Cadastro de Clientes'!D143</f>
        <v>Rua Eugênio Pagnam, 237 - Centro - Morro da Fumaça/SC</v>
      </c>
      <c r="E143" s="94" t="str">
        <f>'[1]Cadastro de Clientes'!E143</f>
        <v>Morro da Fumaça</v>
      </c>
      <c r="F143" s="94" t="str">
        <f>'[1]Cadastro de Clientes'!F143</f>
        <v>SC</v>
      </c>
      <c r="G143" s="109">
        <f>'[1]Cadastro de Clientes'!G143</f>
        <v>796042000180</v>
      </c>
      <c r="H143" s="110">
        <f>'[1]Cadastro de Clientes'!H143</f>
        <v>0</v>
      </c>
      <c r="I143" s="111" t="str">
        <f>'[1]Cadastro de Clientes'!I143</f>
        <v>88715-000</v>
      </c>
      <c r="J143" s="94" t="str">
        <f>'[1]Cadastro de Clientes'!J143</f>
        <v>Centro</v>
      </c>
    </row>
    <row r="144" spans="1:10" ht="21" customHeight="1" x14ac:dyDescent="0.25">
      <c r="A144" s="94">
        <f>'[1]Cadastro de Clientes'!A144</f>
        <v>138</v>
      </c>
      <c r="B144" s="94" t="str">
        <f>'[1]Cadastro de Clientes'!B144</f>
        <v>Águas de Andradina</v>
      </c>
      <c r="C144" s="94" t="str">
        <f>'[1]Cadastro de Clientes'!C144</f>
        <v>Águas Andradina S/A</v>
      </c>
      <c r="D144" s="94" t="str">
        <f>'[1]Cadastro de Clientes'!D144</f>
        <v>Av. Bandeirantes, 665 - Centro - Andradina/SP</v>
      </c>
      <c r="E144" s="94" t="str">
        <f>'[1]Cadastro de Clientes'!E144</f>
        <v>Andradina</v>
      </c>
      <c r="F144" s="94" t="str">
        <f>'[1]Cadastro de Clientes'!F144</f>
        <v>SP</v>
      </c>
      <c r="G144" s="109" t="str">
        <f>'[1]Cadastro de Clientes'!G144</f>
        <v>12.584.063/0001-11</v>
      </c>
      <c r="H144" s="110">
        <f>'[1]Cadastro de Clientes'!H144</f>
        <v>0</v>
      </c>
      <c r="I144" s="111" t="str">
        <f>'[1]Cadastro de Clientes'!I144</f>
        <v>16901-007</v>
      </c>
      <c r="J144" s="94" t="str">
        <f>'[1]Cadastro de Clientes'!J144</f>
        <v>Centro</v>
      </c>
    </row>
    <row r="145" spans="1:10" ht="21" customHeight="1" x14ac:dyDescent="0.25">
      <c r="A145" s="94">
        <f>'[1]Cadastro de Clientes'!A145</f>
        <v>139</v>
      </c>
      <c r="B145" s="94" t="str">
        <f>'[1]Cadastro de Clientes'!B145</f>
        <v>Cervejaria Petropolis Centro Oeste</v>
      </c>
      <c r="C145" s="94" t="str">
        <f>'[1]Cadastro de Clientes'!C145</f>
        <v>Cervejaria Petropolis Centro Oeste</v>
      </c>
      <c r="D145" s="94" t="str">
        <f>'[1]Cadastro de Clientes'!D145</f>
        <v>Av. Bonifácio Sachetti, 4714 - Distrito Industrial Augu - Rondonopolis/MT</v>
      </c>
      <c r="E145" s="94" t="str">
        <f>'[1]Cadastro de Clientes'!E145</f>
        <v>Rondonópolis</v>
      </c>
      <c r="F145" s="94" t="str">
        <f>'[1]Cadastro de Clientes'!F145</f>
        <v>MT</v>
      </c>
      <c r="G145" s="109" t="str">
        <f>'[1]Cadastro de Clientes'!G145</f>
        <v>08.415.791/0001-22</v>
      </c>
      <c r="H145" s="110">
        <f>'[1]Cadastro de Clientes'!H145</f>
        <v>0</v>
      </c>
      <c r="I145" s="111" t="str">
        <f>'[1]Cadastro de Clientes'!I145</f>
        <v>78746-700</v>
      </c>
      <c r="J145" s="94" t="str">
        <f>'[1]Cadastro de Clientes'!J145</f>
        <v>Distrito Industrial Augu</v>
      </c>
    </row>
    <row r="146" spans="1:10" ht="21" customHeight="1" x14ac:dyDescent="0.25">
      <c r="A146" s="94">
        <f>'[1]Cadastro de Clientes'!A146</f>
        <v>140</v>
      </c>
      <c r="B146" s="94" t="str">
        <f>'[1]Cadastro de Clientes'!B146</f>
        <v>Ecolab</v>
      </c>
      <c r="C146" s="94" t="str">
        <f>'[1]Cadastro de Clientes'!C146</f>
        <v xml:space="preserve">Ecolab Quimica Ltda </v>
      </c>
      <c r="D146" s="94" t="str">
        <f>'[1]Cadastro de Clientes'!D146</f>
        <v>Rod. Indio Tibiriça, 3201 - Raffo - Suzano/SP</v>
      </c>
      <c r="E146" s="94" t="str">
        <f>'[1]Cadastro de Clientes'!E146</f>
        <v>Suzano</v>
      </c>
      <c r="F146" s="94" t="str">
        <f>'[1]Cadastro de Clientes'!F146</f>
        <v>SP</v>
      </c>
      <c r="G146" s="109" t="str">
        <f>'[1]Cadastro de Clientes'!G146</f>
        <v>00.536.772/0032-49</v>
      </c>
      <c r="H146" s="110">
        <f>'[1]Cadastro de Clientes'!H146</f>
        <v>0</v>
      </c>
      <c r="I146" s="111" t="str">
        <f>'[1]Cadastro de Clientes'!I146</f>
        <v>08655-000</v>
      </c>
      <c r="J146" s="94" t="str">
        <f>'[1]Cadastro de Clientes'!J146</f>
        <v>Raffo</v>
      </c>
    </row>
    <row r="147" spans="1:10" ht="21" customHeight="1" x14ac:dyDescent="0.25">
      <c r="A147" s="94">
        <f>'[1]Cadastro de Clientes'!A147</f>
        <v>141</v>
      </c>
      <c r="B147" s="94" t="str">
        <f>'[1]Cadastro de Clientes'!B147</f>
        <v>Opersan - Jandira</v>
      </c>
      <c r="C147" s="94" t="str">
        <f>'[1]Cadastro de Clientes'!C147</f>
        <v>Opersan Residuos Industriais S/A</v>
      </c>
      <c r="D147" s="94" t="str">
        <f>'[1]Cadastro de Clientes'!D147</f>
        <v>Rua Solange Aparecida Montan, 211</v>
      </c>
      <c r="E147" s="94" t="str">
        <f>'[1]Cadastro de Clientes'!E147</f>
        <v>Jandira</v>
      </c>
      <c r="F147" s="94" t="str">
        <f>'[1]Cadastro de Clientes'!F147</f>
        <v>SP</v>
      </c>
      <c r="G147" s="109" t="str">
        <f>'[1]Cadastro de Clientes'!G147</f>
        <v>07.234.499/0004-93</v>
      </c>
      <c r="H147" s="110">
        <f>'[1]Cadastro de Clientes'!H147</f>
        <v>0</v>
      </c>
      <c r="I147" s="111" t="str">
        <f>'[1]Cadastro de Clientes'!I147</f>
        <v>06693-815</v>
      </c>
      <c r="J147" s="94" t="str">
        <f>'[1]Cadastro de Clientes'!J147</f>
        <v>Polo Industrial</v>
      </c>
    </row>
    <row r="148" spans="1:10" ht="21" customHeight="1" x14ac:dyDescent="0.25">
      <c r="A148" s="94">
        <f>'[1]Cadastro de Clientes'!A148</f>
        <v>142</v>
      </c>
      <c r="B148" s="94" t="str">
        <f>'[1]Cadastro de Clientes'!B148</f>
        <v>Tate e Lyle</v>
      </c>
      <c r="C148" s="94" t="str">
        <f>'[1]Cadastro de Clientes'!C148</f>
        <v>Tate &amp; Lyle brasil S/A</v>
      </c>
      <c r="D148" s="94" t="str">
        <f>'[1]Cadastro de Clientes'!D148</f>
        <v>Fazenda Amalia, s/n - Zona Rural - Santa Rosa do Viterbo/SP</v>
      </c>
      <c r="E148" s="94" t="str">
        <f>'[1]Cadastro de Clientes'!E148</f>
        <v>Santa Rosa de Viterbo</v>
      </c>
      <c r="F148" s="94" t="str">
        <f>'[1]Cadastro de Clientes'!F148</f>
        <v>SP</v>
      </c>
      <c r="G148" s="109" t="str">
        <f>'[1]Cadastro de Clientes'!G148</f>
        <v>42.361.873/0001-70</v>
      </c>
      <c r="H148" s="110">
        <f>'[1]Cadastro de Clientes'!H148</f>
        <v>0</v>
      </c>
      <c r="I148" s="111" t="str">
        <f>'[1]Cadastro de Clientes'!I148</f>
        <v>14270-000</v>
      </c>
      <c r="J148" s="94" t="str">
        <f>'[1]Cadastro de Clientes'!J148</f>
        <v>Zona Rural</v>
      </c>
    </row>
    <row r="149" spans="1:10" ht="21" customHeight="1" x14ac:dyDescent="0.25">
      <c r="A149" s="94">
        <f>'[1]Cadastro de Clientes'!A149</f>
        <v>143</v>
      </c>
      <c r="B149" s="94" t="str">
        <f>'[1]Cadastro de Clientes'!B149</f>
        <v>Carbocloro</v>
      </c>
      <c r="C149" s="94" t="str">
        <f>'[1]Cadastro de Clientes'!C149</f>
        <v>Unipar Carbocloro S/A</v>
      </c>
      <c r="D149" s="94" t="str">
        <f>'[1]Cadastro de Clientes'!D149</f>
        <v>Rodovia Conego Domenico Rangoni, KM 267</v>
      </c>
      <c r="E149" s="94" t="str">
        <f>'[1]Cadastro de Clientes'!E149</f>
        <v>Cubatão</v>
      </c>
      <c r="F149" s="94" t="str">
        <f>'[1]Cadastro de Clientes'!F149</f>
        <v>SP</v>
      </c>
      <c r="G149" s="109" t="str">
        <f>'[1]Cadastro de Clientes'!G149</f>
        <v>33.958.695/0006-82</v>
      </c>
      <c r="H149" s="110">
        <f>'[1]Cadastro de Clientes'!H149</f>
        <v>0</v>
      </c>
      <c r="I149" s="111" t="str">
        <f>'[1]Cadastro de Clientes'!I149</f>
        <v>11573-901</v>
      </c>
      <c r="J149" s="94" t="str">
        <f>'[1]Cadastro de Clientes'!J149</f>
        <v>Jardim das Indústrias</v>
      </c>
    </row>
    <row r="150" spans="1:10" ht="21" customHeight="1" x14ac:dyDescent="0.25">
      <c r="A150" s="94">
        <f>'[1]Cadastro de Clientes'!A150</f>
        <v>144</v>
      </c>
      <c r="B150" s="94" t="str">
        <f>'[1]Cadastro de Clientes'!B150</f>
        <v>Selecta</v>
      </c>
      <c r="C150" s="94" t="str">
        <f>'[1]Cadastro de Clientes'!C150</f>
        <v>CJ Selecta S/A</v>
      </c>
      <c r="D150" s="94" t="str">
        <f>'[1]Cadastro de Clientes'!D150</f>
        <v xml:space="preserve">Rodovia MG 029 Km 2,6 - Distrito Industrial - Araguari/MG </v>
      </c>
      <c r="E150" s="94" t="str">
        <f>'[1]Cadastro de Clientes'!E150</f>
        <v>Araguari</v>
      </c>
      <c r="F150" s="94" t="str">
        <f>'[1]Cadastro de Clientes'!F150</f>
        <v>MG</v>
      </c>
      <c r="G150" s="109" t="str">
        <f>'[1]Cadastro de Clientes'!G150</f>
        <v>00.969.790/0005-41</v>
      </c>
      <c r="H150" s="110">
        <f>'[1]Cadastro de Clientes'!H150</f>
        <v>0</v>
      </c>
      <c r="I150" s="111" t="str">
        <f>'[1]Cadastro de Clientes'!I150</f>
        <v>38446-306</v>
      </c>
      <c r="J150" s="94" t="str">
        <f>'[1]Cadastro de Clientes'!J150</f>
        <v xml:space="preserve">Distrito Industrial </v>
      </c>
    </row>
    <row r="151" spans="1:10" ht="21" customHeight="1" x14ac:dyDescent="0.25">
      <c r="A151" s="94">
        <f>'[1]Cadastro de Clientes'!A151</f>
        <v>145</v>
      </c>
      <c r="B151" s="94" t="str">
        <f>'[1]Cadastro de Clientes'!B151</f>
        <v>Nalco - Sertãozinho</v>
      </c>
      <c r="C151" s="94" t="str">
        <f>'[1]Cadastro de Clientes'!C151</f>
        <v xml:space="preserve">Ecolab Quimica Ltda </v>
      </c>
      <c r="D151" s="94" t="str">
        <f>'[1]Cadastro de Clientes'!D151</f>
        <v>Rua Ademir Sponchiado, 109 - Distrito Industrial - Sertãozinho/SP</v>
      </c>
      <c r="E151" s="94" t="str">
        <f>'[1]Cadastro de Clientes'!E151</f>
        <v>Sertãozinho</v>
      </c>
      <c r="F151" s="94" t="str">
        <f>'[1]Cadastro de Clientes'!F151</f>
        <v>SP</v>
      </c>
      <c r="G151" s="109" t="str">
        <f>'[1]Cadastro de Clientes'!G151</f>
        <v>00.536.772/0031-68</v>
      </c>
      <c r="H151" s="110">
        <f>'[1]Cadastro de Clientes'!H151</f>
        <v>0</v>
      </c>
      <c r="I151" s="111" t="str">
        <f>'[1]Cadastro de Clientes'!I151</f>
        <v>14175-334</v>
      </c>
      <c r="J151" s="94" t="str">
        <f>'[1]Cadastro de Clientes'!J151</f>
        <v>Distrito Industrial E</v>
      </c>
    </row>
    <row r="152" spans="1:10" ht="21" customHeight="1" x14ac:dyDescent="0.25">
      <c r="A152" s="94">
        <f>'[1]Cadastro de Clientes'!A152</f>
        <v>146</v>
      </c>
      <c r="B152" s="94" t="str">
        <f>'[1]Cadastro de Clientes'!B152</f>
        <v>GP Isolamentos</v>
      </c>
      <c r="C152" s="94" t="str">
        <f>'[1]Cadastro de Clientes'!C152</f>
        <v>GP Isolamentos Mecânicos Ltda</v>
      </c>
      <c r="D152" s="94" t="str">
        <f>'[1]Cadastro de Clientes'!D152</f>
        <v>Rua Henrique Ongari, 145 - Lapa - São Paulo/SP</v>
      </c>
      <c r="E152" s="94" t="str">
        <f>'[1]Cadastro de Clientes'!E152</f>
        <v>São Paulo</v>
      </c>
      <c r="F152" s="94" t="str">
        <f>'[1]Cadastro de Clientes'!F152</f>
        <v>SP</v>
      </c>
      <c r="G152" s="109" t="str">
        <f>'[1]Cadastro de Clientes'!G152</f>
        <v>53.010.153/0001-86</v>
      </c>
      <c r="H152" s="110">
        <f>'[1]Cadastro de Clientes'!H152</f>
        <v>0</v>
      </c>
      <c r="I152" s="111" t="str">
        <f>'[1]Cadastro de Clientes'!I152</f>
        <v>05037-150</v>
      </c>
      <c r="J152" s="94" t="str">
        <f>'[1]Cadastro de Clientes'!J152</f>
        <v>Lapa</v>
      </c>
    </row>
    <row r="153" spans="1:10" ht="21" customHeight="1" x14ac:dyDescent="0.25">
      <c r="A153" s="94">
        <f>'[1]Cadastro de Clientes'!A153</f>
        <v>147</v>
      </c>
      <c r="B153" s="94" t="str">
        <f>'[1]Cadastro de Clientes'!B153</f>
        <v>Petrocoque</v>
      </c>
      <c r="C153" s="94" t="str">
        <f>'[1]Cadastro de Clientes'!C153</f>
        <v xml:space="preserve">Petrocoque S/A Industria e Comércio </v>
      </c>
      <c r="D153" s="94" t="str">
        <f>'[1]Cadastro de Clientes'!D153</f>
        <v>Rod. Cônego Domênico Rangoni, s/n - Zona Industrial - Cubatão/SP</v>
      </c>
      <c r="E153" s="94" t="str">
        <f>'[1]Cadastro de Clientes'!E153</f>
        <v>Cubatão</v>
      </c>
      <c r="F153" s="94" t="str">
        <f>'[1]Cadastro de Clientes'!F153</f>
        <v>SP</v>
      </c>
      <c r="G153" s="109" t="str">
        <f>'[1]Cadastro de Clientes'!G153</f>
        <v>43.218.296/00001-24</v>
      </c>
      <c r="H153" s="110">
        <f>'[1]Cadastro de Clientes'!H153</f>
        <v>0</v>
      </c>
      <c r="I153" s="111" t="str">
        <f>'[1]Cadastro de Clientes'!I153</f>
        <v>11525-970</v>
      </c>
      <c r="J153" s="94" t="str">
        <f>'[1]Cadastro de Clientes'!J153</f>
        <v>Zona Industrial</v>
      </c>
    </row>
    <row r="154" spans="1:10" ht="21" customHeight="1" x14ac:dyDescent="0.25">
      <c r="A154" s="94">
        <f>'[1]Cadastro de Clientes'!A154</f>
        <v>148</v>
      </c>
      <c r="B154" s="94" t="str">
        <f>'[1]Cadastro de Clientes'!B154</f>
        <v>BO Paper</v>
      </c>
      <c r="C154" s="94" t="str">
        <f>'[1]Cadastro de Clientes'!C154</f>
        <v>BO Paper Brasil Indústria de Papéis Ltda.</v>
      </c>
      <c r="D154" s="94" t="str">
        <f>'[1]Cadastro de Clientes'!D154</f>
        <v>Rod. Municipal DR001, Km 07 - Fazenda Barra Mansa - Arapoti/PR</v>
      </c>
      <c r="E154" s="94" t="str">
        <f>'[1]Cadastro de Clientes'!E154</f>
        <v>Arapoti</v>
      </c>
      <c r="F154" s="94" t="str">
        <f>'[1]Cadastro de Clientes'!F154</f>
        <v>PR</v>
      </c>
      <c r="G154" s="109" t="str">
        <f>'[1]Cadastro de Clientes'!G154</f>
        <v>07.632.665/0001-67</v>
      </c>
      <c r="H154" s="110">
        <f>'[1]Cadastro de Clientes'!H154</f>
        <v>0</v>
      </c>
      <c r="I154" s="111" t="str">
        <f>'[1]Cadastro de Clientes'!I154</f>
        <v>84990-000</v>
      </c>
      <c r="J154" s="94" t="str">
        <f>'[1]Cadastro de Clientes'!J154</f>
        <v>Fazenda Barra Mansa</v>
      </c>
    </row>
    <row r="155" spans="1:10" ht="21" customHeight="1" x14ac:dyDescent="0.25">
      <c r="A155" s="94">
        <f>'[1]Cadastro de Clientes'!A155</f>
        <v>149</v>
      </c>
      <c r="B155" s="94" t="str">
        <f>'[1]Cadastro de Clientes'!B155</f>
        <v>SESC Pinheiros</v>
      </c>
      <c r="C155" s="94" t="str">
        <f>'[1]Cadastro de Clientes'!C155</f>
        <v>Serviço Social do Comércio Administrativo Regional no Estado de São Paulo</v>
      </c>
      <c r="D155" s="94" t="str">
        <f>'[1]Cadastro de Clientes'!D155</f>
        <v>Rua Paes Leme, 195 - Pinheiros - São Paulo/SP</v>
      </c>
      <c r="E155" s="94" t="str">
        <f>'[1]Cadastro de Clientes'!E155</f>
        <v>São Paulo</v>
      </c>
      <c r="F155" s="94" t="str">
        <f>'[1]Cadastro de Clientes'!F155</f>
        <v>SP</v>
      </c>
      <c r="G155" s="109" t="str">
        <f>'[1]Cadastro de Clientes'!G155</f>
        <v>03.667.884/0014-45</v>
      </c>
      <c r="H155" s="110">
        <f>'[1]Cadastro de Clientes'!H155</f>
        <v>0</v>
      </c>
      <c r="I155" s="111" t="str">
        <f>'[1]Cadastro de Clientes'!I155</f>
        <v>05424-150</v>
      </c>
      <c r="J155" s="94" t="str">
        <f>'[1]Cadastro de Clientes'!J155</f>
        <v>Pinheiros</v>
      </c>
    </row>
    <row r="156" spans="1:10" ht="21" customHeight="1" x14ac:dyDescent="0.25">
      <c r="A156" s="94">
        <f>'[1]Cadastro de Clientes'!A156</f>
        <v>150</v>
      </c>
      <c r="B156" s="94" t="str">
        <f>'[1]Cadastro de Clientes'!B156</f>
        <v>Novatek</v>
      </c>
      <c r="C156" s="94" t="str">
        <f>'[1]Cadastro de Clientes'!C156</f>
        <v>Novatek Tecnologia Ambiental Ltda</v>
      </c>
      <c r="D156" s="94" t="str">
        <f>'[1]Cadastro de Clientes'!D156</f>
        <v>Rua Prefeito Milton Improta, 437 - Vila Maria - São Paulo/SP</v>
      </c>
      <c r="E156" s="94" t="str">
        <f>'[1]Cadastro de Clientes'!E156</f>
        <v>São Paulo</v>
      </c>
      <c r="F156" s="94" t="str">
        <f>'[1]Cadastro de Clientes'!F156</f>
        <v>SP</v>
      </c>
      <c r="G156" s="109" t="str">
        <f>'[1]Cadastro de Clientes'!G156</f>
        <v>06.131.415/0001-80</v>
      </c>
      <c r="H156" s="110">
        <f>'[1]Cadastro de Clientes'!H156</f>
        <v>0</v>
      </c>
      <c r="I156" s="111" t="str">
        <f>'[1]Cadastro de Clientes'!I156</f>
        <v>02119-021</v>
      </c>
      <c r="J156" s="94" t="str">
        <f>'[1]Cadastro de Clientes'!J156</f>
        <v>Vila Maria</v>
      </c>
    </row>
    <row r="157" spans="1:10" ht="21" customHeight="1" x14ac:dyDescent="0.25">
      <c r="A157" s="94">
        <f>'[1]Cadastro de Clientes'!A157</f>
        <v>151</v>
      </c>
      <c r="B157" s="94" t="str">
        <f>'[1]Cadastro de Clientes'!B157</f>
        <v xml:space="preserve">New Millen </v>
      </c>
      <c r="C157" s="94" t="str">
        <f>'[1]Cadastro de Clientes'!C157</f>
        <v>New Millen Produtos Alimenticios Ltda - EPP</v>
      </c>
      <c r="D157" s="94" t="str">
        <f>'[1]Cadastro de Clientes'!D157</f>
        <v>Av. Dr. José Luis Leme Maciel, 327 - Santa Terezinha / Cajamar - SP</v>
      </c>
      <c r="E157" s="94" t="str">
        <f>'[1]Cadastro de Clientes'!E157</f>
        <v>Cajamar</v>
      </c>
      <c r="F157" s="94" t="str">
        <f>'[1]Cadastro de Clientes'!F157</f>
        <v>SP</v>
      </c>
      <c r="G157" s="109" t="str">
        <f>'[1]Cadastro de Clientes'!G157</f>
        <v>00.385.181/0001-11</v>
      </c>
      <c r="H157" s="110">
        <f>'[1]Cadastro de Clientes'!H157</f>
        <v>0</v>
      </c>
      <c r="I157" s="111" t="str">
        <f>'[1]Cadastro de Clientes'!I157</f>
        <v>07786-450</v>
      </c>
      <c r="J157" s="94" t="str">
        <f>'[1]Cadastro de Clientes'!J157</f>
        <v>Santa Terezinha</v>
      </c>
    </row>
    <row r="158" spans="1:10" ht="21" customHeight="1" x14ac:dyDescent="0.25">
      <c r="A158" s="94">
        <f>'[1]Cadastro de Clientes'!A158</f>
        <v>152</v>
      </c>
      <c r="B158" s="94" t="str">
        <f>'[1]Cadastro de Clientes'!B158</f>
        <v>Quark</v>
      </c>
      <c r="C158" s="94" t="str">
        <f>'[1]Cadastro de Clientes'!C158</f>
        <v>Quark Med. E Com. Serviços de Precisão Ltda.</v>
      </c>
      <c r="D158" s="94" t="str">
        <f>'[1]Cadastro de Clientes'!D158</f>
        <v>Rua N, 04</v>
      </c>
      <c r="E158" s="94" t="str">
        <f>'[1]Cadastro de Clientes'!E158</f>
        <v>São Luiz do Paraitinga</v>
      </c>
      <c r="F158" s="94" t="str">
        <f>'[1]Cadastro de Clientes'!F158</f>
        <v>SP</v>
      </c>
      <c r="G158" s="109" t="str">
        <f>'[1]Cadastro de Clientes'!G158</f>
        <v>00.266.311/0001-05</v>
      </c>
      <c r="H158" s="110">
        <f>'[1]Cadastro de Clientes'!H158</f>
        <v>0</v>
      </c>
      <c r="I158" s="111" t="str">
        <f>'[1]Cadastro de Clientes'!I158</f>
        <v>65050-883</v>
      </c>
      <c r="J158" s="94" t="str">
        <f>'[1]Cadastro de Clientes'!J158</f>
        <v>Planalto Anil</v>
      </c>
    </row>
    <row r="159" spans="1:10" ht="21" customHeight="1" x14ac:dyDescent="0.25">
      <c r="A159" s="94">
        <f>'[1]Cadastro de Clientes'!A159</f>
        <v>153</v>
      </c>
      <c r="B159" s="94" t="str">
        <f>'[1]Cadastro de Clientes'!B159</f>
        <v>Águas Penha</v>
      </c>
      <c r="C159" s="94" t="str">
        <f>'[1]Cadastro de Clientes'!C159</f>
        <v>Águas de Penha  Saneamento SPE Ltda</v>
      </c>
      <c r="D159" s="94" t="str">
        <f>'[1]Cadastro de Clientes'!D159</f>
        <v>Av. Eugenio Krause, 152 - Centro - Penha/SC</v>
      </c>
      <c r="E159" s="94" t="str">
        <f>'[1]Cadastro de Clientes'!E159</f>
        <v>Penha</v>
      </c>
      <c r="F159" s="94" t="str">
        <f>'[1]Cadastro de Clientes'!F159</f>
        <v>SC</v>
      </c>
      <c r="G159" s="109">
        <f>'[1]Cadastro de Clientes'!G159</f>
        <v>23486042000180</v>
      </c>
      <c r="H159" s="110">
        <f>'[1]Cadastro de Clientes'!H159</f>
        <v>0</v>
      </c>
      <c r="I159" s="111" t="str">
        <f>'[1]Cadastro de Clientes'!I159</f>
        <v>88385-000</v>
      </c>
      <c r="J159" s="94" t="str">
        <f>'[1]Cadastro de Clientes'!J159</f>
        <v>Centro</v>
      </c>
    </row>
    <row r="160" spans="1:10" ht="21" customHeight="1" x14ac:dyDescent="0.25">
      <c r="A160" s="94">
        <f>'[1]Cadastro de Clientes'!A160</f>
        <v>154</v>
      </c>
      <c r="B160" s="94" t="str">
        <f>'[1]Cadastro de Clientes'!B160</f>
        <v>Sabesp - SJC</v>
      </c>
      <c r="C160" s="94" t="str">
        <f>'[1]Cadastro de Clientes'!C160</f>
        <v>Companhia de Saneamento Básico do Estado de São Paulo</v>
      </c>
      <c r="D160" s="94" t="str">
        <f>'[1]Cadastro de Clientes'!D160</f>
        <v>Av. Olívio Gomes, 520</v>
      </c>
      <c r="E160" s="94" t="str">
        <f>'[1]Cadastro de Clientes'!E160</f>
        <v>São José dos Campos</v>
      </c>
      <c r="F160" s="94" t="str">
        <f>'[1]Cadastro de Clientes'!F160</f>
        <v>SP</v>
      </c>
      <c r="G160" s="109" t="str">
        <f>'[1]Cadastro de Clientes'!G160</f>
        <v>43.776.517/0443-90</v>
      </c>
      <c r="H160" s="110">
        <f>'[1]Cadastro de Clientes'!H160</f>
        <v>0</v>
      </c>
      <c r="I160" s="111" t="str">
        <f>'[1]Cadastro de Clientes'!I160</f>
        <v>12245-460</v>
      </c>
      <c r="J160" s="94" t="str">
        <f>'[1]Cadastro de Clientes'!J160</f>
        <v>Adyana</v>
      </c>
    </row>
    <row r="161" spans="1:10" ht="21" customHeight="1" x14ac:dyDescent="0.25">
      <c r="A161" s="94">
        <f>'[1]Cadastro de Clientes'!A161</f>
        <v>155</v>
      </c>
      <c r="B161" s="94" t="str">
        <f>'[1]Cadastro de Clientes'!B161</f>
        <v xml:space="preserve">VWR </v>
      </c>
      <c r="C161" s="94" t="str">
        <f>'[1]Cadastro de Clientes'!C161</f>
        <v>VWR Produtos e Soluções para Laboratorios Ltda</v>
      </c>
      <c r="D161" s="94" t="str">
        <f>'[1]Cadastro de Clientes'!D161</f>
        <v>Rua Guaipa, 179</v>
      </c>
      <c r="E161" s="94" t="str">
        <f>'[1]Cadastro de Clientes'!E161</f>
        <v>São Paulo</v>
      </c>
      <c r="F161" s="94" t="str">
        <f>'[1]Cadastro de Clientes'!F161</f>
        <v>SP</v>
      </c>
      <c r="G161" s="109" t="str">
        <f>'[1]Cadastro de Clientes'!G161</f>
        <v>00.935.689/0001-46</v>
      </c>
      <c r="H161" s="110">
        <f>'[1]Cadastro de Clientes'!H161</f>
        <v>0</v>
      </c>
      <c r="I161" s="111" t="str">
        <f>'[1]Cadastro de Clientes'!I161</f>
        <v>05089-001</v>
      </c>
      <c r="J161" s="94" t="str">
        <f>'[1]Cadastro de Clientes'!J161</f>
        <v>Alto da Lapa</v>
      </c>
    </row>
    <row r="162" spans="1:10" ht="21" customHeight="1" x14ac:dyDescent="0.25">
      <c r="A162" s="94">
        <f>'[1]Cadastro de Clientes'!A162</f>
        <v>156</v>
      </c>
      <c r="B162" s="94" t="str">
        <f>'[1]Cadastro de Clientes'!B162</f>
        <v>Saae - Lençóis Paulista</v>
      </c>
      <c r="C162" s="94" t="str">
        <f>'[1]Cadastro de Clientes'!C162</f>
        <v>Saae - Lençóis Paulista</v>
      </c>
      <c r="D162" s="94" t="str">
        <f>'[1]Cadastro de Clientes'!D162</f>
        <v>Rua XV de Novembro - Centro - Lençóis Paulista/SP</v>
      </c>
      <c r="E162" s="94" t="str">
        <f>'[1]Cadastro de Clientes'!E162</f>
        <v>São Paulo</v>
      </c>
      <c r="F162" s="94" t="str">
        <f>'[1]Cadastro de Clientes'!F162</f>
        <v>SP</v>
      </c>
      <c r="G162" s="109" t="str">
        <f>'[1]Cadastro de Clientes'!G162</f>
        <v>51.426.849/0001-62</v>
      </c>
      <c r="H162" s="110">
        <f>'[1]Cadastro de Clientes'!H162</f>
        <v>0</v>
      </c>
      <c r="I162" s="111" t="str">
        <f>'[1]Cadastro de Clientes'!I162</f>
        <v>18683-212</v>
      </c>
      <c r="J162" s="94" t="str">
        <f>'[1]Cadastro de Clientes'!J162</f>
        <v>Centro</v>
      </c>
    </row>
    <row r="163" spans="1:10" ht="21" customHeight="1" x14ac:dyDescent="0.25">
      <c r="A163" s="94">
        <f>'[1]Cadastro de Clientes'!A163</f>
        <v>157</v>
      </c>
      <c r="B163" s="94" t="str">
        <f>'[1]Cadastro de Clientes'!B163</f>
        <v>Águas de Votorantim</v>
      </c>
      <c r="C163" s="94" t="str">
        <f>'[1]Cadastro de Clientes'!C163</f>
        <v>Águas de Votorantim S/A</v>
      </c>
      <c r="D163" s="94" t="str">
        <f>'[1]Cadastro de Clientes'!D163</f>
        <v xml:space="preserve">Av. Reverendo José Manoel da Conceição, 1593 </v>
      </c>
      <c r="E163" s="94" t="str">
        <f>'[1]Cadastro de Clientes'!E163</f>
        <v>Votorantim</v>
      </c>
      <c r="F163" s="94" t="str">
        <f>'[1]Cadastro de Clientes'!F163</f>
        <v>SP</v>
      </c>
      <c r="G163" s="109" t="str">
        <f>'[1]Cadastro de Clientes'!G163</f>
        <v>14.192.039/0001-62</v>
      </c>
      <c r="H163" s="110">
        <f>'[1]Cadastro de Clientes'!H163</f>
        <v>0</v>
      </c>
      <c r="I163" s="111" t="str">
        <f>'[1]Cadastro de Clientes'!I163</f>
        <v>18111-000</v>
      </c>
      <c r="J163" s="94" t="str">
        <f>'[1]Cadastro de Clientes'!J163</f>
        <v>Protestantes</v>
      </c>
    </row>
    <row r="164" spans="1:10" ht="21" customHeight="1" x14ac:dyDescent="0.25">
      <c r="A164" s="94">
        <f>'[1]Cadastro de Clientes'!A164</f>
        <v>158</v>
      </c>
      <c r="B164" s="94" t="str">
        <f>'[1]Cadastro de Clientes'!B164</f>
        <v>Cria Sim</v>
      </c>
      <c r="C164" s="94" t="str">
        <f>'[1]Cadastro de Clientes'!C164</f>
        <v>Cria Sim Produtos de Higiene Ltda</v>
      </c>
      <c r="D164" s="94" t="str">
        <f>'[1]Cadastro de Clientes'!D164</f>
        <v>Estrada Municipal PLN-145, 6945</v>
      </c>
      <c r="E164" s="94" t="str">
        <f>'[1]Cadastro de Clientes'!E164</f>
        <v>Paulínia</v>
      </c>
      <c r="F164" s="94" t="str">
        <f>'[1]Cadastro de Clientes'!F164</f>
        <v>SP</v>
      </c>
      <c r="G164" s="109" t="str">
        <f>'[1]Cadastro de Clientes'!G164</f>
        <v>05.975.111/0003-07</v>
      </c>
      <c r="H164" s="110">
        <f>'[1]Cadastro de Clientes'!H164</f>
        <v>0</v>
      </c>
      <c r="I164" s="111" t="str">
        <f>'[1]Cadastro de Clientes'!I164</f>
        <v>13148-220</v>
      </c>
      <c r="J164" s="94" t="str">
        <f>'[1]Cadastro de Clientes'!J164</f>
        <v>Betel</v>
      </c>
    </row>
    <row r="165" spans="1:10" ht="21" customHeight="1" x14ac:dyDescent="0.25">
      <c r="A165" s="94">
        <f>'[1]Cadastro de Clientes'!A165</f>
        <v>159</v>
      </c>
      <c r="B165" s="94" t="str">
        <f>'[1]Cadastro de Clientes'!B165</f>
        <v>Aguas do Mirante</v>
      </c>
      <c r="C165" s="94" t="str">
        <f>'[1]Cadastro de Clientes'!C165</f>
        <v>Águas do Mirante S/A</v>
      </c>
      <c r="D165" s="94" t="str">
        <f>'[1]Cadastro de Clientes'!D165</f>
        <v>Rod. Luiz de Queiroz, s/n - km 159</v>
      </c>
      <c r="E165" s="94" t="str">
        <f>'[1]Cadastro de Clientes'!E165</f>
        <v>Piracicaba</v>
      </c>
      <c r="F165" s="94" t="str">
        <f>'[1]Cadastro de Clientes'!F165</f>
        <v>SP</v>
      </c>
      <c r="G165" s="109" t="str">
        <f>'[1]Cadastro de Clientes'!G165</f>
        <v>15.384.637/0001-04</v>
      </c>
      <c r="H165" s="110">
        <f>'[1]Cadastro de Clientes'!H165</f>
        <v>0</v>
      </c>
      <c r="I165" s="111" t="str">
        <f>'[1]Cadastro de Clientes'!I165</f>
        <v>13417-783</v>
      </c>
      <c r="J165" s="94" t="str">
        <f>'[1]Cadastro de Clientes'!J165</f>
        <v>Piracicamirim</v>
      </c>
    </row>
    <row r="166" spans="1:10" ht="21" customHeight="1" x14ac:dyDescent="0.25">
      <c r="A166" s="94">
        <f>'[1]Cadastro de Clientes'!A166</f>
        <v>160</v>
      </c>
      <c r="B166" s="94" t="str">
        <f>'[1]Cadastro de Clientes'!B166</f>
        <v>Frigonosso</v>
      </c>
      <c r="C166" s="94" t="str">
        <f>'[1]Cadastro de Clientes'!C166</f>
        <v>Frigorifico Nosso Ltda</v>
      </c>
      <c r="D166" s="94" t="str">
        <f>'[1]Cadastro de Clientes'!D166</f>
        <v>Av. João Amato, 2735</v>
      </c>
      <c r="E166" s="94" t="str">
        <f>'[1]Cadastro de Clientes'!E166</f>
        <v>Campo Limpo Paulista</v>
      </c>
      <c r="F166" s="94" t="str">
        <f>'[1]Cadastro de Clientes'!F166</f>
        <v>SP</v>
      </c>
      <c r="G166" s="109" t="str">
        <f>'[1]Cadastro de Clientes'!G166</f>
        <v>09.021.679/0003-31</v>
      </c>
      <c r="H166" s="110">
        <f>'[1]Cadastro de Clientes'!H166</f>
        <v>0</v>
      </c>
      <c r="I166" s="111" t="str">
        <f>'[1]Cadastro de Clientes'!I166</f>
        <v>13231-620</v>
      </c>
      <c r="J166" s="94" t="str">
        <f>'[1]Cadastro de Clientes'!J166</f>
        <v>Chácara Lagoa Branca</v>
      </c>
    </row>
    <row r="167" spans="1:10" ht="21" customHeight="1" x14ac:dyDescent="0.25">
      <c r="A167" s="94">
        <f>'[1]Cadastro de Clientes'!A167</f>
        <v>161</v>
      </c>
      <c r="B167" s="94" t="str">
        <f>'[1]Cadastro de Clientes'!B167</f>
        <v>Air Liquide</v>
      </c>
      <c r="C167" s="94" t="str">
        <f>'[1]Cadastro de Clientes'!C167</f>
        <v>Air Liquide Brasil Ltda</v>
      </c>
      <c r="D167" s="94" t="str">
        <f>'[1]Cadastro de Clientes'!D167</f>
        <v>Rodovia Dom Gabriel Paulino Bueno Couto, KM 65,5 - Japi - Jundiaí/SP</v>
      </c>
      <c r="E167" s="94" t="str">
        <f>'[1]Cadastro de Clientes'!E167</f>
        <v>Jundiaí</v>
      </c>
      <c r="F167" s="94" t="str">
        <f>'[1]Cadastro de Clientes'!F167</f>
        <v>SP</v>
      </c>
      <c r="G167" s="109" t="str">
        <f>'[1]Cadastro de Clientes'!G167</f>
        <v>00.331.788/0007-04</v>
      </c>
      <c r="H167" s="110">
        <f>'[1]Cadastro de Clientes'!H167</f>
        <v>0</v>
      </c>
      <c r="I167" s="111" t="str">
        <f>'[1]Cadastro de Clientes'!I167</f>
        <v>13212-240</v>
      </c>
      <c r="J167" s="94" t="str">
        <f>'[1]Cadastro de Clientes'!J167</f>
        <v>Japi</v>
      </c>
    </row>
    <row r="168" spans="1:10" ht="21" customHeight="1" x14ac:dyDescent="0.25">
      <c r="A168" s="94">
        <f>'[1]Cadastro de Clientes'!A168</f>
        <v>162</v>
      </c>
      <c r="B168" s="94" t="str">
        <f>'[1]Cadastro de Clientes'!B168</f>
        <v>Bioelementos</v>
      </c>
      <c r="C168" s="94" t="str">
        <f>'[1]Cadastro de Clientes'!C168</f>
        <v>Bioelementos Analises e Consultorias Ambientais Ltda</v>
      </c>
      <c r="D168" s="94" t="str">
        <f>'[1]Cadastro de Clientes'!D168</f>
        <v>Rua Abrão Boainain, 254</v>
      </c>
      <c r="E168" s="94" t="str">
        <f>'[1]Cadastro de Clientes'!E168</f>
        <v>Ribeirão Preto</v>
      </c>
      <c r="F168" s="94" t="str">
        <f>'[1]Cadastro de Clientes'!F168</f>
        <v>SP</v>
      </c>
      <c r="G168" s="109" t="str">
        <f>'[1]Cadastro de Clientes'!G168</f>
        <v>12.568.596/0001-00</v>
      </c>
      <c r="H168" s="110">
        <f>'[1]Cadastro de Clientes'!H168</f>
        <v>0</v>
      </c>
      <c r="I168" s="111" t="str">
        <f>'[1]Cadastro de Clientes'!I168</f>
        <v>14096-700</v>
      </c>
      <c r="J168" s="94" t="str">
        <f>'[1]Cadastro de Clientes'!J168</f>
        <v>Nova Ribeirania</v>
      </c>
    </row>
    <row r="169" spans="1:10" ht="21" customHeight="1" x14ac:dyDescent="0.25">
      <c r="A169" s="94">
        <f>'[1]Cadastro de Clientes'!A169</f>
        <v>163</v>
      </c>
      <c r="B169" s="94" t="str">
        <f>'[1]Cadastro de Clientes'!B169</f>
        <v>BRK - Rio Claro</v>
      </c>
      <c r="C169" s="94" t="str">
        <f>'[1]Cadastro de Clientes'!C169</f>
        <v>BRK Ambiental - Rio Claro S/A</v>
      </c>
      <c r="D169" s="94" t="str">
        <f>'[1]Cadastro de Clientes'!D169</f>
        <v>Rua 14, 340</v>
      </c>
      <c r="E169" s="94" t="str">
        <f>'[1]Cadastro de Clientes'!E169</f>
        <v>Rio Claro</v>
      </c>
      <c r="F169" s="94" t="str">
        <f>'[1]Cadastro de Clientes'!F169</f>
        <v>SP</v>
      </c>
      <c r="G169" s="109" t="str">
        <f>'[1]Cadastro de Clientes'!G169</f>
        <v>08.630.227/0001-22</v>
      </c>
      <c r="H169" s="110">
        <f>'[1]Cadastro de Clientes'!H169</f>
        <v>0</v>
      </c>
      <c r="I169" s="111" t="str">
        <f>'[1]Cadastro de Clientes'!I169</f>
        <v>13500-130</v>
      </c>
      <c r="J169" s="94" t="str">
        <f>'[1]Cadastro de Clientes'!J169</f>
        <v>Consolação</v>
      </c>
    </row>
    <row r="170" spans="1:10" ht="21" customHeight="1" x14ac:dyDescent="0.25">
      <c r="A170" s="94">
        <f>'[1]Cadastro de Clientes'!A170</f>
        <v>164</v>
      </c>
      <c r="B170" s="94" t="str">
        <f>'[1]Cadastro de Clientes'!B170</f>
        <v>Saae - Pedreira</v>
      </c>
      <c r="C170" s="94" t="str">
        <f>'[1]Cadastro de Clientes'!C170</f>
        <v>Serviço Autonomo de Agua e Esgoto de Pedreira - Saae</v>
      </c>
      <c r="D170" s="94" t="str">
        <f>'[1]Cadastro de Clientes'!D170</f>
        <v>Rua Pe. Alexandrino do Rego Barros, 200 - Vila Santo Antonio - Pedreira/SP</v>
      </c>
      <c r="E170" s="94" t="str">
        <f>'[1]Cadastro de Clientes'!E170</f>
        <v>Pedreira</v>
      </c>
      <c r="F170" s="94" t="str">
        <f>'[1]Cadastro de Clientes'!F170</f>
        <v>SP</v>
      </c>
      <c r="G170" s="109" t="str">
        <f>'[1]Cadastro de Clientes'!G170</f>
        <v>09.579.148/0001-05</v>
      </c>
      <c r="H170" s="110">
        <f>'[1]Cadastro de Clientes'!H170</f>
        <v>0</v>
      </c>
      <c r="I170" s="111" t="str">
        <f>'[1]Cadastro de Clientes'!I170</f>
        <v>13920-000</v>
      </c>
      <c r="J170" s="94" t="str">
        <f>'[1]Cadastro de Clientes'!J170</f>
        <v>Vila Santo Antonio</v>
      </c>
    </row>
    <row r="171" spans="1:10" ht="21" customHeight="1" x14ac:dyDescent="0.25">
      <c r="A171" s="94">
        <f>'[1]Cadastro de Clientes'!A171</f>
        <v>165</v>
      </c>
      <c r="B171" s="94" t="str">
        <f>'[1]Cadastro de Clientes'!B171</f>
        <v>Boehringer</v>
      </c>
      <c r="C171" s="94" t="str">
        <f>'[1]Cadastro de Clientes'!C171</f>
        <v>Boehringer Ingelheim do Brasil Química e Farmacêutica Ltda</v>
      </c>
      <c r="D171" s="94" t="str">
        <f>'[1]Cadastro de Clientes'!D171</f>
        <v xml:space="preserve">Rod. Régis Bittencourt, s/n km286 - Jd. Itapecerica - Itapecerica da Serra/SP </v>
      </c>
      <c r="E171" s="94" t="str">
        <f>'[1]Cadastro de Clientes'!E171</f>
        <v>Itapecerica da Serra</v>
      </c>
      <c r="F171" s="94" t="str">
        <f>'[1]Cadastro de Clientes'!F171</f>
        <v>SP</v>
      </c>
      <c r="G171" s="109" t="str">
        <f>'[1]Cadastro de Clientes'!G171</f>
        <v>60.831.658/0021-10</v>
      </c>
      <c r="H171" s="110">
        <f>'[1]Cadastro de Clientes'!H171</f>
        <v>0</v>
      </c>
      <c r="I171" s="111" t="str">
        <f>'[1]Cadastro de Clientes'!I171</f>
        <v>06888-700</v>
      </c>
      <c r="J171" s="94" t="str">
        <f>'[1]Cadastro de Clientes'!J171</f>
        <v>Jardim Itapecerica</v>
      </c>
    </row>
    <row r="172" spans="1:10" ht="21" customHeight="1" x14ac:dyDescent="0.25">
      <c r="A172" s="94">
        <f>'[1]Cadastro de Clientes'!A172</f>
        <v>166</v>
      </c>
      <c r="B172" s="94" t="str">
        <f>'[1]Cadastro de Clientes'!B172</f>
        <v>FEESC</v>
      </c>
      <c r="C172" s="94" t="str">
        <f>'[1]Cadastro de Clientes'!C172</f>
        <v>Fundação de Ensino e Engenharia de Santa Catarina</v>
      </c>
      <c r="D172" s="94" t="str">
        <f>'[1]Cadastro de Clientes'!D172</f>
        <v>Rua Delfino Conti, s/n</v>
      </c>
      <c r="E172" s="94" t="str">
        <f>'[1]Cadastro de Clientes'!E172</f>
        <v>Florianópolis</v>
      </c>
      <c r="F172" s="94" t="str">
        <f>'[1]Cadastro de Clientes'!F172</f>
        <v>SC</v>
      </c>
      <c r="G172" s="109" t="str">
        <f>'[1]Cadastro de Clientes'!G172</f>
        <v>82.895.327/0001-33</v>
      </c>
      <c r="H172" s="110">
        <f>'[1]Cadastro de Clientes'!H172</f>
        <v>0</v>
      </c>
      <c r="I172" s="111" t="str">
        <f>'[1]Cadastro de Clientes'!I172</f>
        <v>88040-370</v>
      </c>
      <c r="J172" s="94" t="str">
        <f>'[1]Cadastro de Clientes'!J172</f>
        <v>Trindade</v>
      </c>
    </row>
    <row r="173" spans="1:10" ht="21" customHeight="1" x14ac:dyDescent="0.25">
      <c r="A173" s="94">
        <f>'[1]Cadastro de Clientes'!A173</f>
        <v>167</v>
      </c>
      <c r="B173" s="94" t="str">
        <f>'[1]Cadastro de Clientes'!B173</f>
        <v>UFSC</v>
      </c>
      <c r="C173" s="94" t="str">
        <f>'[1]Cadastro de Clientes'!C173</f>
        <v>Universidade Federal de Santa Catarina</v>
      </c>
      <c r="D173" s="94" t="str">
        <f>'[1]Cadastro de Clientes'!D173</f>
        <v>Loc. Conjunto Universitário, s/n</v>
      </c>
      <c r="E173" s="94" t="str">
        <f>'[1]Cadastro de Clientes'!E173</f>
        <v>Florianópolis</v>
      </c>
      <c r="F173" s="94" t="str">
        <f>'[1]Cadastro de Clientes'!F173</f>
        <v>SC</v>
      </c>
      <c r="G173" s="109" t="str">
        <f>'[1]Cadastro de Clientes'!G173</f>
        <v>83.899.526/0001-82</v>
      </c>
      <c r="H173" s="110">
        <f>'[1]Cadastro de Clientes'!H173</f>
        <v>0</v>
      </c>
      <c r="I173" s="111" t="str">
        <f>'[1]Cadastro de Clientes'!I173</f>
        <v>88045-108</v>
      </c>
      <c r="J173" s="94" t="str">
        <f>'[1]Cadastro de Clientes'!J173</f>
        <v>Trindade</v>
      </c>
    </row>
    <row r="174" spans="1:10" ht="21" customHeight="1" x14ac:dyDescent="0.25">
      <c r="A174" s="94">
        <f>'[1]Cadastro de Clientes'!A174</f>
        <v>168</v>
      </c>
      <c r="B174" s="94" t="str">
        <f>'[1]Cadastro de Clientes'!B174</f>
        <v>Projesan</v>
      </c>
      <c r="C174" s="94" t="str">
        <f>'[1]Cadastro de Clientes'!C174</f>
        <v>Projesan Saneamento Ambiental Ltda</v>
      </c>
      <c r="D174" s="94" t="str">
        <f>'[1]Cadastro de Clientes'!D174</f>
        <v>Rua Vidal Flavio Dias, 635 - Belchior Baixo - Gaspar/SC</v>
      </c>
      <c r="E174" s="94" t="str">
        <f>'[1]Cadastro de Clientes'!E174</f>
        <v>Gaspar</v>
      </c>
      <c r="F174" s="94" t="str">
        <f>'[1]Cadastro de Clientes'!F174</f>
        <v>SC</v>
      </c>
      <c r="G174" s="109" t="str">
        <f>'[1]Cadastro de Clientes'!G174</f>
        <v>80.696.479/0001-81</v>
      </c>
      <c r="H174" s="110">
        <f>'[1]Cadastro de Clientes'!H174</f>
        <v>0</v>
      </c>
      <c r="I174" s="111" t="str">
        <f>'[1]Cadastro de Clientes'!I174</f>
        <v>89110-000</v>
      </c>
      <c r="J174" s="94" t="str">
        <f>'[1]Cadastro de Clientes'!J174</f>
        <v>Belchior Baixo</v>
      </c>
    </row>
    <row r="175" spans="1:10" ht="21" customHeight="1" x14ac:dyDescent="0.25">
      <c r="A175" s="94">
        <f>'[1]Cadastro de Clientes'!A175</f>
        <v>169</v>
      </c>
      <c r="B175" s="94" t="str">
        <f>'[1]Cadastro de Clientes'!B175</f>
        <v>Casan - Chapecó</v>
      </c>
      <c r="C175" s="94" t="str">
        <f>'[1]Cadastro de Clientes'!C175</f>
        <v>Companhia Catarinense de Águas e Saneamento - CASAN</v>
      </c>
      <c r="D175" s="94" t="str">
        <f>'[1]Cadastro de Clientes'!D175</f>
        <v>Av. Getulio Vargas, 990</v>
      </c>
      <c r="E175" s="94" t="str">
        <f>'[1]Cadastro de Clientes'!E175</f>
        <v>Chapecó</v>
      </c>
      <c r="F175" s="94" t="str">
        <f>'[1]Cadastro de Clientes'!F175</f>
        <v>SC</v>
      </c>
      <c r="G175" s="109" t="str">
        <f>'[1]Cadastro de Clientes'!G175</f>
        <v>82.508.433/0009-74</v>
      </c>
      <c r="H175" s="110">
        <f>'[1]Cadastro de Clientes'!H175</f>
        <v>0</v>
      </c>
      <c r="I175" s="111" t="str">
        <f>'[1]Cadastro de Clientes'!I175</f>
        <v>89814-000</v>
      </c>
      <c r="J175" s="94" t="str">
        <f>'[1]Cadastro de Clientes'!J175</f>
        <v>Centro</v>
      </c>
    </row>
    <row r="176" spans="1:10" ht="21" customHeight="1" x14ac:dyDescent="0.25">
      <c r="A176" s="94">
        <f>'[1]Cadastro de Clientes'!A176</f>
        <v>170</v>
      </c>
      <c r="B176" s="94" t="str">
        <f>'[1]Cadastro de Clientes'!B176</f>
        <v>Klabin</v>
      </c>
      <c r="C176" s="94" t="str">
        <f>'[1]Cadastro de Clientes'!C176</f>
        <v>Klabin S/A</v>
      </c>
      <c r="D176" s="94" t="str">
        <f>'[1]Cadastro de Clientes'!D176</f>
        <v>Rua Olinkraft, 6602 - Igaras - Otacílio Costa/SC</v>
      </c>
      <c r="E176" s="94" t="str">
        <f>'[1]Cadastro de Clientes'!E176</f>
        <v>Otacílio Costa</v>
      </c>
      <c r="F176" s="94" t="str">
        <f>'[1]Cadastro de Clientes'!F176</f>
        <v>SC</v>
      </c>
      <c r="G176" s="109">
        <f>'[1]Cadastro de Clientes'!G176</f>
        <v>89637490013719</v>
      </c>
      <c r="H176" s="110">
        <f>'[1]Cadastro de Clientes'!H176</f>
        <v>0</v>
      </c>
      <c r="I176" s="111" t="str">
        <f>'[1]Cadastro de Clientes'!I176</f>
        <v>88540-000</v>
      </c>
      <c r="J176" s="94">
        <f>'[1]Cadastro de Clientes'!J176</f>
        <v>0</v>
      </c>
    </row>
    <row r="177" spans="1:10" ht="21" customHeight="1" x14ac:dyDescent="0.25">
      <c r="A177" s="94">
        <f>'[1]Cadastro de Clientes'!A177</f>
        <v>171</v>
      </c>
      <c r="B177" s="94" t="str">
        <f>'[1]Cadastro de Clientes'!B177</f>
        <v>Aromax</v>
      </c>
      <c r="C177" s="94" t="str">
        <f>'[1]Cadastro de Clientes'!C177</f>
        <v>Aromax Industria e Comercio Ltda</v>
      </c>
      <c r="D177" s="94" t="str">
        <f>'[1]Cadastro de Clientes'!D177</f>
        <v>Av. Célio Tadashi Kobayashi, 711 - Distrito Industrial - Pindamonhangaba/SP</v>
      </c>
      <c r="E177" s="94" t="str">
        <f>'[1]Cadastro de Clientes'!E177</f>
        <v>Pindamonhangaba</v>
      </c>
      <c r="F177" s="94" t="str">
        <f>'[1]Cadastro de Clientes'!F177</f>
        <v>SP</v>
      </c>
      <c r="G177" s="109" t="str">
        <f>'[1]Cadastro de Clientes'!G177</f>
        <v>55.586.473/0001-04</v>
      </c>
      <c r="H177" s="110">
        <f>'[1]Cadastro de Clientes'!H177</f>
        <v>0</v>
      </c>
      <c r="I177" s="111" t="str">
        <f>'[1]Cadastro de Clientes'!I177</f>
        <v>12412-790</v>
      </c>
      <c r="J177" s="94" t="str">
        <f>'[1]Cadastro de Clientes'!J177</f>
        <v>Distrito Industrial</v>
      </c>
    </row>
    <row r="178" spans="1:10" ht="21" customHeight="1" x14ac:dyDescent="0.25">
      <c r="A178" s="94">
        <f>'[1]Cadastro de Clientes'!A178</f>
        <v>172</v>
      </c>
      <c r="B178" s="94" t="str">
        <f>'[1]Cadastro de Clientes'!B178</f>
        <v>Saae Bandeirantes</v>
      </c>
      <c r="C178" s="94" t="str">
        <f>'[1]Cadastro de Clientes'!C178</f>
        <v>Serviço Autônomo de Água e Esgoto - Saae</v>
      </c>
      <c r="D178" s="94" t="str">
        <f>'[1]Cadastro de Clientes'!D178</f>
        <v>Av. Comendador Luiz Meneghel, 992 - Centro - Bandeirantes/PR</v>
      </c>
      <c r="E178" s="94">
        <f>'[1]Cadastro de Clientes'!E178</f>
        <v>0</v>
      </c>
      <c r="F178" s="94">
        <f>'[1]Cadastro de Clientes'!F178</f>
        <v>0</v>
      </c>
      <c r="G178" s="109">
        <f>'[1]Cadastro de Clientes'!G178</f>
        <v>0</v>
      </c>
      <c r="H178" s="110">
        <f>'[1]Cadastro de Clientes'!H178</f>
        <v>0</v>
      </c>
      <c r="I178" s="111">
        <f>'[1]Cadastro de Clientes'!I178</f>
        <v>0</v>
      </c>
      <c r="J178" s="94">
        <f>'[1]Cadastro de Clientes'!J178</f>
        <v>0</v>
      </c>
    </row>
    <row r="179" spans="1:10" ht="21" customHeight="1" x14ac:dyDescent="0.25">
      <c r="A179" s="94">
        <f>'[1]Cadastro de Clientes'!A179</f>
        <v>173</v>
      </c>
      <c r="B179" s="94" t="str">
        <f>'[1]Cadastro de Clientes'!B179</f>
        <v>DAE Americana</v>
      </c>
      <c r="C179" s="94" t="str">
        <f>'[1]Cadastro de Clientes'!C179</f>
        <v>Departamento de Água e Esgoto</v>
      </c>
      <c r="D179" s="94" t="str">
        <f>'[1]Cadastro de Clientes'!D179</f>
        <v>Rua dos Estudantes, 333 - Vila Cordenonsi - Americana/SP</v>
      </c>
      <c r="E179" s="94" t="str">
        <f>'[1]Cadastro de Clientes'!E179</f>
        <v>Americana</v>
      </c>
      <c r="F179" s="94" t="str">
        <f>'[1]Cadastro de Clientes'!F179</f>
        <v>SP</v>
      </c>
      <c r="G179" s="109" t="str">
        <f>'[1]Cadastro de Clientes'!G179</f>
        <v>46.755.690/0001-90</v>
      </c>
      <c r="H179" s="110">
        <f>'[1]Cadastro de Clientes'!H179</f>
        <v>0</v>
      </c>
      <c r="I179" s="111" t="str">
        <f>'[1]Cadastro de Clientes'!I179</f>
        <v>13472-510</v>
      </c>
      <c r="J179" s="94" t="str">
        <f>'[1]Cadastro de Clientes'!J179</f>
        <v>Vila Cordenonsi</v>
      </c>
    </row>
    <row r="180" spans="1:10" ht="21" customHeight="1" x14ac:dyDescent="0.25">
      <c r="A180" s="94">
        <f>'[1]Cadastro de Clientes'!A180</f>
        <v>174</v>
      </c>
      <c r="B180" s="94" t="str">
        <f>'[1]Cadastro de Clientes'!B180</f>
        <v>Kurita</v>
      </c>
      <c r="C180" s="94" t="str">
        <f>'[1]Cadastro de Clientes'!C180</f>
        <v>Kurita do Brasil Ltda</v>
      </c>
      <c r="D180" s="94" t="str">
        <f>'[1]Cadastro de Clientes'!D180</f>
        <v>Av. Japão, 1800 - Nucleo Ayres - Artur Nogueira/SP</v>
      </c>
      <c r="E180" s="94" t="str">
        <f>'[1]Cadastro de Clientes'!E180</f>
        <v>Artur Nogueira</v>
      </c>
      <c r="F180" s="94" t="str">
        <f>'[1]Cadastro de Clientes'!F180</f>
        <v>SP</v>
      </c>
      <c r="G180" s="109" t="str">
        <f>'[1]Cadastro de Clientes'!G180</f>
        <v>46.393.484/0001-87</v>
      </c>
      <c r="H180" s="110">
        <f>'[1]Cadastro de Clientes'!H180</f>
        <v>0</v>
      </c>
      <c r="I180" s="111" t="str">
        <f>'[1]Cadastro de Clientes'!I180</f>
        <v>13160-000</v>
      </c>
      <c r="J180" s="94" t="str">
        <f>'[1]Cadastro de Clientes'!J180</f>
        <v>Nucleo Ayres</v>
      </c>
    </row>
    <row r="181" spans="1:10" ht="21" customHeight="1" x14ac:dyDescent="0.25">
      <c r="A181" s="94">
        <f>'[1]Cadastro de Clientes'!A181</f>
        <v>175</v>
      </c>
      <c r="B181" s="94" t="str">
        <f>'[1]Cadastro de Clientes'!B181</f>
        <v>Prominent</v>
      </c>
      <c r="C181" s="94" t="str">
        <f>'[1]Cadastro de Clientes'!C181</f>
        <v>Prominent Brasil Ltda</v>
      </c>
      <c r="D181" s="94" t="str">
        <f>'[1]Cadastro de Clientes'!D181</f>
        <v>Loc. Conjunto Universitário, s/n</v>
      </c>
      <c r="E181" s="94" t="str">
        <f>'[1]Cadastro de Clientes'!E181</f>
        <v>São Bernardo do Campo</v>
      </c>
      <c r="F181" s="94" t="str">
        <f>'[1]Cadastro de Clientes'!F181</f>
        <v>SP</v>
      </c>
      <c r="G181" s="109" t="str">
        <f>'[1]Cadastro de Clientes'!G181</f>
        <v>38.875.381/0001-25</v>
      </c>
      <c r="H181" s="110">
        <f>'[1]Cadastro de Clientes'!H181</f>
        <v>0</v>
      </c>
      <c r="I181" s="111" t="str">
        <f>'[1]Cadastro de Clientes'!I181</f>
        <v>09672-070</v>
      </c>
      <c r="J181" s="94" t="str">
        <f>'[1]Cadastro de Clientes'!J181</f>
        <v>Taboão</v>
      </c>
    </row>
    <row r="182" spans="1:10" ht="21" customHeight="1" x14ac:dyDescent="0.25">
      <c r="A182" s="94">
        <f>'[1]Cadastro de Clientes'!A182</f>
        <v>176</v>
      </c>
      <c r="B182" s="94" t="str">
        <f>'[1]Cadastro de Clientes'!B182</f>
        <v>Daytec</v>
      </c>
      <c r="C182" s="94" t="str">
        <f>'[1]Cadastro de Clientes'!C182</f>
        <v>Daytec Comércio de Produtos Químicos Ltda</v>
      </c>
      <c r="D182" s="94" t="str">
        <f>'[1]Cadastro de Clientes'!D182</f>
        <v>Av. Guido Aliberti, 3233 - Jd. São Caetano - São Caetano do Sul/SP</v>
      </c>
      <c r="E182" s="94" t="str">
        <f>'[1]Cadastro de Clientes'!E182</f>
        <v>São Caetano do Sul</v>
      </c>
      <c r="F182" s="94" t="str">
        <f>'[1]Cadastro de Clientes'!F182</f>
        <v>SP</v>
      </c>
      <c r="G182" s="109" t="str">
        <f>'[1]Cadastro de Clientes'!G182</f>
        <v>01.706.478/0001-02</v>
      </c>
      <c r="H182" s="110">
        <f>'[1]Cadastro de Clientes'!H182</f>
        <v>0</v>
      </c>
      <c r="I182" s="111" t="str">
        <f>'[1]Cadastro de Clientes'!I182</f>
        <v>09581-680</v>
      </c>
      <c r="J182" s="94" t="str">
        <f>'[1]Cadastro de Clientes'!J182</f>
        <v>Jd. São Caetano</v>
      </c>
    </row>
    <row r="183" spans="1:10" ht="21" customHeight="1" x14ac:dyDescent="0.25">
      <c r="A183" s="94">
        <f>'[1]Cadastro de Clientes'!A183</f>
        <v>177</v>
      </c>
      <c r="B183" s="94" t="str">
        <f>'[1]Cadastro de Clientes'!B183</f>
        <v>Schweitzer-Mauduit do Brasil</v>
      </c>
      <c r="C183" s="94" t="str">
        <f>'[1]Cadastro de Clientes'!C183</f>
        <v>Schweitzer-Mauduit do Brasil Industria e Comercio de Papel Ltda</v>
      </c>
      <c r="D183" s="94" t="str">
        <f>'[1]Cadastro de Clientes'!D183</f>
        <v>Av. Darcy Vargas, 325</v>
      </c>
      <c r="E183" s="94" t="str">
        <f>'[1]Cadastro de Clientes'!E183</f>
        <v>Piraí</v>
      </c>
      <c r="F183" s="94" t="str">
        <f>'[1]Cadastro de Clientes'!F183</f>
        <v>RJ</v>
      </c>
      <c r="G183" s="109" t="str">
        <f>'[1]Cadastro de Clientes'!G183</f>
        <v>33.073.008/0001-37</v>
      </c>
      <c r="H183" s="110">
        <f>'[1]Cadastro de Clientes'!H183</f>
        <v>0</v>
      </c>
      <c r="I183" s="111" t="str">
        <f>'[1]Cadastro de Clientes'!I183</f>
        <v>27195-000</v>
      </c>
      <c r="J183" s="94" t="str">
        <f>'[1]Cadastro de Clientes'!J183</f>
        <v>Santanesia</v>
      </c>
    </row>
    <row r="184" spans="1:10" ht="21" customHeight="1" x14ac:dyDescent="0.25">
      <c r="A184" s="94">
        <f>'[1]Cadastro de Clientes'!A184</f>
        <v>178</v>
      </c>
      <c r="B184" s="94" t="str">
        <f>'[1]Cadastro de Clientes'!B184</f>
        <v xml:space="preserve">Saae Ambiental </v>
      </c>
      <c r="C184" s="94" t="str">
        <f>'[1]Cadastro de Clientes'!C184</f>
        <v>Saneamento Ambiental de Águas de Lindóia</v>
      </c>
      <c r="D184" s="94" t="str">
        <f>'[1]Cadastro de Clientes'!D184</f>
        <v>Rua Alameda Rotary, 60 - Centro - Águas de Lindóia - SP</v>
      </c>
      <c r="E184" s="94" t="str">
        <f>'[1]Cadastro de Clientes'!E184</f>
        <v>Águas de Lindóia</v>
      </c>
      <c r="F184" s="94" t="str">
        <f>'[1]Cadastro de Clientes'!F184</f>
        <v>SP</v>
      </c>
      <c r="G184" s="109" t="str">
        <f>'[1]Cadastro de Clientes'!G184</f>
        <v>46.439.865/0001-50</v>
      </c>
      <c r="H184" s="110">
        <f>'[1]Cadastro de Clientes'!H184</f>
        <v>0</v>
      </c>
      <c r="I184" s="111" t="str">
        <f>'[1]Cadastro de Clientes'!I184</f>
        <v>13940-000</v>
      </c>
      <c r="J184" s="94" t="str">
        <f>'[1]Cadastro de Clientes'!J184</f>
        <v>Centro</v>
      </c>
    </row>
    <row r="185" spans="1:10" ht="21" customHeight="1" x14ac:dyDescent="0.25">
      <c r="A185" s="94">
        <f>'[1]Cadastro de Clientes'!A185</f>
        <v>179</v>
      </c>
      <c r="B185" s="94" t="str">
        <f>'[1]Cadastro de Clientes'!B185</f>
        <v>Nucleo - Empatec</v>
      </c>
      <c r="C185" s="94" t="str">
        <f>'[1]Cadastro de Clientes'!C185</f>
        <v>Nucleo Analíses Ambientais Ltda - EPP</v>
      </c>
      <c r="D185" s="94" t="str">
        <f>'[1]Cadastro de Clientes'!D185</f>
        <v>Rua Frederico René de Jaegher, 1113 - Rio Bonito - São Paulo/SP</v>
      </c>
      <c r="E185" s="94" t="str">
        <f>'[1]Cadastro de Clientes'!E185</f>
        <v>São Paulo</v>
      </c>
      <c r="F185" s="94" t="str">
        <f>'[1]Cadastro de Clientes'!F185</f>
        <v>SP</v>
      </c>
      <c r="G185" s="109" t="str">
        <f>'[1]Cadastro de Clientes'!G185</f>
        <v>08.936.218/0001-64</v>
      </c>
      <c r="H185" s="110">
        <f>'[1]Cadastro de Clientes'!H185</f>
        <v>0</v>
      </c>
      <c r="I185" s="111" t="str">
        <f>'[1]Cadastro de Clientes'!I185</f>
        <v>04826-010</v>
      </c>
      <c r="J185" s="94" t="str">
        <f>'[1]Cadastro de Clientes'!J185</f>
        <v>Rio Bonito</v>
      </c>
    </row>
    <row r="186" spans="1:10" ht="21" customHeight="1" x14ac:dyDescent="0.25">
      <c r="A186" s="94">
        <f>'[1]Cadastro de Clientes'!A186</f>
        <v>180</v>
      </c>
      <c r="B186" s="94" t="str">
        <f>'[1]Cadastro de Clientes'!B186</f>
        <v>Petrobras - Tres Lagoas</v>
      </c>
      <c r="C186" s="94" t="str">
        <f>'[1]Cadastro de Clientes'!C186</f>
        <v>Petroleiro Brasileiro S/A Petrobras</v>
      </c>
      <c r="D186" s="94" t="str">
        <f>'[1]Cadastro de Clientes'!D186</f>
        <v>Av. Mabel, s/n</v>
      </c>
      <c r="E186" s="94" t="str">
        <f>'[1]Cadastro de Clientes'!E186</f>
        <v>Três Lagoas</v>
      </c>
      <c r="F186" s="94" t="str">
        <f>'[1]Cadastro de Clientes'!F186</f>
        <v>MS</v>
      </c>
      <c r="G186" s="109" t="str">
        <f>'[1]Cadastro de Clientes'!G186</f>
        <v>33.000.167/0117-31</v>
      </c>
      <c r="H186" s="110">
        <f>'[1]Cadastro de Clientes'!H186</f>
        <v>0</v>
      </c>
      <c r="I186" s="111" t="str">
        <f>'[1]Cadastro de Clientes'!I186</f>
        <v>79601-970</v>
      </c>
      <c r="J186" s="94" t="str">
        <f>'[1]Cadastro de Clientes'!J186</f>
        <v>Distrito Industrial</v>
      </c>
    </row>
    <row r="187" spans="1:10" ht="21" customHeight="1" x14ac:dyDescent="0.25">
      <c r="A187" s="94">
        <f>'[1]Cadastro de Clientes'!A187</f>
        <v>181</v>
      </c>
      <c r="B187" s="94" t="str">
        <f>'[1]Cadastro de Clientes'!B187</f>
        <v>CAB - Colider</v>
      </c>
      <c r="C187" s="94" t="str">
        <f>'[1]Cadastro de Clientes'!C187</f>
        <v>Águas Colider Ltda</v>
      </c>
      <c r="D187" s="94" t="str">
        <f>'[1]Cadastro de Clientes'!D187</f>
        <v>Av. Presidente Dutra, 1391 - Centro - Colider/MT</v>
      </c>
      <c r="E187" s="94" t="str">
        <f>'[1]Cadastro de Clientes'!E187</f>
        <v>Colíder</v>
      </c>
      <c r="F187" s="94" t="str">
        <f>'[1]Cadastro de Clientes'!F187</f>
        <v>MT</v>
      </c>
      <c r="G187" s="109" t="str">
        <f>'[1]Cadastro de Clientes'!G187</f>
        <v>04.942.630/0001-36</v>
      </c>
      <c r="H187" s="110">
        <f>'[1]Cadastro de Clientes'!H187</f>
        <v>0</v>
      </c>
      <c r="I187" s="111" t="str">
        <f>'[1]Cadastro de Clientes'!I187</f>
        <v>78500-000</v>
      </c>
      <c r="J187" s="94" t="str">
        <f>'[1]Cadastro de Clientes'!J187</f>
        <v>Centro</v>
      </c>
    </row>
    <row r="188" spans="1:10" ht="21" customHeight="1" x14ac:dyDescent="0.25">
      <c r="A188" s="94">
        <f>'[1]Cadastro de Clientes'!A188</f>
        <v>182</v>
      </c>
      <c r="B188" s="94" t="str">
        <f>'[1]Cadastro de Clientes'!B188</f>
        <v>CAB - Alta Floresta</v>
      </c>
      <c r="C188" s="94" t="str">
        <f>'[1]Cadastro de Clientes'!C188</f>
        <v>Águas Alta Floresta Ltda</v>
      </c>
      <c r="D188" s="94" t="str">
        <f>'[1]Cadastro de Clientes'!D188</f>
        <v>Rua C3, 318 - Setor C - Alta Floresta/MT</v>
      </c>
      <c r="E188" s="94" t="str">
        <f>'[1]Cadastro de Clientes'!E188</f>
        <v>Alta Floresta</v>
      </c>
      <c r="F188" s="94" t="str">
        <f>'[1]Cadastro de Clientes'!F188</f>
        <v>MT</v>
      </c>
      <c r="G188" s="109" t="str">
        <f>'[1]Cadastro de Clientes'!G188</f>
        <v>05.162.509/0001-54</v>
      </c>
      <c r="H188" s="110">
        <f>'[1]Cadastro de Clientes'!H188</f>
        <v>0</v>
      </c>
      <c r="I188" s="111" t="str">
        <f>'[1]Cadastro de Clientes'!I188</f>
        <v>78580-000</v>
      </c>
      <c r="J188" s="94" t="str">
        <f>'[1]Cadastro de Clientes'!J188</f>
        <v>Centro</v>
      </c>
    </row>
    <row r="189" spans="1:10" ht="21" customHeight="1" x14ac:dyDescent="0.25">
      <c r="A189" s="94">
        <f>'[1]Cadastro de Clientes'!A189</f>
        <v>183</v>
      </c>
      <c r="B189" s="94" t="str">
        <f>'[1]Cadastro de Clientes'!B189</f>
        <v>CIS - ITU</v>
      </c>
      <c r="C189" s="94" t="str">
        <f>'[1]Cadastro de Clientes'!C189</f>
        <v>Companhia Ituana de Saneamento - CIS</v>
      </c>
      <c r="D189" s="94" t="str">
        <f>'[1]Cadastro de Clientes'!D189</f>
        <v>Rua Bartira, 300A - Vila Leis - Itu/SP</v>
      </c>
      <c r="E189" s="94" t="str">
        <f>'[1]Cadastro de Clientes'!E189</f>
        <v>Itu</v>
      </c>
      <c r="F189" s="94" t="str">
        <f>'[1]Cadastro de Clientes'!F189</f>
        <v>SP</v>
      </c>
      <c r="G189" s="109" t="str">
        <f>'[1]Cadastro de Clientes'!G189</f>
        <v>26.938.926/0001-16</v>
      </c>
      <c r="H189" s="110">
        <f>'[1]Cadastro de Clientes'!H189</f>
        <v>0</v>
      </c>
      <c r="I189" s="111" t="str">
        <f>'[1]Cadastro de Clientes'!I189</f>
        <v>13309-210</v>
      </c>
      <c r="J189" s="94" t="str">
        <f>'[1]Cadastro de Clientes'!J189</f>
        <v>Vila Leis</v>
      </c>
    </row>
    <row r="190" spans="1:10" ht="21" customHeight="1" x14ac:dyDescent="0.25">
      <c r="A190" s="94">
        <f>'[1]Cadastro de Clientes'!A190</f>
        <v>184</v>
      </c>
      <c r="B190" s="94" t="str">
        <f>'[1]Cadastro de Clientes'!B190</f>
        <v>Município de Serrana</v>
      </c>
      <c r="C190" s="94" t="str">
        <f>'[1]Cadastro de Clientes'!C190</f>
        <v>Município de Serrana</v>
      </c>
      <c r="D190" s="94" t="str">
        <f>'[1]Cadastro de Clientes'!D190</f>
        <v>Rua Tancredo de Almeida Neves, 176 - Centro - Serrana/SP</v>
      </c>
      <c r="E190" s="94">
        <f>'[1]Cadastro de Clientes'!E190</f>
        <v>0</v>
      </c>
      <c r="F190" s="94">
        <f>'[1]Cadastro de Clientes'!F190</f>
        <v>0</v>
      </c>
      <c r="G190" s="109">
        <f>'[1]Cadastro de Clientes'!G190</f>
        <v>0</v>
      </c>
      <c r="H190" s="110">
        <f>'[1]Cadastro de Clientes'!H190</f>
        <v>0</v>
      </c>
      <c r="I190" s="111">
        <f>'[1]Cadastro de Clientes'!I190</f>
        <v>0</v>
      </c>
      <c r="J190" s="94">
        <f>'[1]Cadastro de Clientes'!J190</f>
        <v>0</v>
      </c>
    </row>
    <row r="191" spans="1:10" ht="21" customHeight="1" x14ac:dyDescent="0.25">
      <c r="A191" s="94">
        <f>'[1]Cadastro de Clientes'!A191</f>
        <v>185</v>
      </c>
      <c r="B191" s="94" t="str">
        <f>'[1]Cadastro de Clientes'!B191</f>
        <v>Água de Juturnaiba</v>
      </c>
      <c r="C191" s="94" t="str">
        <f>'[1]Cadastro de Clientes'!C191</f>
        <v>Concessionária Águas de Juturnaiba S/A</v>
      </c>
      <c r="D191" s="94" t="str">
        <f>'[1]Cadastro de Clientes'!D191</f>
        <v>Rodovia Amaral Peixoto, km91 - Bananeiras - Araruama/RJ</v>
      </c>
      <c r="E191" s="94" t="str">
        <f>'[1]Cadastro de Clientes'!E191</f>
        <v>Araruama</v>
      </c>
      <c r="F191" s="94" t="str">
        <f>'[1]Cadastro de Clientes'!F191</f>
        <v>RJ</v>
      </c>
      <c r="G191" s="109" t="str">
        <f>'[1]Cadastro de Clientes'!G191</f>
        <v>02.013.199/0001-18</v>
      </c>
      <c r="H191" s="110">
        <f>'[1]Cadastro de Clientes'!H191</f>
        <v>0</v>
      </c>
      <c r="I191" s="111" t="str">
        <f>'[1]Cadastro de Clientes'!I191</f>
        <v>28970-000</v>
      </c>
      <c r="J191" s="94" t="str">
        <f>'[1]Cadastro de Clientes'!J191</f>
        <v>Bairro Bananeiras</v>
      </c>
    </row>
    <row r="192" spans="1:10" ht="21" customHeight="1" x14ac:dyDescent="0.25">
      <c r="A192" s="94">
        <f>'[1]Cadastro de Clientes'!A192</f>
        <v>186</v>
      </c>
      <c r="B192" s="94" t="str">
        <f>'[1]Cadastro de Clientes'!B192</f>
        <v>BRK Santa Gertrudes</v>
      </c>
      <c r="C192" s="94" t="str">
        <f>'[1]Cadastro de Clientes'!C192</f>
        <v>BRK Ambiental Santa Gertrudes S/A</v>
      </c>
      <c r="D192" s="94" t="str">
        <f>'[1]Cadastro de Clientes'!D192</f>
        <v>Rua Dois</v>
      </c>
      <c r="E192" s="94" t="str">
        <f>'[1]Cadastro de Clientes'!E192</f>
        <v>Santa Gertrudes</v>
      </c>
      <c r="F192" s="94" t="str">
        <f>'[1]Cadastro de Clientes'!F192</f>
        <v>SP</v>
      </c>
      <c r="G192" s="109" t="str">
        <f>'[1]Cadastro de Clientes'!G192</f>
        <v>12.324.465/0001-87</v>
      </c>
      <c r="H192" s="110">
        <f>'[1]Cadastro de Clientes'!H192</f>
        <v>0</v>
      </c>
      <c r="I192" s="111" t="str">
        <f>'[1]Cadastro de Clientes'!I192</f>
        <v>13510-000</v>
      </c>
      <c r="J192" s="94" t="str">
        <f>'[1]Cadastro de Clientes'!J192</f>
        <v>Centro</v>
      </c>
    </row>
    <row r="193" spans="1:10" ht="21" customHeight="1" x14ac:dyDescent="0.25">
      <c r="A193" s="94">
        <f>'[1]Cadastro de Clientes'!A193</f>
        <v>187</v>
      </c>
      <c r="B193" s="94" t="str">
        <f>'[1]Cadastro de Clientes'!B193</f>
        <v>BRK Sumaré</v>
      </c>
      <c r="C193" s="94" t="str">
        <f>'[1]Cadastro de Clientes'!C193</f>
        <v>BRK Ambiental Sumaré S/A</v>
      </c>
      <c r="D193" s="94" t="str">
        <f>'[1]Cadastro de Clientes'!D193</f>
        <v>Rua Emilio Leão Brambila, 300 - Vila Menuzzo - Sumaré/SP</v>
      </c>
      <c r="E193" s="94" t="str">
        <f>'[1]Cadastro de Clientes'!E193</f>
        <v>Sumaré</v>
      </c>
      <c r="F193" s="94" t="str">
        <f>'[1]Cadastro de Clientes'!F193</f>
        <v>SP</v>
      </c>
      <c r="G193" s="109">
        <f>'[1]Cadastro de Clientes'!G193</f>
        <v>21480389000144</v>
      </c>
      <c r="H193" s="110">
        <f>'[1]Cadastro de Clientes'!H193</f>
        <v>0</v>
      </c>
      <c r="I193" s="111" t="str">
        <f>'[1]Cadastro de Clientes'!I193</f>
        <v>13171-480</v>
      </c>
      <c r="J193" s="94" t="str">
        <f>'[1]Cadastro de Clientes'!J193</f>
        <v>Vila Menuzzo</v>
      </c>
    </row>
    <row r="194" spans="1:10" ht="21" customHeight="1" x14ac:dyDescent="0.25">
      <c r="A194" s="94">
        <f>'[1]Cadastro de Clientes'!A194</f>
        <v>188</v>
      </c>
      <c r="B194" s="94" t="str">
        <f>'[1]Cadastro de Clientes'!B194</f>
        <v>Semasa</v>
      </c>
      <c r="C194" s="94" t="str">
        <f>'[1]Cadastro de Clientes'!C194</f>
        <v>Serviço Municipal de Saneamento Ambiental de Santo André - Semasa</v>
      </c>
      <c r="D194" s="94" t="str">
        <f>'[1]Cadastro de Clientes'!D194</f>
        <v>Av. José Caballero, 143</v>
      </c>
      <c r="E194" s="94" t="str">
        <f>'[1]Cadastro de Clientes'!E194</f>
        <v>Santo André</v>
      </c>
      <c r="F194" s="94" t="str">
        <f>'[1]Cadastro de Clientes'!F194</f>
        <v>SP</v>
      </c>
      <c r="G194" s="109" t="str">
        <f>'[1]Cadastro de Clientes'!G194</f>
        <v>57.604.530/0001-66</v>
      </c>
      <c r="H194" s="110">
        <f>'[1]Cadastro de Clientes'!H194</f>
        <v>0</v>
      </c>
      <c r="I194" s="111" t="str">
        <f>'[1]Cadastro de Clientes'!I194</f>
        <v>09040-210</v>
      </c>
      <c r="J194" s="94" t="str">
        <f>'[1]Cadastro de Clientes'!J194</f>
        <v>Vila Bastos</v>
      </c>
    </row>
    <row r="195" spans="1:10" ht="21" customHeight="1" x14ac:dyDescent="0.25">
      <c r="A195" s="94">
        <f>'[1]Cadastro de Clientes'!A195</f>
        <v>189</v>
      </c>
      <c r="B195" s="94" t="str">
        <f>'[1]Cadastro de Clientes'!B195</f>
        <v>Águas Bombinhas</v>
      </c>
      <c r="C195" s="94" t="str">
        <f>'[1]Cadastro de Clientes'!C195</f>
        <v>Águas de Bombinhas  Saneamento SPE Ltda</v>
      </c>
      <c r="D195" s="94" t="str">
        <f>'[1]Cadastro de Clientes'!D195</f>
        <v>Av. Falcão, 844</v>
      </c>
      <c r="E195" s="94" t="str">
        <f>'[1]Cadastro de Clientes'!E195</f>
        <v>Bombinhas</v>
      </c>
      <c r="F195" s="94" t="str">
        <f>'[1]Cadastro de Clientes'!F195</f>
        <v>SC</v>
      </c>
      <c r="G195" s="109">
        <f>'[1]Cadastro de Clientes'!G195</f>
        <v>0</v>
      </c>
      <c r="H195" s="110">
        <f>'[1]Cadastro de Clientes'!H195</f>
        <v>0</v>
      </c>
      <c r="I195" s="111" t="str">
        <f>'[1]Cadastro de Clientes'!I195</f>
        <v>88215-000</v>
      </c>
      <c r="J195" s="94">
        <f>'[1]Cadastro de Clientes'!J195</f>
        <v>0</v>
      </c>
    </row>
    <row r="196" spans="1:10" ht="21" customHeight="1" x14ac:dyDescent="0.25">
      <c r="A196" s="94">
        <f>'[1]Cadastro de Clientes'!A196</f>
        <v>190</v>
      </c>
      <c r="B196" s="94" t="str">
        <f>'[1]Cadastro de Clientes'!B196</f>
        <v>GN Tecnologia</v>
      </c>
      <c r="C196" s="94" t="str">
        <f>'[1]Cadastro de Clientes'!C196</f>
        <v xml:space="preserve">GN Tecnologia em Manutenção Ltda    </v>
      </c>
      <c r="D196" s="94" t="str">
        <f>'[1]Cadastro de Clientes'!D196</f>
        <v>Av. Marimar, 108</v>
      </c>
      <c r="E196" s="94" t="str">
        <f>'[1]Cadastro de Clientes'!E196</f>
        <v>Taboão da Serra</v>
      </c>
      <c r="F196" s="94" t="str">
        <f>'[1]Cadastro de Clientes'!F196</f>
        <v>ES</v>
      </c>
      <c r="G196" s="109" t="str">
        <f>'[1]Cadastro de Clientes'!G196</f>
        <v>22.903.148/0001-79</v>
      </c>
      <c r="H196" s="110">
        <f>'[1]Cadastro de Clientes'!H196</f>
        <v>0</v>
      </c>
      <c r="I196" s="111" t="str">
        <f>'[1]Cadastro de Clientes'!I196</f>
        <v>29160-752</v>
      </c>
      <c r="J196" s="94" t="str">
        <f>'[1]Cadastro de Clientes'!J196</f>
        <v>Maria de Fatima</v>
      </c>
    </row>
    <row r="197" spans="1:10" ht="21" customHeight="1" x14ac:dyDescent="0.25">
      <c r="A197" s="94">
        <f>'[1]Cadastro de Clientes'!A197</f>
        <v>191</v>
      </c>
      <c r="B197" s="94" t="str">
        <f>'[1]Cadastro de Clientes'!B197</f>
        <v>Bragagnolo</v>
      </c>
      <c r="C197" s="94" t="str">
        <f>'[1]Cadastro de Clientes'!C197</f>
        <v>Avelino Bragagnolo S/A Indústria e Comércio</v>
      </c>
      <c r="D197" s="94" t="str">
        <f>'[1]Cadastro de Clientes'!D197</f>
        <v>Rod. FAG 050, KM 13</v>
      </c>
      <c r="E197" s="94" t="str">
        <f>'[1]Cadastro de Clientes'!E197</f>
        <v>Faxinal dos Guedes</v>
      </c>
      <c r="F197" s="94" t="str">
        <f>'[1]Cadastro de Clientes'!F197</f>
        <v>SC</v>
      </c>
      <c r="G197" s="109" t="str">
        <f>'[1]Cadastro de Clientes'!G197</f>
        <v>84.586.833/0001-76</v>
      </c>
      <c r="H197" s="110">
        <f>'[1]Cadastro de Clientes'!H197</f>
        <v>0</v>
      </c>
      <c r="I197" s="111" t="str">
        <f>'[1]Cadastro de Clientes'!I197</f>
        <v>89696-000</v>
      </c>
      <c r="J197" s="94" t="str">
        <f>'[1]Cadastro de Clientes'!J197</f>
        <v>Barra Grande</v>
      </c>
    </row>
    <row r="198" spans="1:10" ht="21" customHeight="1" x14ac:dyDescent="0.25">
      <c r="A198" s="94">
        <f>'[1]Cadastro de Clientes'!A198</f>
        <v>192</v>
      </c>
      <c r="B198" s="94" t="str">
        <f>'[1]Cadastro de Clientes'!B198</f>
        <v>Sabesp SJC</v>
      </c>
      <c r="C198" s="94" t="str">
        <f>'[1]Cadastro de Clientes'!C198</f>
        <v>Cia de Saneamento Basico do Estado de São Paulo S/A</v>
      </c>
      <c r="D198" s="94" t="str">
        <f>'[1]Cadastro de Clientes'!D198</f>
        <v>Av. Ademar de Barros, 550</v>
      </c>
      <c r="E198" s="94" t="str">
        <f>'[1]Cadastro de Clientes'!E198</f>
        <v>São José dos Campos</v>
      </c>
      <c r="F198" s="94" t="str">
        <f>'[1]Cadastro de Clientes'!F198</f>
        <v>SP</v>
      </c>
      <c r="G198" s="109" t="str">
        <f>'[1]Cadastro de Clientes'!G198</f>
        <v>43.776.517/0442-09</v>
      </c>
      <c r="H198" s="110">
        <f>'[1]Cadastro de Clientes'!H198</f>
        <v>0</v>
      </c>
      <c r="I198" s="111" t="str">
        <f>'[1]Cadastro de Clientes'!I198</f>
        <v>12245-011</v>
      </c>
      <c r="J198" s="94" t="str">
        <f>'[1]Cadastro de Clientes'!J198</f>
        <v>Centro</v>
      </c>
    </row>
    <row r="199" spans="1:10" ht="21" customHeight="1" x14ac:dyDescent="0.25">
      <c r="A199" s="94">
        <f>'[1]Cadastro de Clientes'!A199</f>
        <v>193</v>
      </c>
      <c r="B199" s="94" t="str">
        <f>'[1]Cadastro de Clientes'!B199</f>
        <v>Sanefrai</v>
      </c>
      <c r="C199" s="94" t="str">
        <f>'[1]Cadastro de Clientes'!C199</f>
        <v>Autarquia Municipal de Saneamento de Fraiburgo - SANEFRAI</v>
      </c>
      <c r="D199" s="94" t="str">
        <f>'[1]Cadastro de Clientes'!D199</f>
        <v>Rua Juscelino Kubitschek, 170</v>
      </c>
      <c r="E199" s="94" t="str">
        <f>'[1]Cadastro de Clientes'!E199</f>
        <v>Fraiburgo</v>
      </c>
      <c r="F199" s="94" t="str">
        <f>'[1]Cadastro de Clientes'!F199</f>
        <v>SC</v>
      </c>
      <c r="G199" s="109">
        <f>'[1]Cadastro de Clientes'!G199</f>
        <v>0</v>
      </c>
      <c r="H199" s="110">
        <f>'[1]Cadastro de Clientes'!H199</f>
        <v>0</v>
      </c>
      <c r="I199" s="111" t="str">
        <f>'[1]Cadastro de Clientes'!I199</f>
        <v>89580-000</v>
      </c>
      <c r="J199" s="94">
        <f>'[1]Cadastro de Clientes'!J199</f>
        <v>0</v>
      </c>
    </row>
    <row r="200" spans="1:10" ht="21" customHeight="1" x14ac:dyDescent="0.25">
      <c r="A200" s="94">
        <f>'[1]Cadastro de Clientes'!A200</f>
        <v>194</v>
      </c>
      <c r="B200" s="94" t="str">
        <f>'[1]Cadastro de Clientes'!B200</f>
        <v>Caterpillar</v>
      </c>
      <c r="C200" s="94" t="str">
        <f>'[1]Cadastro de Clientes'!C200</f>
        <v>Caterpillar Brasil Ltda</v>
      </c>
      <c r="D200" s="94" t="str">
        <f>'[1]Cadastro de Clientes'!D200</f>
        <v>Rua Luiz de Queiroz, Km 157</v>
      </c>
      <c r="E200" s="94">
        <f>'[1]Cadastro de Clientes'!E200</f>
        <v>0</v>
      </c>
      <c r="F200" s="94">
        <f>'[1]Cadastro de Clientes'!F200</f>
        <v>0</v>
      </c>
      <c r="G200" s="109">
        <f>'[1]Cadastro de Clientes'!G200</f>
        <v>0</v>
      </c>
      <c r="H200" s="110">
        <f>'[1]Cadastro de Clientes'!H200</f>
        <v>0</v>
      </c>
      <c r="I200" s="111">
        <f>'[1]Cadastro de Clientes'!I200</f>
        <v>0</v>
      </c>
      <c r="J200" s="94">
        <f>'[1]Cadastro de Clientes'!J200</f>
        <v>0</v>
      </c>
    </row>
    <row r="201" spans="1:10" ht="21" customHeight="1" x14ac:dyDescent="0.25">
      <c r="A201" s="94">
        <f>'[1]Cadastro de Clientes'!A201</f>
        <v>195</v>
      </c>
      <c r="B201" s="94" t="str">
        <f>'[1]Cadastro de Clientes'!B201</f>
        <v>Lipesa</v>
      </c>
      <c r="C201" s="94" t="str">
        <f>'[1]Cadastro de Clientes'!C201</f>
        <v>Lipesa do Brasil Especialidades Químicas Ltda</v>
      </c>
      <c r="D201" s="94" t="str">
        <f>'[1]Cadastro de Clientes'!D201</f>
        <v>Calçada dos Manacás, 26 - Centro Comercial de Alphaville - Barueri/SP</v>
      </c>
      <c r="E201" s="94" t="str">
        <f>'[1]Cadastro de Clientes'!E201</f>
        <v>Barueri</v>
      </c>
      <c r="F201" s="94" t="str">
        <f>'[1]Cadastro de Clientes'!F201</f>
        <v>SP</v>
      </c>
      <c r="G201" s="109" t="str">
        <f>'[1]Cadastro de Clientes'!G201</f>
        <v>09.321.052/0001-34</v>
      </c>
      <c r="H201" s="110">
        <f>'[1]Cadastro de Clientes'!H201</f>
        <v>0</v>
      </c>
      <c r="I201" s="111" t="str">
        <f>'[1]Cadastro de Clientes'!I201</f>
        <v>06453-036</v>
      </c>
      <c r="J201" s="94" t="str">
        <f>'[1]Cadastro de Clientes'!J201</f>
        <v>Centro Comercial de Alphaville</v>
      </c>
    </row>
    <row r="202" spans="1:10" ht="21" customHeight="1" x14ac:dyDescent="0.25">
      <c r="A202" s="94">
        <f>'[1]Cadastro de Clientes'!A202</f>
        <v>196</v>
      </c>
      <c r="B202" s="94" t="str">
        <f>'[1]Cadastro de Clientes'!B202</f>
        <v>Polo Ambiental</v>
      </c>
      <c r="C202" s="94" t="str">
        <f>'[1]Cadastro de Clientes'!C202</f>
        <v>Polo Saneamento Ambiental</v>
      </c>
      <c r="D202" s="94" t="str">
        <f>'[1]Cadastro de Clientes'!D202</f>
        <v>Rod. Presidente Dutra, Km 154 Prédio 13 -  Rio Comprido - São José dos Campos/SP</v>
      </c>
      <c r="E202" s="94" t="str">
        <f>'[1]Cadastro de Clientes'!E202</f>
        <v>São José dos Campos</v>
      </c>
      <c r="F202" s="94" t="str">
        <f>'[1]Cadastro de Clientes'!F202</f>
        <v>SP</v>
      </c>
      <c r="G202" s="109" t="str">
        <f>'[1]Cadastro de Clientes'!G202</f>
        <v>73.143.950/0001-49</v>
      </c>
      <c r="H202" s="110">
        <f>'[1]Cadastro de Clientes'!H202</f>
        <v>0</v>
      </c>
      <c r="I202" s="111" t="str">
        <f>'[1]Cadastro de Clientes'!I202</f>
        <v>12240-420</v>
      </c>
      <c r="J202" s="94" t="str">
        <f>'[1]Cadastro de Clientes'!J202</f>
        <v>Rio Comprido</v>
      </c>
    </row>
    <row r="203" spans="1:10" ht="21" customHeight="1" x14ac:dyDescent="0.25">
      <c r="A203" s="94">
        <f>'[1]Cadastro de Clientes'!A203</f>
        <v>197</v>
      </c>
      <c r="B203" s="94" t="str">
        <f>'[1]Cadastro de Clientes'!B203</f>
        <v>Atibaia Saneamento</v>
      </c>
      <c r="C203" s="94" t="str">
        <f>'[1]Cadastro de Clientes'!C203</f>
        <v>Atibaia Saneamento S/A</v>
      </c>
      <c r="D203" s="94" t="str">
        <f>'[1]Cadastro de Clientes'!D203</f>
        <v>Rua Aniceto Tavares, 50 - Recreio Estoril - Atibaia/SP</v>
      </c>
      <c r="E203" s="94" t="str">
        <f>'[1]Cadastro de Clientes'!E203</f>
        <v>Atibaia</v>
      </c>
      <c r="F203" s="94" t="str">
        <f>'[1]Cadastro de Clientes'!F203</f>
        <v>SP</v>
      </c>
      <c r="G203" s="109" t="str">
        <f>'[1]Cadastro de Clientes'!G203</f>
        <v>17.337.893/0001-68</v>
      </c>
      <c r="H203" s="110">
        <f>'[1]Cadastro de Clientes'!H203</f>
        <v>0</v>
      </c>
      <c r="I203" s="111" t="str">
        <f>'[1]Cadastro de Clientes'!I203</f>
        <v>12944-042</v>
      </c>
      <c r="J203" s="94" t="str">
        <f>'[1]Cadastro de Clientes'!J203</f>
        <v>Recreio Estoril</v>
      </c>
    </row>
    <row r="204" spans="1:10" ht="21" customHeight="1" x14ac:dyDescent="0.25">
      <c r="A204" s="94">
        <f>'[1]Cadastro de Clientes'!A204</f>
        <v>198</v>
      </c>
      <c r="B204" s="94" t="str">
        <f>'[1]Cadastro de Clientes'!B204</f>
        <v>Prefeitura de Aguaí</v>
      </c>
      <c r="C204" s="94" t="str">
        <f>'[1]Cadastro de Clientes'!C204</f>
        <v>Prefeitura Municipal de Aguaí</v>
      </c>
      <c r="D204" s="94" t="str">
        <f>'[1]Cadastro de Clientes'!D204</f>
        <v>Av. Olinda Silveira Cruz Braga, 215 - Centro - Aguaí/SP</v>
      </c>
      <c r="E204" s="94">
        <f>'[1]Cadastro de Clientes'!E204</f>
        <v>0</v>
      </c>
      <c r="F204" s="94">
        <f>'[1]Cadastro de Clientes'!F204</f>
        <v>0</v>
      </c>
      <c r="G204" s="109">
        <f>'[1]Cadastro de Clientes'!G204</f>
        <v>0</v>
      </c>
      <c r="H204" s="110">
        <f>'[1]Cadastro de Clientes'!H204</f>
        <v>0</v>
      </c>
      <c r="I204" s="111">
        <f>'[1]Cadastro de Clientes'!I204</f>
        <v>0</v>
      </c>
      <c r="J204" s="94">
        <f>'[1]Cadastro de Clientes'!J204</f>
        <v>0</v>
      </c>
    </row>
    <row r="205" spans="1:10" ht="21" customHeight="1" x14ac:dyDescent="0.25">
      <c r="A205" s="94">
        <f>'[1]Cadastro de Clientes'!A205</f>
        <v>199</v>
      </c>
      <c r="B205" s="94" t="str">
        <f>'[1]Cadastro de Clientes'!B205</f>
        <v>Saae - Porto Feliz</v>
      </c>
      <c r="C205" s="94" t="str">
        <f>'[1]Cadastro de Clientes'!C205</f>
        <v>Serviço Autonomo de Água e Esgoto de Porto Feliz</v>
      </c>
      <c r="D205" s="94" t="str">
        <f>'[1]Cadastro de Clientes'!D205</f>
        <v>Praça Doutor José Sacramento, 50 - Centro - Porto Feliz/SP</v>
      </c>
      <c r="E205" s="94" t="str">
        <f>'[1]Cadastro de Clientes'!E205</f>
        <v>Porto Feliz</v>
      </c>
      <c r="F205" s="94" t="str">
        <f>'[1]Cadastro de Clientes'!F205</f>
        <v>SP</v>
      </c>
      <c r="G205" s="109" t="str">
        <f>'[1]Cadastro de Clientes'!G205</f>
        <v>45.479.391/0001-07</v>
      </c>
      <c r="H205" s="110">
        <f>'[1]Cadastro de Clientes'!H205</f>
        <v>0</v>
      </c>
      <c r="I205" s="111" t="str">
        <f>'[1]Cadastro de Clientes'!I205</f>
        <v>18540-000</v>
      </c>
      <c r="J205" s="94" t="str">
        <f>'[1]Cadastro de Clientes'!J205</f>
        <v>Centro</v>
      </c>
    </row>
    <row r="206" spans="1:10" ht="21" customHeight="1" x14ac:dyDescent="0.25">
      <c r="A206" s="94">
        <f>'[1]Cadastro de Clientes'!A206</f>
        <v>200</v>
      </c>
      <c r="B206" s="94" t="str">
        <f>'[1]Cadastro de Clientes'!B206</f>
        <v>Agua Mel</v>
      </c>
      <c r="C206" s="94" t="str">
        <f>'[1]Cadastro de Clientes'!C206</f>
        <v>Agua Mel Farmacia de Manipulação Ltda ME</v>
      </c>
      <c r="D206" s="94" t="str">
        <f>'[1]Cadastro de Clientes'!D206</f>
        <v>Rua Anchieta, 355 - Vila Boaventura - Jundiaí /SP</v>
      </c>
      <c r="E206" s="94" t="str">
        <f>'[1]Cadastro de Clientes'!E206</f>
        <v>Jundiaí</v>
      </c>
      <c r="F206" s="94" t="str">
        <f>'[1]Cadastro de Clientes'!F206</f>
        <v>SP</v>
      </c>
      <c r="G206" s="109" t="str">
        <f>'[1]Cadastro de Clientes'!G206</f>
        <v>14.819.378/0001-26</v>
      </c>
      <c r="H206" s="110">
        <f>'[1]Cadastro de Clientes'!H206</f>
        <v>0</v>
      </c>
      <c r="I206" s="111" t="str">
        <f>'[1]Cadastro de Clientes'!I206</f>
        <v>13201-804</v>
      </c>
      <c r="J206" s="94" t="str">
        <f>'[1]Cadastro de Clientes'!J206</f>
        <v>Vila Boaventura</v>
      </c>
    </row>
    <row r="207" spans="1:10" ht="21" customHeight="1" x14ac:dyDescent="0.25">
      <c r="A207" s="94">
        <f>'[1]Cadastro de Clientes'!A207</f>
        <v>201</v>
      </c>
      <c r="B207" s="94" t="str">
        <f>'[1]Cadastro de Clientes'!B207</f>
        <v>Serrana Engenharia Ltda</v>
      </c>
      <c r="C207" s="94" t="str">
        <f>'[1]Cadastro de Clientes'!C207</f>
        <v>Serrana Engenharia Ltda</v>
      </c>
      <c r="D207" s="94" t="str">
        <f>'[1]Cadastro de Clientes'!D207</f>
        <v>Rua Ottokar Doerffel, 841 - Atiradores - Joinville/SC</v>
      </c>
      <c r="E207" s="94" t="str">
        <f>'[1]Cadastro de Clientes'!E207</f>
        <v>Joinville</v>
      </c>
      <c r="F207" s="94" t="str">
        <f>'[1]Cadastro de Clientes'!F207</f>
        <v>SC</v>
      </c>
      <c r="G207" s="109" t="str">
        <f>'[1]Cadastro de Clientes'!G207</f>
        <v>83.073.536/0001-64</v>
      </c>
      <c r="H207" s="110">
        <f>'[1]Cadastro de Clientes'!H207</f>
        <v>0</v>
      </c>
      <c r="I207" s="111" t="str">
        <f>'[1]Cadastro de Clientes'!I207</f>
        <v>89203-001</v>
      </c>
      <c r="J207" s="94" t="str">
        <f>'[1]Cadastro de Clientes'!J207</f>
        <v>Atiradores</v>
      </c>
    </row>
    <row r="208" spans="1:10" ht="21" customHeight="1" x14ac:dyDescent="0.25">
      <c r="A208" s="94">
        <f>'[1]Cadastro de Clientes'!A208</f>
        <v>202</v>
      </c>
      <c r="B208" s="94" t="str">
        <f>'[1]Cadastro de Clientes'!B208</f>
        <v>Sama</v>
      </c>
      <c r="C208" s="94" t="str">
        <f>'[1]Cadastro de Clientes'!C208</f>
        <v>Saneamento Básico do Município de Mauá - SAMA</v>
      </c>
      <c r="D208" s="94" t="str">
        <f>'[1]Cadastro de Clientes'!D208</f>
        <v>Av. Washington Luiz, 2923 - Vila Magine - Mauá/SP</v>
      </c>
      <c r="E208" s="94" t="str">
        <f>'[1]Cadastro de Clientes'!E208</f>
        <v>Mauá</v>
      </c>
      <c r="F208" s="94" t="str">
        <f>'[1]Cadastro de Clientes'!F208</f>
        <v>SP</v>
      </c>
      <c r="G208" s="109">
        <f>'[1]Cadastro de Clientes'!G208</f>
        <v>0</v>
      </c>
      <c r="H208" s="110">
        <f>'[1]Cadastro de Clientes'!H208</f>
        <v>0</v>
      </c>
      <c r="I208" s="111">
        <f>'[1]Cadastro de Clientes'!I208</f>
        <v>0</v>
      </c>
      <c r="J208" s="94">
        <f>'[1]Cadastro de Clientes'!J208</f>
        <v>0</v>
      </c>
    </row>
    <row r="209" spans="1:10" ht="21" customHeight="1" x14ac:dyDescent="0.25">
      <c r="A209" s="94">
        <f>'[1]Cadastro de Clientes'!A209</f>
        <v>203</v>
      </c>
      <c r="B209" s="94" t="str">
        <f>'[1]Cadastro de Clientes'!B209</f>
        <v>Amplageo</v>
      </c>
      <c r="C209" s="94" t="str">
        <f>'[1]Cadastro de Clientes'!C209</f>
        <v xml:space="preserve">Amplageo Consultoria Ambiental Ltda - EPP  </v>
      </c>
      <c r="D209" s="94" t="str">
        <f>'[1]Cadastro de Clientes'!D209</f>
        <v>Rua Orozimbo Leão de Carvalho, 655 - Vila Boa Vista - Assis/SP</v>
      </c>
      <c r="E209" s="94" t="str">
        <f>'[1]Cadastro de Clientes'!E209</f>
        <v>Assis</v>
      </c>
      <c r="F209" s="94" t="str">
        <f>'[1]Cadastro de Clientes'!F209</f>
        <v>SP</v>
      </c>
      <c r="G209" s="109" t="str">
        <f>'[1]Cadastro de Clientes'!G209</f>
        <v>03.221.204/0001-40</v>
      </c>
      <c r="H209" s="110">
        <f>'[1]Cadastro de Clientes'!H209</f>
        <v>0</v>
      </c>
      <c r="I209" s="111" t="str">
        <f>'[1]Cadastro de Clientes'!I209</f>
        <v>19806-041</v>
      </c>
      <c r="J209" s="94" t="str">
        <f>'[1]Cadastro de Clientes'!J209</f>
        <v>Vila Boa Vista</v>
      </c>
    </row>
    <row r="210" spans="1:10" ht="21" customHeight="1" x14ac:dyDescent="0.25">
      <c r="A210" s="94">
        <f>'[1]Cadastro de Clientes'!A210</f>
        <v>204</v>
      </c>
      <c r="B210" s="94" t="str">
        <f>'[1]Cadastro de Clientes'!B210</f>
        <v>Sorocaba Refrescos</v>
      </c>
      <c r="C210" s="94" t="str">
        <f>'[1]Cadastro de Clientes'!C210</f>
        <v>Sorocaba Refrescos S/A</v>
      </c>
      <c r="D210" s="94" t="str">
        <f>'[1]Cadastro de Clientes'!D210</f>
        <v>Rodovia Raposo Tavares, KM 104 - Jardi Itanguá - Sorocaba/SP</v>
      </c>
      <c r="E210" s="94" t="str">
        <f>'[1]Cadastro de Clientes'!E210</f>
        <v>Sorocaba</v>
      </c>
      <c r="F210" s="94" t="str">
        <f>'[1]Cadastro de Clientes'!F210</f>
        <v>SP</v>
      </c>
      <c r="G210" s="109" t="str">
        <f>'[1]Cadastro de Clientes'!G210</f>
        <v>45.913.696/0001-85</v>
      </c>
      <c r="H210" s="110">
        <f>'[1]Cadastro de Clientes'!H210</f>
        <v>0</v>
      </c>
      <c r="I210" s="111" t="str">
        <f>'[1]Cadastro de Clientes'!I210</f>
        <v>18023-000</v>
      </c>
      <c r="J210" s="94" t="str">
        <f>'[1]Cadastro de Clientes'!J210</f>
        <v>Jardim Itangua</v>
      </c>
    </row>
    <row r="211" spans="1:10" ht="21" customHeight="1" x14ac:dyDescent="0.25">
      <c r="A211" s="94">
        <f>'[1]Cadastro de Clientes'!A211</f>
        <v>205</v>
      </c>
      <c r="B211" s="94" t="str">
        <f>'[1]Cadastro de Clientes'!B211</f>
        <v>Saae - Atibaia</v>
      </c>
      <c r="C211" s="94" t="str">
        <f>'[1]Cadastro de Clientes'!C211</f>
        <v>Cia de Saneamento Ambiental de Atibaia</v>
      </c>
      <c r="D211" s="94" t="str">
        <f>'[1]Cadastro de Clientes'!D211</f>
        <v>Praça Roberto Gomes Pedrosa, 11 - Cidade Satélite - Atibaia/SP</v>
      </c>
      <c r="E211" s="94" t="str">
        <f>'[1]Cadastro de Clientes'!E211</f>
        <v>Atibaia</v>
      </c>
      <c r="F211" s="94" t="str">
        <f>'[1]Cadastro de Clientes'!F211</f>
        <v>SP</v>
      </c>
      <c r="G211" s="109" t="str">
        <f>'[1]Cadastro de Clientes'!G211</f>
        <v>45.743.580/0001-45</v>
      </c>
      <c r="H211" s="110">
        <f>'[1]Cadastro de Clientes'!H211</f>
        <v>0</v>
      </c>
      <c r="I211" s="111" t="str">
        <f>'[1]Cadastro de Clientes'!I211</f>
        <v>12941-606</v>
      </c>
      <c r="J211" s="94" t="str">
        <f>'[1]Cadastro de Clientes'!J211</f>
        <v>Cidade Satélite</v>
      </c>
    </row>
    <row r="212" spans="1:10" ht="21" customHeight="1" x14ac:dyDescent="0.25">
      <c r="A212" s="94">
        <f>'[1]Cadastro de Clientes'!A212</f>
        <v>206</v>
      </c>
      <c r="B212" s="94" t="str">
        <f>'[1]Cadastro de Clientes'!B212</f>
        <v>Prefeitura de Louveira</v>
      </c>
      <c r="C212" s="94" t="str">
        <f>'[1]Cadastro de Clientes'!C212</f>
        <v>Município de Louveira</v>
      </c>
      <c r="D212" s="94" t="str">
        <f>'[1]Cadastro de Clientes'!D212</f>
        <v>Rua Catharina Cassavara Caldana,451 - Leitão - Louveira/SP</v>
      </c>
      <c r="E212" s="94" t="str">
        <f>'[1]Cadastro de Clientes'!E212</f>
        <v>Louveira</v>
      </c>
      <c r="F212" s="94" t="str">
        <f>'[1]Cadastro de Clientes'!F212</f>
        <v>SP</v>
      </c>
      <c r="G212" s="109">
        <f>'[1]Cadastro de Clientes'!G212</f>
        <v>0</v>
      </c>
      <c r="H212" s="110">
        <f>'[1]Cadastro de Clientes'!H212</f>
        <v>0</v>
      </c>
      <c r="I212" s="111" t="str">
        <f>'[1]Cadastro de Clientes'!I212</f>
        <v>13290-000</v>
      </c>
      <c r="J212" s="94">
        <f>'[1]Cadastro de Clientes'!J212</f>
        <v>0</v>
      </c>
    </row>
    <row r="213" spans="1:10" ht="21" customHeight="1" x14ac:dyDescent="0.25">
      <c r="A213" s="94">
        <f>'[1]Cadastro de Clientes'!A213</f>
        <v>207</v>
      </c>
      <c r="B213" s="94" t="str">
        <f>'[1]Cadastro de Clientes'!B213</f>
        <v>Semasa - Lages</v>
      </c>
      <c r="C213" s="94" t="str">
        <f>'[1]Cadastro de Clientes'!C213</f>
        <v>Secretaria Municipal de Águas e Saneamento de Lages - Semasa</v>
      </c>
      <c r="D213" s="94" t="str">
        <f>'[1]Cadastro de Clientes'!D213</f>
        <v>Avenida Primeiro de Maio, 1700 - Popular - Lages/SC</v>
      </c>
      <c r="E213" s="94" t="str">
        <f>'[1]Cadastro de Clientes'!E213</f>
        <v>Lages</v>
      </c>
      <c r="F213" s="94" t="str">
        <f>'[1]Cadastro de Clientes'!F213</f>
        <v>SC</v>
      </c>
      <c r="G213" s="109" t="str">
        <f>'[1]Cadastro de Clientes'!G213</f>
        <v>05.532.421/0001-87</v>
      </c>
      <c r="H213" s="110">
        <f>'[1]Cadastro de Clientes'!H213</f>
        <v>0</v>
      </c>
      <c r="I213" s="111" t="str">
        <f>'[1]Cadastro de Clientes'!I213</f>
        <v>88526-070</v>
      </c>
      <c r="J213" s="94" t="str">
        <f>'[1]Cadastro de Clientes'!J213</f>
        <v>Popular</v>
      </c>
    </row>
    <row r="214" spans="1:10" ht="21" customHeight="1" x14ac:dyDescent="0.25">
      <c r="A214" s="94">
        <f>'[1]Cadastro de Clientes'!A214</f>
        <v>208</v>
      </c>
      <c r="B214" s="94" t="str">
        <f>'[1]Cadastro de Clientes'!B214</f>
        <v>Devintex</v>
      </c>
      <c r="C214" s="94" t="str">
        <f>'[1]Cadastro de Clientes'!C214</f>
        <v>Devintex Cosméticos Ltda</v>
      </c>
      <c r="D214" s="94" t="str">
        <f>'[1]Cadastro de Clientes'!D214</f>
        <v>Rua José Albino Pereira, 233 - Galpões A e B - Jardim Alvorada - Jandira/SP</v>
      </c>
      <c r="E214" s="94" t="str">
        <f>'[1]Cadastro de Clientes'!E214</f>
        <v>Jandira</v>
      </c>
      <c r="F214" s="94" t="str">
        <f>'[1]Cadastro de Clientes'!F214</f>
        <v>SP</v>
      </c>
      <c r="G214" s="109" t="str">
        <f>'[1]Cadastro de Clientes'!G214</f>
        <v>01.773.518/0001-20</v>
      </c>
      <c r="H214" s="110">
        <f>'[1]Cadastro de Clientes'!H214</f>
        <v>0</v>
      </c>
      <c r="I214" s="111" t="str">
        <f>'[1]Cadastro de Clientes'!I214</f>
        <v>06612-001</v>
      </c>
      <c r="J214" s="94" t="str">
        <f>'[1]Cadastro de Clientes'!J214</f>
        <v>Jardim Alvorada</v>
      </c>
    </row>
    <row r="215" spans="1:10" ht="21" customHeight="1" x14ac:dyDescent="0.25">
      <c r="A215" s="94">
        <f>'[1]Cadastro de Clientes'!A215</f>
        <v>209</v>
      </c>
      <c r="B215" s="94" t="str">
        <f>'[1]Cadastro de Clientes'!B215</f>
        <v>IPEL</v>
      </c>
      <c r="C215" s="94" t="str">
        <f>'[1]Cadastro de Clientes'!C215</f>
        <v>Indaial Papel Embalagens Ltda</v>
      </c>
      <c r="D215" s="94" t="str">
        <f>'[1]Cadastro de Clientes'!D215</f>
        <v>Rua Dr. Blumenau, 10.101 - Encano - Indaial/SC</v>
      </c>
      <c r="E215" s="94" t="str">
        <f>'[1]Cadastro de Clientes'!E215</f>
        <v>Indaial</v>
      </c>
      <c r="F215" s="94" t="str">
        <f>'[1]Cadastro de Clientes'!F215</f>
        <v>SC</v>
      </c>
      <c r="G215" s="109" t="str">
        <f>'[1]Cadastro de Clientes'!G215</f>
        <v>78.534.674/0001-63</v>
      </c>
      <c r="H215" s="110">
        <f>'[1]Cadastro de Clientes'!H215</f>
        <v>0</v>
      </c>
      <c r="I215" s="111" t="str">
        <f>'[1]Cadastro de Clientes'!I215</f>
        <v>89130-000</v>
      </c>
      <c r="J215" s="94" t="str">
        <f>'[1]Cadastro de Clientes'!J215</f>
        <v>Encano</v>
      </c>
    </row>
    <row r="216" spans="1:10" ht="21" customHeight="1" x14ac:dyDescent="0.25">
      <c r="A216" s="94">
        <f>'[1]Cadastro de Clientes'!A216</f>
        <v>210</v>
      </c>
      <c r="B216" s="94" t="str">
        <f>'[1]Cadastro de Clientes'!B216</f>
        <v xml:space="preserve">CP Kelco </v>
      </c>
      <c r="C216" s="94" t="str">
        <f>'[1]Cadastro de Clientes'!C216</f>
        <v>CP Kelco Brasil S/A</v>
      </c>
      <c r="D216" s="94" t="str">
        <f>'[1]Cadastro de Clientes'!D216</f>
        <v xml:space="preserve">Av. Araras, 799 - Vila Gloria - Limeira/SP           </v>
      </c>
      <c r="E216" s="94" t="str">
        <f>'[1]Cadastro de Clientes'!E216</f>
        <v>Limeira</v>
      </c>
      <c r="F216" s="94" t="str">
        <f>'[1]Cadastro de Clientes'!F216</f>
        <v>SP</v>
      </c>
      <c r="G216" s="109" t="str">
        <f>'[1]Cadastro de Clientes'!G216</f>
        <v>54.105.671/0001-46</v>
      </c>
      <c r="H216" s="110">
        <f>'[1]Cadastro de Clientes'!H216</f>
        <v>0</v>
      </c>
      <c r="I216" s="111" t="str">
        <f>'[1]Cadastro de Clientes'!I216</f>
        <v>13485-130</v>
      </c>
      <c r="J216" s="94" t="str">
        <f>'[1]Cadastro de Clientes'!J216</f>
        <v>Vila Gloria</v>
      </c>
    </row>
    <row r="217" spans="1:10" ht="21" customHeight="1" x14ac:dyDescent="0.25">
      <c r="A217" s="94">
        <f>'[1]Cadastro de Clientes'!A217</f>
        <v>211</v>
      </c>
      <c r="B217" s="94" t="str">
        <f>'[1]Cadastro de Clientes'!B217</f>
        <v>Alternativa Ambiental</v>
      </c>
      <c r="C217" s="94" t="str">
        <f>'[1]Cadastro de Clientes'!C217</f>
        <v>Alternativa Ambiental Ltda</v>
      </c>
      <c r="D217" s="94" t="str">
        <f>'[1]Cadastro de Clientes'!D217</f>
        <v>Estrada de Santa Isabel, 3100 - Corredor - Itaquaquecetuba/SP</v>
      </c>
      <c r="E217" s="94" t="str">
        <f>'[1]Cadastro de Clientes'!E217</f>
        <v>Itaquaquecetuba</v>
      </c>
      <c r="F217" s="94" t="str">
        <f>'[1]Cadastro de Clientes'!F217</f>
        <v>SP</v>
      </c>
      <c r="G217" s="109" t="str">
        <f>'[1]Cadastro de Clientes'!G217</f>
        <v>06.125.276/0002-63</v>
      </c>
      <c r="H217" s="110">
        <f>'[1]Cadastro de Clientes'!H217</f>
        <v>0</v>
      </c>
      <c r="I217" s="111" t="str">
        <f>'[1]Cadastro de Clientes'!I217</f>
        <v>08589-000</v>
      </c>
      <c r="J217" s="94" t="str">
        <f>'[1]Cadastro de Clientes'!J217</f>
        <v>Corredor</v>
      </c>
    </row>
    <row r="218" spans="1:10" ht="21" customHeight="1" x14ac:dyDescent="0.25">
      <c r="A218" s="94">
        <f>'[1]Cadastro de Clientes'!A218</f>
        <v>212</v>
      </c>
      <c r="B218" s="94" t="str">
        <f>'[1]Cadastro de Clientes'!B218</f>
        <v>Solenis - Paulínia</v>
      </c>
      <c r="C218" s="94" t="str">
        <f>'[1]Cadastro de Clientes'!C218</f>
        <v>Solenis Especialidades Químicas Ltda.</v>
      </c>
      <c r="D218" s="94" t="str">
        <f>'[1]Cadastro de Clientes'!D218</f>
        <v>Av. Roberto Simonsen, 500 - Poço Fundo - Paulínia/SP</v>
      </c>
      <c r="E218" s="94" t="str">
        <f>'[1]Cadastro de Clientes'!E218</f>
        <v>Paulínia</v>
      </c>
      <c r="F218" s="94" t="str">
        <f>'[1]Cadastro de Clientes'!F218</f>
        <v>SP</v>
      </c>
      <c r="G218" s="109" t="str">
        <f>'[1]Cadastro de Clientes'!G218</f>
        <v>55.720.908/0002-42</v>
      </c>
      <c r="H218" s="110">
        <f>'[1]Cadastro de Clientes'!H218</f>
        <v>0</v>
      </c>
      <c r="I218" s="111" t="str">
        <f>'[1]Cadastro de Clientes'!I218</f>
        <v>13148-030</v>
      </c>
      <c r="J218" s="94" t="str">
        <f>'[1]Cadastro de Clientes'!J218</f>
        <v>Poço Fundo</v>
      </c>
    </row>
    <row r="219" spans="1:10" ht="21" customHeight="1" x14ac:dyDescent="0.25">
      <c r="A219" s="94">
        <f>'[1]Cadastro de Clientes'!A219</f>
        <v>213</v>
      </c>
      <c r="B219" s="94" t="str">
        <f>'[1]Cadastro de Clientes'!B219</f>
        <v>Associação Educacional de Vitória</v>
      </c>
      <c r="C219" s="94" t="str">
        <f>'[1]Cadastro de Clientes'!C219</f>
        <v>Associação Educacional de Vitória - AEV</v>
      </c>
      <c r="D219" s="94" t="str">
        <f>'[1]Cadastro de Clientes'!D219</f>
        <v>Rod. Serafim Derenzi, 3115 - Bloco 1,2,3 e 4 - Vitória/ES</v>
      </c>
      <c r="E219" s="94" t="str">
        <f>'[1]Cadastro de Clientes'!E219</f>
        <v>Vitória</v>
      </c>
      <c r="F219" s="94" t="str">
        <f>'[1]Cadastro de Clientes'!F219</f>
        <v>ES</v>
      </c>
      <c r="G219" s="109" t="str">
        <f>'[1]Cadastro de Clientes'!G219</f>
        <v>32.478.380/0001-60</v>
      </c>
      <c r="H219" s="110">
        <f>'[1]Cadastro de Clientes'!H219</f>
        <v>0</v>
      </c>
      <c r="I219" s="111" t="str">
        <f>'[1]Cadastro de Clientes'!I219</f>
        <v>29030-026</v>
      </c>
      <c r="J219" s="94" t="str">
        <f>'[1]Cadastro de Clientes'!J219</f>
        <v>São Pedro</v>
      </c>
    </row>
    <row r="220" spans="1:10" ht="21" customHeight="1" x14ac:dyDescent="0.25">
      <c r="A220" s="94">
        <f>'[1]Cadastro de Clientes'!A220</f>
        <v>214</v>
      </c>
      <c r="B220" s="94" t="str">
        <f>'[1]Cadastro de Clientes'!B220</f>
        <v>BRK Rio das Ostras</v>
      </c>
      <c r="C220" s="94" t="str">
        <f>'[1]Cadastro de Clientes'!C220</f>
        <v xml:space="preserve">BRK Ambiental - Rio das Ostras S/A      </v>
      </c>
      <c r="D220" s="94" t="str">
        <f>'[1]Cadastro de Clientes'!D220</f>
        <v>Rua Duque de Caxias, 443 - Chacara Marilea - Rio das Ostras/RJ</v>
      </c>
      <c r="E220" s="94" t="str">
        <f>'[1]Cadastro de Clientes'!E220</f>
        <v>Rio das Ostras</v>
      </c>
      <c r="F220" s="94" t="str">
        <f>'[1]Cadastro de Clientes'!F220</f>
        <v>RJ</v>
      </c>
      <c r="G220" s="109" t="str">
        <f>'[1]Cadastro de Clientes'!G220</f>
        <v>08.774.784/0001-17</v>
      </c>
      <c r="H220" s="110">
        <f>'[1]Cadastro de Clientes'!H220</f>
        <v>0</v>
      </c>
      <c r="I220" s="111" t="str">
        <f>'[1]Cadastro de Clientes'!I220</f>
        <v>28896-095</v>
      </c>
      <c r="J220" s="94" t="str">
        <f>'[1]Cadastro de Clientes'!J220</f>
        <v>Chacara Marilea</v>
      </c>
    </row>
    <row r="221" spans="1:10" ht="21" customHeight="1" x14ac:dyDescent="0.25">
      <c r="A221" s="94">
        <f>'[1]Cadastro de Clientes'!A221</f>
        <v>215</v>
      </c>
      <c r="B221" s="94" t="str">
        <f>'[1]Cadastro de Clientes'!B221</f>
        <v>Quimifertil</v>
      </c>
      <c r="C221" s="94" t="str">
        <f>'[1]Cadastro de Clientes'!C221</f>
        <v xml:space="preserve">Quimifertil Laboratório de Analises de Corretivos </v>
      </c>
      <c r="D221" s="94" t="str">
        <f>'[1]Cadastro de Clientes'!D221</f>
        <v>Av. Bento Rocha, 2037 - Vila Cruzeiro - Paranaguá/PR</v>
      </c>
      <c r="E221" s="94" t="str">
        <f>'[1]Cadastro de Clientes'!E221</f>
        <v>Paranaguá</v>
      </c>
      <c r="F221" s="94" t="str">
        <f>'[1]Cadastro de Clientes'!F221</f>
        <v>PR</v>
      </c>
      <c r="G221" s="109" t="str">
        <f>'[1]Cadastro de Clientes'!G221</f>
        <v>08.561.784/0001-39</v>
      </c>
      <c r="H221" s="110">
        <f>'[1]Cadastro de Clientes'!H221</f>
        <v>0</v>
      </c>
      <c r="I221" s="111" t="str">
        <f>'[1]Cadastro de Clientes'!I221</f>
        <v>83221-565</v>
      </c>
      <c r="J221" s="94" t="str">
        <f>'[1]Cadastro de Clientes'!J221</f>
        <v>Vila Cruzeiro</v>
      </c>
    </row>
    <row r="222" spans="1:10" ht="21" customHeight="1" x14ac:dyDescent="0.25">
      <c r="A222" s="94">
        <f>'[1]Cadastro de Clientes'!A222</f>
        <v>216</v>
      </c>
      <c r="B222" s="94" t="str">
        <f>'[1]Cadastro de Clientes'!B222</f>
        <v>RMW</v>
      </c>
      <c r="C222" s="94" t="str">
        <f>'[1]Cadastro de Clientes'!C222</f>
        <v>RMW Soluções Metrológicas Ltda - ME</v>
      </c>
      <c r="D222" s="94" t="str">
        <f>'[1]Cadastro de Clientes'!D222</f>
        <v>Rua Cuba, 568 - Penha - Rio de Janeiro/RJ</v>
      </c>
      <c r="E222" s="94" t="str">
        <f>'[1]Cadastro de Clientes'!E222</f>
        <v>Rio de Janeiro</v>
      </c>
      <c r="F222" s="94" t="str">
        <f>'[1]Cadastro de Clientes'!F222</f>
        <v>RJ</v>
      </c>
      <c r="G222" s="109" t="str">
        <f>'[1]Cadastro de Clientes'!G222</f>
        <v>11.760.241/0001-55</v>
      </c>
      <c r="H222" s="110">
        <f>'[1]Cadastro de Clientes'!H222</f>
        <v>0</v>
      </c>
      <c r="I222" s="111" t="str">
        <f>'[1]Cadastro de Clientes'!I222</f>
        <v>21020-160</v>
      </c>
      <c r="J222" s="94" t="str">
        <f>'[1]Cadastro de Clientes'!J222</f>
        <v>Penha</v>
      </c>
    </row>
    <row r="223" spans="1:10" ht="21" customHeight="1" x14ac:dyDescent="0.25">
      <c r="A223" s="94">
        <f>'[1]Cadastro de Clientes'!A223</f>
        <v>217</v>
      </c>
      <c r="B223" s="94" t="str">
        <f>'[1]Cadastro de Clientes'!B223</f>
        <v>Carbono</v>
      </c>
      <c r="C223" s="94" t="str">
        <f>'[1]Cadastro de Clientes'!C223</f>
        <v>Carbono Meio Ambiente Ltda - ME</v>
      </c>
      <c r="D223" s="94" t="str">
        <f>'[1]Cadastro de Clientes'!D223</f>
        <v>Estada Par Parnaiba, 6501, Sala G.Oluc-L - Jardim das Colinas - Franco da Rocha/SP</v>
      </c>
      <c r="E223" s="94" t="str">
        <f>'[1]Cadastro de Clientes'!E223</f>
        <v>Franco da Rocha</v>
      </c>
      <c r="F223" s="94" t="str">
        <f>'[1]Cadastro de Clientes'!F223</f>
        <v>SP</v>
      </c>
      <c r="G223" s="109" t="str">
        <f>'[1]Cadastro de Clientes'!G223</f>
        <v>26.530.413/0002-52</v>
      </c>
      <c r="H223" s="110">
        <f>'[1]Cadastro de Clientes'!H223</f>
        <v>0</v>
      </c>
      <c r="I223" s="111" t="str">
        <f>'[1]Cadastro de Clientes'!I223</f>
        <v>07811-060</v>
      </c>
      <c r="J223" s="94" t="str">
        <f>'[1]Cadastro de Clientes'!J223</f>
        <v>Jardim das Colinas</v>
      </c>
    </row>
    <row r="224" spans="1:10" ht="21" customHeight="1" x14ac:dyDescent="0.25">
      <c r="A224" s="94">
        <f>'[1]Cadastro de Clientes'!A224</f>
        <v>218</v>
      </c>
      <c r="B224" s="94" t="str">
        <f>'[1]Cadastro de Clientes'!B224</f>
        <v>Colormatrix</v>
      </c>
      <c r="C224" s="94" t="str">
        <f>'[1]Cadastro de Clientes'!C224</f>
        <v>Colormatrix do Brasil Indústria e Com. de Pigmentos e Adtivos Ltda</v>
      </c>
      <c r="D224" s="94" t="str">
        <f>'[1]Cadastro de Clientes'!D224</f>
        <v>Av. Francisco Nakasato,1700 - São Roque da Chave - Itupeva /SP</v>
      </c>
      <c r="E224" s="94" t="str">
        <f>'[1]Cadastro de Clientes'!E224</f>
        <v>Itupeva</v>
      </c>
      <c r="F224" s="94" t="str">
        <f>'[1]Cadastro de Clientes'!F224</f>
        <v>SP</v>
      </c>
      <c r="G224" s="109" t="str">
        <f>'[1]Cadastro de Clientes'!G224</f>
        <v>02.166.983/0001-66</v>
      </c>
      <c r="H224" s="110">
        <f>'[1]Cadastro de Clientes'!H224</f>
        <v>0</v>
      </c>
      <c r="I224" s="111">
        <f>'[1]Cadastro de Clientes'!I224</f>
        <v>0</v>
      </c>
      <c r="J224" s="94" t="str">
        <f>'[1]Cadastro de Clientes'!J224</f>
        <v>São Roque da Chave</v>
      </c>
    </row>
    <row r="225" spans="1:10" ht="21" customHeight="1" x14ac:dyDescent="0.25">
      <c r="A225" s="94">
        <f>'[1]Cadastro de Clientes'!A225</f>
        <v>219</v>
      </c>
      <c r="B225" s="94" t="str">
        <f>'[1]Cadastro de Clientes'!B225</f>
        <v>Unifeb Barretos</v>
      </c>
      <c r="C225" s="94" t="str">
        <f>'[1]Cadastro de Clientes'!C225</f>
        <v>Fundação Educacional de Barretos</v>
      </c>
      <c r="D225" s="94" t="str">
        <f>'[1]Cadastro de Clientes'!D225</f>
        <v>Av. Professor Roberto Frade Monte, 389 - Marieta - Barretos/SP</v>
      </c>
      <c r="E225" s="94" t="str">
        <f>'[1]Cadastro de Clientes'!E225</f>
        <v>Barretos</v>
      </c>
      <c r="F225" s="94" t="str">
        <f>'[1]Cadastro de Clientes'!F225</f>
        <v>SP</v>
      </c>
      <c r="G225" s="109" t="str">
        <f>'[1]Cadastro de Clientes'!G225</f>
        <v>44.776.805/0001-05</v>
      </c>
      <c r="H225" s="110">
        <f>'[1]Cadastro de Clientes'!H225</f>
        <v>0</v>
      </c>
      <c r="I225" s="111" t="str">
        <f>'[1]Cadastro de Clientes'!I225</f>
        <v>14783-226</v>
      </c>
      <c r="J225" s="94" t="str">
        <f>'[1]Cadastro de Clientes'!J225</f>
        <v>Marieta</v>
      </c>
    </row>
    <row r="226" spans="1:10" ht="21" customHeight="1" x14ac:dyDescent="0.25">
      <c r="A226" s="94">
        <f>'[1]Cadastro de Clientes'!A226</f>
        <v>220</v>
      </c>
      <c r="B226" s="94" t="str">
        <f>'[1]Cadastro de Clientes'!B226</f>
        <v>Coteminas</v>
      </c>
      <c r="C226" s="94" t="str">
        <f>'[1]Cadastro de Clientes'!C226</f>
        <v>Coteminas S/A</v>
      </c>
      <c r="D226" s="94" t="str">
        <f>'[1]Cadastro de Clientes'!D226</f>
        <v>Rua Progresso, 150 - Progresso - Blumenau/SC</v>
      </c>
      <c r="E226" s="94" t="str">
        <f>'[1]Cadastro de Clientes'!E226</f>
        <v>Blumenau</v>
      </c>
      <c r="F226" s="94" t="str">
        <f>'[1]Cadastro de Clientes'!F226</f>
        <v>SC</v>
      </c>
      <c r="G226" s="109" t="str">
        <f>'[1]Cadastro de Clientes'!G226</f>
        <v>07.663.140/0008-65</v>
      </c>
      <c r="H226" s="110">
        <f>'[1]Cadastro de Clientes'!H226</f>
        <v>0</v>
      </c>
      <c r="I226" s="111" t="str">
        <f>'[1]Cadastro de Clientes'!I226</f>
        <v>89026-900</v>
      </c>
      <c r="J226" s="94" t="str">
        <f>'[1]Cadastro de Clientes'!J226</f>
        <v>Progresso</v>
      </c>
    </row>
    <row r="227" spans="1:10" ht="21" customHeight="1" x14ac:dyDescent="0.25">
      <c r="A227" s="94">
        <f>'[1]Cadastro de Clientes'!A227</f>
        <v>221</v>
      </c>
      <c r="B227" s="94" t="str">
        <f>'[1]Cadastro de Clientes'!B227</f>
        <v xml:space="preserve">Rigesa </v>
      </c>
      <c r="C227" s="94" t="str">
        <f>'[1]Cadastro de Clientes'!C227</f>
        <v xml:space="preserve">Rigesa Celulose Papel e Embalagens Ltda </v>
      </c>
      <c r="D227" s="94" t="str">
        <f>'[1]Cadastro de Clientes'!D227</f>
        <v>Rua Johann G. H. Hadlich, 511 - Passo Manso - Blumenau/SC</v>
      </c>
      <c r="E227" s="94" t="str">
        <f>'[1]Cadastro de Clientes'!E227</f>
        <v>Blumenau</v>
      </c>
      <c r="F227" s="94" t="str">
        <f>'[1]Cadastro de Clientes'!F227</f>
        <v>SC</v>
      </c>
      <c r="G227" s="109" t="str">
        <f>'[1]Cadastro de Clientes'!G227</f>
        <v>45.989.050/0018-20</v>
      </c>
      <c r="H227" s="110">
        <f>'[1]Cadastro de Clientes'!H227</f>
        <v>0</v>
      </c>
      <c r="I227" s="111" t="str">
        <f>'[1]Cadastro de Clientes'!I227</f>
        <v>89032-400</v>
      </c>
      <c r="J227" s="94" t="str">
        <f>'[1]Cadastro de Clientes'!J227</f>
        <v>Passo Manso</v>
      </c>
    </row>
    <row r="228" spans="1:10" ht="21" customHeight="1" x14ac:dyDescent="0.25">
      <c r="A228" s="94">
        <f>'[1]Cadastro de Clientes'!A228</f>
        <v>222</v>
      </c>
      <c r="B228" s="94" t="str">
        <f>'[1]Cadastro de Clientes'!B228</f>
        <v xml:space="preserve">E.J.W Águas </v>
      </c>
      <c r="C228" s="94" t="str">
        <f>'[1]Cadastro de Clientes'!C228</f>
        <v>E.J.W Águas Ltda</v>
      </c>
      <c r="D228" s="94" t="str">
        <f>'[1]Cadastro de Clientes'!D228</f>
        <v>Rua Gonçalves Marques  Teixeira, 119 - Natureza I - Balneário Arroio do Silva/SC</v>
      </c>
      <c r="E228" s="94" t="str">
        <f>'[1]Cadastro de Clientes'!E228</f>
        <v>Balneário Arroio do Silva</v>
      </c>
      <c r="F228" s="94" t="str">
        <f>'[1]Cadastro de Clientes'!F228</f>
        <v>SC</v>
      </c>
      <c r="G228" s="109" t="str">
        <f>'[1]Cadastro de Clientes'!G228</f>
        <v>03.071.425/0002-60</v>
      </c>
      <c r="H228" s="110">
        <f>'[1]Cadastro de Clientes'!H228</f>
        <v>0</v>
      </c>
      <c r="I228" s="111" t="str">
        <f>'[1]Cadastro de Clientes'!I228</f>
        <v>88914-000</v>
      </c>
      <c r="J228" s="94" t="str">
        <f>'[1]Cadastro de Clientes'!J228</f>
        <v>Natureza I</v>
      </c>
    </row>
    <row r="229" spans="1:10" ht="21" customHeight="1" x14ac:dyDescent="0.25">
      <c r="A229" s="94">
        <f>'[1]Cadastro de Clientes'!A229</f>
        <v>223</v>
      </c>
      <c r="B229" s="94" t="str">
        <f>'[1]Cadastro de Clientes'!B229</f>
        <v>SESC Piracicaba</v>
      </c>
      <c r="C229" s="94" t="str">
        <f>'[1]Cadastro de Clientes'!C229</f>
        <v xml:space="preserve">Serviço Social do Comercio - SESC  </v>
      </c>
      <c r="D229" s="94" t="str">
        <f>'[1]Cadastro de Clientes'!D229</f>
        <v>Av. Ipiranga, 155 - Centro - Piracicaba/SP</v>
      </c>
      <c r="E229" s="94" t="str">
        <f>'[1]Cadastro de Clientes'!E229</f>
        <v>Piracicaba</v>
      </c>
      <c r="F229" s="94" t="str">
        <f>'[1]Cadastro de Clientes'!F229</f>
        <v>SP</v>
      </c>
      <c r="G229" s="109" t="str">
        <f>'[1]Cadastro de Clientes'!G229</f>
        <v>03.667.884/0022-55</v>
      </c>
      <c r="H229" s="110">
        <f>'[1]Cadastro de Clientes'!H229</f>
        <v>0</v>
      </c>
      <c r="I229" s="111" t="str">
        <f>'[1]Cadastro de Clientes'!I229</f>
        <v>13400-480</v>
      </c>
      <c r="J229" s="94" t="str">
        <f>'[1]Cadastro de Clientes'!J229</f>
        <v>Centro</v>
      </c>
    </row>
    <row r="230" spans="1:10" ht="21" customHeight="1" x14ac:dyDescent="0.25">
      <c r="A230" s="94">
        <f>'[1]Cadastro de Clientes'!A230</f>
        <v>224</v>
      </c>
      <c r="B230" s="94" t="str">
        <f>'[1]Cadastro de Clientes'!B230</f>
        <v>Ambev Guarulhos</v>
      </c>
      <c r="C230" s="94" t="str">
        <f>'[1]Cadastro de Clientes'!C230</f>
        <v>Ambev S.A.</v>
      </c>
      <c r="D230" s="94" t="str">
        <f>'[1]Cadastro de Clientes'!D230</f>
        <v>Estrada Ary Jorge Zeitune, 3100 - Aguazul - Guarulhos/SP</v>
      </c>
      <c r="E230" s="94" t="str">
        <f>'[1]Cadastro de Clientes'!E230</f>
        <v>Guarulhos</v>
      </c>
      <c r="F230" s="94" t="str">
        <f>'[1]Cadastro de Clientes'!F230</f>
        <v>SP</v>
      </c>
      <c r="G230" s="109" t="str">
        <f>'[1]Cadastro de Clientes'!G230</f>
        <v>07.526.557/0054-11</v>
      </c>
      <c r="H230" s="110">
        <f>'[1]Cadastro de Clientes'!H230</f>
        <v>0</v>
      </c>
      <c r="I230" s="111" t="str">
        <f>'[1]Cadastro de Clientes'!I230</f>
        <v>07158-900</v>
      </c>
      <c r="J230" s="94" t="str">
        <f>'[1]Cadastro de Clientes'!J230</f>
        <v>Aguazul</v>
      </c>
    </row>
    <row r="231" spans="1:10" ht="21" customHeight="1" x14ac:dyDescent="0.25">
      <c r="A231" s="94">
        <f>'[1]Cadastro de Clientes'!A231</f>
        <v>225</v>
      </c>
      <c r="B231" s="94" t="str">
        <f>'[1]Cadastro de Clientes'!B231</f>
        <v>Águas de Jaguaruna</v>
      </c>
      <c r="C231" s="94" t="str">
        <f>'[1]Cadastro de Clientes'!C231</f>
        <v>Águas de Jaguaruna Saneamento SPE Ltda</v>
      </c>
      <c r="D231" s="94" t="str">
        <f>'[1]Cadastro de Clientes'!D231</f>
        <v>Rod. SC 441, km12, 100 - Balneário Arroio Corrente - Jaguaruna/SC</v>
      </c>
      <c r="E231" s="94" t="str">
        <f>'[1]Cadastro de Clientes'!E231</f>
        <v>Jaguaruna</v>
      </c>
      <c r="F231" s="94" t="str">
        <f>'[1]Cadastro de Clientes'!F231</f>
        <v>SC</v>
      </c>
      <c r="G231" s="109" t="str">
        <f>'[1]Cadastro de Clientes'!G231</f>
        <v>27.081.332/0001-02</v>
      </c>
      <c r="H231" s="110">
        <f>'[1]Cadastro de Clientes'!H231</f>
        <v>0</v>
      </c>
      <c r="I231" s="111" t="str">
        <f>'[1]Cadastro de Clientes'!I231</f>
        <v>88715-000</v>
      </c>
      <c r="J231" s="94" t="str">
        <f>'[1]Cadastro de Clientes'!J231</f>
        <v>Balneário Arroio Corrente</v>
      </c>
    </row>
    <row r="232" spans="1:10" ht="21" customHeight="1" x14ac:dyDescent="0.25">
      <c r="A232" s="94">
        <f>'[1]Cadastro de Clientes'!A232</f>
        <v>226</v>
      </c>
      <c r="B232" s="94" t="str">
        <f>'[1]Cadastro de Clientes'!B232</f>
        <v xml:space="preserve">Louis Dreyfus Company </v>
      </c>
      <c r="C232" s="94" t="str">
        <f>'[1]Cadastro de Clientes'!C232</f>
        <v xml:space="preserve">Louis Dreyfus Company Sucos S.A </v>
      </c>
      <c r="D232" s="94" t="str">
        <f>'[1]Cadastro de Clientes'!D232</f>
        <v>Av. Prefeito Pedro Pachoal, s/nº - Jardim Ciranda - Bebedouro/SP</v>
      </c>
      <c r="E232" s="94" t="str">
        <f>'[1]Cadastro de Clientes'!E232</f>
        <v>Bebedouro</v>
      </c>
      <c r="F232" s="94" t="str">
        <f>'[1]Cadastro de Clientes'!F232</f>
        <v>SP</v>
      </c>
      <c r="G232" s="109" t="str">
        <f>'[1]Cadastro de Clientes'!G232</f>
        <v>00.831.373/0031-20</v>
      </c>
      <c r="H232" s="110">
        <f>'[1]Cadastro de Clientes'!H232</f>
        <v>0</v>
      </c>
      <c r="I232" s="111" t="str">
        <f>'[1]Cadastro de Clientes'!I232</f>
        <v>14700-700</v>
      </c>
      <c r="J232" s="94" t="str">
        <f>'[1]Cadastro de Clientes'!J232</f>
        <v>Jardim Ciranda</v>
      </c>
    </row>
    <row r="233" spans="1:10" ht="21" customHeight="1" x14ac:dyDescent="0.25">
      <c r="A233" s="94">
        <f>'[1]Cadastro de Clientes'!A233</f>
        <v>227</v>
      </c>
      <c r="B233" s="94" t="str">
        <f>'[1]Cadastro de Clientes'!B233</f>
        <v>Águas de Paraty</v>
      </c>
      <c r="C233" s="94" t="str">
        <f>'[1]Cadastro de Clientes'!C233</f>
        <v>Concessionária Águas de Paraty S/A</v>
      </c>
      <c r="D233" s="94" t="str">
        <f>'[1]Cadastro de Clientes'!D233</f>
        <v>Avenida das Goiabeiras, 86 - Parque Ype - Parati/RJ</v>
      </c>
      <c r="E233" s="94" t="str">
        <f>'[1]Cadastro de Clientes'!E233</f>
        <v>Paraty</v>
      </c>
      <c r="F233" s="94" t="str">
        <f>'[1]Cadastro de Clientes'!F233</f>
        <v>RJ</v>
      </c>
      <c r="G233" s="109" t="str">
        <f>'[1]Cadastro de Clientes'!G233</f>
        <v>19.080.515/0001-77</v>
      </c>
      <c r="H233" s="110">
        <f>'[1]Cadastro de Clientes'!H233</f>
        <v>0</v>
      </c>
      <c r="I233" s="111" t="str">
        <f>'[1]Cadastro de Clientes'!I233</f>
        <v>23790-000</v>
      </c>
      <c r="J233" s="94" t="str">
        <f>'[1]Cadastro de Clientes'!J233</f>
        <v>Parque Ype</v>
      </c>
    </row>
    <row r="234" spans="1:10" ht="21" customHeight="1" x14ac:dyDescent="0.25">
      <c r="A234" s="94">
        <f>'[1]Cadastro de Clientes'!A234</f>
        <v>228</v>
      </c>
      <c r="B234" s="94" t="str">
        <f>'[1]Cadastro de Clientes'!B234</f>
        <v>Duas Rodas</v>
      </c>
      <c r="C234" s="94" t="str">
        <f>'[1]Cadastro de Clientes'!C234</f>
        <v>Duas Rodas Industrial Ltda</v>
      </c>
      <c r="D234" s="94" t="str">
        <f>'[1]Cadastro de Clientes'!D234</f>
        <v>Rua Rudolfo Hufenuessler, 755 - Centro - Jaragua do Sul/SC</v>
      </c>
      <c r="E234" s="94" t="str">
        <f>'[1]Cadastro de Clientes'!E234</f>
        <v>Jaraguá do Sul</v>
      </c>
      <c r="F234" s="94" t="str">
        <f>'[1]Cadastro de Clientes'!F234</f>
        <v>SC</v>
      </c>
      <c r="G234" s="109" t="str">
        <f>'[1]Cadastro de Clientes'!G234</f>
        <v>84.430.149/0001-09</v>
      </c>
      <c r="H234" s="110">
        <f>'[1]Cadastro de Clientes'!H234</f>
        <v>0</v>
      </c>
      <c r="I234" s="111" t="str">
        <f>'[1]Cadastro de Clientes'!I234</f>
        <v>89251-901</v>
      </c>
      <c r="J234" s="94" t="str">
        <f>'[1]Cadastro de Clientes'!J234</f>
        <v>Centro</v>
      </c>
    </row>
    <row r="235" spans="1:10" ht="21" customHeight="1" x14ac:dyDescent="0.25">
      <c r="A235" s="94">
        <f>'[1]Cadastro de Clientes'!A235</f>
        <v>229</v>
      </c>
      <c r="B235" s="94" t="str">
        <f>'[1]Cadastro de Clientes'!B235</f>
        <v>Quantica Brasil Distribuidora</v>
      </c>
      <c r="C235" s="94" t="str">
        <f>'[1]Cadastro de Clientes'!C235</f>
        <v xml:space="preserve">Silvia Muller Becerra </v>
      </c>
      <c r="D235" s="94" t="str">
        <f>'[1]Cadastro de Clientes'!D235</f>
        <v>Av. Doutor Walter Bellian, 1871 - Distrito Industrial - João Pessoa/PB</v>
      </c>
      <c r="E235" s="94" t="str">
        <f>'[1]Cadastro de Clientes'!E235</f>
        <v>Coronel João Pessoa</v>
      </c>
      <c r="F235" s="94" t="str">
        <f>'[1]Cadastro de Clientes'!F235</f>
        <v>PB</v>
      </c>
      <c r="G235" s="109" t="str">
        <f>'[1]Cadastro de Clientes'!G235</f>
        <v>04.824.516/0001-01</v>
      </c>
      <c r="H235" s="110">
        <f>'[1]Cadastro de Clientes'!H235</f>
        <v>0</v>
      </c>
      <c r="I235" s="111" t="str">
        <f>'[1]Cadastro de Clientes'!I235</f>
        <v>58082-005</v>
      </c>
      <c r="J235" s="94" t="str">
        <f>'[1]Cadastro de Clientes'!J235</f>
        <v>Distrito Industrial</v>
      </c>
    </row>
    <row r="236" spans="1:10" ht="21" customHeight="1" x14ac:dyDescent="0.25">
      <c r="A236" s="94">
        <f>'[1]Cadastro de Clientes'!A236</f>
        <v>230</v>
      </c>
      <c r="B236" s="94" t="str">
        <f>'[1]Cadastro de Clientes'!B236</f>
        <v>Sisam</v>
      </c>
      <c r="C236" s="94" t="str">
        <f>'[1]Cadastro de Clientes'!C236</f>
        <v>Serviço de Infraestrutura, Saneamento e Abastecimento de Água Municipal</v>
      </c>
      <c r="D236" s="94" t="str">
        <f>'[1]Cadastro de Clientes'!D236</f>
        <v>Rua José Antônio Soares, 2533 - Ribanceira do Sul - São João Batista/SC</v>
      </c>
      <c r="E236" s="94" t="str">
        <f>'[1]Cadastro de Clientes'!E236</f>
        <v>São João Batista</v>
      </c>
      <c r="F236" s="94" t="str">
        <f>'[1]Cadastro de Clientes'!F236</f>
        <v>SC</v>
      </c>
      <c r="G236" s="109" t="str">
        <f>'[1]Cadastro de Clientes'!G236</f>
        <v>07.585.406/0001-22</v>
      </c>
      <c r="H236" s="110">
        <f>'[1]Cadastro de Clientes'!H236</f>
        <v>0</v>
      </c>
      <c r="I236" s="111" t="str">
        <f>'[1]Cadastro de Clientes'!I236</f>
        <v>88240-000</v>
      </c>
      <c r="J236" s="94" t="str">
        <f>'[1]Cadastro de Clientes'!J236</f>
        <v>Ribanceira do Sul</v>
      </c>
    </row>
    <row r="237" spans="1:10" ht="21" customHeight="1" x14ac:dyDescent="0.25">
      <c r="A237" s="94">
        <f>'[1]Cadastro de Clientes'!A237</f>
        <v>231</v>
      </c>
      <c r="B237" s="94" t="str">
        <f>'[1]Cadastro de Clientes'!B237</f>
        <v>Malwee</v>
      </c>
      <c r="C237" s="94" t="str">
        <f>'[1]Cadastro de Clientes'!C237</f>
        <v>Malwee Malhas Ltda</v>
      </c>
      <c r="D237" s="94" t="str">
        <f>'[1]Cadastro de Clientes'!D237</f>
        <v>Rua Bertha Weege, 200 - Barra do Rio Cerro - Jaragua do Sul/SC</v>
      </c>
      <c r="E237" s="94" t="str">
        <f>'[1]Cadastro de Clientes'!E237</f>
        <v>Jaraguá do Sul</v>
      </c>
      <c r="F237" s="94" t="str">
        <f>'[1]Cadastro de Clientes'!F237</f>
        <v>SC</v>
      </c>
      <c r="G237" s="109" t="str">
        <f>'[1]Cadastro de Clientes'!G237</f>
        <v>84.429.737/0001-14</v>
      </c>
      <c r="H237" s="110">
        <f>'[1]Cadastro de Clientes'!H237</f>
        <v>0</v>
      </c>
      <c r="I237" s="111" t="str">
        <f>'[1]Cadastro de Clientes'!I237</f>
        <v>89260-900</v>
      </c>
      <c r="J237" s="94" t="str">
        <f>'[1]Cadastro de Clientes'!J237</f>
        <v>Barra do Rio Cerro</v>
      </c>
    </row>
    <row r="238" spans="1:10" ht="21" customHeight="1" x14ac:dyDescent="0.25">
      <c r="A238" s="94">
        <f>'[1]Cadastro de Clientes'!A238</f>
        <v>232</v>
      </c>
      <c r="B238" s="94" t="str">
        <f>'[1]Cadastro de Clientes'!B238</f>
        <v>Semais</v>
      </c>
      <c r="C238" s="94" t="str">
        <f>'[1]Cadastro de Clientes'!C238</f>
        <v>Serviço Municipal de Água, Infra Estrutura e Saneamento de Canelinha - Semais</v>
      </c>
      <c r="D238" s="94" t="str">
        <f>'[1]Cadastro de Clientes'!D238</f>
        <v>Rua Avelina Bastos, 193 - Centro - Canelinha/SC</v>
      </c>
      <c r="E238" s="94" t="str">
        <f>'[1]Cadastro de Clientes'!E238</f>
        <v>Canelinha</v>
      </c>
      <c r="F238" s="94" t="str">
        <f>'[1]Cadastro de Clientes'!F238</f>
        <v>SC</v>
      </c>
      <c r="G238" s="109" t="str">
        <f>'[1]Cadastro de Clientes'!G238</f>
        <v>10.863.375/0001-39</v>
      </c>
      <c r="H238" s="110">
        <f>'[1]Cadastro de Clientes'!H238</f>
        <v>0</v>
      </c>
      <c r="I238" s="111" t="str">
        <f>'[1]Cadastro de Clientes'!I238</f>
        <v>89580-000</v>
      </c>
      <c r="J238" s="94">
        <f>'[1]Cadastro de Clientes'!J238</f>
        <v>0</v>
      </c>
    </row>
    <row r="239" spans="1:10" ht="21" customHeight="1" x14ac:dyDescent="0.25">
      <c r="A239" s="94">
        <f>'[1]Cadastro de Clientes'!A239</f>
        <v>233</v>
      </c>
      <c r="B239" s="94" t="str">
        <f>'[1]Cadastro de Clientes'!B239</f>
        <v>Bunge</v>
      </c>
      <c r="C239" s="94" t="str">
        <f>'[1]Cadastro de Clientes'!C239</f>
        <v>Bunge Alimentos S/A</v>
      </c>
      <c r="D239" s="94" t="str">
        <f>'[1]Cadastro de Clientes'!D239</f>
        <v>Av. Almirante Maximiano Fonseca, 4350 - Distrito Industrial - Rio Grande/RS</v>
      </c>
      <c r="E239" s="94" t="str">
        <f>'[1]Cadastro de Clientes'!E239</f>
        <v>Rio Grande</v>
      </c>
      <c r="F239" s="94" t="str">
        <f>'[1]Cadastro de Clientes'!F239</f>
        <v>RS</v>
      </c>
      <c r="G239" s="109">
        <f>'[1]Cadastro de Clientes'!G239</f>
        <v>0</v>
      </c>
      <c r="H239" s="110">
        <f>'[1]Cadastro de Clientes'!H239</f>
        <v>0</v>
      </c>
      <c r="I239" s="111" t="str">
        <f>'[1]Cadastro de Clientes'!I239</f>
        <v>96204-040</v>
      </c>
      <c r="J239" s="94">
        <f>'[1]Cadastro de Clientes'!J239</f>
        <v>0</v>
      </c>
    </row>
    <row r="240" spans="1:10" ht="21" customHeight="1" x14ac:dyDescent="0.25">
      <c r="A240" s="94">
        <f>'[1]Cadastro de Clientes'!A240</f>
        <v>234</v>
      </c>
      <c r="B240" s="94" t="str">
        <f>'[1]Cadastro de Clientes'!B240</f>
        <v>Sanasa Campinas</v>
      </c>
      <c r="C240" s="94" t="str">
        <f>'[1]Cadastro de Clientes'!C240</f>
        <v>Sociedade de Abastecimento de Água e Saneamento AS</v>
      </c>
      <c r="D240" s="94" t="str">
        <f>'[1]Cadastro de Clientes'!D240</f>
        <v>Av. da Saudade, 500 - Ponte Preta - Campinas/SP</v>
      </c>
      <c r="E240" s="94" t="str">
        <f>'[1]Cadastro de Clientes'!E240</f>
        <v>Campinas</v>
      </c>
      <c r="F240" s="94" t="str">
        <f>'[1]Cadastro de Clientes'!F240</f>
        <v>SP</v>
      </c>
      <c r="G240" s="109" t="str">
        <f>'[1]Cadastro de Clientes'!G240</f>
        <v>46.119.855/0001-37</v>
      </c>
      <c r="H240" s="110">
        <f>'[1]Cadastro de Clientes'!H240</f>
        <v>0</v>
      </c>
      <c r="I240" s="111" t="str">
        <f>'[1]Cadastro de Clientes'!I240</f>
        <v>13041-903</v>
      </c>
      <c r="J240" s="94" t="str">
        <f>'[1]Cadastro de Clientes'!J240</f>
        <v>Ponte Preta</v>
      </c>
    </row>
    <row r="241" spans="1:10" ht="21" customHeight="1" x14ac:dyDescent="0.25">
      <c r="A241" s="94">
        <f>'[1]Cadastro de Clientes'!A241</f>
        <v>235</v>
      </c>
      <c r="B241" s="94" t="str">
        <f>'[1]Cadastro de Clientes'!B241</f>
        <v>Cedae - São Gonçalo</v>
      </c>
      <c r="C241" s="94" t="str">
        <f>'[1]Cadastro de Clientes'!C241</f>
        <v>Companhia Estadual de Águas e Esgoto - CEDAE</v>
      </c>
      <c r="D241" s="94" t="str">
        <f>'[1]Cadastro de Clientes'!D241</f>
        <v>Rod. Amaral Peixoto, s/n - Laranjal - São Gonçalo/RJ</v>
      </c>
      <c r="E241" s="94" t="str">
        <f>'[1]Cadastro de Clientes'!E241</f>
        <v>São Gonçalo</v>
      </c>
      <c r="F241" s="94" t="str">
        <f>'[1]Cadastro de Clientes'!F241</f>
        <v>RJ</v>
      </c>
      <c r="G241" s="109" t="str">
        <f>'[1]Cadastro de Clientes'!G241</f>
        <v>33.352.394/0010-97</v>
      </c>
      <c r="H241" s="110">
        <f>'[1]Cadastro de Clientes'!H241</f>
        <v>0</v>
      </c>
      <c r="I241" s="111" t="str">
        <f>'[1]Cadastro de Clientes'!I241</f>
        <v>24720-320</v>
      </c>
      <c r="J241" s="94" t="str">
        <f>'[1]Cadastro de Clientes'!J241</f>
        <v>Laranjal</v>
      </c>
    </row>
    <row r="242" spans="1:10" ht="21" customHeight="1" x14ac:dyDescent="0.25">
      <c r="A242" s="94">
        <f>'[1]Cadastro de Clientes'!A242</f>
        <v>236</v>
      </c>
      <c r="B242" s="94" t="str">
        <f>'[1]Cadastro de Clientes'!B242</f>
        <v>Myralis</v>
      </c>
      <c r="C242" s="94" t="str">
        <f>'[1]Cadastro de Clientes'!C242</f>
        <v>Myralis Industria Farmaceutica Ltda</v>
      </c>
      <c r="D242" s="94" t="str">
        <f>'[1]Cadastro de Clientes'!D242</f>
        <v>Av. Rogelia Gallardo Alonso, 650 - Distrito Industrial - Aguaí/SP</v>
      </c>
      <c r="E242" s="94" t="str">
        <f>'[1]Cadastro de Clientes'!E242</f>
        <v>Aguaí</v>
      </c>
      <c r="F242" s="94" t="str">
        <f>'[1]Cadastro de Clientes'!F242</f>
        <v>SP</v>
      </c>
      <c r="G242" s="109">
        <f>'[1]Cadastro de Clientes'!G242</f>
        <v>0</v>
      </c>
      <c r="H242" s="110">
        <f>'[1]Cadastro de Clientes'!H242</f>
        <v>0</v>
      </c>
      <c r="I242" s="111">
        <f>'[1]Cadastro de Clientes'!I242</f>
        <v>0</v>
      </c>
      <c r="J242" s="94">
        <f>'[1]Cadastro de Clientes'!J242</f>
        <v>0</v>
      </c>
    </row>
    <row r="243" spans="1:10" ht="21" customHeight="1" x14ac:dyDescent="0.25">
      <c r="A243" s="94">
        <f>'[1]Cadastro de Clientes'!A243</f>
        <v>237</v>
      </c>
      <c r="B243" s="94" t="str">
        <f>'[1]Cadastro de Clientes'!B243</f>
        <v>Ambev - Jacareí</v>
      </c>
      <c r="C243" s="94" t="str">
        <f>'[1]Cadastro de Clientes'!C243</f>
        <v>Ambev S.A.</v>
      </c>
      <c r="D243" s="94" t="str">
        <f>'[1]Cadastro de Clientes'!D243</f>
        <v>Estrada Municipal Biagino Chieffi, 10000 - Pagador de Andrade - Jacareí/SP</v>
      </c>
      <c r="E243" s="94" t="str">
        <f>'[1]Cadastro de Clientes'!E243</f>
        <v>Jacareí</v>
      </c>
      <c r="F243" s="94" t="str">
        <f>'[1]Cadastro de Clientes'!F243</f>
        <v>SP</v>
      </c>
      <c r="G243" s="109" t="str">
        <f>'[1]Cadastro de Clientes'!G243</f>
        <v>07.526.557/0006-14</v>
      </c>
      <c r="H243" s="110">
        <f>'[1]Cadastro de Clientes'!H243</f>
        <v>0</v>
      </c>
      <c r="I243" s="111" t="str">
        <f>'[1]Cadastro de Clientes'!I243</f>
        <v>12315-310</v>
      </c>
      <c r="J243" s="94" t="str">
        <f>'[1]Cadastro de Clientes'!J243</f>
        <v>Pagador de Andrade</v>
      </c>
    </row>
    <row r="244" spans="1:10" ht="21" customHeight="1" x14ac:dyDescent="0.25">
      <c r="A244" s="94">
        <f>'[1]Cadastro de Clientes'!A244</f>
        <v>238</v>
      </c>
      <c r="B244" s="94" t="str">
        <f>'[1]Cadastro de Clientes'!B244</f>
        <v>Sanerg</v>
      </c>
      <c r="C244" s="94" t="str">
        <f>'[1]Cadastro de Clientes'!C244</f>
        <v>Sanerg Saneamento e Prestação de Serviços Eireli</v>
      </c>
      <c r="D244" s="94" t="str">
        <f>'[1]Cadastro de Clientes'!D244</f>
        <v>Rua dos Emboabas, 155 - Vila Pires - Santo André/SP</v>
      </c>
      <c r="E244" s="94" t="str">
        <f>'[1]Cadastro de Clientes'!E244</f>
        <v>Santo André</v>
      </c>
      <c r="F244" s="94" t="str">
        <f>'[1]Cadastro de Clientes'!F244</f>
        <v>SP</v>
      </c>
      <c r="G244" s="109" t="str">
        <f>'[1]Cadastro de Clientes'!G244</f>
        <v>01.963.904/0001-85</v>
      </c>
      <c r="H244" s="110">
        <f>'[1]Cadastro de Clientes'!H244</f>
        <v>0</v>
      </c>
      <c r="I244" s="111" t="str">
        <f>'[1]Cadastro de Clientes'!I244</f>
        <v>09195-420</v>
      </c>
      <c r="J244" s="94" t="str">
        <f>'[1]Cadastro de Clientes'!J244</f>
        <v>Vila Pires</v>
      </c>
    </row>
    <row r="245" spans="1:10" ht="21" customHeight="1" x14ac:dyDescent="0.25">
      <c r="A245" s="94">
        <f>'[1]Cadastro de Clientes'!A245</f>
        <v>239</v>
      </c>
      <c r="B245" s="94" t="str">
        <f>'[1]Cadastro de Clientes'!B245</f>
        <v>Tânia Forster</v>
      </c>
      <c r="C245" s="94" t="str">
        <f>'[1]Cadastro de Clientes'!C245</f>
        <v>Tânia Forster Carneiro</v>
      </c>
      <c r="D245" s="94" t="str">
        <f>'[1]Cadastro de Clientes'!D245</f>
        <v>Estrada da Rhodia, 7150 - Casa 18 - Campinas/SP</v>
      </c>
      <c r="E245" s="94" t="str">
        <f>'[1]Cadastro de Clientes'!E245</f>
        <v>Campinas</v>
      </c>
      <c r="F245" s="94" t="str">
        <f>'[1]Cadastro de Clientes'!F245</f>
        <v>SP</v>
      </c>
      <c r="G245" s="109">
        <f>'[1]Cadastro de Clientes'!G245</f>
        <v>15313201808</v>
      </c>
      <c r="H245" s="110">
        <f>'[1]Cadastro de Clientes'!H245</f>
        <v>0</v>
      </c>
      <c r="I245" s="111" t="str">
        <f>'[1]Cadastro de Clientes'!I245</f>
        <v>13085-000</v>
      </c>
      <c r="J245" s="94" t="str">
        <f>'[1]Cadastro de Clientes'!J245</f>
        <v>Vila Holândia</v>
      </c>
    </row>
    <row r="246" spans="1:10" ht="21" customHeight="1" x14ac:dyDescent="0.25">
      <c r="A246" s="94">
        <f>'[1]Cadastro de Clientes'!A246</f>
        <v>240</v>
      </c>
      <c r="B246" s="94" t="str">
        <f>'[1]Cadastro de Clientes'!B246</f>
        <v>Ache</v>
      </c>
      <c r="C246" s="94" t="str">
        <f>'[1]Cadastro de Clientes'!C246</f>
        <v>Ache Laboratorios Farmaceuticos S/A</v>
      </c>
      <c r="D246" s="94" t="str">
        <f>'[1]Cadastro de Clientes'!D246</f>
        <v>Rod. Presidente Dutra, Km 222,2 - s/n - CEP: 07034-907 - Porto da Igreja / Guarulhos - SP</v>
      </c>
      <c r="E246" s="94" t="str">
        <f>'[1]Cadastro de Clientes'!E246</f>
        <v>Guarulhos</v>
      </c>
      <c r="F246" s="94" t="str">
        <f>'[1]Cadastro de Clientes'!F246</f>
        <v>SP</v>
      </c>
      <c r="G246" s="109" t="str">
        <f>'[1]Cadastro de Clientes'!G246</f>
        <v>60.659.463/0001-91</v>
      </c>
      <c r="H246" s="110">
        <f>'[1]Cadastro de Clientes'!H246</f>
        <v>0</v>
      </c>
      <c r="I246" s="111" t="str">
        <f>'[1]Cadastro de Clientes'!I246</f>
        <v>07034-904</v>
      </c>
      <c r="J246" s="94" t="str">
        <f>'[1]Cadastro de Clientes'!J246</f>
        <v>Porto da Igreja</v>
      </c>
    </row>
    <row r="247" spans="1:10" ht="21" customHeight="1" x14ac:dyDescent="0.25">
      <c r="A247" s="94">
        <f>'[1]Cadastro de Clientes'!A247</f>
        <v>241</v>
      </c>
      <c r="B247" s="94" t="str">
        <f>'[1]Cadastro de Clientes'!B247</f>
        <v>Beiersdorf</v>
      </c>
      <c r="C247" s="94" t="str">
        <f>'[1]Cadastro de Clientes'!C247</f>
        <v>Beiersdorf Industria e Comercio Ltda</v>
      </c>
      <c r="D247" s="94" t="str">
        <f>'[1]Cadastro de Clientes'!D247</f>
        <v>E. M. Benedito Antonio Regagnin, 1470 - Bairro dos Pintos - Itatiba/SP</v>
      </c>
      <c r="E247" s="94">
        <f>'[1]Cadastro de Clientes'!E247</f>
        <v>0</v>
      </c>
      <c r="F247" s="94">
        <f>'[1]Cadastro de Clientes'!F247</f>
        <v>0</v>
      </c>
      <c r="G247" s="109">
        <f>'[1]Cadastro de Clientes'!G247</f>
        <v>0</v>
      </c>
      <c r="H247" s="110">
        <f>'[1]Cadastro de Clientes'!H247</f>
        <v>0</v>
      </c>
      <c r="I247" s="111">
        <f>'[1]Cadastro de Clientes'!I247</f>
        <v>0</v>
      </c>
      <c r="J247" s="94">
        <f>'[1]Cadastro de Clientes'!J247</f>
        <v>0</v>
      </c>
    </row>
    <row r="248" spans="1:10" ht="21" customHeight="1" x14ac:dyDescent="0.25">
      <c r="A248" s="94">
        <f>'[1]Cadastro de Clientes'!A248</f>
        <v>242</v>
      </c>
      <c r="B248" s="94" t="str">
        <f>'[1]Cadastro de Clientes'!B248</f>
        <v>Compass</v>
      </c>
      <c r="C248" s="94" t="str">
        <f>'[1]Cadastro de Clientes'!C248</f>
        <v>Compass Minerals America Do Sul Industria e Comercio S.A</v>
      </c>
      <c r="D248" s="94" t="str">
        <f>'[1]Cadastro de Clientes'!D248</f>
        <v>Av. Jorge Bey Maluf, 2895 - Distrito Industrial Alto Tiete - Suzano/SP</v>
      </c>
      <c r="E248" s="94" t="str">
        <f>'[1]Cadastro de Clientes'!E248</f>
        <v>Suzano</v>
      </c>
      <c r="F248" s="94" t="str">
        <f>'[1]Cadastro de Clientes'!F248</f>
        <v>SP</v>
      </c>
      <c r="G248" s="109">
        <f>'[1]Cadastro de Clientes'!G248</f>
        <v>60398138000384</v>
      </c>
      <c r="H248" s="110">
        <f>'[1]Cadastro de Clientes'!H248</f>
        <v>0</v>
      </c>
      <c r="I248" s="111">
        <f>'[1]Cadastro de Clientes'!I248</f>
        <v>8686000</v>
      </c>
      <c r="J248" s="94" t="str">
        <f>'[1]Cadastro de Clientes'!J248</f>
        <v>DIST. IND. ALTO TIETE</v>
      </c>
    </row>
    <row r="249" spans="1:10" ht="21" customHeight="1" x14ac:dyDescent="0.25">
      <c r="A249" s="94">
        <f>'[1]Cadastro de Clientes'!A249</f>
        <v>243</v>
      </c>
      <c r="B249" s="94" t="str">
        <f>'[1]Cadastro de Clientes'!B249</f>
        <v>Samae - Tijucas</v>
      </c>
      <c r="C249" s="94" t="str">
        <f>'[1]Cadastro de Clientes'!C249</f>
        <v>Serviço Autonômo Municipal De Água e Esgoto - Samae</v>
      </c>
      <c r="D249" s="94" t="str">
        <f>'[1]Cadastro de Clientes'!D249</f>
        <v>Av. Hercilio Luz, 465 - Centro - Tijucas/SC</v>
      </c>
      <c r="E249" s="94">
        <f>'[1]Cadastro de Clientes'!E249</f>
        <v>0</v>
      </c>
      <c r="F249" s="94">
        <f>'[1]Cadastro de Clientes'!F249</f>
        <v>0</v>
      </c>
      <c r="G249" s="109">
        <f>'[1]Cadastro de Clientes'!G249</f>
        <v>0</v>
      </c>
      <c r="H249" s="110">
        <f>'[1]Cadastro de Clientes'!H249</f>
        <v>0</v>
      </c>
      <c r="I249" s="111">
        <f>'[1]Cadastro de Clientes'!I249</f>
        <v>0</v>
      </c>
      <c r="J249" s="94">
        <f>'[1]Cadastro de Clientes'!J249</f>
        <v>0</v>
      </c>
    </row>
    <row r="250" spans="1:10" ht="21" customHeight="1" x14ac:dyDescent="0.25">
      <c r="A250" s="94">
        <f>'[1]Cadastro de Clientes'!A250</f>
        <v>244</v>
      </c>
      <c r="B250" s="94" t="str">
        <f>'[1]Cadastro de Clientes'!B250</f>
        <v>Samae - Cocal do Sul</v>
      </c>
      <c r="C250" s="94" t="str">
        <f>'[1]Cadastro de Clientes'!C250</f>
        <v>Serviço Autonômo Municipal De Água e Esgoto - Samae</v>
      </c>
      <c r="D250" s="94" t="str">
        <f>'[1]Cadastro de Clientes'!D250</f>
        <v>Rua Lisboa, 502 - Jardim Bela Vista - Cocal do Sul/SC</v>
      </c>
      <c r="E250" s="94">
        <f>'[1]Cadastro de Clientes'!E250</f>
        <v>0</v>
      </c>
      <c r="F250" s="94">
        <f>'[1]Cadastro de Clientes'!F250</f>
        <v>0</v>
      </c>
      <c r="G250" s="109">
        <f>'[1]Cadastro de Clientes'!G250</f>
        <v>0</v>
      </c>
      <c r="H250" s="110">
        <f>'[1]Cadastro de Clientes'!H250</f>
        <v>0</v>
      </c>
      <c r="I250" s="111">
        <f>'[1]Cadastro de Clientes'!I250</f>
        <v>0</v>
      </c>
      <c r="J250" s="94">
        <f>'[1]Cadastro de Clientes'!J250</f>
        <v>0</v>
      </c>
    </row>
    <row r="251" spans="1:10" ht="21" customHeight="1" x14ac:dyDescent="0.25">
      <c r="A251" s="94">
        <f>'[1]Cadastro de Clientes'!A251</f>
        <v>245</v>
      </c>
      <c r="B251" s="94" t="str">
        <f>'[1]Cadastro de Clientes'!B251</f>
        <v>Syngenta</v>
      </c>
      <c r="C251" s="94" t="str">
        <f>'[1]Cadastro de Clientes'!C251</f>
        <v>Syngenta Proteção de Cultivos Ltda</v>
      </c>
      <c r="D251" s="94" t="str">
        <f>'[1]Cadastro de Clientes'!D251</f>
        <v>Rod. SP 332 - KM130 - Zona Industrial - Paulínia/SP</v>
      </c>
      <c r="E251" s="94" t="str">
        <f>'[1]Cadastro de Clientes'!E251</f>
        <v>Paulínia</v>
      </c>
      <c r="F251" s="94" t="str">
        <f>'[1]Cadastro de Clientes'!F251</f>
        <v>SP</v>
      </c>
      <c r="G251" s="109">
        <f>'[1]Cadastro de Clientes'!G251</f>
        <v>60744463001080</v>
      </c>
      <c r="H251" s="110">
        <f>'[1]Cadastro de Clientes'!H251</f>
        <v>0</v>
      </c>
      <c r="I251" s="111" t="str">
        <f>'[1]Cadastro de Clientes'!I251</f>
        <v>13148-915</v>
      </c>
      <c r="J251" s="94">
        <f>'[1]Cadastro de Clientes'!J251</f>
        <v>0</v>
      </c>
    </row>
    <row r="252" spans="1:10" ht="21" customHeight="1" x14ac:dyDescent="0.25">
      <c r="A252" s="94">
        <f>'[1]Cadastro de Clientes'!A252</f>
        <v>246</v>
      </c>
      <c r="B252" s="94" t="str">
        <f>'[1]Cadastro de Clientes'!B252</f>
        <v>Associação Loteamento Jardim das Palmeiras</v>
      </c>
      <c r="C252" s="94" t="str">
        <f>'[1]Cadastro de Clientes'!C252</f>
        <v>Associação Loteamento Jardim das Palmeiras</v>
      </c>
      <c r="D252" s="94" t="str">
        <f>'[1]Cadastro de Clientes'!D252</f>
        <v>Rua dos Anturios, 60 - Curitibanos - Bragança Paulista/SP</v>
      </c>
      <c r="E252" s="94" t="str">
        <f>'[1]Cadastro de Clientes'!E252</f>
        <v>Bragança Paulista</v>
      </c>
      <c r="F252" s="94" t="str">
        <f>'[1]Cadastro de Clientes'!F252</f>
        <v>SP</v>
      </c>
      <c r="G252" s="109" t="str">
        <f>'[1]Cadastro de Clientes'!G252</f>
        <v>51.913.903/0001-02</v>
      </c>
      <c r="H252" s="110">
        <f>'[1]Cadastro de Clientes'!H252</f>
        <v>0</v>
      </c>
      <c r="I252" s="111" t="str">
        <f>'[1]Cadastro de Clientes'!I252</f>
        <v>12924-710</v>
      </c>
      <c r="J252" s="94" t="str">
        <f>'[1]Cadastro de Clientes'!J252</f>
        <v>Curitibanos</v>
      </c>
    </row>
    <row r="253" spans="1:10" ht="21" customHeight="1" x14ac:dyDescent="0.25">
      <c r="A253" s="94">
        <f>'[1]Cadastro de Clientes'!A253</f>
        <v>247</v>
      </c>
      <c r="B253" s="94" t="str">
        <f>'[1]Cadastro de Clientes'!B253</f>
        <v>Daiichi</v>
      </c>
      <c r="C253" s="94" t="str">
        <f>'[1]Cadastro de Clientes'!C253</f>
        <v>Daiichi Sankyo Brasil Farmaceutica Ltda.</v>
      </c>
      <c r="D253" s="94" t="str">
        <f>'[1]Cadastro de Clientes'!D253</f>
        <v>AL Xingu, 766 - Aphaville Industrial - Barueri/SP</v>
      </c>
      <c r="E253" s="94" t="str">
        <f>'[1]Cadastro de Clientes'!E253</f>
        <v>Barueri</v>
      </c>
      <c r="F253" s="94" t="str">
        <f>'[1]Cadastro de Clientes'!F253</f>
        <v>SP</v>
      </c>
      <c r="G253" s="109" t="str">
        <f>'[1]Cadastro de Clientes'!G253</f>
        <v>60.874.187/0001-84</v>
      </c>
      <c r="H253" s="110">
        <f>'[1]Cadastro de Clientes'!H253</f>
        <v>0</v>
      </c>
      <c r="I253" s="111" t="str">
        <f>'[1]Cadastro de Clientes'!I253</f>
        <v>06455-030</v>
      </c>
      <c r="J253" s="94" t="str">
        <f>'[1]Cadastro de Clientes'!J253</f>
        <v>Aphaville Industrial</v>
      </c>
    </row>
    <row r="254" spans="1:10" ht="21" customHeight="1" x14ac:dyDescent="0.25">
      <c r="A254" s="94">
        <f>'[1]Cadastro de Clientes'!A254</f>
        <v>248</v>
      </c>
      <c r="B254" s="94" t="str">
        <f>'[1]Cadastro de Clientes'!B254</f>
        <v>Usina Mogiana</v>
      </c>
      <c r="C254" s="94" t="str">
        <f>'[1]Cadastro de Clientes'!C254</f>
        <v xml:space="preserve">Usina Alta Mogiana S/A - Açucar e Álcool </v>
      </c>
      <c r="D254" s="94" t="str">
        <f>'[1]Cadastro de Clientes'!D254</f>
        <v>Rod. Prefeito Fabio Talarico, s/n - Zona Rural - São Joaquim da Barra/SP</v>
      </c>
      <c r="E254" s="94" t="str">
        <f>'[1]Cadastro de Clientes'!E254</f>
        <v>São Joaquim da Barra</v>
      </c>
      <c r="F254" s="94" t="str">
        <f>'[1]Cadastro de Clientes'!F254</f>
        <v>SP</v>
      </c>
      <c r="G254" s="109" t="str">
        <f>'[1]Cadastro de Clientes'!G254</f>
        <v>53.009.825/0001-33</v>
      </c>
      <c r="H254" s="110">
        <f>'[1]Cadastro de Clientes'!H254</f>
        <v>0</v>
      </c>
      <c r="I254" s="111" t="str">
        <f>'[1]Cadastro de Clientes'!I254</f>
        <v>14600-000</v>
      </c>
      <c r="J254" s="94" t="str">
        <f>'[1]Cadastro de Clientes'!J254</f>
        <v>Zona Rural</v>
      </c>
    </row>
    <row r="255" spans="1:10" ht="21" customHeight="1" x14ac:dyDescent="0.25">
      <c r="A255" s="94">
        <f>'[1]Cadastro de Clientes'!A255</f>
        <v>249</v>
      </c>
      <c r="B255" s="94" t="str">
        <f>'[1]Cadastro de Clientes'!B255</f>
        <v xml:space="preserve">Ambev - Jundiaí </v>
      </c>
      <c r="C255" s="94" t="str">
        <f>'[1]Cadastro de Clientes'!C255</f>
        <v>Ambev S/A</v>
      </c>
      <c r="D255" s="94" t="str">
        <f>'[1]Cadastro de Clientes'!D255</f>
        <v xml:space="preserve">Rod. Dom Gabriel Paulino, KM66 </v>
      </c>
      <c r="E255" s="94" t="str">
        <f>'[1]Cadastro de Clientes'!E255</f>
        <v>Jundiaí</v>
      </c>
      <c r="F255" s="94" t="str">
        <f>'[1]Cadastro de Clientes'!F255</f>
        <v>SP</v>
      </c>
      <c r="G255" s="109" t="str">
        <f>'[1]Cadastro de Clientes'!G255</f>
        <v>07.526.557/0053-30</v>
      </c>
      <c r="H255" s="110">
        <f>'[1]Cadastro de Clientes'!H255</f>
        <v>0</v>
      </c>
      <c r="I255" s="111" t="str">
        <f>'[1]Cadastro de Clientes'!I255</f>
        <v>13212-240</v>
      </c>
      <c r="J255" s="94" t="str">
        <f>'[1]Cadastro de Clientes'!J255</f>
        <v>Distrito Industrial</v>
      </c>
    </row>
    <row r="256" spans="1:10" ht="21" customHeight="1" x14ac:dyDescent="0.25">
      <c r="A256" s="94">
        <f>'[1]Cadastro de Clientes'!A256</f>
        <v>250</v>
      </c>
      <c r="B256" s="94" t="str">
        <f>'[1]Cadastro de Clientes'!B256</f>
        <v>Klabin - Angatuba</v>
      </c>
      <c r="C256" s="94" t="str">
        <f>'[1]Cadastro de Clientes'!C256</f>
        <v>Klabin S/A</v>
      </c>
      <c r="D256" s="94" t="str">
        <f>'[1]Cadastro de Clientes'!D256</f>
        <v xml:space="preserve">Rod. Raposo Tavares, Km197  - Palmital - Angatuba/SP       </v>
      </c>
      <c r="E256" s="94" t="str">
        <f>'[1]Cadastro de Clientes'!E256</f>
        <v>Angatuba</v>
      </c>
      <c r="F256" s="94" t="str">
        <f>'[1]Cadastro de Clientes'!F256</f>
        <v>SP</v>
      </c>
      <c r="G256" s="109">
        <f>'[1]Cadastro de Clientes'!G256</f>
        <v>89637490012747</v>
      </c>
      <c r="H256" s="110">
        <f>'[1]Cadastro de Clientes'!H256</f>
        <v>0</v>
      </c>
      <c r="I256" s="111" t="str">
        <f>'[1]Cadastro de Clientes'!I256</f>
        <v>18240-000</v>
      </c>
      <c r="J256" s="94">
        <f>'[1]Cadastro de Clientes'!J256</f>
        <v>0</v>
      </c>
    </row>
    <row r="257" spans="1:10" ht="21" customHeight="1" x14ac:dyDescent="0.25">
      <c r="A257" s="94">
        <f>'[1]Cadastro de Clientes'!A257</f>
        <v>251</v>
      </c>
      <c r="B257" s="94" t="str">
        <f>'[1]Cadastro de Clientes'!B257</f>
        <v>General Water</v>
      </c>
      <c r="C257" s="94" t="str">
        <f>'[1]Cadastro de Clientes'!C257</f>
        <v>General Water Aguas Ltda.</v>
      </c>
      <c r="D257" s="94" t="str">
        <f>'[1]Cadastro de Clientes'!D257</f>
        <v>Av. General Furtado Nascimento, 740 - Alto de Pinheiros - São Paulo/SP</v>
      </c>
      <c r="E257" s="94" t="str">
        <f>'[1]Cadastro de Clientes'!E257</f>
        <v>São Paulo</v>
      </c>
      <c r="F257" s="94" t="str">
        <f>'[1]Cadastro de Clientes'!F257</f>
        <v>SP</v>
      </c>
      <c r="G257" s="109" t="str">
        <f>'[1]Cadastro de Clientes'!G257</f>
        <v>04.538.148/0001-35</v>
      </c>
      <c r="H257" s="110">
        <f>'[1]Cadastro de Clientes'!H257</f>
        <v>0</v>
      </c>
      <c r="I257" s="111" t="str">
        <f>'[1]Cadastro de Clientes'!I257</f>
        <v>05465-070</v>
      </c>
      <c r="J257" s="94" t="str">
        <f>'[1]Cadastro de Clientes'!J257</f>
        <v>Alto de Pinheiros</v>
      </c>
    </row>
    <row r="258" spans="1:10" ht="21" customHeight="1" x14ac:dyDescent="0.25">
      <c r="A258" s="94">
        <f>'[1]Cadastro de Clientes'!A258</f>
        <v>252</v>
      </c>
      <c r="B258" s="94" t="str">
        <f>'[1]Cadastro de Clientes'!B258</f>
        <v>BRK - Uruguaiana</v>
      </c>
      <c r="C258" s="94" t="str">
        <f>'[1]Cadastro de Clientes'!C258</f>
        <v xml:space="preserve">BRK Ambiental - Uruguaiana S.A. </v>
      </c>
      <c r="D258" s="94" t="str">
        <f>'[1]Cadastro de Clientes'!D258</f>
        <v>Rua General Flores da Cunha, 1516 - Centro - Uruguaiana/RS</v>
      </c>
      <c r="E258" s="94" t="str">
        <f>'[1]Cadastro de Clientes'!E258</f>
        <v>Uruguaiana</v>
      </c>
      <c r="F258" s="94" t="str">
        <f>'[1]Cadastro de Clientes'!F258</f>
        <v>RS</v>
      </c>
      <c r="G258" s="109" t="str">
        <f>'[1]Cadastro de Clientes'!G258</f>
        <v>13.015.402/0001-01</v>
      </c>
      <c r="H258" s="110">
        <f>'[1]Cadastro de Clientes'!H258</f>
        <v>0</v>
      </c>
      <c r="I258" s="111" t="str">
        <f>'[1]Cadastro de Clientes'!I258</f>
        <v>67501-624</v>
      </c>
      <c r="J258" s="94" t="str">
        <f>'[1]Cadastro de Clientes'!J258</f>
        <v>Centro</v>
      </c>
    </row>
    <row r="259" spans="1:10" ht="21" customHeight="1" x14ac:dyDescent="0.25">
      <c r="A259" s="94">
        <f>'[1]Cadastro de Clientes'!A259</f>
        <v>253</v>
      </c>
      <c r="B259" s="94" t="str">
        <f>'[1]Cadastro de Clientes'!B259</f>
        <v>Ambev - Camaçari</v>
      </c>
      <c r="C259" s="94" t="str">
        <f>'[1]Cadastro de Clientes'!C259</f>
        <v>Ambev S.A.</v>
      </c>
      <c r="D259" s="94" t="str">
        <f>'[1]Cadastro de Clientes'!D259</f>
        <v>Rua João Ursulo, 1620 - Polo Petroquímico - Camaçari/BA</v>
      </c>
      <c r="E259" s="94" t="str">
        <f>'[1]Cadastro de Clientes'!E259</f>
        <v>Camaçari</v>
      </c>
      <c r="F259" s="94" t="str">
        <f>'[1]Cadastro de Clientes'!F259</f>
        <v>BA</v>
      </c>
      <c r="G259" s="109" t="str">
        <f>'[1]Cadastro de Clientes'!G259</f>
        <v>07.526.557/0015-05</v>
      </c>
      <c r="H259" s="110">
        <f>'[1]Cadastro de Clientes'!H259</f>
        <v>0</v>
      </c>
      <c r="I259" s="111" t="str">
        <f>'[1]Cadastro de Clientes'!I259</f>
        <v>42810-390</v>
      </c>
      <c r="J259" s="94" t="str">
        <f>'[1]Cadastro de Clientes'!J259</f>
        <v>Polo Petroquímico</v>
      </c>
    </row>
    <row r="260" spans="1:10" ht="21" customHeight="1" x14ac:dyDescent="0.25">
      <c r="A260" s="94">
        <f>'[1]Cadastro de Clientes'!A260</f>
        <v>254</v>
      </c>
      <c r="B260" s="94" t="str">
        <f>'[1]Cadastro de Clientes'!B260</f>
        <v>A. M. Chacon</v>
      </c>
      <c r="C260" s="94" t="str">
        <f>'[1]Cadastro de Clientes'!C260</f>
        <v xml:space="preserve">A. M. Chacon Pompolini Laboratório de Analíse Química </v>
      </c>
      <c r="D260" s="94" t="str">
        <f>'[1]Cadastro de Clientes'!D260</f>
        <v>Rua Gerson Frenca Quadra, 16-31 - Vila Mesquita - Bauru/SP</v>
      </c>
      <c r="E260" s="94" t="str">
        <f>'[1]Cadastro de Clientes'!E260</f>
        <v>Bauru</v>
      </c>
      <c r="F260" s="94" t="str">
        <f>'[1]Cadastro de Clientes'!F260</f>
        <v>SP</v>
      </c>
      <c r="G260" s="109" t="str">
        <f>'[1]Cadastro de Clientes'!G260</f>
        <v>14.345.282/0001-73</v>
      </c>
      <c r="H260" s="110">
        <f>'[1]Cadastro de Clientes'!H260</f>
        <v>0</v>
      </c>
      <c r="I260" s="111" t="str">
        <f>'[1]Cadastro de Clientes'!I260</f>
        <v>17014-380</v>
      </c>
      <c r="J260" s="94" t="str">
        <f>'[1]Cadastro de Clientes'!J260</f>
        <v>Vila Mesquita</v>
      </c>
    </row>
    <row r="261" spans="1:10" ht="21" customHeight="1" x14ac:dyDescent="0.25">
      <c r="A261" s="94">
        <f>'[1]Cadastro de Clientes'!A261</f>
        <v>255</v>
      </c>
      <c r="B261" s="94" t="str">
        <f>'[1]Cadastro de Clientes'!B261</f>
        <v>Aquali</v>
      </c>
      <c r="C261" s="94" t="str">
        <f>'[1]Cadastro de Clientes'!C261</f>
        <v>Áquali Assessoria e Analises Ltda - ME</v>
      </c>
      <c r="D261" s="94" t="str">
        <f>'[1]Cadastro de Clientes'!D261</f>
        <v>Rua América, 267 - Centro - Araras / SP</v>
      </c>
      <c r="E261" s="94" t="str">
        <f>'[1]Cadastro de Clientes'!E261</f>
        <v>Araras</v>
      </c>
      <c r="F261" s="94" t="str">
        <f>'[1]Cadastro de Clientes'!F261</f>
        <v>SP</v>
      </c>
      <c r="G261" s="109" t="str">
        <f>'[1]Cadastro de Clientes'!G261</f>
        <v>04.403.182/0001-00</v>
      </c>
      <c r="H261" s="110">
        <f>'[1]Cadastro de Clientes'!H261</f>
        <v>0</v>
      </c>
      <c r="I261" s="111" t="str">
        <f>'[1]Cadastro de Clientes'!I261</f>
        <v>13600-100</v>
      </c>
      <c r="J261" s="94" t="str">
        <f>'[1]Cadastro de Clientes'!J261</f>
        <v>Centro</v>
      </c>
    </row>
    <row r="262" spans="1:10" ht="21" customHeight="1" x14ac:dyDescent="0.25">
      <c r="A262" s="94">
        <f>'[1]Cadastro de Clientes'!A262</f>
        <v>256</v>
      </c>
      <c r="B262" s="94" t="str">
        <f>'[1]Cadastro de Clientes'!B262</f>
        <v>Ambev - Sergipe</v>
      </c>
      <c r="C262" s="94" t="str">
        <f>'[1]Cadastro de Clientes'!C262</f>
        <v>Ambev S.A.</v>
      </c>
      <c r="D262" s="94" t="str">
        <f>'[1]Cadastro de Clientes'!D262</f>
        <v>Rod. BR101, KM133 - Industrial - Estancia/SE</v>
      </c>
      <c r="E262" s="94" t="str">
        <f>'[1]Cadastro de Clientes'!E262</f>
        <v>Estância Velha</v>
      </c>
      <c r="F262" s="94" t="str">
        <f>'[1]Cadastro de Clientes'!F262</f>
        <v>SE</v>
      </c>
      <c r="G262" s="109" t="str">
        <f>'[1]Cadastro de Clientes'!G262</f>
        <v>07.526.557/0012-62</v>
      </c>
      <c r="H262" s="110">
        <f>'[1]Cadastro de Clientes'!H262</f>
        <v>0</v>
      </c>
      <c r="I262" s="111" t="str">
        <f>'[1]Cadastro de Clientes'!I262</f>
        <v xml:space="preserve"> 4920-000</v>
      </c>
      <c r="J262" s="94" t="str">
        <f>'[1]Cadastro de Clientes'!J262</f>
        <v xml:space="preserve">Industrial </v>
      </c>
    </row>
    <row r="263" spans="1:10" ht="21" customHeight="1" x14ac:dyDescent="0.25">
      <c r="A263" s="94">
        <f>'[1]Cadastro de Clientes'!A263</f>
        <v>257</v>
      </c>
      <c r="B263" s="94" t="str">
        <f>'[1]Cadastro de Clientes'!B263</f>
        <v>Buckman</v>
      </c>
      <c r="C263" s="94" t="str">
        <f>'[1]Cadastro de Clientes'!C263</f>
        <v>Buckman Laboratórios Ltda</v>
      </c>
      <c r="D263" s="94" t="str">
        <f>'[1]Cadastro de Clientes'!D263</f>
        <v>Rod. Anhanguera, Km 107,5 - s/n</v>
      </c>
      <c r="E263" s="94" t="str">
        <f>'[1]Cadastro de Clientes'!E263</f>
        <v>Sumaré</v>
      </c>
      <c r="F263" s="94" t="str">
        <f>'[1]Cadastro de Clientes'!F263</f>
        <v>SP</v>
      </c>
      <c r="G263" s="109">
        <f>'[1]Cadastro de Clientes'!G263</f>
        <v>44589885000181</v>
      </c>
      <c r="H263" s="110">
        <f>'[1]Cadastro de Clientes'!H263</f>
        <v>0</v>
      </c>
      <c r="I263" s="111" t="str">
        <f>'[1]Cadastro de Clientes'!I263</f>
        <v>13176-102</v>
      </c>
      <c r="J263" s="94" t="str">
        <f>'[1]Cadastro de Clientes'!J263</f>
        <v>JDd. Sta. Olivia</v>
      </c>
    </row>
    <row r="264" spans="1:10" ht="21" customHeight="1" x14ac:dyDescent="0.25">
      <c r="A264" s="94">
        <f>'[1]Cadastro de Clientes'!A264</f>
        <v>258</v>
      </c>
      <c r="B264" s="94" t="str">
        <f>'[1]Cadastro de Clientes'!B264</f>
        <v>HB</v>
      </c>
      <c r="C264" s="94" t="str">
        <f>'[1]Cadastro de Clientes'!C264</f>
        <v>HB Soluções Ltda</v>
      </c>
      <c r="D264" s="94" t="str">
        <f>'[1]Cadastro de Clientes'!D264</f>
        <v xml:space="preserve">Av. São Paulo, 1875 , Bloco A </v>
      </c>
      <c r="E264" s="94" t="str">
        <f>'[1]Cadastro de Clientes'!E264</f>
        <v>Sorocaba</v>
      </c>
      <c r="F264" s="94" t="str">
        <f>'[1]Cadastro de Clientes'!F264</f>
        <v>SP</v>
      </c>
      <c r="G264" s="109" t="str">
        <f>'[1]Cadastro de Clientes'!G264</f>
        <v>07.282.716/0001-78</v>
      </c>
      <c r="H264" s="110">
        <f>'[1]Cadastro de Clientes'!H264</f>
        <v>669543579115</v>
      </c>
      <c r="I264" s="111" t="str">
        <f>'[1]Cadastro de Clientes'!I264</f>
        <v>18013-004</v>
      </c>
      <c r="J264" s="94" t="str">
        <f>'[1]Cadastro de Clientes'!J264</f>
        <v>Vila São Domingos</v>
      </c>
    </row>
    <row r="265" spans="1:10" ht="21" customHeight="1" x14ac:dyDescent="0.25">
      <c r="A265" s="94">
        <f>'[1]Cadastro de Clientes'!A265</f>
        <v>259</v>
      </c>
      <c r="B265" s="94" t="str">
        <f>'[1]Cadastro de Clientes'!B265</f>
        <v>Samae - Balneário Rincão</v>
      </c>
      <c r="C265" s="94" t="str">
        <f>'[1]Cadastro de Clientes'!C265</f>
        <v xml:space="preserve">Serviço Autonomo Municipal de Agua e Esgoto - Samae </v>
      </c>
      <c r="D265" s="94" t="str">
        <f>'[1]Cadastro de Clientes'!D265</f>
        <v>Rua Paraná, 389 - Centro - Balneário Rincão/SC</v>
      </c>
      <c r="E265" s="94" t="str">
        <f>'[1]Cadastro de Clientes'!E265</f>
        <v>Balneário Rincão</v>
      </c>
      <c r="F265" s="94" t="str">
        <f>'[1]Cadastro de Clientes'!F265</f>
        <v>SC</v>
      </c>
      <c r="G265" s="109">
        <f>'[1]Cadastro de Clientes'!G265</f>
        <v>17509587000161</v>
      </c>
      <c r="H265" s="110" t="str">
        <f>'[1]Cadastro de Clientes'!H265</f>
        <v>Br</v>
      </c>
      <c r="I265" s="111" t="str">
        <f>'[1]Cadastro de Clientes'!I265</f>
        <v>88820-000</v>
      </c>
      <c r="J265" s="94" t="str">
        <f>'[1]Cadastro de Clientes'!J265</f>
        <v>Centro</v>
      </c>
    </row>
    <row r="266" spans="1:10" ht="21" customHeight="1" x14ac:dyDescent="0.25">
      <c r="A266" s="94">
        <f>'[1]Cadastro de Clientes'!A266</f>
        <v>260</v>
      </c>
      <c r="B266" s="94" t="str">
        <f>'[1]Cadastro de Clientes'!B266</f>
        <v>Samae - Orleans</v>
      </c>
      <c r="C266" s="94" t="str">
        <f>'[1]Cadastro de Clientes'!C266</f>
        <v xml:space="preserve">Serviço Autonomo Municipal de Agua e Esgoto - Samae </v>
      </c>
      <c r="D266" s="94" t="str">
        <f>'[1]Cadastro de Clientes'!D266</f>
        <v>Rua Edgard Cunha, 208 - Canudo - Orleans/SC</v>
      </c>
      <c r="E266" s="94" t="str">
        <f>'[1]Cadastro de Clientes'!E266</f>
        <v>Orleans</v>
      </c>
      <c r="F266" s="94" t="str">
        <f>'[1]Cadastro de Clientes'!F266</f>
        <v>SC</v>
      </c>
      <c r="G266" s="109">
        <f>'[1]Cadastro de Clientes'!G266</f>
        <v>82559154000182</v>
      </c>
      <c r="H266" s="110">
        <f>'[1]Cadastro de Clientes'!H266</f>
        <v>0</v>
      </c>
      <c r="I266" s="111" t="str">
        <f>'[1]Cadastro de Clientes'!I266</f>
        <v>88870-000</v>
      </c>
      <c r="J266" s="94" t="str">
        <f>'[1]Cadastro de Clientes'!J266</f>
        <v>Canudo</v>
      </c>
    </row>
    <row r="267" spans="1:10" ht="21" customHeight="1" x14ac:dyDescent="0.25">
      <c r="A267" s="94">
        <f>'[1]Cadastro de Clientes'!A267</f>
        <v>261</v>
      </c>
      <c r="B267" s="94" t="str">
        <f>'[1]Cadastro de Clientes'!B267</f>
        <v>Ashland - Cabreuva</v>
      </c>
      <c r="C267" s="94" t="str">
        <f>'[1]Cadastro de Clientes'!C267</f>
        <v xml:space="preserve">Ashland Industria de Ingredientes do Brasil Ltda. </v>
      </c>
      <c r="D267" s="94" t="str">
        <f>'[1]Cadastro de Clientes'!D267</f>
        <v>Via das Paineiras, 3864 - Pinhal - Cabreuva/SP</v>
      </c>
      <c r="E267" s="94" t="str">
        <f>'[1]Cadastro de Clientes'!E267</f>
        <v>Cabreúva</v>
      </c>
      <c r="F267" s="94" t="str">
        <f>'[1]Cadastro de Clientes'!F267</f>
        <v>SP</v>
      </c>
      <c r="G267" s="109">
        <f>'[1]Cadastro de Clientes'!G267</f>
        <v>21014118000149</v>
      </c>
      <c r="H267" s="110">
        <f>'[1]Cadastro de Clientes'!H267</f>
        <v>0</v>
      </c>
      <c r="I267" s="111" t="str">
        <f>'[1]Cadastro de Clientes'!I267</f>
        <v>13315-000</v>
      </c>
      <c r="J267" s="94" t="str">
        <f>'[1]Cadastro de Clientes'!J267</f>
        <v>Pinhal</v>
      </c>
    </row>
    <row r="268" spans="1:10" ht="21" customHeight="1" x14ac:dyDescent="0.25">
      <c r="A268" s="94">
        <f>'[1]Cadastro de Clientes'!A268</f>
        <v>262</v>
      </c>
      <c r="B268" s="94" t="str">
        <f>'[1]Cadastro de Clientes'!B268</f>
        <v xml:space="preserve">Jaguaruna Saneamento </v>
      </c>
      <c r="C268" s="94" t="str">
        <f>'[1]Cadastro de Clientes'!C268</f>
        <v>Jaguaruna Saneamento SPE S/A</v>
      </c>
      <c r="D268" s="94" t="str">
        <f>'[1]Cadastro de Clientes'!D268</f>
        <v>Rod SC 487, 7140 - Km12 - Jaguaruna/SC</v>
      </c>
      <c r="E268" s="94" t="str">
        <f>'[1]Cadastro de Clientes'!E268</f>
        <v>Jaguaruna</v>
      </c>
      <c r="F268" s="94" t="str">
        <f>'[1]Cadastro de Clientes'!F268</f>
        <v>SC</v>
      </c>
      <c r="G268" s="109">
        <f>'[1]Cadastro de Clientes'!G268</f>
        <v>24219638000186</v>
      </c>
      <c r="H268" s="110">
        <f>'[1]Cadastro de Clientes'!H268</f>
        <v>0</v>
      </c>
      <c r="I268" s="111" t="str">
        <f>'[1]Cadastro de Clientes'!I268</f>
        <v>88715-000</v>
      </c>
      <c r="J268" s="94" t="str">
        <f>'[1]Cadastro de Clientes'!J268</f>
        <v>Km12</v>
      </c>
    </row>
    <row r="269" spans="1:10" ht="21" customHeight="1" x14ac:dyDescent="0.25">
      <c r="A269" s="94">
        <f>'[1]Cadastro de Clientes'!A269</f>
        <v>263</v>
      </c>
      <c r="B269" s="94" t="str">
        <f>'[1]Cadastro de Clientes'!B269</f>
        <v xml:space="preserve">Litoral Saneamento </v>
      </c>
      <c r="C269" s="94" t="str">
        <f>'[1]Cadastro de Clientes'!C269</f>
        <v>Litoral Saneamento Ltda</v>
      </c>
      <c r="D269" s="94" t="str">
        <f>'[1]Cadastro de Clientes'!D269</f>
        <v>Rua Loteamento Esplanada, s/n - Jaguaruna/SC</v>
      </c>
      <c r="E269" s="94" t="str">
        <f>'[1]Cadastro de Clientes'!E269</f>
        <v>Jaguaruna</v>
      </c>
      <c r="F269" s="94" t="str">
        <f>'[1]Cadastro de Clientes'!F269</f>
        <v>SC</v>
      </c>
      <c r="G269" s="109">
        <f>'[1]Cadastro de Clientes'!G269</f>
        <v>4542921000137</v>
      </c>
      <c r="H269" s="110">
        <f>'[1]Cadastro de Clientes'!H269</f>
        <v>0</v>
      </c>
      <c r="I269" s="111" t="str">
        <f>'[1]Cadastro de Clientes'!I269</f>
        <v>88.715-000</v>
      </c>
      <c r="J269" s="94">
        <f>'[1]Cadastro de Clientes'!J269</f>
        <v>0</v>
      </c>
    </row>
    <row r="270" spans="1:10" ht="21" customHeight="1" x14ac:dyDescent="0.25">
      <c r="A270" s="94">
        <f>'[1]Cadastro de Clientes'!A270</f>
        <v>264</v>
      </c>
      <c r="B270" s="94" t="str">
        <f>'[1]Cadastro de Clientes'!B270</f>
        <v>Aguas de Campo Alegre</v>
      </c>
      <c r="C270" s="94" t="str">
        <f>'[1]Cadastro de Clientes'!C270</f>
        <v>Municipio de Campo Alegre</v>
      </c>
      <c r="D270" s="94" t="str">
        <f>'[1]Cadastro de Clientes'!D270</f>
        <v>Rua Coronel Bueno Franco, 292 - Centro - Campo Alegre/SC</v>
      </c>
      <c r="E270" s="94" t="str">
        <f>'[1]Cadastro de Clientes'!E270</f>
        <v>Campo Alegre</v>
      </c>
      <c r="F270" s="94" t="str">
        <f>'[1]Cadastro de Clientes'!F270</f>
        <v>SC</v>
      </c>
      <c r="G270" s="109" t="str">
        <f>'[1]Cadastro de Clientes'!G270</f>
        <v>83.102.749/0001-77</v>
      </c>
      <c r="H270" s="110">
        <f>'[1]Cadastro de Clientes'!H270</f>
        <v>0</v>
      </c>
      <c r="I270" s="111" t="str">
        <f>'[1]Cadastro de Clientes'!I270</f>
        <v>89294-000</v>
      </c>
      <c r="J270" s="94" t="str">
        <f>'[1]Cadastro de Clientes'!J270</f>
        <v>Centro</v>
      </c>
    </row>
    <row r="271" spans="1:10" ht="21" customHeight="1" x14ac:dyDescent="0.25">
      <c r="A271" s="94">
        <f>'[1]Cadastro de Clientes'!A271</f>
        <v>265</v>
      </c>
      <c r="B271" s="94" t="str">
        <f>'[1]Cadastro de Clientes'!B271</f>
        <v xml:space="preserve">Veolia </v>
      </c>
      <c r="C271" s="94" t="str">
        <f>'[1]Cadastro de Clientes'!C271</f>
        <v>Veolia Water Technologies Brasil Ltda</v>
      </c>
      <c r="D271" s="94" t="str">
        <f>'[1]Cadastro de Clientes'!D271</f>
        <v>Rua Manoel da Nobrega, 1280</v>
      </c>
      <c r="E271" s="94" t="str">
        <f>'[1]Cadastro de Clientes'!E271</f>
        <v>São Paulo</v>
      </c>
      <c r="F271" s="94" t="str">
        <f>'[1]Cadastro de Clientes'!F271</f>
        <v>SP</v>
      </c>
      <c r="G271" s="109" t="str">
        <f>'[1]Cadastro de Clientes'!G271</f>
        <v>96.591.128/0001-46</v>
      </c>
      <c r="H271" s="110">
        <f>'[1]Cadastro de Clientes'!H271</f>
        <v>0</v>
      </c>
      <c r="I271" s="111" t="str">
        <f>'[1]Cadastro de Clientes'!I271</f>
        <v>04001-902</v>
      </c>
      <c r="J271" s="94" t="str">
        <f>'[1]Cadastro de Clientes'!J271</f>
        <v>Paraiso</v>
      </c>
    </row>
    <row r="272" spans="1:10" ht="21" customHeight="1" x14ac:dyDescent="0.25">
      <c r="A272" s="94">
        <f>'[1]Cadastro de Clientes'!A272</f>
        <v>266</v>
      </c>
      <c r="B272" s="94" t="str">
        <f>'[1]Cadastro de Clientes'!B272</f>
        <v>Prefeitura Palmeiras</v>
      </c>
      <c r="C272" s="94" t="str">
        <f>'[1]Cadastro de Clientes'!C272</f>
        <v>Município de Santa Cruz das Palmeiras</v>
      </c>
      <c r="D272" s="94" t="str">
        <f>'[1]Cadastro de Clientes'!D272</f>
        <v xml:space="preserve">Av. Antonio Secundino, s/n </v>
      </c>
      <c r="E272" s="94" t="str">
        <f>'[1]Cadastro de Clientes'!E272</f>
        <v>Santa Cruz das Palmeiras</v>
      </c>
      <c r="F272" s="94" t="str">
        <f>'[1]Cadastro de Clientes'!F272</f>
        <v>SP</v>
      </c>
      <c r="G272" s="109" t="str">
        <f>'[1]Cadastro de Clientes'!G272</f>
        <v>46.371.654/0001-22</v>
      </c>
      <c r="H272" s="110">
        <f>'[1]Cadastro de Clientes'!H272</f>
        <v>611076142112</v>
      </c>
      <c r="I272" s="111" t="str">
        <f>'[1]Cadastro de Clientes'!I272</f>
        <v>13650-000</v>
      </c>
      <c r="J272" s="94" t="str">
        <f>'[1]Cadastro de Clientes'!J272</f>
        <v>Distrito Industrial</v>
      </c>
    </row>
    <row r="273" spans="1:10" ht="21" customHeight="1" x14ac:dyDescent="0.25">
      <c r="A273" s="94">
        <f>'[1]Cadastro de Clientes'!A273</f>
        <v>267</v>
      </c>
      <c r="B273" s="94" t="str">
        <f>'[1]Cadastro de Clientes'!B273</f>
        <v>SAE Vargem Grande do Sul</v>
      </c>
      <c r="C273" s="94" t="str">
        <f>'[1]Cadastro de Clientes'!C273</f>
        <v>Servilo Autônomo de Água e Esgoto - SAE</v>
      </c>
      <c r="D273" s="94" t="str">
        <f>'[1]Cadastro de Clientes'!D273</f>
        <v>PC Washington Luis, 643 - Centro - Vargem Grande do Sul/SP</v>
      </c>
      <c r="E273" s="94" t="str">
        <f>'[1]Cadastro de Clientes'!E273</f>
        <v>Vargem Grande do Sul</v>
      </c>
      <c r="F273" s="94" t="str">
        <f>'[1]Cadastro de Clientes'!F273</f>
        <v>SP</v>
      </c>
      <c r="G273" s="109">
        <f>'[1]Cadastro de Clientes'!G273</f>
        <v>0</v>
      </c>
      <c r="H273" s="110">
        <f>'[1]Cadastro de Clientes'!H273</f>
        <v>0</v>
      </c>
      <c r="I273" s="111" t="str">
        <f>'[1]Cadastro de Clientes'!I273</f>
        <v>13880-000</v>
      </c>
      <c r="J273" s="94">
        <f>'[1]Cadastro de Clientes'!J273</f>
        <v>0</v>
      </c>
    </row>
    <row r="274" spans="1:10" ht="21" customHeight="1" x14ac:dyDescent="0.25">
      <c r="A274" s="94">
        <f>'[1]Cadastro de Clientes'!A274</f>
        <v>268</v>
      </c>
      <c r="B274" s="94" t="str">
        <f>'[1]Cadastro de Clientes'!B274</f>
        <v>Cetem</v>
      </c>
      <c r="C274" s="94" t="str">
        <f>'[1]Cadastro de Clientes'!C274</f>
        <v>Centro de Tecnologia Mineral - CETEM</v>
      </c>
      <c r="D274" s="94" t="str">
        <f>'[1]Cadastro de Clientes'!D274</f>
        <v>Av. Pedro Calmon, 900 - Cidade Universitária - Rio de Janeiro/RJ</v>
      </c>
      <c r="E274" s="94">
        <f>'[1]Cadastro de Clientes'!E274</f>
        <v>0</v>
      </c>
      <c r="F274" s="94">
        <f>'[1]Cadastro de Clientes'!F274</f>
        <v>0</v>
      </c>
      <c r="G274" s="109">
        <f>'[1]Cadastro de Clientes'!G274</f>
        <v>0</v>
      </c>
      <c r="H274" s="110">
        <f>'[1]Cadastro de Clientes'!H274</f>
        <v>0</v>
      </c>
      <c r="I274" s="111">
        <f>'[1]Cadastro de Clientes'!I274</f>
        <v>0</v>
      </c>
      <c r="J274" s="94">
        <f>'[1]Cadastro de Clientes'!J274</f>
        <v>0</v>
      </c>
    </row>
    <row r="275" spans="1:10" ht="21" customHeight="1" x14ac:dyDescent="0.25">
      <c r="A275" s="94">
        <f>'[1]Cadastro de Clientes'!A275</f>
        <v>269</v>
      </c>
      <c r="B275" s="94" t="str">
        <f>'[1]Cadastro de Clientes'!B275</f>
        <v>Pantanal - Rio Claro</v>
      </c>
      <c r="C275" s="94" t="str">
        <f>'[1]Cadastro de Clientes'!C275</f>
        <v xml:space="preserve">Pantanal Analises Ambientais e Consultoria Ltda </v>
      </c>
      <c r="D275" s="94" t="str">
        <f>'[1]Cadastro de Clientes'!D275</f>
        <v>Rua 5B, s/n - Cidade Nova - Rio Claro/SP</v>
      </c>
      <c r="E275" s="94" t="str">
        <f>'[1]Cadastro de Clientes'!E275</f>
        <v>Rio Claro</v>
      </c>
      <c r="F275" s="94" t="str">
        <f>'[1]Cadastro de Clientes'!F275</f>
        <v>SP</v>
      </c>
      <c r="G275" s="109">
        <f>'[1]Cadastro de Clientes'!G275</f>
        <v>11412882000119</v>
      </c>
      <c r="H275" s="110">
        <f>'[1]Cadastro de Clientes'!H275</f>
        <v>0</v>
      </c>
      <c r="I275" s="111" t="str">
        <f>'[1]Cadastro de Clientes'!I275</f>
        <v>13506-807</v>
      </c>
      <c r="J275" s="94" t="str">
        <f>'[1]Cadastro de Clientes'!J275</f>
        <v xml:space="preserve">Cidade Nova </v>
      </c>
    </row>
    <row r="276" spans="1:10" ht="21" customHeight="1" x14ac:dyDescent="0.25">
      <c r="A276" s="94">
        <f>'[1]Cadastro de Clientes'!A276</f>
        <v>270</v>
      </c>
      <c r="B276" s="94" t="str">
        <f>'[1]Cadastro de Clientes'!B276</f>
        <v xml:space="preserve">Louis Dreyfus Company </v>
      </c>
      <c r="C276" s="94" t="str">
        <f>'[1]Cadastro de Clientes'!C276</f>
        <v>Louis Dreyfus Company Sucos S.A</v>
      </c>
      <c r="D276" s="94" t="str">
        <f>'[1]Cadastro de Clientes'!D276</f>
        <v>Estrada da Fazenda, 6000 - Boa Vista - Matão / SP</v>
      </c>
      <c r="E276" s="94" t="str">
        <f>'[1]Cadastro de Clientes'!E276</f>
        <v>Matão</v>
      </c>
      <c r="F276" s="94" t="str">
        <f>'[1]Cadastro de Clientes'!F276</f>
        <v>SP</v>
      </c>
      <c r="G276" s="109" t="str">
        <f>'[1]Cadastro de Clientes'!G276</f>
        <v>00.831.373/0002-95</v>
      </c>
      <c r="H276" s="110">
        <f>'[1]Cadastro de Clientes'!H276</f>
        <v>0</v>
      </c>
      <c r="I276" s="111" t="str">
        <f>'[1]Cadastro de Clientes'!I276</f>
        <v>15991-294</v>
      </c>
      <c r="J276" s="94" t="str">
        <f>'[1]Cadastro de Clientes'!J276</f>
        <v>Boa Vista</v>
      </c>
    </row>
    <row r="277" spans="1:10" ht="21" customHeight="1" x14ac:dyDescent="0.25">
      <c r="A277" s="94">
        <f>'[1]Cadastro de Clientes'!A277</f>
        <v>271</v>
      </c>
      <c r="B277" s="94" t="str">
        <f>'[1]Cadastro de Clientes'!B277</f>
        <v>Ambev - Ponta Grossa</v>
      </c>
      <c r="C277" s="94" t="str">
        <f>'[1]Cadastro de Clientes'!C277</f>
        <v>Ambev S.A.</v>
      </c>
      <c r="D277" s="94" t="str">
        <f>'[1]Cadastro de Clientes'!D277</f>
        <v>Rod. BR-376, s/n - Ponta Grossa - Paraná / PR</v>
      </c>
      <c r="E277" s="94" t="str">
        <f>'[1]Cadastro de Clientes'!E277</f>
        <v>Ponta Grossa</v>
      </c>
      <c r="F277" s="94" t="str">
        <f>'[1]Cadastro de Clientes'!F277</f>
        <v>PR</v>
      </c>
      <c r="G277" s="109">
        <f>'[1]Cadastro de Clientes'!G277</f>
        <v>0</v>
      </c>
      <c r="H277" s="110">
        <f>'[1]Cadastro de Clientes'!H277</f>
        <v>0</v>
      </c>
      <c r="I277" s="111" t="str">
        <f>'[1]Cadastro de Clientes'!I277</f>
        <v>84043-450</v>
      </c>
      <c r="J277" s="94">
        <f>'[1]Cadastro de Clientes'!J277</f>
        <v>0</v>
      </c>
    </row>
    <row r="278" spans="1:10" ht="21" customHeight="1" x14ac:dyDescent="0.25">
      <c r="A278" s="94">
        <f>'[1]Cadastro de Clientes'!A278</f>
        <v>272</v>
      </c>
      <c r="B278" s="94" t="str">
        <f>'[1]Cadastro de Clientes'!B278</f>
        <v>Ambev - Pernambuco</v>
      </c>
      <c r="C278" s="94" t="str">
        <f>'[1]Cadastro de Clientes'!C278</f>
        <v>Ambev S.A.</v>
      </c>
      <c r="D278" s="94" t="str">
        <f>'[1]Cadastro de Clientes'!D278</f>
        <v>Rod. BR 101 Norte s/n, km 34 - Distrito Industrial - Itapissuma/PE</v>
      </c>
      <c r="E278" s="94" t="str">
        <f>'[1]Cadastro de Clientes'!E278</f>
        <v>Itapissuma</v>
      </c>
      <c r="F278" s="94" t="str">
        <f>'[1]Cadastro de Clientes'!F278</f>
        <v>PE</v>
      </c>
      <c r="G278" s="109">
        <f>'[1]Cadastro de Clientes'!G278</f>
        <v>0</v>
      </c>
      <c r="H278" s="110">
        <f>'[1]Cadastro de Clientes'!H278</f>
        <v>0</v>
      </c>
      <c r="I278" s="111" t="str">
        <f>'[1]Cadastro de Clientes'!I278</f>
        <v>53700-000</v>
      </c>
      <c r="J278" s="94" t="str">
        <f>'[1]Cadastro de Clientes'!J278</f>
        <v xml:space="preserve">Distrito Industrial </v>
      </c>
    </row>
    <row r="279" spans="1:10" ht="21" customHeight="1" x14ac:dyDescent="0.25">
      <c r="A279" s="94">
        <f>'[1]Cadastro de Clientes'!A279</f>
        <v>273</v>
      </c>
      <c r="B279" s="94" t="str">
        <f>'[1]Cadastro de Clientes'!B279</f>
        <v>Ambev - Jaguariuna</v>
      </c>
      <c r="C279" s="94" t="str">
        <f>'[1]Cadastro de Clientes'!C279</f>
        <v>Ambev S.A.</v>
      </c>
      <c r="D279" s="94" t="str">
        <f>'[1]Cadastro de Clientes'!D279</f>
        <v>Av. Antarctica, 1891 - Fazenda Santa Ursula - Jaguariuna/SP</v>
      </c>
      <c r="E279" s="94" t="str">
        <f>'[1]Cadastro de Clientes'!E279</f>
        <v>Jaguariúna</v>
      </c>
      <c r="F279" s="94" t="str">
        <f>'[1]Cadastro de Clientes'!F279</f>
        <v>SP</v>
      </c>
      <c r="G279" s="109">
        <f>'[1]Cadastro de Clientes'!G279</f>
        <v>7526557000533</v>
      </c>
      <c r="H279" s="110">
        <f>'[1]Cadastro de Clientes'!H279</f>
        <v>0</v>
      </c>
      <c r="I279" s="111" t="str">
        <f>'[1]Cadastro de Clientes'!I279</f>
        <v>13820-000</v>
      </c>
      <c r="J279" s="94" t="str">
        <f>'[1]Cadastro de Clientes'!J279</f>
        <v>Fazenda Santa Ursula</v>
      </c>
    </row>
    <row r="280" spans="1:10" ht="21" customHeight="1" x14ac:dyDescent="0.25">
      <c r="A280" s="94">
        <f>'[1]Cadastro de Clientes'!A280</f>
        <v>274</v>
      </c>
      <c r="B280" s="94" t="str">
        <f>'[1]Cadastro de Clientes'!B280</f>
        <v>Ambev - Agudos</v>
      </c>
      <c r="C280" s="94" t="str">
        <f>'[1]Cadastro de Clientes'!C280</f>
        <v>Ambev S.A.</v>
      </c>
      <c r="D280" s="94" t="str">
        <f>'[1]Cadastro de Clientes'!D280</f>
        <v>Rod. Marechal Rondon s/n, km 317 - Zona Rural</v>
      </c>
      <c r="E280" s="94" t="str">
        <f>'[1]Cadastro de Clientes'!E280</f>
        <v>Agudos</v>
      </c>
      <c r="F280" s="94" t="str">
        <f>'[1]Cadastro de Clientes'!F280</f>
        <v>SP</v>
      </c>
      <c r="G280" s="109">
        <f>'[1]Cadastro de Clientes'!G280</f>
        <v>7526557005250</v>
      </c>
      <c r="H280" s="110">
        <f>'[1]Cadastro de Clientes'!H280</f>
        <v>156032130115</v>
      </c>
      <c r="I280" s="111" t="str">
        <f>'[1]Cadastro de Clientes'!I280</f>
        <v>17120-001</v>
      </c>
      <c r="J280" s="94" t="str">
        <f>'[1]Cadastro de Clientes'!J280</f>
        <v>Zona Rural</v>
      </c>
    </row>
    <row r="281" spans="1:10" ht="21" customHeight="1" x14ac:dyDescent="0.25">
      <c r="A281" s="94">
        <f>'[1]Cadastro de Clientes'!A281</f>
        <v>275</v>
      </c>
      <c r="B281" s="94" t="str">
        <f>'[1]Cadastro de Clientes'!B281</f>
        <v>Pref. Mun. Ilha Solteira</v>
      </c>
      <c r="C281" s="94" t="str">
        <f>'[1]Cadastro de Clientes'!C281</f>
        <v>Municipio de Ilha Solteira</v>
      </c>
      <c r="D281" s="94" t="str">
        <f>'[1]Cadastro de Clientes'!D281</f>
        <v>Rua Praça dos Paiaguas, 86 - Centro - Ilha Solteira / SP</v>
      </c>
      <c r="E281" s="94" t="str">
        <f>'[1]Cadastro de Clientes'!E281</f>
        <v>Ilha Solteira</v>
      </c>
      <c r="F281" s="94" t="str">
        <f>'[1]Cadastro de Clientes'!F281</f>
        <v>SP</v>
      </c>
      <c r="G281" s="109" t="str">
        <f>'[1]Cadastro de Clientes'!G281</f>
        <v>59.754.648/0001-04</v>
      </c>
      <c r="H281" s="110">
        <f>'[1]Cadastro de Clientes'!H281</f>
        <v>0</v>
      </c>
      <c r="I281" s="111" t="str">
        <f>'[1]Cadastro de Clientes'!I281</f>
        <v>15385-000</v>
      </c>
      <c r="J281" s="94" t="str">
        <f>'[1]Cadastro de Clientes'!J281</f>
        <v>Centro</v>
      </c>
    </row>
    <row r="282" spans="1:10" ht="21" customHeight="1" x14ac:dyDescent="0.25">
      <c r="A282" s="94">
        <f>'[1]Cadastro de Clientes'!A282</f>
        <v>276</v>
      </c>
      <c r="B282" s="94" t="str">
        <f>'[1]Cadastro de Clientes'!B282</f>
        <v>Sylvamo</v>
      </c>
      <c r="C282" s="94" t="str">
        <f>'[1]Cadastro de Clientes'!C282</f>
        <v>Sylvamo do Brasil Ltda</v>
      </c>
      <c r="D282" s="94" t="str">
        <f>'[1]Cadastro de Clientes'!D282</f>
        <v>Rodovia SP 340 KM 171 - Vila Champion - Mogi Guaçu/SP</v>
      </c>
      <c r="E282" s="94" t="str">
        <f>'[1]Cadastro de Clientes'!E282</f>
        <v>Mogi Guaçu</v>
      </c>
      <c r="F282" s="94" t="str">
        <f>'[1]Cadastro de Clientes'!F282</f>
        <v>SP</v>
      </c>
      <c r="G282" s="109" t="str">
        <f>'[1]Cadastro de Clientes'!G282</f>
        <v>52.736.949/0001-58</v>
      </c>
      <c r="H282" s="110">
        <f>'[1]Cadastro de Clientes'!H282</f>
        <v>0</v>
      </c>
      <c r="I282" s="111" t="str">
        <f>'[1]Cadastro de Clientes'!I282</f>
        <v>13845-901</v>
      </c>
      <c r="J282" s="94" t="str">
        <f>'[1]Cadastro de Clientes'!J282</f>
        <v>Vila Champion</v>
      </c>
    </row>
    <row r="283" spans="1:10" ht="21" customHeight="1" x14ac:dyDescent="0.25">
      <c r="A283" s="94">
        <f>'[1]Cadastro de Clientes'!A283</f>
        <v>277</v>
      </c>
      <c r="B283" s="94" t="str">
        <f>'[1]Cadastro de Clientes'!B283</f>
        <v>Ambev - Teresina</v>
      </c>
      <c r="C283" s="94" t="str">
        <f>'[1]Cadastro de Clientes'!C283</f>
        <v>Ambev S.A.</v>
      </c>
      <c r="D283" s="94" t="str">
        <f>'[1]Cadastro de Clientes'!D283</f>
        <v>Av. Henry Wall de Carvalho, 7220 - Distrito Industrial - Teresina/PI</v>
      </c>
      <c r="E283" s="94">
        <f>'[1]Cadastro de Clientes'!E283</f>
        <v>0</v>
      </c>
      <c r="F283" s="94">
        <f>'[1]Cadastro de Clientes'!F283</f>
        <v>0</v>
      </c>
      <c r="G283" s="109">
        <f>'[1]Cadastro de Clientes'!G283</f>
        <v>0</v>
      </c>
      <c r="H283" s="110">
        <f>'[1]Cadastro de Clientes'!H283</f>
        <v>0</v>
      </c>
      <c r="I283" s="111">
        <f>'[1]Cadastro de Clientes'!I283</f>
        <v>0</v>
      </c>
      <c r="J283" s="94">
        <f>'[1]Cadastro de Clientes'!J283</f>
        <v>0</v>
      </c>
    </row>
    <row r="284" spans="1:10" ht="21" customHeight="1" x14ac:dyDescent="0.25">
      <c r="A284" s="94">
        <f>'[1]Cadastro de Clientes'!A284</f>
        <v>278</v>
      </c>
      <c r="B284" s="94" t="str">
        <f>'[1]Cadastro de Clientes'!B284</f>
        <v>Spal - Osasco</v>
      </c>
      <c r="C284" s="94" t="str">
        <f>'[1]Cadastro de Clientes'!C284</f>
        <v>Spal Indústria Brasileira de Bebidas S/A</v>
      </c>
      <c r="D284" s="94" t="str">
        <f>'[1]Cadastro de Clientes'!D284</f>
        <v>Pç. Agricola La Paz Tristante, 35 - Industrial Anhanguera - Osasco/SP</v>
      </c>
      <c r="E284" s="94" t="str">
        <f>'[1]Cadastro de Clientes'!E284</f>
        <v>Osasco</v>
      </c>
      <c r="F284" s="94" t="str">
        <f>'[1]Cadastro de Clientes'!F284</f>
        <v>SP</v>
      </c>
      <c r="G284" s="109" t="str">
        <f>'[1]Cadastro de Clientes'!G284</f>
        <v>61.186.888/0002-74</v>
      </c>
      <c r="H284" s="110">
        <f>'[1]Cadastro de Clientes'!H284</f>
        <v>0</v>
      </c>
      <c r="I284" s="111" t="str">
        <f>'[1]Cadastro de Clientes'!I284</f>
        <v>06276-035</v>
      </c>
      <c r="J284" s="94" t="str">
        <f>'[1]Cadastro de Clientes'!J284</f>
        <v>Industrial Anhaguera</v>
      </c>
    </row>
    <row r="285" spans="1:10" ht="21" customHeight="1" x14ac:dyDescent="0.25">
      <c r="A285" s="94">
        <f>'[1]Cadastro de Clientes'!A285</f>
        <v>279</v>
      </c>
      <c r="B285" s="94" t="str">
        <f>'[1]Cadastro de Clientes'!B285</f>
        <v>Samae - São Jeronimo</v>
      </c>
      <c r="C285" s="94" t="str">
        <f>'[1]Cadastro de Clientes'!C285</f>
        <v>SAMAE - Serviço Autonômo Mun. De Água e Esgoto</v>
      </c>
      <c r="D285" s="94" t="str">
        <f>'[1]Cadastro de Clientes'!D285</f>
        <v>Rua José Batista Proença, 680 - Centro - São Jeronimo da Serra/PR</v>
      </c>
      <c r="E285" s="94">
        <f>'[1]Cadastro de Clientes'!E285</f>
        <v>0</v>
      </c>
      <c r="F285" s="94">
        <f>'[1]Cadastro de Clientes'!F285</f>
        <v>0</v>
      </c>
      <c r="G285" s="109">
        <f>'[1]Cadastro de Clientes'!G285</f>
        <v>0</v>
      </c>
      <c r="H285" s="110">
        <f>'[1]Cadastro de Clientes'!H285</f>
        <v>0</v>
      </c>
      <c r="I285" s="111">
        <f>'[1]Cadastro de Clientes'!I285</f>
        <v>0</v>
      </c>
      <c r="J285" s="94">
        <f>'[1]Cadastro de Clientes'!J285</f>
        <v>0</v>
      </c>
    </row>
    <row r="286" spans="1:10" ht="21" customHeight="1" x14ac:dyDescent="0.25">
      <c r="A286" s="94">
        <f>'[1]Cadastro de Clientes'!A286</f>
        <v>280</v>
      </c>
      <c r="B286" s="94" t="str">
        <f>'[1]Cadastro de Clientes'!B286</f>
        <v>Monitoralab - PA</v>
      </c>
      <c r="C286" s="94" t="str">
        <f>'[1]Cadastro de Clientes'!C286</f>
        <v>Monitora Laboratórios Ltda</v>
      </c>
      <c r="D286" s="94" t="str">
        <f>'[1]Cadastro de Clientes'!D286</f>
        <v xml:space="preserve">Passagem Gestâo, 129 - Altos Sala A - Belém / PA </v>
      </c>
      <c r="E286" s="94" t="str">
        <f>'[1]Cadastro de Clientes'!E286</f>
        <v>Belém</v>
      </c>
      <c r="F286" s="94" t="str">
        <f>'[1]Cadastro de Clientes'!F286</f>
        <v>PA</v>
      </c>
      <c r="G286" s="109">
        <f>'[1]Cadastro de Clientes'!G286</f>
        <v>12089129000105</v>
      </c>
      <c r="H286" s="110">
        <f>'[1]Cadastro de Clientes'!H286</f>
        <v>0</v>
      </c>
      <c r="I286" s="111" t="str">
        <f>'[1]Cadastro de Clientes'!I286</f>
        <v>66.120-310</v>
      </c>
      <c r="J286" s="94">
        <f>'[1]Cadastro de Clientes'!J286</f>
        <v>0</v>
      </c>
    </row>
    <row r="287" spans="1:10" ht="21" customHeight="1" x14ac:dyDescent="0.25">
      <c r="A287" s="94">
        <f>'[1]Cadastro de Clientes'!A287</f>
        <v>281</v>
      </c>
      <c r="B287" s="94" t="str">
        <f>'[1]Cadastro de Clientes'!B287</f>
        <v>IFF - Taubaté</v>
      </c>
      <c r="C287" s="94" t="str">
        <f>'[1]Cadastro de Clientes'!C287</f>
        <v>IFF Essencias e fragrancias Ltda</v>
      </c>
      <c r="D287" s="94" t="str">
        <f>'[1]Cadastro de Clientes'!D287</f>
        <v xml:space="preserve">Praça Luiz Domingos Sillos, 01 - Taubaté / SP </v>
      </c>
      <c r="E287" s="94" t="str">
        <f>'[1]Cadastro de Clientes'!E287</f>
        <v>Taubaté</v>
      </c>
      <c r="F287" s="94" t="str">
        <f>'[1]Cadastro de Clientes'!F287</f>
        <v>SP</v>
      </c>
      <c r="G287" s="109">
        <f>'[1]Cadastro de Clientes'!G287</f>
        <v>33043951000601</v>
      </c>
      <c r="H287" s="110">
        <f>'[1]Cadastro de Clientes'!H287</f>
        <v>0</v>
      </c>
      <c r="I287" s="111" t="str">
        <f>'[1]Cadastro de Clientes'!I287</f>
        <v>12072-253</v>
      </c>
      <c r="J287" s="94">
        <f>'[1]Cadastro de Clientes'!J287</f>
        <v>0</v>
      </c>
    </row>
    <row r="288" spans="1:10" ht="21" customHeight="1" x14ac:dyDescent="0.25">
      <c r="A288" s="94">
        <f>'[1]Cadastro de Clientes'!A288</f>
        <v>282</v>
      </c>
      <c r="B288" s="94" t="str">
        <f>'[1]Cadastro de Clientes'!B288</f>
        <v>Mosaic</v>
      </c>
      <c r="C288" s="94" t="str">
        <f>'[1]Cadastro de Clientes'!C288</f>
        <v>Mosaic Fertilizantes P&amp;K Ltda</v>
      </c>
      <c r="D288" s="94" t="str">
        <f>'[1]Cadastro de Clientes'!D288</f>
        <v>Rod. Estrada da Cana, s/n - km 11 - Industrial de Uberaba - Uberaba/MG</v>
      </c>
      <c r="E288" s="94" t="str">
        <f>'[1]Cadastro de Clientes'!E288</f>
        <v>Uberaba</v>
      </c>
      <c r="F288" s="94" t="str">
        <f>'[1]Cadastro de Clientes'!F288</f>
        <v>MG</v>
      </c>
      <c r="G288" s="109">
        <f>'[1]Cadastro de Clientes'!G288</f>
        <v>33931486001455</v>
      </c>
      <c r="H288" s="110">
        <f>'[1]Cadastro de Clientes'!H288</f>
        <v>0</v>
      </c>
      <c r="I288" s="111" t="str">
        <f>'[1]Cadastro de Clientes'!I288</f>
        <v>38001-970</v>
      </c>
      <c r="J288" s="94">
        <f>'[1]Cadastro de Clientes'!J288</f>
        <v>0</v>
      </c>
    </row>
    <row r="289" spans="1:10" ht="21" customHeight="1" x14ac:dyDescent="0.25">
      <c r="A289" s="94">
        <f>'[1]Cadastro de Clientes'!A289</f>
        <v>283</v>
      </c>
      <c r="B289" s="94" t="str">
        <f>'[1]Cadastro de Clientes'!B289</f>
        <v>Dadva</v>
      </c>
      <c r="C289" s="94" t="str">
        <f>'[1]Cadastro de Clientes'!C289</f>
        <v>Industria de Bebidas LT Ltda - EPP</v>
      </c>
      <c r="D289" s="94" t="str">
        <f>'[1]Cadastro de Clientes'!D289</f>
        <v>Rua Três S/N - Lote 6 e 9, Quadra B, Portal das Hortências  - Várzea Paulista / SP</v>
      </c>
      <c r="E289" s="94" t="str">
        <f>'[1]Cadastro de Clientes'!E289</f>
        <v>Várzea Paulista</v>
      </c>
      <c r="F289" s="94" t="str">
        <f>'[1]Cadastro de Clientes'!F289</f>
        <v>SP</v>
      </c>
      <c r="G289" s="109">
        <f>'[1]Cadastro de Clientes'!G289</f>
        <v>19225535000199</v>
      </c>
      <c r="H289" s="110">
        <f>'[1]Cadastro de Clientes'!H289</f>
        <v>0</v>
      </c>
      <c r="I289" s="111" t="str">
        <f>'[1]Cadastro de Clientes'!I289</f>
        <v>13224-460</v>
      </c>
      <c r="J289" s="94" t="str">
        <f>'[1]Cadastro de Clientes'!J289</f>
        <v>Portal das Hortências</v>
      </c>
    </row>
    <row r="290" spans="1:10" ht="21" customHeight="1" x14ac:dyDescent="0.25">
      <c r="A290" s="94">
        <f>'[1]Cadastro de Clientes'!A290</f>
        <v>284</v>
      </c>
      <c r="B290" s="94" t="str">
        <f>'[1]Cadastro de Clientes'!B290</f>
        <v>Cebrace</v>
      </c>
      <c r="C290" s="94" t="str">
        <f>'[1]Cadastro de Clientes'!C290</f>
        <v>Cebrace Cristal Plano Ltda</v>
      </c>
      <c r="D290" s="94" t="str">
        <f>'[1]Cadastro de Clientes'!D290</f>
        <v>AV. Cristal 540 - Jardim das Industrias - Jacareí / SP</v>
      </c>
      <c r="E290" s="94" t="str">
        <f>'[1]Cadastro de Clientes'!E290</f>
        <v>Jacareí</v>
      </c>
      <c r="F290" s="94" t="str">
        <f>'[1]Cadastro de Clientes'!F290</f>
        <v>SP</v>
      </c>
      <c r="G290" s="109">
        <f>'[1]Cadastro de Clientes'!G290</f>
        <v>45070190000232</v>
      </c>
      <c r="H290" s="110">
        <f>'[1]Cadastro de Clientes'!H290</f>
        <v>0</v>
      </c>
      <c r="I290" s="111" t="str">
        <f>'[1]Cadastro de Clientes'!I290</f>
        <v xml:space="preserve">12.311-210 </v>
      </c>
      <c r="J290" s="94" t="str">
        <f>'[1]Cadastro de Clientes'!J290</f>
        <v>Jardim das Indústrias</v>
      </c>
    </row>
    <row r="291" spans="1:10" ht="21" customHeight="1" x14ac:dyDescent="0.25">
      <c r="A291" s="94">
        <f>'[1]Cadastro de Clientes'!A291</f>
        <v>285</v>
      </c>
      <c r="B291" s="94" t="str">
        <f>'[1]Cadastro de Clientes'!B291</f>
        <v>Águas de Araçoiaba</v>
      </c>
      <c r="C291" s="94" t="str">
        <f>'[1]Cadastro de Clientes'!C291</f>
        <v>Águas de Araçoiaba - Saneamento</v>
      </c>
      <c r="D291" s="94" t="str">
        <f>'[1]Cadastro de Clientes'!D291</f>
        <v>Estrada Vicinal João Vermelho, 100 - B. Jundiaquara - Araçoiaba da Serra - SP</v>
      </c>
      <c r="E291" s="94" t="str">
        <f>'[1]Cadastro de Clientes'!E291</f>
        <v>Araçoiaba da Serra</v>
      </c>
      <c r="F291" s="94" t="str">
        <f>'[1]Cadastro de Clientes'!F291</f>
        <v>SP</v>
      </c>
      <c r="G291" s="109">
        <f>'[1]Cadastro de Clientes'!G291</f>
        <v>11347020000150</v>
      </c>
      <c r="H291" s="110">
        <f>'[1]Cadastro de Clientes'!H291</f>
        <v>0</v>
      </c>
      <c r="I291" s="111" t="str">
        <f>'[1]Cadastro de Clientes'!I291</f>
        <v>18190-000</v>
      </c>
      <c r="J291" s="94" t="str">
        <f>'[1]Cadastro de Clientes'!J291</f>
        <v>B. Jundiaquara</v>
      </c>
    </row>
    <row r="292" spans="1:10" ht="21" customHeight="1" x14ac:dyDescent="0.25">
      <c r="A292" s="94">
        <f>'[1]Cadastro de Clientes'!A292</f>
        <v>286</v>
      </c>
      <c r="B292" s="94" t="str">
        <f>'[1]Cadastro de Clientes'!B292</f>
        <v>Itapoá Saneamento</v>
      </c>
      <c r="C292" s="94" t="str">
        <f>'[1]Cadastro de Clientes'!C292</f>
        <v>Itapoá Saneamento Ltda</v>
      </c>
      <c r="D292" s="94" t="str">
        <f>'[1]Cadastro de Clientes'!D292</f>
        <v>Rua Lindóia, 328 - Itapema do Norte - Itapoá / SC</v>
      </c>
      <c r="E292" s="94" t="str">
        <f>'[1]Cadastro de Clientes'!E292</f>
        <v>Itapema</v>
      </c>
      <c r="F292" s="94" t="str">
        <f>'[1]Cadastro de Clientes'!F292</f>
        <v>SC</v>
      </c>
      <c r="G292" s="109">
        <f>'[1]Cadastro de Clientes'!G292</f>
        <v>16920256000157</v>
      </c>
      <c r="H292" s="110">
        <f>'[1]Cadastro de Clientes'!H292</f>
        <v>0</v>
      </c>
      <c r="I292" s="111" t="str">
        <f>'[1]Cadastro de Clientes'!I292</f>
        <v>89249-000</v>
      </c>
      <c r="J292" s="94">
        <f>'[1]Cadastro de Clientes'!J292</f>
        <v>0</v>
      </c>
    </row>
    <row r="293" spans="1:10" ht="21" customHeight="1" x14ac:dyDescent="0.25">
      <c r="A293" s="94">
        <f>'[1]Cadastro de Clientes'!A293</f>
        <v>287</v>
      </c>
      <c r="B293" s="94" t="str">
        <f>'[1]Cadastro de Clientes'!B293</f>
        <v>Ambev - Sete Lagoas</v>
      </c>
      <c r="C293" s="94" t="str">
        <f>'[1]Cadastro de Clientes'!C293</f>
        <v>Ambev S.A.</v>
      </c>
      <c r="D293" s="94" t="str">
        <f>'[1]Cadastro de Clientes'!D293</f>
        <v>Rod. MG-238 - s/n - km 75 -  Jd. Primavera II - Sete Lagoas/MG</v>
      </c>
      <c r="E293" s="94" t="str">
        <f>'[1]Cadastro de Clientes'!E293</f>
        <v>Sete Lagoas</v>
      </c>
      <c r="F293" s="94" t="str">
        <f>'[1]Cadastro de Clientes'!F293</f>
        <v>MG</v>
      </c>
      <c r="G293" s="109">
        <f>'[1]Cadastro de Clientes'!G293</f>
        <v>7526557004954</v>
      </c>
      <c r="H293" s="110">
        <f>'[1]Cadastro de Clientes'!H293</f>
        <v>0</v>
      </c>
      <c r="I293" s="111" t="str">
        <f>'[1]Cadastro de Clientes'!I293</f>
        <v xml:space="preserve">35.703-106 </v>
      </c>
      <c r="J293" s="94">
        <f>'[1]Cadastro de Clientes'!J293</f>
        <v>0</v>
      </c>
    </row>
    <row r="294" spans="1:10" ht="21" customHeight="1" x14ac:dyDescent="0.25">
      <c r="A294" s="94">
        <f>'[1]Cadastro de Clientes'!A294</f>
        <v>288</v>
      </c>
      <c r="B294" s="94" t="str">
        <f>'[1]Cadastro de Clientes'!B294</f>
        <v>Ambev - Lages</v>
      </c>
      <c r="C294" s="94" t="str">
        <f>'[1]Cadastro de Clientes'!C294</f>
        <v>Ambev S.A.</v>
      </c>
      <c r="D294" s="94" t="str">
        <f>'[1]Cadastro de Clientes'!D294</f>
        <v>Av. Victor Alves de Brito, 2940 - Pinheiro Seco - Lages/SC</v>
      </c>
      <c r="E294" s="94" t="str">
        <f>'[1]Cadastro de Clientes'!E294</f>
        <v>Lages</v>
      </c>
      <c r="F294" s="94" t="str">
        <f>'[1]Cadastro de Clientes'!F294</f>
        <v>SC</v>
      </c>
      <c r="G294" s="109">
        <f>'[1]Cadastro de Clientes'!G294</f>
        <v>0</v>
      </c>
      <c r="H294" s="110">
        <f>'[1]Cadastro de Clientes'!H294</f>
        <v>0</v>
      </c>
      <c r="I294" s="111" t="str">
        <f>'[1]Cadastro de Clientes'!I294</f>
        <v>88527-350</v>
      </c>
      <c r="J294" s="94">
        <f>'[1]Cadastro de Clientes'!J294</f>
        <v>0</v>
      </c>
    </row>
    <row r="295" spans="1:10" ht="21" customHeight="1" x14ac:dyDescent="0.25">
      <c r="A295" s="94">
        <f>'[1]Cadastro de Clientes'!A295</f>
        <v>289</v>
      </c>
      <c r="B295" s="94" t="str">
        <f>'[1]Cadastro de Clientes'!B295</f>
        <v>Ache - Nacões Unidas</v>
      </c>
      <c r="C295" s="94" t="str">
        <f>'[1]Cadastro de Clientes'!C295</f>
        <v>Ache Laboratorios Farmaceuticos S/A</v>
      </c>
      <c r="D295" s="94" t="str">
        <f>'[1]Cadastro de Clientes'!D295</f>
        <v>Avenida das Nações Unidas, 22428 - Vila Almeida - São Paulo/SP</v>
      </c>
      <c r="E295" s="94" t="str">
        <f>'[1]Cadastro de Clientes'!E295</f>
        <v>São Paulo</v>
      </c>
      <c r="F295" s="94" t="str">
        <f>'[1]Cadastro de Clientes'!F295</f>
        <v>SP</v>
      </c>
      <c r="G295" s="109" t="str">
        <f>'[1]Cadastro de Clientes'!G295</f>
        <v>60.659.463/0031-07</v>
      </c>
      <c r="H295" s="110">
        <f>'[1]Cadastro de Clientes'!H295</f>
        <v>0</v>
      </c>
      <c r="I295" s="111" t="str">
        <f>'[1]Cadastro de Clientes'!I295</f>
        <v>04795-000</v>
      </c>
      <c r="J295" s="94" t="str">
        <f>'[1]Cadastro de Clientes'!J295</f>
        <v>Vila Almeida</v>
      </c>
    </row>
    <row r="296" spans="1:10" ht="21" customHeight="1" x14ac:dyDescent="0.25">
      <c r="A296" s="94">
        <f>'[1]Cadastro de Clientes'!A296</f>
        <v>290</v>
      </c>
      <c r="B296" s="94" t="str">
        <f>'[1]Cadastro de Clientes'!B296</f>
        <v>Samae - São José do Cedro</v>
      </c>
      <c r="C296" s="94" t="str">
        <f>'[1]Cadastro de Clientes'!C296</f>
        <v>Municipio de São José do Cedro</v>
      </c>
      <c r="D296" s="94" t="str">
        <f>'[1]Cadastro de Clientes'!D296</f>
        <v>Rua Padre Aurélio, 251 - Centro - São José do Cedro/SC</v>
      </c>
      <c r="E296" s="94" t="str">
        <f>'[1]Cadastro de Clientes'!E296</f>
        <v>São José do Cedro</v>
      </c>
      <c r="F296" s="94" t="str">
        <f>'[1]Cadastro de Clientes'!F296</f>
        <v>SC</v>
      </c>
      <c r="G296" s="109" t="str">
        <f>'[1]Cadastro de Clientes'!G296</f>
        <v>83.026.781/0001-10</v>
      </c>
      <c r="H296" s="110">
        <f>'[1]Cadastro de Clientes'!H296</f>
        <v>0</v>
      </c>
      <c r="I296" s="111">
        <f>'[1]Cadastro de Clientes'!I296</f>
        <v>0</v>
      </c>
      <c r="J296" s="94" t="str">
        <f>'[1]Cadastro de Clientes'!J296</f>
        <v>Centro</v>
      </c>
    </row>
    <row r="297" spans="1:10" ht="21" customHeight="1" x14ac:dyDescent="0.25">
      <c r="A297" s="94">
        <f>'[1]Cadastro de Clientes'!A297</f>
        <v>291</v>
      </c>
      <c r="B297" s="94" t="str">
        <f>'[1]Cadastro de Clientes'!B297</f>
        <v>Atmosfera</v>
      </c>
      <c r="C297" s="94" t="str">
        <f>'[1]Cadastro de Clientes'!C297</f>
        <v>Atmosfera Gestão e Higienização de Texteis S.A</v>
      </c>
      <c r="D297" s="94" t="str">
        <f>'[1]Cadastro de Clientes'!D297</f>
        <v xml:space="preserve">Rua Antonieta Piva Barranqueiros, s/n - Chacara Aeroporto - Jundiaí/SP </v>
      </c>
      <c r="E297" s="94" t="str">
        <f>'[1]Cadastro de Clientes'!E297</f>
        <v>Jundiaí</v>
      </c>
      <c r="F297" s="94" t="str">
        <f>'[1]Cadastro de Clientes'!F297</f>
        <v>SP</v>
      </c>
      <c r="G297" s="109">
        <f>'[1]Cadastro de Clientes'!G297</f>
        <v>886257000788</v>
      </c>
      <c r="H297" s="110">
        <f>'[1]Cadastro de Clientes'!H297</f>
        <v>0</v>
      </c>
      <c r="I297" s="111" t="str">
        <f>'[1]Cadastro de Clientes'!I297</f>
        <v>13.212-000</v>
      </c>
      <c r="J297" s="94" t="str">
        <f>'[1]Cadastro de Clientes'!J297</f>
        <v>Chacara Aeroporto</v>
      </c>
    </row>
    <row r="298" spans="1:10" ht="21" customHeight="1" x14ac:dyDescent="0.25">
      <c r="A298" s="94">
        <f>'[1]Cadastro de Clientes'!A298</f>
        <v>292</v>
      </c>
      <c r="B298" s="94" t="str">
        <f>'[1]Cadastro de Clientes'!B298</f>
        <v xml:space="preserve">Glencane </v>
      </c>
      <c r="C298" s="94" t="str">
        <f>'[1]Cadastro de Clientes'!C298</f>
        <v>Glencane Bioenergia S/A</v>
      </c>
      <c r="D298" s="94" t="str">
        <f>'[1]Cadastro de Clientes'!D298</f>
        <v>Estrada Municipal Junqueirópolis Filho, s/n</v>
      </c>
      <c r="E298" s="94" t="str">
        <f>'[1]Cadastro de Clientes'!E298</f>
        <v>Junqueirópolis</v>
      </c>
      <c r="F298" s="94" t="str">
        <f>'[1]Cadastro de Clientes'!F298</f>
        <v>SP</v>
      </c>
      <c r="G298" s="109">
        <f>'[1]Cadastro de Clientes'!G298</f>
        <v>0</v>
      </c>
      <c r="H298" s="110">
        <f>'[1]Cadastro de Clientes'!H298</f>
        <v>0</v>
      </c>
      <c r="I298" s="111">
        <f>'[1]Cadastro de Clientes'!I298</f>
        <v>0</v>
      </c>
      <c r="J298" s="94">
        <f>'[1]Cadastro de Clientes'!J298</f>
        <v>0</v>
      </c>
    </row>
    <row r="299" spans="1:10" ht="21" customHeight="1" x14ac:dyDescent="0.25">
      <c r="A299" s="94">
        <f>'[1]Cadastro de Clientes'!A299</f>
        <v>293</v>
      </c>
      <c r="B299" s="94" t="str">
        <f>'[1]Cadastro de Clientes'!B299</f>
        <v>Virgolino</v>
      </c>
      <c r="C299" s="94" t="str">
        <f>'[1]Cadastro de Clientes'!C299</f>
        <v>Açucareira Virgulino de Oliveira S/A</v>
      </c>
      <c r="D299" s="94" t="str">
        <f>'[1]Cadastro de Clientes'!D299</f>
        <v>Fazenda Canoas, s/n</v>
      </c>
      <c r="E299" s="94" t="str">
        <f>'[1]Cadastro de Clientes'!E299</f>
        <v>José Bonifácio</v>
      </c>
      <c r="F299" s="94" t="str">
        <f>'[1]Cadastro de Clientes'!F299</f>
        <v>SP</v>
      </c>
      <c r="G299" s="109">
        <f>'[1]Cadastro de Clientes'!G299</f>
        <v>0</v>
      </c>
      <c r="H299" s="110">
        <f>'[1]Cadastro de Clientes'!H299</f>
        <v>0</v>
      </c>
      <c r="I299" s="111">
        <f>'[1]Cadastro de Clientes'!I299</f>
        <v>0</v>
      </c>
      <c r="J299" s="94">
        <f>'[1]Cadastro de Clientes'!J299</f>
        <v>0</v>
      </c>
    </row>
    <row r="300" spans="1:10" ht="21" customHeight="1" x14ac:dyDescent="0.25">
      <c r="A300" s="94">
        <f>'[1]Cadastro de Clientes'!A300</f>
        <v>294</v>
      </c>
      <c r="B300" s="94" t="str">
        <f>'[1]Cadastro de Clientes'!B300</f>
        <v>Pepsico</v>
      </c>
      <c r="C300" s="94" t="str">
        <f>'[1]Cadastro de Clientes'!C300</f>
        <v>Pepsico Amacoco Bebidas do Brasil</v>
      </c>
      <c r="D300" s="94" t="str">
        <f>'[1]Cadastro de Clientes'!D300</f>
        <v>Rod. BR407, s/n, km123 - João de Deus - Petrolina/PE</v>
      </c>
      <c r="E300" s="94" t="str">
        <f>'[1]Cadastro de Clientes'!E300</f>
        <v>Petrolina</v>
      </c>
      <c r="F300" s="94" t="str">
        <f>'[1]Cadastro de Clientes'!F300</f>
        <v>PE</v>
      </c>
      <c r="G300" s="109">
        <f>'[1]Cadastro de Clientes'!G300</f>
        <v>9644104000375</v>
      </c>
      <c r="H300" s="110">
        <f>'[1]Cadastro de Clientes'!H300</f>
        <v>0</v>
      </c>
      <c r="I300" s="111" t="str">
        <f>'[1]Cadastro de Clientes'!I300</f>
        <v>56300-000</v>
      </c>
      <c r="J300" s="94" t="str">
        <f>'[1]Cadastro de Clientes'!J300</f>
        <v>João de Deus</v>
      </c>
    </row>
    <row r="301" spans="1:10" ht="21" customHeight="1" x14ac:dyDescent="0.25">
      <c r="A301" s="94">
        <f>'[1]Cadastro de Clientes'!A301</f>
        <v>295</v>
      </c>
      <c r="B301" s="94" t="str">
        <f>'[1]Cadastro de Clientes'!B301</f>
        <v>Nestlé</v>
      </c>
      <c r="C301" s="94" t="str">
        <f>'[1]Cadastro de Clientes'!C301</f>
        <v>Nestlé Nordeste Alimentos e Bebidas Ltda</v>
      </c>
      <c r="D301" s="94" t="str">
        <f>'[1]Cadastro de Clientes'!D301</f>
        <v>Rod BR-324, km 529 - s/n - Centro Industrial Suabe - Feira de Santana/BA</v>
      </c>
      <c r="E301" s="94" t="str">
        <f>'[1]Cadastro de Clientes'!E301</f>
        <v>Feira de Santana</v>
      </c>
      <c r="F301" s="94" t="str">
        <f>'[1]Cadastro de Clientes'!F301</f>
        <v>BA</v>
      </c>
      <c r="G301" s="109">
        <f>'[1]Cadastro de Clientes'!G301</f>
        <v>0</v>
      </c>
      <c r="H301" s="110">
        <f>'[1]Cadastro de Clientes'!H301</f>
        <v>0</v>
      </c>
      <c r="I301" s="111">
        <f>'[1]Cadastro de Clientes'!I301</f>
        <v>0</v>
      </c>
      <c r="J301" s="94" t="str">
        <f>'[1]Cadastro de Clientes'!J301</f>
        <v>Centro Industrial Suabe</v>
      </c>
    </row>
    <row r="302" spans="1:10" ht="21" customHeight="1" x14ac:dyDescent="0.25">
      <c r="A302" s="94">
        <f>'[1]Cadastro de Clientes'!A302</f>
        <v>296</v>
      </c>
      <c r="B302" s="94" t="str">
        <f>'[1]Cadastro de Clientes'!B302</f>
        <v>Nestlé</v>
      </c>
      <c r="C302" s="94" t="str">
        <f>'[1]Cadastro de Clientes'!C302</f>
        <v>Nestlé Brasil Ltda</v>
      </c>
      <c r="D302" s="94" t="str">
        <f>'[1]Cadastro de Clientes'!D302</f>
        <v>Rua Bahia,100 - Vila Xavier - Araraquara/SP</v>
      </c>
      <c r="E302" s="94" t="str">
        <f>'[1]Cadastro de Clientes'!E302</f>
        <v>Araraquara</v>
      </c>
      <c r="F302" s="94" t="str">
        <f>'[1]Cadastro de Clientes'!F302</f>
        <v>SP</v>
      </c>
      <c r="G302" s="109">
        <f>'[1]Cadastro de Clientes'!G302</f>
        <v>0</v>
      </c>
      <c r="H302" s="110">
        <f>'[1]Cadastro de Clientes'!H302</f>
        <v>0</v>
      </c>
      <c r="I302" s="111">
        <f>'[1]Cadastro de Clientes'!I302</f>
        <v>0</v>
      </c>
      <c r="J302" s="94" t="str">
        <f>'[1]Cadastro de Clientes'!J302</f>
        <v xml:space="preserve">Vila Xavier </v>
      </c>
    </row>
    <row r="303" spans="1:10" ht="21" customHeight="1" x14ac:dyDescent="0.25">
      <c r="A303" s="94">
        <f>'[1]Cadastro de Clientes'!A303</f>
        <v>297</v>
      </c>
      <c r="B303" s="94" t="str">
        <f>'[1]Cadastro de Clientes'!B303</f>
        <v>VWR - Casal</v>
      </c>
      <c r="C303" s="94" t="str">
        <f>'[1]Cadastro de Clientes'!C303</f>
        <v>Companhia de Saneamento de Alagoas - Casal</v>
      </c>
      <c r="D303" s="94" t="str">
        <f>'[1]Cadastro de Clientes'!D303</f>
        <v>Rua Vereador José Raimundo dos Santos, s/n</v>
      </c>
      <c r="E303" s="94" t="str">
        <f>'[1]Cadastro de Clientes'!E303</f>
        <v>Maceió</v>
      </c>
      <c r="F303" s="94" t="str">
        <f>'[1]Cadastro de Clientes'!F303</f>
        <v>AL</v>
      </c>
      <c r="G303" s="109">
        <f>'[1]Cadastro de Clientes'!G303</f>
        <v>0</v>
      </c>
      <c r="H303" s="110">
        <f>'[1]Cadastro de Clientes'!H303</f>
        <v>0</v>
      </c>
      <c r="I303" s="111" t="str">
        <f>'[1]Cadastro de Clientes'!I303</f>
        <v>57084-440</v>
      </c>
      <c r="J303" s="94" t="str">
        <f>'[1]Cadastro de Clientes'!J303</f>
        <v>Benedito Bentes ETA/Pratgy</v>
      </c>
    </row>
    <row r="304" spans="1:10" ht="21" customHeight="1" x14ac:dyDescent="0.25">
      <c r="A304" s="94">
        <f>'[1]Cadastro de Clientes'!A304</f>
        <v>298</v>
      </c>
      <c r="B304" s="94" t="str">
        <f>'[1]Cadastro de Clientes'!B304</f>
        <v>White Martins</v>
      </c>
      <c r="C304" s="94" t="str">
        <f>'[1]Cadastro de Clientes'!C304</f>
        <v>White Martins Soluções Ambientais Ltda</v>
      </c>
      <c r="D304" s="94" t="str">
        <f>'[1]Cadastro de Clientes'!D304</f>
        <v>Rua José Getulio, 422</v>
      </c>
      <c r="E304" s="94" t="str">
        <f>'[1]Cadastro de Clientes'!E304</f>
        <v>São Paulo</v>
      </c>
      <c r="F304" s="94" t="str">
        <f>'[1]Cadastro de Clientes'!F304</f>
        <v>SP</v>
      </c>
      <c r="G304" s="109">
        <f>'[1]Cadastro de Clientes'!G304</f>
        <v>0</v>
      </c>
      <c r="H304" s="110">
        <f>'[1]Cadastro de Clientes'!H304</f>
        <v>0</v>
      </c>
      <c r="I304" s="111">
        <f>'[1]Cadastro de Clientes'!I304</f>
        <v>0</v>
      </c>
      <c r="J304" s="94" t="str">
        <f>'[1]Cadastro de Clientes'!J304</f>
        <v>Aclimação</v>
      </c>
    </row>
    <row r="305" spans="1:10" ht="21" customHeight="1" x14ac:dyDescent="0.25">
      <c r="A305" s="94">
        <f>'[1]Cadastro de Clientes'!A305</f>
        <v>299</v>
      </c>
      <c r="B305" s="94" t="str">
        <f>'[1]Cadastro de Clientes'!B305</f>
        <v>Sabesp - Cotia</v>
      </c>
      <c r="C305" s="94" t="str">
        <f>'[1]Cadastro de Clientes'!C305</f>
        <v>Companhia de Saneamento Básico do Estado de São Paulo</v>
      </c>
      <c r="D305" s="94" t="str">
        <f>'[1]Cadastro de Clientes'!D305</f>
        <v>Estrada Morro Grande, km 42,5 - Morro Grande - Cotia/SP</v>
      </c>
      <c r="E305" s="94" t="str">
        <f>'[1]Cadastro de Clientes'!E305</f>
        <v>Cotia</v>
      </c>
      <c r="F305" s="94" t="str">
        <f>'[1]Cadastro de Clientes'!F305</f>
        <v>SP</v>
      </c>
      <c r="G305" s="109" t="str">
        <f>'[1]Cadastro de Clientes'!G305</f>
        <v>43.776.517/0001-80</v>
      </c>
      <c r="H305" s="110">
        <f>'[1]Cadastro de Clientes'!H305</f>
        <v>0</v>
      </c>
      <c r="I305" s="111" t="str">
        <f>'[1]Cadastro de Clientes'!I305</f>
        <v>06700-650</v>
      </c>
      <c r="J305" s="94" t="str">
        <f>'[1]Cadastro de Clientes'!J305</f>
        <v>Morro Grande</v>
      </c>
    </row>
    <row r="306" spans="1:10" ht="21" customHeight="1" x14ac:dyDescent="0.25">
      <c r="A306" s="94">
        <f>'[1]Cadastro de Clientes'!A306</f>
        <v>300</v>
      </c>
      <c r="B306" s="94" t="str">
        <f>'[1]Cadastro de Clientes'!B306</f>
        <v>Ambev - Anapolis</v>
      </c>
      <c r="C306" s="94" t="str">
        <f>'[1]Cadastro de Clientes'!C306</f>
        <v>Ambev S.A.</v>
      </c>
      <c r="D306" s="94" t="str">
        <f>'[1]Cadastro de Clientes'!D306</f>
        <v>Rod. BR 060 - km 110/114 - CEP. 75045-190 - Zona Rural - Anapólis/GO</v>
      </c>
      <c r="E306" s="94" t="str">
        <f>'[1]Cadastro de Clientes'!E306</f>
        <v>Anápolis</v>
      </c>
      <c r="F306" s="94" t="str">
        <f>'[1]Cadastro de Clientes'!F306</f>
        <v>GO</v>
      </c>
      <c r="G306" s="109">
        <f>'[1]Cadastro de Clientes'!G306</f>
        <v>0</v>
      </c>
      <c r="H306" s="110">
        <f>'[1]Cadastro de Clientes'!H306</f>
        <v>0</v>
      </c>
      <c r="I306" s="111" t="str">
        <f>'[1]Cadastro de Clientes'!I306</f>
        <v>75000-000</v>
      </c>
      <c r="J306" s="94" t="str">
        <f>'[1]Cadastro de Clientes'!J306</f>
        <v>Zona Rural</v>
      </c>
    </row>
    <row r="307" spans="1:10" ht="21" customHeight="1" x14ac:dyDescent="0.25">
      <c r="A307" s="94">
        <f>'[1]Cadastro de Clientes'!A307</f>
        <v>301</v>
      </c>
      <c r="B307" s="94" t="str">
        <f>'[1]Cadastro de Clientes'!B307</f>
        <v>Saae - Amparo</v>
      </c>
      <c r="C307" s="94" t="str">
        <f>'[1]Cadastro de Clientes'!C307</f>
        <v>Serviço Autonomo de Agua e Esgoto de Amparo</v>
      </c>
      <c r="D307" s="94" t="str">
        <f>'[1]Cadastro de Clientes'!D307</f>
        <v>Rua José Bonifácio, 300  - Amparo/SP</v>
      </c>
      <c r="E307" s="94" t="str">
        <f>'[1]Cadastro de Clientes'!E307</f>
        <v>Amparo</v>
      </c>
      <c r="F307" s="94" t="str">
        <f>'[1]Cadastro de Clientes'!F307</f>
        <v>SP</v>
      </c>
      <c r="G307" s="109">
        <f>'[1]Cadastro de Clientes'!G307</f>
        <v>0</v>
      </c>
      <c r="H307" s="110">
        <f>'[1]Cadastro de Clientes'!H307</f>
        <v>0</v>
      </c>
      <c r="I307" s="111">
        <f>'[1]Cadastro de Clientes'!I307</f>
        <v>0</v>
      </c>
      <c r="J307" s="94">
        <f>'[1]Cadastro de Clientes'!J307</f>
        <v>0</v>
      </c>
    </row>
    <row r="308" spans="1:10" ht="21" customHeight="1" x14ac:dyDescent="0.25">
      <c r="A308" s="94">
        <f>'[1]Cadastro de Clientes'!A308</f>
        <v>302</v>
      </c>
      <c r="B308" s="94" t="str">
        <f>'[1]Cadastro de Clientes'!B308</f>
        <v>Ambev Sapucaia</v>
      </c>
      <c r="C308" s="94" t="str">
        <f>'[1]Cadastro de Clientes'!C308</f>
        <v>Ambev S.A.</v>
      </c>
      <c r="D308" s="94" t="str">
        <f>'[1]Cadastro de Clientes'!D308</f>
        <v>Av. Borges de Medeiros, 51 - Sapucaia do Sul/RS</v>
      </c>
      <c r="E308" s="94" t="str">
        <f>'[1]Cadastro de Clientes'!E308</f>
        <v>Sapucaia do Sul</v>
      </c>
      <c r="F308" s="94" t="str">
        <f>'[1]Cadastro de Clientes'!F308</f>
        <v>RS</v>
      </c>
      <c r="G308" s="109">
        <f>'[1]Cadastro de Clientes'!G308</f>
        <v>7526557003982</v>
      </c>
      <c r="H308" s="110">
        <f>'[1]Cadastro de Clientes'!H308</f>
        <v>0</v>
      </c>
      <c r="I308" s="111">
        <f>'[1]Cadastro de Clientes'!I308</f>
        <v>0</v>
      </c>
      <c r="J308" s="94">
        <f>'[1]Cadastro de Clientes'!J308</f>
        <v>0</v>
      </c>
    </row>
    <row r="309" spans="1:10" ht="21" customHeight="1" x14ac:dyDescent="0.25">
      <c r="A309" s="94">
        <f>'[1]Cadastro de Clientes'!A309</f>
        <v>303</v>
      </c>
      <c r="B309" s="94" t="str">
        <f>'[1]Cadastro de Clientes'!B309</f>
        <v>Umicore</v>
      </c>
      <c r="C309" s="94" t="str">
        <f>'[1]Cadastro de Clientes'!C309</f>
        <v>Umicore Brasil Ltda</v>
      </c>
      <c r="D309" s="94" t="str">
        <f>'[1]Cadastro de Clientes'!D309</f>
        <v>Av. São Jerônimo, 5000 - São Jerônimo - Americana/SP</v>
      </c>
      <c r="E309" s="94" t="str">
        <f>'[1]Cadastro de Clientes'!E309</f>
        <v>Americana</v>
      </c>
      <c r="F309" s="94" t="str">
        <f>'[1]Cadastro de Clientes'!F309</f>
        <v>SP</v>
      </c>
      <c r="G309" s="109" t="str">
        <f>'[1]Cadastro de Clientes'!G309</f>
        <v>Não Especificado</v>
      </c>
      <c r="H309" s="110">
        <f>'[1]Cadastro de Clientes'!H309</f>
        <v>0</v>
      </c>
      <c r="I309" s="111" t="str">
        <f>'[1]Cadastro de Clientes'!I309</f>
        <v>13470-310</v>
      </c>
      <c r="J309" s="94">
        <f>'[1]Cadastro de Clientes'!J309</f>
        <v>0</v>
      </c>
    </row>
    <row r="310" spans="1:10" ht="21" customHeight="1" x14ac:dyDescent="0.25">
      <c r="A310" s="94">
        <f>'[1]Cadastro de Clientes'!A310</f>
        <v>304</v>
      </c>
      <c r="B310" s="94" t="str">
        <f>'[1]Cadastro de Clientes'!B310</f>
        <v>Sabesp - Campos do Jordão</v>
      </c>
      <c r="C310" s="94" t="str">
        <f>'[1]Cadastro de Clientes'!C310</f>
        <v>Companhia de Saneamento Básico do Estado de São Paulo</v>
      </c>
      <c r="D310" s="94" t="str">
        <f>'[1]Cadastro de Clientes'!D310</f>
        <v>Rua Comendador José Schaefer, 100 - Campos do Jordão/SP</v>
      </c>
      <c r="E310" s="94" t="str">
        <f>'[1]Cadastro de Clientes'!E310</f>
        <v>Campos do Jordão</v>
      </c>
      <c r="F310" s="94" t="str">
        <f>'[1]Cadastro de Clientes'!F310</f>
        <v>SP</v>
      </c>
      <c r="G310" s="109">
        <f>'[1]Cadastro de Clientes'!G310</f>
        <v>43776517098481</v>
      </c>
      <c r="H310" s="110">
        <f>'[1]Cadastro de Clientes'!H310</f>
        <v>0</v>
      </c>
      <c r="I310" s="111" t="str">
        <f>'[1]Cadastro de Clientes'!I310</f>
        <v>12460-000</v>
      </c>
      <c r="J310" s="94">
        <f>'[1]Cadastro de Clientes'!J310</f>
        <v>0</v>
      </c>
    </row>
    <row r="311" spans="1:10" ht="21" customHeight="1" x14ac:dyDescent="0.25">
      <c r="A311" s="94">
        <f>'[1]Cadastro de Clientes'!A311</f>
        <v>305</v>
      </c>
      <c r="B311" s="94" t="str">
        <f>'[1]Cadastro de Clientes'!B311</f>
        <v>Ambev - Aquiraz</v>
      </c>
      <c r="C311" s="94" t="str">
        <f>'[1]Cadastro de Clientes'!C311</f>
        <v>Ambev S.A.</v>
      </c>
      <c r="D311" s="94" t="str">
        <f>'[1]Cadastro de Clientes'!D311</f>
        <v>Rod. BR 116 - s/n - km 32 - Aquiraz / CE</v>
      </c>
      <c r="E311" s="94" t="str">
        <f>'[1]Cadastro de Clientes'!E311</f>
        <v>Aquiraz</v>
      </c>
      <c r="F311" s="94" t="str">
        <f>'[1]Cadastro de Clientes'!F311</f>
        <v>CE</v>
      </c>
      <c r="G311" s="109">
        <f>'[1]Cadastro de Clientes'!G311</f>
        <v>0</v>
      </c>
      <c r="H311" s="110">
        <f>'[1]Cadastro de Clientes'!H311</f>
        <v>0</v>
      </c>
      <c r="I311" s="111">
        <f>'[1]Cadastro de Clientes'!I311</f>
        <v>0</v>
      </c>
      <c r="J311" s="94">
        <f>'[1]Cadastro de Clientes'!J311</f>
        <v>0</v>
      </c>
    </row>
    <row r="312" spans="1:10" ht="21" customHeight="1" x14ac:dyDescent="0.25">
      <c r="A312" s="94">
        <f>'[1]Cadastro de Clientes'!A312</f>
        <v>306</v>
      </c>
      <c r="B312" s="94" t="str">
        <f>'[1]Cadastro de Clientes'!B312</f>
        <v>Guaratinguetá Saneamento</v>
      </c>
      <c r="C312" s="94" t="str">
        <f>'[1]Cadastro de Clientes'!C312</f>
        <v>Guaratinguetá Saneamento S/A</v>
      </c>
      <c r="D312" s="94" t="str">
        <f>'[1]Cadastro de Clientes'!D312</f>
        <v>Rua Dr. Neir Augusto Ortiz Pereira, 1209 - Campo Galvão - Guaratinguetá/SP</v>
      </c>
      <c r="E312" s="94" t="str">
        <f>'[1]Cadastro de Clientes'!E312</f>
        <v>Guaratinguetá</v>
      </c>
      <c r="F312" s="94" t="str">
        <f>'[1]Cadastro de Clientes'!F312</f>
        <v>SP</v>
      </c>
      <c r="G312" s="109">
        <f>'[1]Cadastro de Clientes'!G312</f>
        <v>0</v>
      </c>
      <c r="H312" s="110">
        <f>'[1]Cadastro de Clientes'!H312</f>
        <v>0</v>
      </c>
      <c r="I312" s="111" t="str">
        <f>'[1]Cadastro de Clientes'!I312</f>
        <v>12505-020</v>
      </c>
      <c r="J312" s="94" t="str">
        <f>'[1]Cadastro de Clientes'!J312</f>
        <v>Campo Galvão</v>
      </c>
    </row>
    <row r="313" spans="1:10" ht="21" customHeight="1" x14ac:dyDescent="0.25">
      <c r="A313" s="94">
        <f>'[1]Cadastro de Clientes'!A313</f>
        <v>307</v>
      </c>
      <c r="B313" s="94" t="str">
        <f>'[1]Cadastro de Clientes'!B313</f>
        <v>Ambev - Piraí</v>
      </c>
      <c r="C313" s="94" t="str">
        <f>'[1]Cadastro de Clientes'!C313</f>
        <v>Ambev S.A.</v>
      </c>
      <c r="D313" s="94" t="str">
        <f>'[1]Cadastro de Clientes'!D313</f>
        <v xml:space="preserve">Rod. Presidente Dutra, BR 116 - km 237 - Piraí/RJ </v>
      </c>
      <c r="E313" s="94" t="str">
        <f>'[1]Cadastro de Clientes'!E313</f>
        <v>Piraí</v>
      </c>
      <c r="F313" s="94" t="str">
        <f>'[1]Cadastro de Clientes'!F313</f>
        <v>RJ</v>
      </c>
      <c r="G313" s="109">
        <f>'[1]Cadastro de Clientes'!G313</f>
        <v>7526557006302</v>
      </c>
      <c r="H313" s="110">
        <f>'[1]Cadastro de Clientes'!H313</f>
        <v>0</v>
      </c>
      <c r="I313" s="111" t="str">
        <f>'[1]Cadastro de Clientes'!I313</f>
        <v>27.175-000</v>
      </c>
      <c r="J313" s="94">
        <f>'[1]Cadastro de Clientes'!J313</f>
        <v>0</v>
      </c>
    </row>
    <row r="314" spans="1:10" ht="21" customHeight="1" x14ac:dyDescent="0.25">
      <c r="A314" s="94">
        <f>'[1]Cadastro de Clientes'!A314</f>
        <v>308</v>
      </c>
      <c r="B314" s="94" t="str">
        <f>'[1]Cadastro de Clientes'!B314</f>
        <v>Águas de Diamantino</v>
      </c>
      <c r="C314" s="94" t="str">
        <f>'[1]Cadastro de Clientes'!C314</f>
        <v>Águas de Diamantino S.A</v>
      </c>
      <c r="D314" s="94" t="str">
        <f>'[1]Cadastro de Clientes'!D314</f>
        <v>Rua Monsenhor Doudreneuf, s/n - Centro - Diamantino/MT</v>
      </c>
      <c r="E314" s="94">
        <f>'[1]Cadastro de Clientes'!E314</f>
        <v>0</v>
      </c>
      <c r="F314" s="94">
        <f>'[1]Cadastro de Clientes'!F314</f>
        <v>0</v>
      </c>
      <c r="G314" s="109">
        <f>'[1]Cadastro de Clientes'!G314</f>
        <v>0</v>
      </c>
      <c r="H314" s="110">
        <f>'[1]Cadastro de Clientes'!H314</f>
        <v>0</v>
      </c>
      <c r="I314" s="111">
        <f>'[1]Cadastro de Clientes'!I314</f>
        <v>0</v>
      </c>
      <c r="J314" s="94">
        <f>'[1]Cadastro de Clientes'!J314</f>
        <v>0</v>
      </c>
    </row>
    <row r="315" spans="1:10" ht="21" customHeight="1" x14ac:dyDescent="0.25">
      <c r="A315" s="94">
        <f>'[1]Cadastro de Clientes'!A315</f>
        <v>309</v>
      </c>
      <c r="B315" s="94" t="str">
        <f>'[1]Cadastro de Clientes'!B315</f>
        <v>Águas de Nortelandia</v>
      </c>
      <c r="C315" s="94" t="str">
        <f>'[1]Cadastro de Clientes'!C315</f>
        <v>Águas de Nortelândia S.A</v>
      </c>
      <c r="D315" s="94" t="str">
        <f>'[1]Cadastro de Clientes'!D315</f>
        <v>Rua Vereador Tiburcio Gomes Portela, s/n - Centro - Nortelândia/MT</v>
      </c>
      <c r="E315" s="94">
        <f>'[1]Cadastro de Clientes'!E315</f>
        <v>0</v>
      </c>
      <c r="F315" s="94">
        <f>'[1]Cadastro de Clientes'!F315</f>
        <v>0</v>
      </c>
      <c r="G315" s="109">
        <f>'[1]Cadastro de Clientes'!G315</f>
        <v>0</v>
      </c>
      <c r="H315" s="110">
        <f>'[1]Cadastro de Clientes'!H315</f>
        <v>0</v>
      </c>
      <c r="I315" s="111">
        <f>'[1]Cadastro de Clientes'!I315</f>
        <v>0</v>
      </c>
      <c r="J315" s="94">
        <f>'[1]Cadastro de Clientes'!J315</f>
        <v>0</v>
      </c>
    </row>
    <row r="316" spans="1:10" ht="21" customHeight="1" x14ac:dyDescent="0.25">
      <c r="A316" s="94">
        <f>'[1]Cadastro de Clientes'!A316</f>
        <v>310</v>
      </c>
      <c r="B316" s="94" t="str">
        <f>'[1]Cadastro de Clientes'!B316</f>
        <v>Águas de Jangada</v>
      </c>
      <c r="C316" s="94" t="str">
        <f>'[1]Cadastro de Clientes'!C316</f>
        <v>Saneamento Básico de Jangada S.A</v>
      </c>
      <c r="D316" s="94" t="str">
        <f>'[1]Cadastro de Clientes'!D316</f>
        <v>Rua Vereador Almerindo Reginaldo da Silva, 686 - Centro - Jangada/MT</v>
      </c>
      <c r="E316" s="94">
        <f>'[1]Cadastro de Clientes'!E316</f>
        <v>0</v>
      </c>
      <c r="F316" s="94">
        <f>'[1]Cadastro de Clientes'!F316</f>
        <v>0</v>
      </c>
      <c r="G316" s="109">
        <f>'[1]Cadastro de Clientes'!G316</f>
        <v>0</v>
      </c>
      <c r="H316" s="110">
        <f>'[1]Cadastro de Clientes'!H316</f>
        <v>0</v>
      </c>
      <c r="I316" s="111">
        <f>'[1]Cadastro de Clientes'!I316</f>
        <v>0</v>
      </c>
      <c r="J316" s="94">
        <f>'[1]Cadastro de Clientes'!J316</f>
        <v>0</v>
      </c>
    </row>
    <row r="317" spans="1:10" ht="21" customHeight="1" x14ac:dyDescent="0.25">
      <c r="A317" s="94">
        <f>'[1]Cadastro de Clientes'!A317</f>
        <v>311</v>
      </c>
      <c r="B317" s="94" t="str">
        <f>'[1]Cadastro de Clientes'!B317</f>
        <v xml:space="preserve">Águas de São José </v>
      </c>
      <c r="C317" s="94" t="str">
        <f>'[1]Cadastro de Clientes'!C317</f>
        <v>Águas de São José S.A</v>
      </c>
      <c r="D317" s="94" t="str">
        <f>'[1]Cadastro de Clientes'!D317</f>
        <v>Rua São Francisco, 906 - Centro - São José do Rio Claro/MT</v>
      </c>
      <c r="E317" s="94">
        <f>'[1]Cadastro de Clientes'!E317</f>
        <v>0</v>
      </c>
      <c r="F317" s="94">
        <f>'[1]Cadastro de Clientes'!F317</f>
        <v>0</v>
      </c>
      <c r="G317" s="109">
        <f>'[1]Cadastro de Clientes'!G317</f>
        <v>0</v>
      </c>
      <c r="H317" s="110">
        <f>'[1]Cadastro de Clientes'!H317</f>
        <v>0</v>
      </c>
      <c r="I317" s="111">
        <f>'[1]Cadastro de Clientes'!I317</f>
        <v>0</v>
      </c>
      <c r="J317" s="94">
        <f>'[1]Cadastro de Clientes'!J317</f>
        <v>0</v>
      </c>
    </row>
    <row r="318" spans="1:10" ht="21" customHeight="1" x14ac:dyDescent="0.25">
      <c r="A318" s="94">
        <f>'[1]Cadastro de Clientes'!A318</f>
        <v>312</v>
      </c>
      <c r="B318" s="94" t="str">
        <f>'[1]Cadastro de Clientes'!B318</f>
        <v>Águas de Jauru</v>
      </c>
      <c r="C318" s="94" t="str">
        <f>'[1]Cadastro de Clientes'!C318</f>
        <v>Águas de Jauru Abastecimento e Distribuição Ltda</v>
      </c>
      <c r="D318" s="94" t="str">
        <f>'[1]Cadastro de Clientes'!D318</f>
        <v>Rua Dom Pedro II, s/n - Centro - Jauru/MT</v>
      </c>
      <c r="E318" s="94">
        <f>'[1]Cadastro de Clientes'!E318</f>
        <v>0</v>
      </c>
      <c r="F318" s="94">
        <f>'[1]Cadastro de Clientes'!F318</f>
        <v>0</v>
      </c>
      <c r="G318" s="109">
        <f>'[1]Cadastro de Clientes'!G318</f>
        <v>0</v>
      </c>
      <c r="H318" s="110">
        <f>'[1]Cadastro de Clientes'!H318</f>
        <v>0</v>
      </c>
      <c r="I318" s="111">
        <f>'[1]Cadastro de Clientes'!I318</f>
        <v>0</v>
      </c>
      <c r="J318" s="94">
        <f>'[1]Cadastro de Clientes'!J318</f>
        <v>0</v>
      </c>
    </row>
    <row r="319" spans="1:10" ht="21" customHeight="1" x14ac:dyDescent="0.25">
      <c r="A319" s="94">
        <f>'[1]Cadastro de Clientes'!A319</f>
        <v>313</v>
      </c>
      <c r="B319" s="94" t="str">
        <f>'[1]Cadastro de Clientes'!B319</f>
        <v xml:space="preserve">Águas de Porto Esperidião </v>
      </c>
      <c r="C319" s="94" t="str">
        <f>'[1]Cadastro de Clientes'!C319</f>
        <v>Águas de Porto Esperidião Saneamento e Distribuição Ltda</v>
      </c>
      <c r="D319" s="94" t="str">
        <f>'[1]Cadastro de Clientes'!D319</f>
        <v>Av. Governador Julio Campos, 600 - Maria Conceição - Porto Esperidião/MT</v>
      </c>
      <c r="E319" s="94">
        <f>'[1]Cadastro de Clientes'!E319</f>
        <v>0</v>
      </c>
      <c r="F319" s="94">
        <f>'[1]Cadastro de Clientes'!F319</f>
        <v>0</v>
      </c>
      <c r="G319" s="109">
        <f>'[1]Cadastro de Clientes'!G319</f>
        <v>0</v>
      </c>
      <c r="H319" s="110">
        <f>'[1]Cadastro de Clientes'!H319</f>
        <v>0</v>
      </c>
      <c r="I319" s="111">
        <f>'[1]Cadastro de Clientes'!I319</f>
        <v>0</v>
      </c>
      <c r="J319" s="94">
        <f>'[1]Cadastro de Clientes'!J319</f>
        <v>0</v>
      </c>
    </row>
    <row r="320" spans="1:10" ht="21" customHeight="1" x14ac:dyDescent="0.25">
      <c r="A320" s="94">
        <f>'[1]Cadastro de Clientes'!A320</f>
        <v>314</v>
      </c>
      <c r="B320" s="94" t="str">
        <f>'[1]Cadastro de Clientes'!B320</f>
        <v>Águas Poconé</v>
      </c>
      <c r="C320" s="94" t="str">
        <f>'[1]Cadastro de Clientes'!C320</f>
        <v>Águas Poconé Ltda</v>
      </c>
      <c r="D320" s="94" t="str">
        <f>'[1]Cadastro de Clientes'!D320</f>
        <v>Av.  Dom Aquino, 425 - Centro - Poconé/MT</v>
      </c>
      <c r="E320" s="94">
        <f>'[1]Cadastro de Clientes'!E320</f>
        <v>0</v>
      </c>
      <c r="F320" s="94">
        <f>'[1]Cadastro de Clientes'!F320</f>
        <v>0</v>
      </c>
      <c r="G320" s="109">
        <f>'[1]Cadastro de Clientes'!G320</f>
        <v>0</v>
      </c>
      <c r="H320" s="110">
        <f>'[1]Cadastro de Clientes'!H320</f>
        <v>0</v>
      </c>
      <c r="I320" s="111">
        <f>'[1]Cadastro de Clientes'!I320</f>
        <v>0</v>
      </c>
      <c r="J320" s="94">
        <f>'[1]Cadastro de Clientes'!J320</f>
        <v>0</v>
      </c>
    </row>
    <row r="321" spans="1:10" ht="21" customHeight="1" x14ac:dyDescent="0.25">
      <c r="A321" s="94">
        <f>'[1]Cadastro de Clientes'!A321</f>
        <v>315</v>
      </c>
      <c r="B321" s="94" t="str">
        <f>'[1]Cadastro de Clientes'!B321</f>
        <v>Freeway</v>
      </c>
      <c r="C321" s="94" t="str">
        <f>'[1]Cadastro de Clientes'!C321</f>
        <v>Freeway Comercial e Importação de Produtos Alimentícios</v>
      </c>
      <c r="D321" s="94" t="str">
        <f>'[1]Cadastro de Clientes'!D321</f>
        <v>Rua Lopes Trovão, 141 - Bom Retiro - São Paulo/SP</v>
      </c>
      <c r="E321" s="94" t="str">
        <f>'[1]Cadastro de Clientes'!E321</f>
        <v>São Paulo</v>
      </c>
      <c r="F321" s="94" t="str">
        <f>'[1]Cadastro de Clientes'!F321</f>
        <v>SP</v>
      </c>
      <c r="G321" s="109">
        <f>'[1]Cadastro de Clientes'!G321</f>
        <v>0</v>
      </c>
      <c r="H321" s="110">
        <f>'[1]Cadastro de Clientes'!H321</f>
        <v>0</v>
      </c>
      <c r="I321" s="111" t="str">
        <f>'[1]Cadastro de Clientes'!I321</f>
        <v>01.127-030</v>
      </c>
      <c r="J321" s="94" t="str">
        <f>'[1]Cadastro de Clientes'!J321</f>
        <v>Bom Retiro</v>
      </c>
    </row>
    <row r="322" spans="1:10" ht="21" customHeight="1" x14ac:dyDescent="0.25">
      <c r="A322" s="94">
        <f>'[1]Cadastro de Clientes'!A322</f>
        <v>316</v>
      </c>
      <c r="B322" s="94" t="str">
        <f>'[1]Cadastro de Clientes'!B322</f>
        <v>Ambev - Uberlândia</v>
      </c>
      <c r="C322" s="94" t="str">
        <f>'[1]Cadastro de Clientes'!C322</f>
        <v>Ambev S.A.</v>
      </c>
      <c r="D322" s="94" t="str">
        <f>'[1]Cadastro de Clientes'!D322</f>
        <v>Rod. AMG 1110, km 8, acesso 900 - Zona Rural - Uberlândia / MG</v>
      </c>
      <c r="E322" s="94" t="str">
        <f>'[1]Cadastro de Clientes'!E322</f>
        <v>Uberlândia</v>
      </c>
      <c r="F322" s="94" t="str">
        <f>'[1]Cadastro de Clientes'!F322</f>
        <v>MG</v>
      </c>
      <c r="G322" s="109">
        <f>'[1]Cadastro de Clientes'!G322</f>
        <v>7526557003559</v>
      </c>
      <c r="H322" s="110">
        <f>'[1]Cadastro de Clientes'!H322</f>
        <v>0</v>
      </c>
      <c r="I322" s="111" t="str">
        <f>'[1]Cadastro de Clientes'!I322</f>
        <v>38400-970</v>
      </c>
      <c r="J322" s="94" t="str">
        <f>'[1]Cadastro de Clientes'!J322</f>
        <v>Zona Rural</v>
      </c>
    </row>
    <row r="323" spans="1:10" ht="21" customHeight="1" x14ac:dyDescent="0.25">
      <c r="A323" s="94">
        <f>'[1]Cadastro de Clientes'!A323</f>
        <v>317</v>
      </c>
      <c r="B323" s="94" t="str">
        <f>'[1]Cadastro de Clientes'!B323</f>
        <v>Lar Cooperativa Agroindustrial</v>
      </c>
      <c r="C323" s="94" t="str">
        <f>'[1]Cadastro de Clientes'!C323</f>
        <v>Lar Cooperativa Agroindustrial Ltda</v>
      </c>
      <c r="D323" s="94" t="str">
        <f>'[1]Cadastro de Clientes'!D323</f>
        <v xml:space="preserve">Loc. BR 277, km 653, s/n </v>
      </c>
      <c r="E323" s="94" t="str">
        <f>'[1]Cadastro de Clientes'!E323</f>
        <v>Matelândia</v>
      </c>
      <c r="F323" s="94" t="str">
        <f>'[1]Cadastro de Clientes'!F323</f>
        <v>PR</v>
      </c>
      <c r="G323" s="109" t="str">
        <f>'[1]Cadastro de Clientes'!G323</f>
        <v>77.752.293/0060-48</v>
      </c>
      <c r="H323" s="110">
        <f>'[1]Cadastro de Clientes'!H323</f>
        <v>0</v>
      </c>
      <c r="I323" s="111" t="str">
        <f>'[1]Cadastro de Clientes'!I323</f>
        <v>85.887-000</v>
      </c>
      <c r="J323" s="94">
        <f>'[1]Cadastro de Clientes'!J323</f>
        <v>0</v>
      </c>
    </row>
    <row r="324" spans="1:10" ht="21" customHeight="1" x14ac:dyDescent="0.25">
      <c r="A324" s="94">
        <f>'[1]Cadastro de Clientes'!A324</f>
        <v>318</v>
      </c>
      <c r="B324" s="94" t="str">
        <f>'[1]Cadastro de Clientes'!B324</f>
        <v>Biopar</v>
      </c>
      <c r="C324" s="94" t="str">
        <f>'[1]Cadastro de Clientes'!C324</f>
        <v>Biopar Produção de Biodiesel Parecis Ltda</v>
      </c>
      <c r="D324" s="94" t="str">
        <f>'[1]Cadastro de Clientes'!D324</f>
        <v>Rua das Orquídeas, 330 - Planalto - Nova Marilândia/MT</v>
      </c>
      <c r="E324" s="94" t="str">
        <f>'[1]Cadastro de Clientes'!E324</f>
        <v>Nova Marilândia</v>
      </c>
      <c r="F324" s="94" t="str">
        <f>'[1]Cadastro de Clientes'!F324</f>
        <v>MT</v>
      </c>
      <c r="G324" s="109">
        <f>'[1]Cadastro de Clientes'!G324</f>
        <v>0</v>
      </c>
      <c r="H324" s="110">
        <f>'[1]Cadastro de Clientes'!H324</f>
        <v>0</v>
      </c>
      <c r="I324" s="111" t="str">
        <f>'[1]Cadastro de Clientes'!I324</f>
        <v>78415-000</v>
      </c>
      <c r="J324" s="94" t="str">
        <f>'[1]Cadastro de Clientes'!J324</f>
        <v>Planalto</v>
      </c>
    </row>
    <row r="325" spans="1:10" ht="21" customHeight="1" x14ac:dyDescent="0.25">
      <c r="A325" s="94">
        <f>'[1]Cadastro de Clientes'!A325</f>
        <v>319</v>
      </c>
      <c r="B325" s="94" t="str">
        <f>'[1]Cadastro de Clientes'!B325</f>
        <v>Águas de Campo Verde</v>
      </c>
      <c r="C325" s="94" t="str">
        <f>'[1]Cadastro de Clientes'!C325</f>
        <v>Águas de Campo Verde S.A</v>
      </c>
      <c r="D325" s="94" t="str">
        <f>'[1]Cadastro de Clientes'!D325</f>
        <v xml:space="preserve">Av. Florianópolis, 392 </v>
      </c>
      <c r="E325" s="94" t="str">
        <f>'[1]Cadastro de Clientes'!E325</f>
        <v>Campo Verde</v>
      </c>
      <c r="F325" s="94" t="str">
        <f>'[1]Cadastro de Clientes'!F325</f>
        <v>MT</v>
      </c>
      <c r="G325" s="109">
        <f>'[1]Cadastro de Clientes'!G325</f>
        <v>0</v>
      </c>
      <c r="H325" s="110">
        <f>'[1]Cadastro de Clientes'!H325</f>
        <v>0</v>
      </c>
      <c r="I325" s="111" t="str">
        <f>'[1]Cadastro de Clientes'!I325</f>
        <v>78840-000</v>
      </c>
      <c r="J325" s="94" t="str">
        <f>'[1]Cadastro de Clientes'!J325</f>
        <v>Centro</v>
      </c>
    </row>
    <row r="326" spans="1:10" ht="21" customHeight="1" x14ac:dyDescent="0.25">
      <c r="A326" s="94">
        <f>'[1]Cadastro de Clientes'!A326</f>
        <v>320</v>
      </c>
      <c r="B326" s="94" t="str">
        <f>'[1]Cadastro de Clientes'!B326</f>
        <v>Laboratório WR</v>
      </c>
      <c r="C326" s="94" t="str">
        <f>'[1]Cadastro de Clientes'!C326</f>
        <v>Laboratório de Análises Químicas WR Ltda</v>
      </c>
      <c r="D326" s="94" t="str">
        <f>'[1]Cadastro de Clientes'!D326</f>
        <v>Avenida João Ponce de Arruda, 2085 - Centro - Rondonópolis/MT</v>
      </c>
      <c r="E326" s="94">
        <f>'[1]Cadastro de Clientes'!E326</f>
        <v>0</v>
      </c>
      <c r="F326" s="94">
        <f>'[1]Cadastro de Clientes'!F326</f>
        <v>0</v>
      </c>
      <c r="G326" s="109">
        <f>'[1]Cadastro de Clientes'!G326</f>
        <v>0</v>
      </c>
      <c r="H326" s="110">
        <f>'[1]Cadastro de Clientes'!H326</f>
        <v>0</v>
      </c>
      <c r="I326" s="111">
        <f>'[1]Cadastro de Clientes'!I326</f>
        <v>0</v>
      </c>
      <c r="J326" s="94">
        <f>'[1]Cadastro de Clientes'!J326</f>
        <v>0</v>
      </c>
    </row>
    <row r="327" spans="1:10" ht="21" customHeight="1" x14ac:dyDescent="0.25">
      <c r="A327" s="94">
        <f>'[1]Cadastro de Clientes'!A327</f>
        <v>321</v>
      </c>
      <c r="B327" s="94" t="str">
        <f>'[1]Cadastro de Clientes'!B327</f>
        <v xml:space="preserve">Águas de Primavera </v>
      </c>
      <c r="C327" s="94" t="str">
        <f>'[1]Cadastro de Clientes'!C327</f>
        <v>Águas de Primavera S.A</v>
      </c>
      <c r="D327" s="94" t="str">
        <f>'[1]Cadastro de Clientes'!D327</f>
        <v>Rua Londrina, 249 - Centro - Primavera do Leste/MT</v>
      </c>
      <c r="E327" s="94">
        <f>'[1]Cadastro de Clientes'!E327</f>
        <v>0</v>
      </c>
      <c r="F327" s="94">
        <f>'[1]Cadastro de Clientes'!F327</f>
        <v>0</v>
      </c>
      <c r="G327" s="109">
        <f>'[1]Cadastro de Clientes'!G327</f>
        <v>0</v>
      </c>
      <c r="H327" s="110">
        <f>'[1]Cadastro de Clientes'!H327</f>
        <v>0</v>
      </c>
      <c r="I327" s="111">
        <f>'[1]Cadastro de Clientes'!I327</f>
        <v>0</v>
      </c>
      <c r="J327" s="94">
        <f>'[1]Cadastro de Clientes'!J327</f>
        <v>0</v>
      </c>
    </row>
    <row r="328" spans="1:10" ht="21" customHeight="1" x14ac:dyDescent="0.25">
      <c r="A328" s="94">
        <f>'[1]Cadastro de Clientes'!A328</f>
        <v>322</v>
      </c>
      <c r="B328" s="94" t="str">
        <f>'[1]Cadastro de Clientes'!B328</f>
        <v xml:space="preserve">Águas de Paranatinga </v>
      </c>
      <c r="C328" s="94" t="str">
        <f>'[1]Cadastro de Clientes'!C328</f>
        <v>Águas de Paranatinga Ltda.</v>
      </c>
      <c r="D328" s="94" t="str">
        <f>'[1]Cadastro de Clientes'!D328</f>
        <v>Rua Osvaldo Candido Pereira, 432 - Centro - Paranatinga/MT</v>
      </c>
      <c r="E328" s="94">
        <f>'[1]Cadastro de Clientes'!E328</f>
        <v>0</v>
      </c>
      <c r="F328" s="94">
        <f>'[1]Cadastro de Clientes'!F328</f>
        <v>0</v>
      </c>
      <c r="G328" s="109">
        <f>'[1]Cadastro de Clientes'!G328</f>
        <v>0</v>
      </c>
      <c r="H328" s="110">
        <f>'[1]Cadastro de Clientes'!H328</f>
        <v>0</v>
      </c>
      <c r="I328" s="111">
        <f>'[1]Cadastro de Clientes'!I328</f>
        <v>0</v>
      </c>
      <c r="J328" s="94">
        <f>'[1]Cadastro de Clientes'!J328</f>
        <v>0</v>
      </c>
    </row>
    <row r="329" spans="1:10" ht="21" customHeight="1" x14ac:dyDescent="0.25">
      <c r="A329" s="94">
        <f>'[1]Cadastro de Clientes'!A329</f>
        <v>323</v>
      </c>
      <c r="B329" s="94" t="str">
        <f>'[1]Cadastro de Clientes'!B329</f>
        <v>Águas de Pedra Preta</v>
      </c>
      <c r="C329" s="94" t="str">
        <f>'[1]Cadastro de Clientes'!C329</f>
        <v>Saneamento Básico de Pedra Preta S.A</v>
      </c>
      <c r="D329" s="94" t="str">
        <f>'[1]Cadastro de Clientes'!D329</f>
        <v>Rua Irene Biela, 460 - Centro - Pedra Preta/MT</v>
      </c>
      <c r="E329" s="94">
        <f>'[1]Cadastro de Clientes'!E329</f>
        <v>0</v>
      </c>
      <c r="F329" s="94">
        <f>'[1]Cadastro de Clientes'!F329</f>
        <v>0</v>
      </c>
      <c r="G329" s="109">
        <f>'[1]Cadastro de Clientes'!G329</f>
        <v>0</v>
      </c>
      <c r="H329" s="110">
        <f>'[1]Cadastro de Clientes'!H329</f>
        <v>0</v>
      </c>
      <c r="I329" s="111">
        <f>'[1]Cadastro de Clientes'!I329</f>
        <v>0</v>
      </c>
      <c r="J329" s="94">
        <f>'[1]Cadastro de Clientes'!J329</f>
        <v>0</v>
      </c>
    </row>
    <row r="330" spans="1:10" ht="21" customHeight="1" x14ac:dyDescent="0.25">
      <c r="A330" s="94">
        <f>'[1]Cadastro de Clientes'!A330</f>
        <v>324</v>
      </c>
      <c r="B330" s="94" t="str">
        <f>'[1]Cadastro de Clientes'!B330</f>
        <v>ICBC</v>
      </c>
      <c r="C330" s="94" t="str">
        <f>'[1]Cadastro de Clientes'!C330</f>
        <v>ICBC - Industria e Comércio de Bebidas Ltda.</v>
      </c>
      <c r="D330" s="94" t="str">
        <f>'[1]Cadastro de Clientes'!D330</f>
        <v>Rua Dr. Geraldo Coelho, 595 - Centro - Palmital</v>
      </c>
      <c r="E330" s="94">
        <f>'[1]Cadastro de Clientes'!E330</f>
        <v>0</v>
      </c>
      <c r="F330" s="94">
        <f>'[1]Cadastro de Clientes'!F330</f>
        <v>0</v>
      </c>
      <c r="G330" s="109">
        <f>'[1]Cadastro de Clientes'!G330</f>
        <v>0</v>
      </c>
      <c r="H330" s="110">
        <f>'[1]Cadastro de Clientes'!H330</f>
        <v>0</v>
      </c>
      <c r="I330" s="111">
        <f>'[1]Cadastro de Clientes'!I330</f>
        <v>0</v>
      </c>
      <c r="J330" s="94">
        <f>'[1]Cadastro de Clientes'!J330</f>
        <v>0</v>
      </c>
    </row>
    <row r="331" spans="1:10" ht="21" customHeight="1" x14ac:dyDescent="0.25">
      <c r="A331" s="94">
        <f>'[1]Cadastro de Clientes'!A331</f>
        <v>325</v>
      </c>
      <c r="B331" s="94" t="str">
        <f>'[1]Cadastro de Clientes'!B331</f>
        <v>Águas de Confresa</v>
      </c>
      <c r="C331" s="94" t="str">
        <f>'[1]Cadastro de Clientes'!C331</f>
        <v>Águas de Confresa S/A.</v>
      </c>
      <c r="D331" s="94" t="str">
        <f>'[1]Cadastro de Clientes'!D331</f>
        <v>Av. Brasil, 525 - Jardim Vitória - Confresa/MT</v>
      </c>
      <c r="E331" s="94" t="str">
        <f>'[1]Cadastro de Clientes'!E331</f>
        <v>Confresa</v>
      </c>
      <c r="F331" s="94" t="str">
        <f>'[1]Cadastro de Clientes'!F331</f>
        <v>MT</v>
      </c>
      <c r="G331" s="109" t="str">
        <f>'[1]Cadastro de Clientes'!G331</f>
        <v>19.310.815/0001-03</v>
      </c>
      <c r="H331" s="110">
        <f>'[1]Cadastro de Clientes'!H331</f>
        <v>0</v>
      </c>
      <c r="I331" s="111" t="str">
        <f>'[1]Cadastro de Clientes'!I331</f>
        <v>78.652-000</v>
      </c>
      <c r="J331" s="94" t="str">
        <f>'[1]Cadastro de Clientes'!J331</f>
        <v>Jardim Vitória</v>
      </c>
    </row>
    <row r="332" spans="1:10" ht="21" customHeight="1" x14ac:dyDescent="0.25">
      <c r="A332" s="94">
        <f>'[1]Cadastro de Clientes'!A332</f>
        <v>326</v>
      </c>
      <c r="B332" s="94" t="str">
        <f>'[1]Cadastro de Clientes'!B332</f>
        <v>Município de Itaju</v>
      </c>
      <c r="C332" s="94" t="str">
        <f>'[1]Cadastro de Clientes'!C332</f>
        <v>Município de Itaju</v>
      </c>
      <c r="D332" s="94" t="str">
        <f>'[1]Cadastro de Clientes'!D332</f>
        <v>Rua João Zamboni Asparetto, 297 - Centro - Itaju/SP</v>
      </c>
      <c r="E332" s="94">
        <f>'[1]Cadastro de Clientes'!E332</f>
        <v>0</v>
      </c>
      <c r="F332" s="94">
        <f>'[1]Cadastro de Clientes'!F332</f>
        <v>0</v>
      </c>
      <c r="G332" s="109">
        <f>'[1]Cadastro de Clientes'!G332</f>
        <v>0</v>
      </c>
      <c r="H332" s="110">
        <f>'[1]Cadastro de Clientes'!H332</f>
        <v>0</v>
      </c>
      <c r="I332" s="111">
        <f>'[1]Cadastro de Clientes'!I332</f>
        <v>0</v>
      </c>
      <c r="J332" s="94">
        <f>'[1]Cadastro de Clientes'!J332</f>
        <v>0</v>
      </c>
    </row>
    <row r="333" spans="1:10" ht="21" customHeight="1" x14ac:dyDescent="0.25">
      <c r="A333" s="94">
        <f>'[1]Cadastro de Clientes'!A333</f>
        <v>327</v>
      </c>
      <c r="B333" s="94" t="str">
        <f>'[1]Cadastro de Clientes'!B333</f>
        <v>Águas de Barra do Garças</v>
      </c>
      <c r="C333" s="94" t="str">
        <f>'[1]Cadastro de Clientes'!C333</f>
        <v>Águas de Barra do Garças Ltda</v>
      </c>
      <c r="D333" s="94" t="str">
        <f>'[1]Cadastro de Clientes'!D333</f>
        <v>Rua Amaro Leite, 288 - Centro - Barra do Garças/MT</v>
      </c>
      <c r="E333" s="94" t="str">
        <f>'[1]Cadastro de Clientes'!E333</f>
        <v>Barra do Garças</v>
      </c>
      <c r="F333" s="94" t="str">
        <f>'[1]Cadastro de Clientes'!F333</f>
        <v>MT</v>
      </c>
      <c r="G333" s="109">
        <f>'[1]Cadastro de Clientes'!G333</f>
        <v>0</v>
      </c>
      <c r="H333" s="110">
        <f>'[1]Cadastro de Clientes'!H333</f>
        <v>0</v>
      </c>
      <c r="I333" s="111">
        <f>'[1]Cadastro de Clientes'!I333</f>
        <v>0</v>
      </c>
      <c r="J333" s="94" t="str">
        <f>'[1]Cadastro de Clientes'!J333</f>
        <v>Centro</v>
      </c>
    </row>
    <row r="334" spans="1:10" ht="21" customHeight="1" x14ac:dyDescent="0.25">
      <c r="A334" s="94">
        <f>'[1]Cadastro de Clientes'!A334</f>
        <v>328</v>
      </c>
      <c r="B334" s="94" t="str">
        <f>'[1]Cadastro de Clientes'!B334</f>
        <v>Black &amp; Decker</v>
      </c>
      <c r="C334" s="94" t="str">
        <f>'[1]Cadastro de Clientes'!C334</f>
        <v>Black &amp; Decker do Brasil Ltda</v>
      </c>
      <c r="D334" s="94" t="str">
        <f>'[1]Cadastro de Clientes'!D334</f>
        <v>Rod. BR 050, s/n - Distrito Industrial II - Uberaba/MG</v>
      </c>
      <c r="E334" s="94" t="str">
        <f>'[1]Cadastro de Clientes'!E334</f>
        <v>Uberaba</v>
      </c>
      <c r="F334" s="94" t="str">
        <f>'[1]Cadastro de Clientes'!F334</f>
        <v>MG</v>
      </c>
      <c r="G334" s="109">
        <f>'[1]Cadastro de Clientes'!G334</f>
        <v>0</v>
      </c>
      <c r="H334" s="110">
        <f>'[1]Cadastro de Clientes'!H334</f>
        <v>0</v>
      </c>
      <c r="I334" s="111">
        <f>'[1]Cadastro de Clientes'!I334</f>
        <v>0</v>
      </c>
      <c r="J334" s="94" t="str">
        <f>'[1]Cadastro de Clientes'!J334</f>
        <v>Distrito Industrial II</v>
      </c>
    </row>
    <row r="335" spans="1:10" ht="21" customHeight="1" x14ac:dyDescent="0.25">
      <c r="A335" s="94">
        <f>'[1]Cadastro de Clientes'!A335</f>
        <v>329</v>
      </c>
      <c r="B335" s="94" t="str">
        <f>'[1]Cadastro de Clientes'!B335</f>
        <v>Saneaqua</v>
      </c>
      <c r="C335" s="94" t="str">
        <f>'[1]Cadastro de Clientes'!C335</f>
        <v xml:space="preserve">Saneaqua Mairinque S/A </v>
      </c>
      <c r="D335" s="94" t="str">
        <f>'[1]Cadastro de Clientes'!D335</f>
        <v>R. Professor José Pinto do Amaral, 401 - Mairinque/SP</v>
      </c>
      <c r="E335" s="94" t="str">
        <f>'[1]Cadastro de Clientes'!E335</f>
        <v>Mairinque</v>
      </c>
      <c r="F335" s="94" t="str">
        <f>'[1]Cadastro de Clientes'!F335</f>
        <v>SP</v>
      </c>
      <c r="G335" s="109">
        <f>'[1]Cadastro de Clientes'!G335</f>
        <v>12323568000122</v>
      </c>
      <c r="H335" s="110">
        <f>'[1]Cadastro de Clientes'!H335</f>
        <v>0</v>
      </c>
      <c r="I335" s="111" t="str">
        <f>'[1]Cadastro de Clientes'!I335</f>
        <v>18.120-000</v>
      </c>
      <c r="J335" s="94">
        <f>'[1]Cadastro de Clientes'!J335</f>
        <v>0</v>
      </c>
    </row>
    <row r="336" spans="1:10" ht="21" customHeight="1" x14ac:dyDescent="0.25">
      <c r="A336" s="94">
        <f>'[1]Cadastro de Clientes'!A336</f>
        <v>330</v>
      </c>
      <c r="B336" s="94" t="str">
        <f>'[1]Cadastro de Clientes'!B336</f>
        <v>Natupeixe</v>
      </c>
      <c r="C336" s="94" t="str">
        <f>'[1]Cadastro de Clientes'!C336</f>
        <v>Comercio e Industria de Pescados Caratinga Eireli</v>
      </c>
      <c r="D336" s="94" t="str">
        <f>'[1]Cadastro de Clientes'!D336</f>
        <v>Rod. BR 116 - s/n - km 516 - Ubaporanga / MG</v>
      </c>
      <c r="E336" s="94" t="str">
        <f>'[1]Cadastro de Clientes'!E336</f>
        <v>Ubaporanga</v>
      </c>
      <c r="F336" s="94" t="str">
        <f>'[1]Cadastro de Clientes'!F336</f>
        <v>MG</v>
      </c>
      <c r="G336" s="109" t="str">
        <f>'[1]Cadastro de Clientes'!G336</f>
        <v>05.267.176/0001-28</v>
      </c>
      <c r="H336" s="110">
        <f>'[1]Cadastro de Clientes'!H336</f>
        <v>0</v>
      </c>
      <c r="I336" s="111" t="str">
        <f>'[1]Cadastro de Clientes'!I336</f>
        <v>35.338-000</v>
      </c>
      <c r="J336" s="94">
        <f>'[1]Cadastro de Clientes'!J336</f>
        <v>0</v>
      </c>
    </row>
    <row r="337" spans="1:10" ht="21" customHeight="1" x14ac:dyDescent="0.25">
      <c r="A337" s="94">
        <f>'[1]Cadastro de Clientes'!A337</f>
        <v>331</v>
      </c>
      <c r="B337" s="94" t="str">
        <f>'[1]Cadastro de Clientes'!B337</f>
        <v>Croda</v>
      </c>
      <c r="C337" s="94" t="str">
        <f>'[1]Cadastro de Clientes'!C337</f>
        <v>Croda do Brasil Ltda.</v>
      </c>
      <c r="D337" s="94" t="str">
        <f>'[1]Cadastro de Clientes'!D337</f>
        <v>Rua Croda, 580 - Distrito Industrial - Campinas/SP</v>
      </c>
      <c r="E337" s="94" t="str">
        <f>'[1]Cadastro de Clientes'!E337</f>
        <v>Campinas</v>
      </c>
      <c r="F337" s="94" t="str">
        <f>'[1]Cadastro de Clientes'!F337</f>
        <v>SP</v>
      </c>
      <c r="G337" s="109" t="str">
        <f>'[1]Cadastro de Clientes'!G337</f>
        <v>44.144.293/0001-56</v>
      </c>
      <c r="H337" s="110">
        <f>'[1]Cadastro de Clientes'!H337</f>
        <v>0</v>
      </c>
      <c r="I337" s="111" t="str">
        <f>'[1]Cadastro de Clientes'!I337</f>
        <v>13.054-710</v>
      </c>
      <c r="J337" s="94" t="str">
        <f>'[1]Cadastro de Clientes'!J337</f>
        <v>Distrito Industrial</v>
      </c>
    </row>
    <row r="338" spans="1:10" ht="21" customHeight="1" x14ac:dyDescent="0.25">
      <c r="A338" s="94">
        <f>'[1]Cadastro de Clientes'!A338</f>
        <v>332</v>
      </c>
      <c r="B338" s="94" t="str">
        <f>'[1]Cadastro de Clientes'!B338</f>
        <v>Ambev - Navegantes</v>
      </c>
      <c r="C338" s="94" t="str">
        <f>'[1]Cadastro de Clientes'!C338</f>
        <v>Ambev S.A.</v>
      </c>
      <c r="D338" s="94" t="str">
        <f>'[1]Cadastro de Clientes'!D338</f>
        <v>Rua Voluntarios da Patria, 2619 - Floresta - Porto Alegre/RS</v>
      </c>
      <c r="E338" s="94" t="str">
        <f>'[1]Cadastro de Clientes'!E338</f>
        <v>Porto Alegre</v>
      </c>
      <c r="F338" s="94" t="str">
        <f>'[1]Cadastro de Clientes'!F338</f>
        <v>RS</v>
      </c>
      <c r="G338" s="109">
        <f>'[1]Cadastro de Clientes'!G338</f>
        <v>7526557003710</v>
      </c>
      <c r="H338" s="110">
        <f>'[1]Cadastro de Clientes'!H338</f>
        <v>0</v>
      </c>
      <c r="I338" s="111" t="str">
        <f>'[1]Cadastro de Clientes'!I338</f>
        <v>90.230-010</v>
      </c>
      <c r="J338" s="94" t="str">
        <f>'[1]Cadastro de Clientes'!J338</f>
        <v>Floresta</v>
      </c>
    </row>
    <row r="339" spans="1:10" ht="21" customHeight="1" x14ac:dyDescent="0.25">
      <c r="A339" s="94">
        <f>'[1]Cadastro de Clientes'!A339</f>
        <v>333</v>
      </c>
      <c r="B339" s="94" t="str">
        <f>'[1]Cadastro de Clientes'!B339</f>
        <v xml:space="preserve">Granja Mantiqueira </v>
      </c>
      <c r="C339" s="94" t="str">
        <f>'[1]Cadastro de Clientes'!C339</f>
        <v>Mantiqueira Alimentos Ltda.</v>
      </c>
      <c r="D339" s="94" t="str">
        <f>'[1]Cadastro de Clientes'!D339</f>
        <v>Estrada do Jardim, s/n - km 6 - Itanhandu/MG</v>
      </c>
      <c r="E339" s="94" t="str">
        <f>'[1]Cadastro de Clientes'!E339</f>
        <v>Itanhandu</v>
      </c>
      <c r="F339" s="94" t="str">
        <f>'[1]Cadastro de Clientes'!F339</f>
        <v>MG</v>
      </c>
      <c r="G339" s="109">
        <f>'[1]Cadastro de Clientes'!G339</f>
        <v>4747794000102</v>
      </c>
      <c r="H339" s="110">
        <f>'[1]Cadastro de Clientes'!H339</f>
        <v>0</v>
      </c>
      <c r="I339" s="111" t="str">
        <f>'[1]Cadastro de Clientes'!I339</f>
        <v>37.464-000</v>
      </c>
      <c r="J339" s="94" t="str">
        <f>'[1]Cadastro de Clientes'!J339</f>
        <v>Jardim</v>
      </c>
    </row>
    <row r="340" spans="1:10" ht="21" customHeight="1" x14ac:dyDescent="0.25">
      <c r="A340" s="94">
        <f>'[1]Cadastro de Clientes'!A340</f>
        <v>334</v>
      </c>
      <c r="B340" s="94" t="str">
        <f>'[1]Cadastro de Clientes'!B340</f>
        <v>Furnas</v>
      </c>
      <c r="C340" s="94" t="str">
        <f>'[1]Cadastro de Clientes'!C340</f>
        <v>Furnas - Centrais Eletricas S.A.</v>
      </c>
      <c r="D340" s="94" t="str">
        <f>'[1]Cadastro de Clientes'!D340</f>
        <v>Av. Bartolomeu Lizandro, 2204  - Parque Santa Helena - Campo dos Goytacazes/RJ</v>
      </c>
      <c r="E340" s="94" t="str">
        <f>'[1]Cadastro de Clientes'!E340</f>
        <v>Campos dos Goytacazes</v>
      </c>
      <c r="F340" s="94" t="str">
        <f>'[1]Cadastro de Clientes'!F340</f>
        <v>RJ</v>
      </c>
      <c r="G340" s="109" t="str">
        <f>'[1]Cadastro de Clientes'!G340</f>
        <v>23.274.194/0070-40</v>
      </c>
      <c r="H340" s="110">
        <f>'[1]Cadastro de Clientes'!H340</f>
        <v>0</v>
      </c>
      <c r="I340" s="111" t="str">
        <f>'[1]Cadastro de Clientes'!I340</f>
        <v>28.060-210</v>
      </c>
      <c r="J340" s="94" t="str">
        <f>'[1]Cadastro de Clientes'!J340</f>
        <v>Parque Santa Helena</v>
      </c>
    </row>
    <row r="341" spans="1:10" ht="21" customHeight="1" x14ac:dyDescent="0.25">
      <c r="A341" s="94">
        <f>'[1]Cadastro de Clientes'!A341</f>
        <v>335</v>
      </c>
      <c r="B341" s="94" t="str">
        <f>'[1]Cadastro de Clientes'!B341</f>
        <v>Foxwater</v>
      </c>
      <c r="C341" s="94" t="str">
        <f>'[1]Cadastro de Clientes'!C341</f>
        <v>Serviços, Logistica, Equipamentos Ambientais Foxwater Ltda</v>
      </c>
      <c r="D341" s="94" t="str">
        <f>'[1]Cadastro de Clientes'!D341</f>
        <v>Rua Ana Porto Oriente, 360 - Chacara Santo Antônio - Santo Antônio de Posse/SP</v>
      </c>
      <c r="E341" s="94" t="str">
        <f>'[1]Cadastro de Clientes'!E341</f>
        <v>Santo Antônio de Posse</v>
      </c>
      <c r="F341" s="94" t="str">
        <f>'[1]Cadastro de Clientes'!F341</f>
        <v>SP</v>
      </c>
      <c r="G341" s="109" t="str">
        <f>'[1]Cadastro de Clientes'!G341</f>
        <v>05.589.215/0001-03</v>
      </c>
      <c r="H341" s="110">
        <f>'[1]Cadastro de Clientes'!H341</f>
        <v>0</v>
      </c>
      <c r="I341" s="111" t="str">
        <f>'[1]Cadastro de Clientes'!I341</f>
        <v>13.830-000</v>
      </c>
      <c r="J341" s="94" t="str">
        <f>'[1]Cadastro de Clientes'!J341</f>
        <v>Chacara Santo Antônio</v>
      </c>
    </row>
    <row r="342" spans="1:10" ht="21" customHeight="1" x14ac:dyDescent="0.25">
      <c r="A342" s="94">
        <f>'[1]Cadastro de Clientes'!A342</f>
        <v>336</v>
      </c>
      <c r="B342" s="94" t="str">
        <f>'[1]Cadastro de Clientes'!B342</f>
        <v>Minaprata</v>
      </c>
      <c r="C342" s="94" t="str">
        <f>'[1]Cadastro de Clientes'!C342</f>
        <v>Minaprata Mineração Ltda.</v>
      </c>
      <c r="D342" s="94" t="str">
        <f>'[1]Cadastro de Clientes'!D342</f>
        <v>Rod. João Melão, SP 225, km 215 - Pratania / SP</v>
      </c>
      <c r="E342" s="94" t="str">
        <f>'[1]Cadastro de Clientes'!E342</f>
        <v>Pratânia</v>
      </c>
      <c r="F342" s="94" t="str">
        <f>'[1]Cadastro de Clientes'!F342</f>
        <v>SP</v>
      </c>
      <c r="G342" s="109">
        <f>'[1]Cadastro de Clientes'!G342</f>
        <v>58023573000110</v>
      </c>
      <c r="H342" s="110">
        <f>'[1]Cadastro de Clientes'!H342</f>
        <v>0</v>
      </c>
      <c r="I342" s="111">
        <f>'[1]Cadastro de Clientes'!I342</f>
        <v>18660000</v>
      </c>
      <c r="J342" s="94">
        <f>'[1]Cadastro de Clientes'!J342</f>
        <v>0</v>
      </c>
    </row>
    <row r="343" spans="1:10" ht="21" customHeight="1" x14ac:dyDescent="0.25">
      <c r="A343" s="94">
        <f>'[1]Cadastro de Clientes'!A343</f>
        <v>337</v>
      </c>
      <c r="B343" s="94" t="str">
        <f>'[1]Cadastro de Clientes'!B343</f>
        <v>Águas de Santo Antônio do Amparo</v>
      </c>
      <c r="C343" s="94" t="str">
        <f>'[1]Cadastro de Clientes'!C343</f>
        <v>Águas de Santo Antônio do Amparo SPE Eireli</v>
      </c>
      <c r="D343" s="94" t="str">
        <f>'[1]Cadastro de Clientes'!D343</f>
        <v>Av. Cícero Paiva, 330 - Centro - Santo Antônio do Amparo/MG</v>
      </c>
      <c r="E343" s="94" t="str">
        <f>'[1]Cadastro de Clientes'!E343</f>
        <v>Santo Antônio do Amparo</v>
      </c>
      <c r="F343" s="94" t="str">
        <f>'[1]Cadastro de Clientes'!F343</f>
        <v>MG</v>
      </c>
      <c r="G343" s="109">
        <f>'[1]Cadastro de Clientes'!G343</f>
        <v>33036507000154</v>
      </c>
      <c r="H343" s="110">
        <f>'[1]Cadastro de Clientes'!H343</f>
        <v>0</v>
      </c>
      <c r="I343" s="111">
        <f>'[1]Cadastro de Clientes'!I343</f>
        <v>0</v>
      </c>
      <c r="J343" s="94" t="str">
        <f>'[1]Cadastro de Clientes'!J343</f>
        <v>Centro</v>
      </c>
    </row>
    <row r="344" spans="1:10" ht="21" customHeight="1" x14ac:dyDescent="0.25">
      <c r="A344" s="94">
        <f>'[1]Cadastro de Clientes'!A344</f>
        <v>338</v>
      </c>
      <c r="B344" s="94" t="str">
        <f>'[1]Cadastro de Clientes'!B344</f>
        <v>Gravatal Saneamento</v>
      </c>
      <c r="C344" s="94" t="str">
        <f>'[1]Cadastro de Clientes'!C344</f>
        <v>Gravatal Saneamento SPE AS</v>
      </c>
      <c r="D344" s="94" t="str">
        <f>'[1]Cadastro de Clientes'!D344</f>
        <v>Rua Annes Gualberto, 85 - Centro - Gravatal/SC</v>
      </c>
      <c r="E344" s="94" t="str">
        <f>'[1]Cadastro de Clientes'!E344</f>
        <v>Gravatal</v>
      </c>
      <c r="F344" s="94" t="str">
        <f>'[1]Cadastro de Clientes'!F344</f>
        <v>SC</v>
      </c>
      <c r="G344" s="109" t="str">
        <f>'[1]Cadastro de Clientes'!G344</f>
        <v>29.532.193/0001-03</v>
      </c>
      <c r="H344" s="110">
        <f>'[1]Cadastro de Clientes'!H344</f>
        <v>0</v>
      </c>
      <c r="I344" s="111">
        <f>'[1]Cadastro de Clientes'!I344</f>
        <v>0</v>
      </c>
      <c r="J344" s="94" t="str">
        <f>'[1]Cadastro de Clientes'!J344</f>
        <v>Centro</v>
      </c>
    </row>
    <row r="345" spans="1:10" ht="21" customHeight="1" x14ac:dyDescent="0.25">
      <c r="A345" s="94">
        <f>'[1]Cadastro de Clientes'!A345</f>
        <v>339</v>
      </c>
      <c r="B345" s="94" t="str">
        <f>'[1]Cadastro de Clientes'!B345</f>
        <v>Águas de Bom Sucesso</v>
      </c>
      <c r="C345" s="94" t="str">
        <f>'[1]Cadastro de Clientes'!C345</f>
        <v>Águas de Bom Sucesso Ltda.</v>
      </c>
      <c r="D345" s="94" t="str">
        <f>'[1]Cadastro de Clientes'!D345</f>
        <v>Av. Alberto Cambraia neto, s/n - Bom Sucesso/MG</v>
      </c>
      <c r="E345" s="94" t="str">
        <f>'[1]Cadastro de Clientes'!E345</f>
        <v>Bom Sucesso</v>
      </c>
      <c r="F345" s="94" t="str">
        <f>'[1]Cadastro de Clientes'!F345</f>
        <v>MG</v>
      </c>
      <c r="G345" s="109">
        <f>'[1]Cadastro de Clientes'!G345</f>
        <v>5350086000104</v>
      </c>
      <c r="H345" s="110">
        <f>'[1]Cadastro de Clientes'!H345</f>
        <v>0</v>
      </c>
      <c r="I345" s="111" t="str">
        <f>'[1]Cadastro de Clientes'!I345</f>
        <v>37.220-000</v>
      </c>
      <c r="J345" s="94">
        <f>'[1]Cadastro de Clientes'!J345</f>
        <v>0</v>
      </c>
    </row>
    <row r="346" spans="1:10" ht="21" customHeight="1" x14ac:dyDescent="0.25">
      <c r="A346" s="94">
        <f>'[1]Cadastro de Clientes'!A346</f>
        <v>340</v>
      </c>
      <c r="B346" s="94" t="str">
        <f>'[1]Cadastro de Clientes'!B346</f>
        <v>Sabesp - Itatiba</v>
      </c>
      <c r="C346" s="94" t="str">
        <f>'[1]Cadastro de Clientes'!C346</f>
        <v>Companhia de Saneamento Básico do Estado de São Paulo</v>
      </c>
      <c r="D346" s="94" t="str">
        <f>'[1]Cadastro de Clientes'!D346</f>
        <v>Rua João Bernardo Filho, 120 - Bairro da Ponte - Itatiba/SP</v>
      </c>
      <c r="E346" s="94" t="str">
        <f>'[1]Cadastro de Clientes'!E346</f>
        <v>Itatiba</v>
      </c>
      <c r="F346" s="94" t="str">
        <f>'[1]Cadastro de Clientes'!F346</f>
        <v>SP</v>
      </c>
      <c r="G346" s="109">
        <f>'[1]Cadastro de Clientes'!G346</f>
        <v>0</v>
      </c>
      <c r="H346" s="110">
        <f>'[1]Cadastro de Clientes'!H346</f>
        <v>0</v>
      </c>
      <c r="I346" s="111" t="str">
        <f>'[1]Cadastro de Clientes'!I346</f>
        <v>13250-532</v>
      </c>
      <c r="J346" s="94">
        <f>'[1]Cadastro de Clientes'!J346</f>
        <v>0</v>
      </c>
    </row>
    <row r="347" spans="1:10" ht="21" customHeight="1" x14ac:dyDescent="0.25">
      <c r="A347" s="94">
        <f>'[1]Cadastro de Clientes'!A347</f>
        <v>341</v>
      </c>
      <c r="B347" s="94" t="str">
        <f>'[1]Cadastro de Clientes'!B347</f>
        <v>Agrolar</v>
      </c>
      <c r="C347" s="94" t="str">
        <f>'[1]Cadastro de Clientes'!C347</f>
        <v xml:space="preserve">CECILIA MARIA NASCIMENTO ROCHA </v>
      </c>
      <c r="D347" s="94" t="str">
        <f>'[1]Cadastro de Clientes'!D347</f>
        <v>Rua Carlos Carvalho, 590 - Sala 02 - Parnaiba/PI</v>
      </c>
      <c r="E347" s="94">
        <f>'[1]Cadastro de Clientes'!E347</f>
        <v>0</v>
      </c>
      <c r="F347" s="94">
        <f>'[1]Cadastro de Clientes'!F347</f>
        <v>0</v>
      </c>
      <c r="G347" s="109">
        <f>'[1]Cadastro de Clientes'!G347</f>
        <v>0</v>
      </c>
      <c r="H347" s="110">
        <f>'[1]Cadastro de Clientes'!H347</f>
        <v>0</v>
      </c>
      <c r="I347" s="111">
        <f>'[1]Cadastro de Clientes'!I347</f>
        <v>0</v>
      </c>
      <c r="J347" s="94">
        <f>'[1]Cadastro de Clientes'!J347</f>
        <v>0</v>
      </c>
    </row>
    <row r="348" spans="1:10" ht="21" customHeight="1" x14ac:dyDescent="0.25">
      <c r="A348" s="94">
        <f>'[1]Cadastro de Clientes'!A348</f>
        <v>342</v>
      </c>
      <c r="B348" s="94" t="str">
        <f>'[1]Cadastro de Clientes'!B348</f>
        <v>Agropalma - Tailândia</v>
      </c>
      <c r="C348" s="94" t="str">
        <f>'[1]Cadastro de Clientes'!C348</f>
        <v>Agropalma S/A</v>
      </c>
      <c r="D348" s="94" t="str">
        <f>'[1]Cadastro de Clientes'!D348</f>
        <v>Rod. PA, 150, km 74 - Tailândia/PA</v>
      </c>
      <c r="E348" s="94" t="str">
        <f>'[1]Cadastro de Clientes'!E348</f>
        <v>Tailândia</v>
      </c>
      <c r="F348" s="94" t="str">
        <f>'[1]Cadastro de Clientes'!F348</f>
        <v>PA</v>
      </c>
      <c r="G348" s="109" t="str">
        <f>'[1]Cadastro de Clientes'!G348</f>
        <v>04.102.265/0001-51</v>
      </c>
      <c r="H348" s="110">
        <f>'[1]Cadastro de Clientes'!H348</f>
        <v>0</v>
      </c>
      <c r="I348" s="111" t="str">
        <f>'[1]Cadastro de Clientes'!I348</f>
        <v>68695-000</v>
      </c>
      <c r="J348" s="94">
        <f>'[1]Cadastro de Clientes'!J348</f>
        <v>0</v>
      </c>
    </row>
    <row r="349" spans="1:10" ht="21" customHeight="1" x14ac:dyDescent="0.25">
      <c r="A349" s="94">
        <f>'[1]Cadastro de Clientes'!A349</f>
        <v>343</v>
      </c>
      <c r="B349" s="94" t="str">
        <f>'[1]Cadastro de Clientes'!B349</f>
        <v>Município de Mirassol</v>
      </c>
      <c r="C349" s="94" t="str">
        <f>'[1]Cadastro de Clientes'!C349</f>
        <v>Prefeitura Municipal de Mirassol</v>
      </c>
      <c r="D349" s="94" t="str">
        <f>'[1]Cadastro de Clientes'!D349</f>
        <v>Rua Quintino Bocaiúva, 2221</v>
      </c>
      <c r="E349" s="94" t="str">
        <f>'[1]Cadastro de Clientes'!E349</f>
        <v>Mirassol</v>
      </c>
      <c r="F349" s="94" t="str">
        <f>'[1]Cadastro de Clientes'!F349</f>
        <v>SP</v>
      </c>
      <c r="G349" s="109">
        <f>'[1]Cadastro de Clientes'!G349</f>
        <v>46612032000149</v>
      </c>
      <c r="H349" s="110">
        <f>'[1]Cadastro de Clientes'!H349</f>
        <v>0</v>
      </c>
      <c r="I349" s="111" t="str">
        <f>'[1]Cadastro de Clientes'!I349</f>
        <v>15.130-000</v>
      </c>
      <c r="J349" s="94">
        <f>'[1]Cadastro de Clientes'!J349</f>
        <v>0</v>
      </c>
    </row>
    <row r="350" spans="1:10" ht="21" customHeight="1" x14ac:dyDescent="0.25">
      <c r="A350" s="94">
        <f>'[1]Cadastro de Clientes'!A350</f>
        <v>344</v>
      </c>
      <c r="B350" s="94" t="str">
        <f>'[1]Cadastro de Clientes'!B350</f>
        <v xml:space="preserve">Chronion </v>
      </c>
      <c r="C350" s="94" t="str">
        <f>'[1]Cadastro de Clientes'!C350</f>
        <v>Chronion Analises Quimicas e Comercio Ltda</v>
      </c>
      <c r="D350" s="94" t="str">
        <f>'[1]Cadastro de Clientes'!D350</f>
        <v>Rua Nildo Favaro, 89 - Centro</v>
      </c>
      <c r="E350" s="94" t="str">
        <f>'[1]Cadastro de Clientes'!E350</f>
        <v>Quatro Barras</v>
      </c>
      <c r="F350" s="94" t="str">
        <f>'[1]Cadastro de Clientes'!F350</f>
        <v>PR</v>
      </c>
      <c r="G350" s="109" t="str">
        <f>'[1]Cadastro de Clientes'!G350</f>
        <v>84.972.470/0001-07</v>
      </c>
      <c r="H350" s="110">
        <f>'[1]Cadastro de Clientes'!H350</f>
        <v>0</v>
      </c>
      <c r="I350" s="111" t="str">
        <f>'[1]Cadastro de Clientes'!I350</f>
        <v>83.420-000</v>
      </c>
      <c r="J350" s="94" t="str">
        <f>'[1]Cadastro de Clientes'!J350</f>
        <v>Centro</v>
      </c>
    </row>
    <row r="351" spans="1:10" ht="21" customHeight="1" x14ac:dyDescent="0.25">
      <c r="A351" s="94">
        <f>'[1]Cadastro de Clientes'!A351</f>
        <v>345</v>
      </c>
      <c r="B351" s="94" t="str">
        <f>'[1]Cadastro de Clientes'!B351</f>
        <v>M. Dias Branco</v>
      </c>
      <c r="C351" s="94" t="str">
        <f>'[1]Cadastro de Clientes'!C351</f>
        <v>M. Dias Branco S/A Industria e Comércio de Alimentos</v>
      </c>
      <c r="D351" s="94" t="str">
        <f>'[1]Cadastro de Clientes'!D351</f>
        <v>Rod. BR 116, KM 18 - Jabuti</v>
      </c>
      <c r="E351" s="94" t="str">
        <f>'[1]Cadastro de Clientes'!E351</f>
        <v>Eusébio</v>
      </c>
      <c r="F351" s="94" t="str">
        <f>'[1]Cadastro de Clientes'!F351</f>
        <v>CE</v>
      </c>
      <c r="G351" s="109" t="str">
        <f>'[1]Cadastro de Clientes'!G351</f>
        <v>07.206.816/0001-15</v>
      </c>
      <c r="H351" s="110">
        <f>'[1]Cadastro de Clientes'!H351</f>
        <v>0</v>
      </c>
      <c r="I351" s="111" t="str">
        <f>'[1]Cadastro de Clientes'!I351</f>
        <v>61.760-000</v>
      </c>
      <c r="J351" s="94" t="str">
        <f>'[1]Cadastro de Clientes'!J351</f>
        <v>Jabuti</v>
      </c>
    </row>
    <row r="352" spans="1:10" ht="21" customHeight="1" x14ac:dyDescent="0.25">
      <c r="A352" s="94">
        <f>'[1]Cadastro de Clientes'!A352</f>
        <v>346</v>
      </c>
      <c r="B352" s="94" t="str">
        <f>'[1]Cadastro de Clientes'!B352</f>
        <v>Axchem</v>
      </c>
      <c r="C352" s="94" t="str">
        <f>'[1]Cadastro de Clientes'!C352</f>
        <v>Axchem Brasil Industria Quimica Ltda</v>
      </c>
      <c r="D352" s="94" t="str">
        <f>'[1]Cadastro de Clientes'!D352</f>
        <v>Rua Frederico Jensen, 200 - Galpão 2 - Itoupavazinha</v>
      </c>
      <c r="E352" s="94" t="str">
        <f>'[1]Cadastro de Clientes'!E352</f>
        <v>Blumenau</v>
      </c>
      <c r="F352" s="94" t="str">
        <f>'[1]Cadastro de Clientes'!F352</f>
        <v>SC</v>
      </c>
      <c r="G352" s="109" t="str">
        <f>'[1]Cadastro de Clientes'!G352</f>
        <v>12.344.954/0001-09</v>
      </c>
      <c r="H352" s="110">
        <f>'[1]Cadastro de Clientes'!H352</f>
        <v>0</v>
      </c>
      <c r="I352" s="111" t="str">
        <f>'[1]Cadastro de Clientes'!I352</f>
        <v>89.066-300</v>
      </c>
      <c r="J352" s="94" t="str">
        <f>'[1]Cadastro de Clientes'!J352</f>
        <v>Blumenau</v>
      </c>
    </row>
    <row r="353" spans="1:10" ht="21" customHeight="1" x14ac:dyDescent="0.25">
      <c r="A353" s="94">
        <f>'[1]Cadastro de Clientes'!A353</f>
        <v>347</v>
      </c>
      <c r="B353" s="94" t="str">
        <f>'[1]Cadastro de Clientes'!B353</f>
        <v>Labmetro</v>
      </c>
      <c r="C353" s="94" t="str">
        <f>'[1]Cadastro de Clientes'!C353</f>
        <v>Labmetro Laboratorio de Metrologia Ltda</v>
      </c>
      <c r="D353" s="94" t="str">
        <f>'[1]Cadastro de Clientes'!D353</f>
        <v>Rua Tenente Silvio Fleming, 449 - Pirituba</v>
      </c>
      <c r="E353" s="94" t="str">
        <f>'[1]Cadastro de Clientes'!E353</f>
        <v>São Paulo</v>
      </c>
      <c r="F353" s="94" t="str">
        <f>'[1]Cadastro de Clientes'!F353</f>
        <v>SP</v>
      </c>
      <c r="G353" s="109" t="str">
        <f>'[1]Cadastro de Clientes'!G353</f>
        <v>05.772.928/0001-08</v>
      </c>
      <c r="H353" s="110">
        <f>'[1]Cadastro de Clientes'!H353</f>
        <v>0</v>
      </c>
      <c r="I353" s="111" t="str">
        <f>'[1]Cadastro de Clientes'!I353</f>
        <v>02.935-090</v>
      </c>
      <c r="J353" s="94" t="str">
        <f>'[1]Cadastro de Clientes'!J353</f>
        <v>Pirituba</v>
      </c>
    </row>
    <row r="354" spans="1:10" ht="21" customHeight="1" x14ac:dyDescent="0.25">
      <c r="A354" s="94">
        <f>'[1]Cadastro de Clientes'!A354</f>
        <v>348</v>
      </c>
      <c r="B354" s="94" t="str">
        <f>'[1]Cadastro de Clientes'!B354</f>
        <v>Spectrum</v>
      </c>
      <c r="C354" s="94" t="str">
        <f>'[1]Cadastro de Clientes'!C354</f>
        <v>Spectrum Laboratório Análises Técnicas e Consultorias Ltda EPP.</v>
      </c>
      <c r="D354" s="94" t="str">
        <f>'[1]Cadastro de Clientes'!D354</f>
        <v>Av. Mascarenhas de Moraes, 2367</v>
      </c>
      <c r="E354" s="94" t="str">
        <f>'[1]Cadastro de Clientes'!E354</f>
        <v>Campo Grande</v>
      </c>
      <c r="F354" s="94" t="str">
        <f>'[1]Cadastro de Clientes'!F354</f>
        <v>MS</v>
      </c>
      <c r="G354" s="109" t="str">
        <f>'[1]Cadastro de Clientes'!G354</f>
        <v>23.244.468/0001-27</v>
      </c>
      <c r="H354" s="110">
        <f>'[1]Cadastro de Clientes'!H354</f>
        <v>0</v>
      </c>
      <c r="I354" s="111" t="str">
        <f>'[1]Cadastro de Clientes'!I354</f>
        <v>79010-500</v>
      </c>
      <c r="J354" s="94" t="str">
        <f>'[1]Cadastro de Clientes'!J354</f>
        <v>Monte Castelo</v>
      </c>
    </row>
    <row r="355" spans="1:10" ht="21" customHeight="1" x14ac:dyDescent="0.25">
      <c r="A355" s="94">
        <f>'[1]Cadastro de Clientes'!A355</f>
        <v>349</v>
      </c>
      <c r="B355" s="94" t="str">
        <f>'[1]Cadastro de Clientes'!B355</f>
        <v>Oxiquimica</v>
      </c>
      <c r="C355" s="94" t="str">
        <f>'[1]Cadastro de Clientes'!C355</f>
        <v>Oxiquímica Agrociência Ltda</v>
      </c>
      <c r="D355" s="94" t="str">
        <f>'[1]Cadastro de Clientes'!D355</f>
        <v>Rua Minervino Campos Pedroso, 13</v>
      </c>
      <c r="E355" s="94" t="str">
        <f>'[1]Cadastro de Clientes'!E355</f>
        <v>Jaboticabal</v>
      </c>
      <c r="F355" s="94" t="str">
        <f>'[1]Cadastro de Clientes'!F355</f>
        <v>SP</v>
      </c>
      <c r="G355" s="109" t="str">
        <f>'[1]Cadastro de Clientes'!G355</f>
        <v>65.011.967/0001-14</v>
      </c>
      <c r="H355" s="110">
        <f>'[1]Cadastro de Clientes'!H355</f>
        <v>0</v>
      </c>
      <c r="I355" s="111" t="str">
        <f>'[1]Cadastro de Clientes'!I355</f>
        <v>14871-360</v>
      </c>
      <c r="J355" s="94" t="str">
        <f>'[1]Cadastro de Clientes'!J355</f>
        <v>Parque Industrial Carlos Tonanni</v>
      </c>
    </row>
    <row r="356" spans="1:10" ht="21" customHeight="1" x14ac:dyDescent="0.25">
      <c r="A356" s="94">
        <f>'[1]Cadastro de Clientes'!A356</f>
        <v>350</v>
      </c>
      <c r="B356" s="94" t="str">
        <f>'[1]Cadastro de Clientes'!B356</f>
        <v>Cariflex</v>
      </c>
      <c r="C356" s="94" t="str">
        <f>'[1]Cadastro de Clientes'!C356</f>
        <v>Cariflex Industria e Comercio de Produtos Petroquímicos Ltda.</v>
      </c>
      <c r="D356" s="94" t="str">
        <f>'[1]Cadastro de Clientes'!D356</f>
        <v>Av. Roberto Simonsen, 1040 - Paulínia/SP</v>
      </c>
      <c r="E356" s="94" t="str">
        <f>'[1]Cadastro de Clientes'!E356</f>
        <v>Paulínia</v>
      </c>
      <c r="F356" s="94" t="str">
        <f>'[1]Cadastro de Clientes'!F356</f>
        <v>SP</v>
      </c>
      <c r="G356" s="109" t="str">
        <f>'[1]Cadastro de Clientes'!G356</f>
        <v>35.094.948/0001-38</v>
      </c>
      <c r="H356" s="110">
        <f>'[1]Cadastro de Clientes'!H356</f>
        <v>0</v>
      </c>
      <c r="I356" s="111" t="str">
        <f>'[1]Cadastro de Clientes'!I356</f>
        <v>13.148-030</v>
      </c>
      <c r="J356" s="94">
        <f>'[1]Cadastro de Clientes'!J356</f>
        <v>0</v>
      </c>
    </row>
    <row r="357" spans="1:10" ht="21" customHeight="1" x14ac:dyDescent="0.25">
      <c r="A357" s="94">
        <f>'[1]Cadastro de Clientes'!A357</f>
        <v>351</v>
      </c>
      <c r="B357" s="94" t="str">
        <f>'[1]Cadastro de Clientes'!B357</f>
        <v>Chemetall - Basf</v>
      </c>
      <c r="C357" s="94" t="str">
        <f>'[1]Cadastro de Clientes'!C357</f>
        <v>Chemetall do Brasil Ltda</v>
      </c>
      <c r="D357" s="94" t="str">
        <f>'[1]Cadastro de Clientes'!D357</f>
        <v>Rua Luiz Benezato, 100 - Jardim Ermida II</v>
      </c>
      <c r="E357" s="94" t="str">
        <f>'[1]Cadastro de Clientes'!E357</f>
        <v>Jundiaí</v>
      </c>
      <c r="F357" s="94" t="str">
        <f>'[1]Cadastro de Clientes'!F357</f>
        <v>SP</v>
      </c>
      <c r="G357" s="109" t="str">
        <f>'[1]Cadastro de Clientes'!G357</f>
        <v>01.359.916/0004-48</v>
      </c>
      <c r="H357" s="110">
        <f>'[1]Cadastro de Clientes'!H357</f>
        <v>0</v>
      </c>
      <c r="I357" s="111" t="str">
        <f>'[1]Cadastro de Clientes'!I357</f>
        <v>13.212-161</v>
      </c>
      <c r="J357" s="94" t="str">
        <f>'[1]Cadastro de Clientes'!J357</f>
        <v>Jardim Ermida II</v>
      </c>
    </row>
    <row r="358" spans="1:10" ht="21" customHeight="1" x14ac:dyDescent="0.25">
      <c r="A358" s="94">
        <f>'[1]Cadastro de Clientes'!A358</f>
        <v>352</v>
      </c>
      <c r="B358" s="94" t="str">
        <f>'[1]Cadastro de Clientes'!B358</f>
        <v>Marfrig</v>
      </c>
      <c r="C358" s="94" t="str">
        <f>'[1]Cadastro de Clientes'!C358</f>
        <v>Marfrig Global Foods S/A</v>
      </c>
      <c r="D358" s="94" t="str">
        <f>'[1]Cadastro de Clientes'!D358</f>
        <v>Rua Prefeito José Carlos, 730 - Santa Julia - Itupeva/SP</v>
      </c>
      <c r="E358" s="94" t="str">
        <f>'[1]Cadastro de Clientes'!E358</f>
        <v>Itupeva</v>
      </c>
      <c r="F358" s="94" t="str">
        <f>'[1]Cadastro de Clientes'!F358</f>
        <v>SP</v>
      </c>
      <c r="G358" s="109">
        <f>'[1]Cadastro de Clientes'!G358</f>
        <v>3853896004137</v>
      </c>
      <c r="H358" s="110">
        <f>'[1]Cadastro de Clientes'!H358</f>
        <v>0</v>
      </c>
      <c r="I358" s="111" t="str">
        <f>'[1]Cadastro de Clientes'!I358</f>
        <v>13.295-000</v>
      </c>
      <c r="J358" s="94" t="str">
        <f>'[1]Cadastro de Clientes'!J358</f>
        <v>Santa Julia</v>
      </c>
    </row>
    <row r="359" spans="1:10" ht="21" customHeight="1" x14ac:dyDescent="0.25">
      <c r="A359" s="94">
        <f>'[1]Cadastro de Clientes'!A359</f>
        <v>353</v>
      </c>
      <c r="B359" s="94" t="str">
        <f>'[1]Cadastro de Clientes'!B359</f>
        <v>Caramuru Alimentos</v>
      </c>
      <c r="C359" s="94" t="str">
        <f>'[1]Cadastro de Clientes'!C359</f>
        <v>Caramuru Alimentos S/A</v>
      </c>
      <c r="D359" s="94" t="str">
        <f>'[1]Cadastro de Clientes'!D359</f>
        <v>Avenida Cristiano José de Souza, s/n</v>
      </c>
      <c r="E359" s="94" t="str">
        <f>'[1]Cadastro de Clientes'!E359</f>
        <v>Ipameri</v>
      </c>
      <c r="F359" s="94" t="str">
        <f>'[1]Cadastro de Clientes'!F359</f>
        <v>GO</v>
      </c>
      <c r="G359" s="109" t="str">
        <f>'[1]Cadastro de Clientes'!G359</f>
        <v>00.080.671/0021-53</v>
      </c>
      <c r="H359" s="110">
        <f>'[1]Cadastro de Clientes'!H359</f>
        <v>0</v>
      </c>
      <c r="I359" s="111" t="str">
        <f>'[1]Cadastro de Clientes'!I359</f>
        <v>75780-000</v>
      </c>
      <c r="J359" s="94" t="str">
        <f>'[1]Cadastro de Clientes'!J359</f>
        <v>Quadra 1</v>
      </c>
    </row>
    <row r="360" spans="1:10" ht="21" customHeight="1" x14ac:dyDescent="0.25">
      <c r="A360" s="94">
        <f>'[1]Cadastro de Clientes'!A360</f>
        <v>354</v>
      </c>
      <c r="B360" s="94" t="str">
        <f>'[1]Cadastro de Clientes'!B360</f>
        <v>Corbion</v>
      </c>
      <c r="C360" s="94" t="str">
        <f>'[1]Cadastro de Clientes'!C360</f>
        <v>Corbion Produtos Renovaveis Ltda.</v>
      </c>
      <c r="D360" s="94" t="str">
        <f>'[1]Cadastro de Clientes'!D360</f>
        <v xml:space="preserve">Av. Rui Barbosa, 521 </v>
      </c>
      <c r="E360" s="94" t="str">
        <f>'[1]Cadastro de Clientes'!E360</f>
        <v>Campos dos Goytacazes</v>
      </c>
      <c r="F360" s="94" t="str">
        <f>'[1]Cadastro de Clientes'!F360</f>
        <v>RJ</v>
      </c>
      <c r="G360" s="109">
        <f>'[1]Cadastro de Clientes'!G360</f>
        <v>0</v>
      </c>
      <c r="H360" s="110">
        <f>'[1]Cadastro de Clientes'!H360</f>
        <v>0</v>
      </c>
      <c r="I360" s="111" t="str">
        <f>'[1]Cadastro de Clientes'!I360</f>
        <v>28013-000</v>
      </c>
      <c r="J360" s="94" t="str">
        <f>'[1]Cadastro de Clientes'!J360</f>
        <v>Centro</v>
      </c>
    </row>
    <row r="361" spans="1:10" ht="21" customHeight="1" x14ac:dyDescent="0.25">
      <c r="A361" s="94">
        <f>'[1]Cadastro de Clientes'!A361</f>
        <v>355</v>
      </c>
      <c r="B361" s="94" t="str">
        <f>'[1]Cadastro de Clientes'!B361</f>
        <v>Ambev - Manaus</v>
      </c>
      <c r="C361" s="94" t="str">
        <f>'[1]Cadastro de Clientes'!C361</f>
        <v>Arosuco Aromas e Sucos Ltda</v>
      </c>
      <c r="D361" s="94" t="str">
        <f>'[1]Cadastro de Clientes'!D361</f>
        <v>A. Constantino Nery, 2575</v>
      </c>
      <c r="E361" s="94" t="str">
        <f>'[1]Cadastro de Clientes'!E361</f>
        <v>Manaus</v>
      </c>
      <c r="F361" s="94" t="str">
        <f>'[1]Cadastro de Clientes'!F361</f>
        <v>MA</v>
      </c>
      <c r="G361" s="109">
        <f>'[1]Cadastro de Clientes'!G361</f>
        <v>0</v>
      </c>
      <c r="H361" s="110">
        <f>'[1]Cadastro de Clientes'!H361</f>
        <v>0</v>
      </c>
      <c r="I361" s="111" t="str">
        <f>'[1]Cadastro de Clientes'!I361</f>
        <v>69058-795</v>
      </c>
      <c r="J361" s="94" t="str">
        <f>'[1]Cadastro de Clientes'!J361</f>
        <v>Flores</v>
      </c>
    </row>
    <row r="362" spans="1:10" ht="21" customHeight="1" x14ac:dyDescent="0.25">
      <c r="A362" s="94">
        <f>'[1]Cadastro de Clientes'!A362</f>
        <v>356</v>
      </c>
      <c r="B362" s="94" t="str">
        <f>'[1]Cadastro de Clientes'!B362</f>
        <v>Phitofarma</v>
      </c>
      <c r="C362" s="94" t="str">
        <f>'[1]Cadastro de Clientes'!C362</f>
        <v>A.T. DOLLO Farmácia de manipulação EIRELI</v>
      </c>
      <c r="D362" s="94" t="str">
        <f>'[1]Cadastro de Clientes'!D362</f>
        <v>R. Anchieta, 214</v>
      </c>
      <c r="E362" s="94" t="str">
        <f>'[1]Cadastro de Clientes'!E362</f>
        <v>Jundiaí</v>
      </c>
      <c r="F362" s="94" t="str">
        <f>'[1]Cadastro de Clientes'!F362</f>
        <v>SP</v>
      </c>
      <c r="G362" s="109">
        <f>'[1]Cadastro de Clientes'!G362</f>
        <v>0</v>
      </c>
      <c r="H362" s="110">
        <f>'[1]Cadastro de Clientes'!H362</f>
        <v>0</v>
      </c>
      <c r="I362" s="111">
        <f>'[1]Cadastro de Clientes'!I362</f>
        <v>0</v>
      </c>
      <c r="J362" s="94">
        <f>'[1]Cadastro de Clientes'!J362</f>
        <v>0</v>
      </c>
    </row>
    <row r="363" spans="1:10" ht="21" customHeight="1" x14ac:dyDescent="0.25">
      <c r="A363" s="94">
        <f>'[1]Cadastro de Clientes'!A363</f>
        <v>357</v>
      </c>
      <c r="B363" s="94" t="str">
        <f>'[1]Cadastro de Clientes'!B363</f>
        <v>Itatiaia Móveis</v>
      </c>
      <c r="C363" s="94" t="str">
        <f>'[1]Cadastro de Clientes'!C363</f>
        <v>Itatiaia Móveis S/A</v>
      </c>
      <c r="D363" s="94" t="str">
        <f>'[1]Cadastro de Clientes'!D363</f>
        <v>Avenida Padre Arnaldo Jansem, 1325</v>
      </c>
      <c r="E363" s="94" t="str">
        <f>'[1]Cadastro de Clientes'!E363</f>
        <v>Ubá</v>
      </c>
      <c r="F363" s="94" t="str">
        <f>'[1]Cadastro de Clientes'!F363</f>
        <v>MG</v>
      </c>
      <c r="G363" s="109">
        <f>'[1]Cadastro de Clientes'!G363</f>
        <v>0</v>
      </c>
      <c r="H363" s="110">
        <f>'[1]Cadastro de Clientes'!H363</f>
        <v>0</v>
      </c>
      <c r="I363" s="111" t="str">
        <f>'[1]Cadastro de Clientes'!I363</f>
        <v>36500-000</v>
      </c>
      <c r="J363" s="94" t="str">
        <f>'[1]Cadastro de Clientes'!J363</f>
        <v>Santa Luzia</v>
      </c>
    </row>
    <row r="364" spans="1:10" ht="21" customHeight="1" x14ac:dyDescent="0.25">
      <c r="A364" s="94">
        <f>'[1]Cadastro de Clientes'!A364</f>
        <v>358</v>
      </c>
      <c r="B364" s="94" t="str">
        <f>'[1]Cadastro de Clientes'!B364</f>
        <v>Nhell Química</v>
      </c>
      <c r="C364" s="94" t="str">
        <f>'[1]Cadastro de Clientes'!C364</f>
        <v>Nhell Química Ltda</v>
      </c>
      <c r="D364" s="94" t="str">
        <f>'[1]Cadastro de Clientes'!D364</f>
        <v>Rodovia Washington Luiz, s/n, km 176</v>
      </c>
      <c r="E364" s="94" t="str">
        <f>'[1]Cadastro de Clientes'!E364</f>
        <v>Rio Claro</v>
      </c>
      <c r="F364" s="94" t="str">
        <f>'[1]Cadastro de Clientes'!F364</f>
        <v>SP</v>
      </c>
      <c r="G364" s="109" t="str">
        <f>'[1]Cadastro de Clientes'!G364</f>
        <v>47.003.579/0001-00</v>
      </c>
      <c r="H364" s="110">
        <f>'[1]Cadastro de Clientes'!H364</f>
        <v>587035083118</v>
      </c>
      <c r="I364" s="111" t="str">
        <f>'[1]Cadastro de Clientes'!I364</f>
        <v>13.503-750</v>
      </c>
      <c r="J364" s="94" t="str">
        <f>'[1]Cadastro de Clientes'!J364</f>
        <v>Jardim Centenário</v>
      </c>
    </row>
    <row r="365" spans="1:10" ht="21" customHeight="1" x14ac:dyDescent="0.25">
      <c r="A365" s="94">
        <f>'[1]Cadastro de Clientes'!A365</f>
        <v>359</v>
      </c>
      <c r="B365" s="94" t="str">
        <f>'[1]Cadastro de Clientes'!B365</f>
        <v>Ambev - Juatuba</v>
      </c>
      <c r="C365" s="94" t="str">
        <f>'[1]Cadastro de Clientes'!C365</f>
        <v xml:space="preserve">Ambev S.A. </v>
      </c>
      <c r="D365" s="94" t="str">
        <f>'[1]Cadastro de Clientes'!D365</f>
        <v>Rod. MG 050, s/n, km 46/47</v>
      </c>
      <c r="E365" s="94" t="str">
        <f>'[1]Cadastro de Clientes'!E365</f>
        <v>Juatuba</v>
      </c>
      <c r="F365" s="94" t="str">
        <f>'[1]Cadastro de Clientes'!F365</f>
        <v>MG</v>
      </c>
      <c r="G365" s="109">
        <f>'[1]Cadastro de Clientes'!G365</f>
        <v>0</v>
      </c>
      <c r="H365" s="110">
        <f>'[1]Cadastro de Clientes'!H365</f>
        <v>0</v>
      </c>
      <c r="I365" s="111">
        <f>'[1]Cadastro de Clientes'!I365</f>
        <v>0</v>
      </c>
      <c r="J365" s="94" t="str">
        <f>'[1]Cadastro de Clientes'!J365</f>
        <v>Centro</v>
      </c>
    </row>
    <row r="366" spans="1:10" ht="21" customHeight="1" x14ac:dyDescent="0.25">
      <c r="A366" s="94">
        <f>'[1]Cadastro de Clientes'!A366</f>
        <v>360</v>
      </c>
      <c r="B366" s="94" t="str">
        <f>'[1]Cadastro de Clientes'!B366</f>
        <v>Cooper Rubi</v>
      </c>
      <c r="C366" s="94" t="str">
        <f>'[1]Cadastro de Clientes'!C366</f>
        <v>Cooperativa Agroindustrial de Rubiataba Ltda</v>
      </c>
      <c r="D366" s="94" t="str">
        <f>'[1]Cadastro de Clientes'!D366</f>
        <v>Rod. GO 434, km 24, s/n</v>
      </c>
      <c r="E366" s="94" t="str">
        <f>'[1]Cadastro de Clientes'!E366</f>
        <v>Rubiataba</v>
      </c>
      <c r="F366" s="94" t="str">
        <f>'[1]Cadastro de Clientes'!F366</f>
        <v>GO</v>
      </c>
      <c r="G366" s="109">
        <f>'[1]Cadastro de Clientes'!G366</f>
        <v>0</v>
      </c>
      <c r="H366" s="110">
        <f>'[1]Cadastro de Clientes'!H366</f>
        <v>0</v>
      </c>
      <c r="I366" s="111" t="str">
        <f>'[1]Cadastro de Clientes'!I366</f>
        <v>76.350-000</v>
      </c>
      <c r="J366" s="94" t="str">
        <f>'[1]Cadastro de Clientes'!J366</f>
        <v>Zona Rural</v>
      </c>
    </row>
    <row r="367" spans="1:10" ht="21" customHeight="1" x14ac:dyDescent="0.25">
      <c r="A367" s="94">
        <f>'[1]Cadastro de Clientes'!A367</f>
        <v>361</v>
      </c>
      <c r="B367" s="94" t="str">
        <f>'[1]Cadastro de Clientes'!B367</f>
        <v>Castelo Alimentos</v>
      </c>
      <c r="C367" s="94" t="str">
        <f>'[1]Cadastro de Clientes'!C367</f>
        <v>Castelo Alimentos S/A</v>
      </c>
      <c r="D367" s="94" t="str">
        <f>'[1]Cadastro de Clientes'!D367</f>
        <v>Av. Professora Maria do Carmo Guimarães Pellegrini, 480</v>
      </c>
      <c r="E367" s="94" t="str">
        <f>'[1]Cadastro de Clientes'!E367</f>
        <v>Jundiaí</v>
      </c>
      <c r="F367" s="94" t="str">
        <f>'[1]Cadastro de Clientes'!F367</f>
        <v>SP</v>
      </c>
      <c r="G367" s="109" t="str">
        <f>'[1]Cadastro de Clientes'!G367</f>
        <v>07.814.284/0001-07</v>
      </c>
      <c r="H367" s="110">
        <f>'[1]Cadastro de Clientes'!H367</f>
        <v>0</v>
      </c>
      <c r="I367" s="111" t="str">
        <f>'[1]Cadastro de Clientes'!I367</f>
        <v>13201-012</v>
      </c>
      <c r="J367" s="94">
        <f>'[1]Cadastro de Clientes'!J367</f>
        <v>0</v>
      </c>
    </row>
    <row r="368" spans="1:10" ht="21" customHeight="1" x14ac:dyDescent="0.25">
      <c r="A368" s="94">
        <f>'[1]Cadastro de Clientes'!A368</f>
        <v>362</v>
      </c>
      <c r="B368" s="94" t="str">
        <f>'[1]Cadastro de Clientes'!B368</f>
        <v>Maity</v>
      </c>
      <c r="C368" s="94" t="str">
        <f>'[1]Cadastro de Clientes'!C368</f>
        <v>Maity Bioenergia S/A</v>
      </c>
      <c r="D368" s="94" t="str">
        <f>'[1]Cadastro de Clientes'!D368</f>
        <v>BR010, s/n</v>
      </c>
      <c r="E368" s="94" t="str">
        <f>'[1]Cadastro de Clientes'!E368</f>
        <v>Campestre do Maranhão</v>
      </c>
      <c r="F368" s="94" t="str">
        <f>'[1]Cadastro de Clientes'!F368</f>
        <v>MA</v>
      </c>
      <c r="G368" s="109" t="str">
        <f>'[1]Cadastro de Clientes'!G368</f>
        <v>07.007.398/0002-18</v>
      </c>
      <c r="H368" s="110">
        <f>'[1]Cadastro de Clientes'!H368</f>
        <v>0</v>
      </c>
      <c r="I368" s="111" t="str">
        <f>'[1]Cadastro de Clientes'!I368</f>
        <v>65968-000</v>
      </c>
      <c r="J368" s="94">
        <f>'[1]Cadastro de Clientes'!J368</f>
        <v>0</v>
      </c>
    </row>
    <row r="369" spans="1:10" ht="21" customHeight="1" x14ac:dyDescent="0.25">
      <c r="A369" s="94">
        <f>'[1]Cadastro de Clientes'!A369</f>
        <v>363</v>
      </c>
      <c r="B369" s="94" t="str">
        <f>'[1]Cadastro de Clientes'!B369</f>
        <v>Município de Mirassol</v>
      </c>
      <c r="C369" s="94" t="str">
        <f>'[1]Cadastro de Clientes'!C369</f>
        <v>Prefeitura Municipal de Mirassol</v>
      </c>
      <c r="D369" s="94" t="str">
        <f>'[1]Cadastro de Clientes'!D369</f>
        <v>Rua Quintino Bocaiúva, 2221</v>
      </c>
      <c r="E369" s="94" t="str">
        <f>'[1]Cadastro de Clientes'!E369</f>
        <v>Mirassol</v>
      </c>
      <c r="F369" s="94" t="str">
        <f>'[1]Cadastro de Clientes'!F369</f>
        <v>SP</v>
      </c>
      <c r="G369" s="109" t="str">
        <f>'[1]Cadastro de Clientes'!G369</f>
        <v>46.612.032/0001-49</v>
      </c>
      <c r="H369" s="110">
        <f>'[1]Cadastro de Clientes'!H369</f>
        <v>0</v>
      </c>
      <c r="I369" s="111" t="str">
        <f>'[1]Cadastro de Clientes'!I369</f>
        <v>15130-000</v>
      </c>
      <c r="J369" s="94">
        <f>'[1]Cadastro de Clientes'!J369</f>
        <v>0</v>
      </c>
    </row>
    <row r="370" spans="1:10" ht="21" customHeight="1" x14ac:dyDescent="0.25">
      <c r="A370" s="94">
        <f>'[1]Cadastro de Clientes'!A370</f>
        <v>364</v>
      </c>
      <c r="B370" s="94" t="str">
        <f>'[1]Cadastro de Clientes'!B370</f>
        <v>Spectrum</v>
      </c>
      <c r="C370" s="94" t="str">
        <f>'[1]Cadastro de Clientes'!C370</f>
        <v>Spectrum Laboratório Análises Técnicas e Consultorias Ltda EPP</v>
      </c>
      <c r="D370" s="94" t="str">
        <f>'[1]Cadastro de Clientes'!D370</f>
        <v>Av. Mascarenhas de Moraes, 2367</v>
      </c>
      <c r="E370" s="94" t="str">
        <f>'[1]Cadastro de Clientes'!E370</f>
        <v>Campo Grande</v>
      </c>
      <c r="F370" s="94" t="str">
        <f>'[1]Cadastro de Clientes'!F370</f>
        <v>MS</v>
      </c>
      <c r="G370" s="109">
        <f>'[1]Cadastro de Clientes'!G370</f>
        <v>0</v>
      </c>
      <c r="H370" s="110">
        <f>'[1]Cadastro de Clientes'!H370</f>
        <v>0</v>
      </c>
      <c r="I370" s="111">
        <f>'[1]Cadastro de Clientes'!I370</f>
        <v>0</v>
      </c>
      <c r="J370" s="94" t="str">
        <f>'[1]Cadastro de Clientes'!J370</f>
        <v>Monte Castelo</v>
      </c>
    </row>
    <row r="371" spans="1:10" ht="21" customHeight="1" x14ac:dyDescent="0.25">
      <c r="A371" s="94">
        <f>'[1]Cadastro de Clientes'!A371</f>
        <v>365</v>
      </c>
      <c r="B371" s="94" t="str">
        <f>'[1]Cadastro de Clientes'!B371</f>
        <v>Ambev - Wals</v>
      </c>
      <c r="C371" s="94" t="str">
        <f>'[1]Cadastro de Clientes'!C371</f>
        <v>Cervejaria ZX S/A</v>
      </c>
      <c r="D371" s="94" t="str">
        <f>'[1]Cadastro de Clientes'!D371</f>
        <v>Rua Padre Leopoldo Mertens, 1460</v>
      </c>
      <c r="E371" s="94" t="str">
        <f>'[1]Cadastro de Clientes'!E371</f>
        <v>Belo Horizonte</v>
      </c>
      <c r="F371" s="94" t="str">
        <f>'[1]Cadastro de Clientes'!F371</f>
        <v>MG</v>
      </c>
      <c r="G371" s="109">
        <f>'[1]Cadastro de Clientes'!G371</f>
        <v>0</v>
      </c>
      <c r="H371" s="110">
        <f>'[1]Cadastro de Clientes'!H371</f>
        <v>0</v>
      </c>
      <c r="I371" s="111">
        <f>'[1]Cadastro de Clientes'!I371</f>
        <v>0</v>
      </c>
      <c r="J371" s="94">
        <f>'[1]Cadastro de Clientes'!J371</f>
        <v>0</v>
      </c>
    </row>
    <row r="372" spans="1:10" ht="21" customHeight="1" x14ac:dyDescent="0.25">
      <c r="A372" s="94">
        <f>'[1]Cadastro de Clientes'!A372</f>
        <v>366</v>
      </c>
      <c r="B372" s="94" t="str">
        <f>'[1]Cadastro de Clientes'!B372</f>
        <v>Cariflex</v>
      </c>
      <c r="C372" s="94" t="str">
        <f>'[1]Cadastro de Clientes'!C372</f>
        <v>Cariflex Industria e Comercio de Produtos Petroquímicos Ltda</v>
      </c>
      <c r="D372" s="94" t="str">
        <f>'[1]Cadastro de Clientes'!D372</f>
        <v>Av. Roberto Simonsen, 1040</v>
      </c>
      <c r="E372" s="94" t="str">
        <f>'[1]Cadastro de Clientes'!E372</f>
        <v>Paulínia</v>
      </c>
      <c r="F372" s="94" t="str">
        <f>'[1]Cadastro de Clientes'!F372</f>
        <v>SP</v>
      </c>
      <c r="G372" s="109" t="str">
        <f>'[1]Cadastro de Clientes'!G372</f>
        <v>35.094.948/0001-38</v>
      </c>
      <c r="H372" s="110">
        <f>'[1]Cadastro de Clientes'!H372</f>
        <v>0</v>
      </c>
      <c r="I372" s="111" t="str">
        <f>'[1]Cadastro de Clientes'!I372</f>
        <v>13148-030</v>
      </c>
      <c r="J372" s="94">
        <f>'[1]Cadastro de Clientes'!J372</f>
        <v>0</v>
      </c>
    </row>
    <row r="373" spans="1:10" ht="21" customHeight="1" x14ac:dyDescent="0.25">
      <c r="A373" s="94">
        <f>'[1]Cadastro de Clientes'!A373</f>
        <v>367</v>
      </c>
      <c r="B373" s="94" t="str">
        <f>'[1]Cadastro de Clientes'!B373</f>
        <v>Itatiaia Móveis / ES</v>
      </c>
      <c r="C373" s="94" t="str">
        <f>'[1]Cadastro de Clientes'!C373</f>
        <v>Itatiaia Móveis S/A</v>
      </c>
      <c r="D373" s="94" t="str">
        <f>'[1]Cadastro de Clientes'!D373</f>
        <v>Rodovia BR-101, s/n</v>
      </c>
      <c r="E373" s="94" t="str">
        <f>'[1]Cadastro de Clientes'!E373</f>
        <v>Sooretama</v>
      </c>
      <c r="F373" s="94" t="str">
        <f>'[1]Cadastro de Clientes'!F373</f>
        <v>ES</v>
      </c>
      <c r="G373" s="109" t="str">
        <f>'[1]Cadastro de Clientes'!G373</f>
        <v>25.331.521/0011-24</v>
      </c>
      <c r="H373" s="110">
        <f>'[1]Cadastro de Clientes'!H373</f>
        <v>0</v>
      </c>
      <c r="I373" s="111" t="str">
        <f>'[1]Cadastro de Clientes'!I373</f>
        <v>29927-000</v>
      </c>
      <c r="J373" s="94">
        <f>'[1]Cadastro de Clientes'!J373</f>
        <v>0</v>
      </c>
    </row>
    <row r="374" spans="1:10" ht="21" customHeight="1" x14ac:dyDescent="0.25">
      <c r="A374" s="94">
        <f>'[1]Cadastro de Clientes'!A374</f>
        <v>368</v>
      </c>
      <c r="B374" s="94" t="str">
        <f>'[1]Cadastro de Clientes'!B374</f>
        <v>Bem Brasil Alimentos Araxá</v>
      </c>
      <c r="C374" s="94" t="str">
        <f>'[1]Cadastro de Clientes'!C374</f>
        <v>Bem Brasil Alimentos S.A</v>
      </c>
      <c r="D374" s="94" t="str">
        <f>'[1]Cadastro de Clientes'!D374</f>
        <v>Avenida Hitalo Ros, 4000</v>
      </c>
      <c r="E374" s="94" t="str">
        <f>'[1]Cadastro de Clientes'!E374</f>
        <v>Araxá</v>
      </c>
      <c r="F374" s="94" t="str">
        <f>'[1]Cadastro de Clientes'!F374</f>
        <v>MG</v>
      </c>
      <c r="G374" s="109" t="str">
        <f>'[1]Cadastro de Clientes'!G374</f>
        <v>06.004.860/0001-80</v>
      </c>
      <c r="H374" s="110">
        <f>'[1]Cadastro de Clientes'!H374</f>
        <v>0</v>
      </c>
      <c r="I374" s="111" t="str">
        <f>'[1]Cadastro de Clientes'!I374</f>
        <v>38181-419</v>
      </c>
      <c r="J374" s="94" t="str">
        <f>'[1]Cadastro de Clientes'!J374</f>
        <v>Morada do Sol</v>
      </c>
    </row>
    <row r="375" spans="1:10" ht="21" customHeight="1" x14ac:dyDescent="0.25">
      <c r="A375" s="94">
        <f>'[1]Cadastro de Clientes'!A375</f>
        <v>369</v>
      </c>
      <c r="B375" s="94" t="str">
        <f>'[1]Cadastro de Clientes'!B375</f>
        <v>Ambev - Curitibana</v>
      </c>
      <c r="C375" s="94" t="str">
        <f>'[1]Cadastro de Clientes'!C375</f>
        <v>Ambev S.A</v>
      </c>
      <c r="D375" s="94" t="str">
        <f>'[1]Cadastro de Clientes'!D375</f>
        <v>Rod. Dos Mineiros, 99, km 9,5</v>
      </c>
      <c r="E375" s="94" t="str">
        <f>'[1]Cadastro de Clientes'!E375</f>
        <v>Almirante Tamandaré</v>
      </c>
      <c r="F375" s="94" t="str">
        <f>'[1]Cadastro de Clientes'!F375</f>
        <v>PR</v>
      </c>
      <c r="G375" s="109">
        <f>'[1]Cadastro de Clientes'!G375</f>
        <v>0</v>
      </c>
      <c r="H375" s="110">
        <f>'[1]Cadastro de Clientes'!H375</f>
        <v>0</v>
      </c>
      <c r="I375" s="111" t="str">
        <f>'[1]Cadastro de Clientes'!I375</f>
        <v>83.507-000</v>
      </c>
      <c r="J375" s="94">
        <f>'[1]Cadastro de Clientes'!J375</f>
        <v>0</v>
      </c>
    </row>
    <row r="376" spans="1:10" ht="21" customHeight="1" x14ac:dyDescent="0.25">
      <c r="A376" s="94">
        <f>'[1]Cadastro de Clientes'!A376</f>
        <v>370</v>
      </c>
      <c r="B376" s="94" t="str">
        <f>'[1]Cadastro de Clientes'!B376</f>
        <v>Thor</v>
      </c>
      <c r="C376" s="94" t="str">
        <f>'[1]Cadastro de Clientes'!C376</f>
        <v>Thor Brasil Ltda</v>
      </c>
      <c r="D376" s="94" t="str">
        <f>'[1]Cadastro de Clientes'!D376</f>
        <v xml:space="preserve">Alameda Caiapos, 861 </v>
      </c>
      <c r="E376" s="94" t="str">
        <f>'[1]Cadastro de Clientes'!E376</f>
        <v>Barueri</v>
      </c>
      <c r="F376" s="94" t="str">
        <f>'[1]Cadastro de Clientes'!F376</f>
        <v>SP</v>
      </c>
      <c r="G376" s="109">
        <f>'[1]Cadastro de Clientes'!G376</f>
        <v>0</v>
      </c>
      <c r="H376" s="110">
        <f>'[1]Cadastro de Clientes'!H376</f>
        <v>0</v>
      </c>
      <c r="I376" s="111">
        <f>'[1]Cadastro de Clientes'!I376</f>
        <v>0</v>
      </c>
      <c r="J376" s="94">
        <f>'[1]Cadastro de Clientes'!J376</f>
        <v>0</v>
      </c>
    </row>
    <row r="377" spans="1:10" ht="21" customHeight="1" x14ac:dyDescent="0.25">
      <c r="A377" s="94">
        <f>'[1]Cadastro de Clientes'!A377</f>
        <v>371</v>
      </c>
      <c r="B377" s="94" t="str">
        <f>'[1]Cadastro de Clientes'!B377</f>
        <v>SAAE Mogi Mirim</v>
      </c>
      <c r="C377" s="94" t="str">
        <f>'[1]Cadastro de Clientes'!C377</f>
        <v>Serviço Autonomo de Água e Esgoto de Mogi Mirim</v>
      </c>
      <c r="D377" s="94" t="str">
        <f>'[1]Cadastro de Clientes'!D377</f>
        <v>R. Dr. Arthur Candido de Almeida</v>
      </c>
      <c r="E377" s="94" t="str">
        <f>'[1]Cadastro de Clientes'!E377</f>
        <v>Mogi Mirim</v>
      </c>
      <c r="F377" s="94" t="str">
        <f>'[1]Cadastro de Clientes'!F377</f>
        <v>SP</v>
      </c>
      <c r="G377" s="109" t="str">
        <f>'[1]Cadastro de Clientes'!G377</f>
        <v>46.711.362/0001-91</v>
      </c>
      <c r="H377" s="110">
        <f>'[1]Cadastro de Clientes'!H377</f>
        <v>0</v>
      </c>
      <c r="I377" s="111" t="str">
        <f>'[1]Cadastro de Clientes'!I377</f>
        <v>13800-309</v>
      </c>
      <c r="J377" s="94">
        <f>'[1]Cadastro de Clientes'!J377</f>
        <v>0</v>
      </c>
    </row>
    <row r="378" spans="1:10" ht="21" customHeight="1" x14ac:dyDescent="0.25">
      <c r="A378" s="94">
        <f>'[1]Cadastro de Clientes'!A378</f>
        <v>372</v>
      </c>
      <c r="B378" s="94" t="str">
        <f>'[1]Cadastro de Clientes'!B378</f>
        <v>Sabesp - Guaraú</v>
      </c>
      <c r="C378" s="94" t="str">
        <f>'[1]Cadastro de Clientes'!C378</f>
        <v>Companhia de Saneamento Básico do Estado de São Paulo</v>
      </c>
      <c r="D378" s="94" t="str">
        <f>'[1]Cadastro de Clientes'!D378</f>
        <v>Estrada Santa Inês, s/n, km 02</v>
      </c>
      <c r="E378" s="94" t="str">
        <f>'[1]Cadastro de Clientes'!E378</f>
        <v>São Paulo</v>
      </c>
      <c r="F378" s="94" t="str">
        <f>'[1]Cadastro de Clientes'!F378</f>
        <v>SP</v>
      </c>
      <c r="G378" s="109">
        <f>'[1]Cadastro de Clientes'!G378</f>
        <v>0</v>
      </c>
      <c r="H378" s="110">
        <f>'[1]Cadastro de Clientes'!H378</f>
        <v>0</v>
      </c>
      <c r="I378" s="111" t="str">
        <f>'[1]Cadastro de Clientes'!I378</f>
        <v>02639-000</v>
      </c>
      <c r="J378" s="94">
        <f>'[1]Cadastro de Clientes'!J378</f>
        <v>0</v>
      </c>
    </row>
    <row r="379" spans="1:10" ht="21" customHeight="1" x14ac:dyDescent="0.25">
      <c r="A379" s="94">
        <f>'[1]Cadastro de Clientes'!A379</f>
        <v>373</v>
      </c>
      <c r="B379" s="94" t="str">
        <f>'[1]Cadastro de Clientes'!B379</f>
        <v>Gaivota Saneamento</v>
      </c>
      <c r="C379" s="94" t="str">
        <f>'[1]Cadastro de Clientes'!C379</f>
        <v>Gaivota Saneamento</v>
      </c>
      <c r="D379" s="94" t="str">
        <f>'[1]Cadastro de Clientes'!D379</f>
        <v xml:space="preserve">Av. Santa Catarina, 402 </v>
      </c>
      <c r="E379" s="94" t="str">
        <f>'[1]Cadastro de Clientes'!E379</f>
        <v>Balneário Gaivota</v>
      </c>
      <c r="F379" s="94" t="str">
        <f>'[1]Cadastro de Clientes'!F379</f>
        <v>SC</v>
      </c>
      <c r="G379" s="109">
        <f>'[1]Cadastro de Clientes'!G379</f>
        <v>30458930000154</v>
      </c>
      <c r="H379" s="110">
        <f>'[1]Cadastro de Clientes'!H379</f>
        <v>0</v>
      </c>
      <c r="I379" s="111" t="str">
        <f>'[1]Cadastro de Clientes'!I379</f>
        <v>88955-000</v>
      </c>
      <c r="J379" s="94" t="str">
        <f>'[1]Cadastro de Clientes'!J379</f>
        <v>Centro</v>
      </c>
    </row>
    <row r="380" spans="1:10" ht="21" customHeight="1" x14ac:dyDescent="0.25">
      <c r="A380" s="94">
        <f>'[1]Cadastro de Clientes'!A380</f>
        <v>374</v>
      </c>
      <c r="B380" s="94" t="str">
        <f>'[1]Cadastro de Clientes'!B380</f>
        <v>Guabiruba Saneamento</v>
      </c>
      <c r="C380" s="94" t="str">
        <f>'[1]Cadastro de Clientes'!C380</f>
        <v>Guabiruba Saneamento</v>
      </c>
      <c r="D380" s="94" t="str">
        <f>'[1]Cadastro de Clientes'!D380</f>
        <v>Rua José Fischer, 110 - Guabiruba/SC</v>
      </c>
      <c r="E380" s="94" t="str">
        <f>'[1]Cadastro de Clientes'!E380</f>
        <v>Guabiruba</v>
      </c>
      <c r="F380" s="94" t="str">
        <f>'[1]Cadastro de Clientes'!F380</f>
        <v>SC</v>
      </c>
      <c r="G380" s="109">
        <f>'[1]Cadastro de Clientes'!G380</f>
        <v>0</v>
      </c>
      <c r="H380" s="110">
        <f>'[1]Cadastro de Clientes'!H380</f>
        <v>0</v>
      </c>
      <c r="I380" s="111" t="str">
        <f>'[1]Cadastro de Clientes'!I380</f>
        <v>88360-000</v>
      </c>
      <c r="J380" s="94">
        <f>'[1]Cadastro de Clientes'!J380</f>
        <v>0</v>
      </c>
    </row>
    <row r="381" spans="1:10" ht="21" customHeight="1" x14ac:dyDescent="0.25">
      <c r="A381" s="94">
        <f>'[1]Cadastro de Clientes'!A381</f>
        <v>375</v>
      </c>
      <c r="B381" s="94" t="str">
        <f>'[1]Cadastro de Clientes'!B381</f>
        <v>Secta</v>
      </c>
      <c r="C381" s="94" t="str">
        <f>'[1]Cadastro de Clientes'!C381</f>
        <v>Secta System</v>
      </c>
      <c r="D381" s="94" t="str">
        <f>'[1]Cadastro de Clientes'!D381</f>
        <v>Rua Jorge de Freitas, 287 - São Paulo</v>
      </c>
      <c r="E381" s="94" t="str">
        <f>'[1]Cadastro de Clientes'!E381</f>
        <v>São Paulo</v>
      </c>
      <c r="F381" s="94" t="str">
        <f>'[1]Cadastro de Clientes'!F381</f>
        <v>SP</v>
      </c>
      <c r="G381" s="109" t="str">
        <f>'[1]Cadastro de Clientes'!G381</f>
        <v>21.707.512/0001-62</v>
      </c>
      <c r="H381" s="110">
        <f>'[1]Cadastro de Clientes'!H381</f>
        <v>0</v>
      </c>
      <c r="I381" s="111" t="str">
        <f>'[1]Cadastro de Clientes'!I381</f>
        <v>02911-030</v>
      </c>
      <c r="J381" s="94" t="str">
        <f>'[1]Cadastro de Clientes'!J381</f>
        <v>Vila Santa Delfina</v>
      </c>
    </row>
    <row r="382" spans="1:10" ht="21" customHeight="1" x14ac:dyDescent="0.25">
      <c r="A382" s="94">
        <f>'[1]Cadastro de Clientes'!A382</f>
        <v>376</v>
      </c>
      <c r="B382" s="94" t="str">
        <f>'[1]Cadastro de Clientes'!B382</f>
        <v>Suall</v>
      </c>
      <c r="C382" s="94" t="str">
        <f>'[1]Cadastro de Clientes'!C382</f>
        <v>SUALL INDUSTRIA E COMERCIO LTDA</v>
      </c>
      <c r="D382" s="94" t="str">
        <f>'[1]Cadastro de Clientes'!D382</f>
        <v>Fazenda Mato Quieto, s/n, Boa Vista - Lavrinhas/SP</v>
      </c>
      <c r="E382" s="94" t="str">
        <f>'[1]Cadastro de Clientes'!E382</f>
        <v>Lavrinhas</v>
      </c>
      <c r="F382" s="94" t="str">
        <f>'[1]Cadastro de Clientes'!F382</f>
        <v>SP</v>
      </c>
      <c r="G382" s="109">
        <f>'[1]Cadastro de Clientes'!G382</f>
        <v>60858131000136</v>
      </c>
      <c r="H382" s="110">
        <f>'[1]Cadastro de Clientes'!H382</f>
        <v>0</v>
      </c>
      <c r="I382" s="111" t="str">
        <f>'[1]Cadastro de Clientes'!I382</f>
        <v>12760-000</v>
      </c>
      <c r="J382" s="94" t="str">
        <f>'[1]Cadastro de Clientes'!J382</f>
        <v>Boa Vista</v>
      </c>
    </row>
    <row r="383" spans="1:10" ht="21" customHeight="1" x14ac:dyDescent="0.25">
      <c r="A383" s="94">
        <f>'[1]Cadastro de Clientes'!A383</f>
        <v>377</v>
      </c>
      <c r="B383" s="94" t="str">
        <f>'[1]Cadastro de Clientes'!B383</f>
        <v>Ambev - Maranhão</v>
      </c>
      <c r="C383" s="94" t="str">
        <f>'[1]Cadastro de Clientes'!C383</f>
        <v>Ambev S/A Equatorial</v>
      </c>
      <c r="D383" s="94" t="str">
        <f>'[1]Cadastro de Clientes'!D383</f>
        <v xml:space="preserve">Av. Engenheiro Emiliano Macieira,16, km16,5 </v>
      </c>
      <c r="E383" s="94" t="str">
        <f>'[1]Cadastro de Clientes'!E383</f>
        <v>São Luiz do Paraitinga</v>
      </c>
      <c r="F383" s="94" t="str">
        <f>'[1]Cadastro de Clientes'!F383</f>
        <v>MA</v>
      </c>
      <c r="G383" s="109">
        <f>'[1]Cadastro de Clientes'!G383</f>
        <v>7526557005683</v>
      </c>
      <c r="H383" s="110" t="str">
        <f>'[1]Cadastro de Clientes'!H383</f>
        <v>12.423718-5</v>
      </c>
      <c r="I383" s="111" t="str">
        <f>'[1]Cadastro de Clientes'!I383</f>
        <v>65095-603</v>
      </c>
      <c r="J383" s="94" t="str">
        <f>'[1]Cadastro de Clientes'!J383</f>
        <v>Pedrinhas</v>
      </c>
    </row>
    <row r="384" spans="1:10" ht="21" customHeight="1" x14ac:dyDescent="0.25">
      <c r="A384" s="94">
        <f>'[1]Cadastro de Clientes'!A384</f>
        <v>378</v>
      </c>
      <c r="B384" s="94" t="str">
        <f>'[1]Cadastro de Clientes'!B384</f>
        <v>Ambev - Macacú</v>
      </c>
      <c r="C384" s="94" t="str">
        <f>'[1]Cadastro de Clientes'!C384</f>
        <v xml:space="preserve">Ambev S/A </v>
      </c>
      <c r="D384" s="94" t="str">
        <f>'[1]Cadastro de Clientes'!D384</f>
        <v>Rod. RJ122, 35000, km 35</v>
      </c>
      <c r="E384" s="94" t="str">
        <f>'[1]Cadastro de Clientes'!E384</f>
        <v>Cachoeiras de Macacu</v>
      </c>
      <c r="F384" s="94" t="str">
        <f>'[1]Cadastro de Clientes'!F384</f>
        <v>RJ</v>
      </c>
      <c r="G384" s="109">
        <f>'[1]Cadastro de Clientes'!G384</f>
        <v>7526557006817</v>
      </c>
      <c r="H384" s="110">
        <f>'[1]Cadastro de Clientes'!H384</f>
        <v>0</v>
      </c>
      <c r="I384" s="111" t="str">
        <f>'[1]Cadastro de Clientes'!I384</f>
        <v>28680-000</v>
      </c>
      <c r="J384" s="94" t="str">
        <f>'[1]Cadastro de Clientes'!J384</f>
        <v>Porto de Tabuado</v>
      </c>
    </row>
    <row r="385" spans="1:10" ht="21" customHeight="1" x14ac:dyDescent="0.25">
      <c r="A385" s="94">
        <f>'[1]Cadastro de Clientes'!A385</f>
        <v>379</v>
      </c>
      <c r="B385" s="94" t="str">
        <f>'[1]Cadastro de Clientes'!B385</f>
        <v>Baden Baden</v>
      </c>
      <c r="C385" s="94" t="str">
        <f>'[1]Cadastro de Clientes'!C385</f>
        <v>Cervejaria Baden Baden Ltda</v>
      </c>
      <c r="D385" s="94" t="str">
        <f>'[1]Cadastro de Clientes'!D385</f>
        <v>Av. Matheus da C. Pinto, 1653 - Vl Sta Cruz - C. do Jordão/SP</v>
      </c>
      <c r="E385" s="94" t="str">
        <f>'[1]Cadastro de Clientes'!E385</f>
        <v>Campos do Jordão</v>
      </c>
      <c r="F385" s="94" t="str">
        <f>'[1]Cadastro de Clientes'!F385</f>
        <v>SP</v>
      </c>
      <c r="G385" s="109">
        <f>'[1]Cadastro de Clientes'!G385</f>
        <v>3431255000105</v>
      </c>
      <c r="H385" s="110">
        <f>'[1]Cadastro de Clientes'!H385</f>
        <v>0</v>
      </c>
      <c r="I385" s="111" t="str">
        <f>'[1]Cadastro de Clientes'!I385</f>
        <v>12.460-000</v>
      </c>
      <c r="J385" s="94" t="str">
        <f>'[1]Cadastro de Clientes'!J385</f>
        <v>Vila Santa Cruz</v>
      </c>
    </row>
    <row r="386" spans="1:10" ht="21" customHeight="1" x14ac:dyDescent="0.25">
      <c r="A386" s="94">
        <f>'[1]Cadastro de Clientes'!A386</f>
        <v>380</v>
      </c>
      <c r="B386" s="94" t="str">
        <f>'[1]Cadastro de Clientes'!B386</f>
        <v>Ambev - Colorado</v>
      </c>
      <c r="C386" s="94" t="str">
        <f>'[1]Cadastro de Clientes'!C386</f>
        <v>Cervejaria ZX S/A - Ambev Colorado</v>
      </c>
      <c r="D386" s="94" t="str">
        <f>'[1]Cadastro de Clientes'!D386</f>
        <v>Via Anhaguera, s/n - Km 308 - Ribeirão Preto/SP</v>
      </c>
      <c r="E386" s="94" t="str">
        <f>'[1]Cadastro de Clientes'!E386</f>
        <v>Ribeirão Preto</v>
      </c>
      <c r="F386" s="94" t="str">
        <f>'[1]Cadastro de Clientes'!F386</f>
        <v>SP</v>
      </c>
      <c r="G386" s="109" t="str">
        <f>'[1]Cadastro de Clientes'!G386</f>
        <v>01.131.570/0003-45</v>
      </c>
      <c r="H386" s="110">
        <f>'[1]Cadastro de Clientes'!H386</f>
        <v>0</v>
      </c>
      <c r="I386" s="111" t="str">
        <f>'[1]Cadastro de Clientes'!I386</f>
        <v>14.093-500</v>
      </c>
      <c r="J386" s="94" t="str">
        <f>'[1]Cadastro de Clientes'!J386</f>
        <v>Parque Residencial Candido Portinari</v>
      </c>
    </row>
    <row r="387" spans="1:10" ht="21" customHeight="1" x14ac:dyDescent="0.25">
      <c r="A387" s="94">
        <f>'[1]Cadastro de Clientes'!A387</f>
        <v>381</v>
      </c>
      <c r="B387" s="94" t="str">
        <f>'[1]Cadastro de Clientes'!B387</f>
        <v>Arosuco - Manaus</v>
      </c>
      <c r="C387" s="94" t="str">
        <f>'[1]Cadastro de Clientes'!C387</f>
        <v>Arosuco Aromas e Sucos Ltda</v>
      </c>
      <c r="D387" s="94" t="str">
        <f>'[1]Cadastro de Clientes'!D387</f>
        <v>Av. Buriti, 5385</v>
      </c>
      <c r="E387" s="94" t="str">
        <f>'[1]Cadastro de Clientes'!E387</f>
        <v>Manaus</v>
      </c>
      <c r="F387" s="94" t="str">
        <f>'[1]Cadastro de Clientes'!F387</f>
        <v>AM</v>
      </c>
      <c r="G387" s="109">
        <f>'[1]Cadastro de Clientes'!G387</f>
        <v>3134910000155</v>
      </c>
      <c r="H387" s="110">
        <f>'[1]Cadastro de Clientes'!H387</f>
        <v>63002000</v>
      </c>
      <c r="I387" s="111" t="str">
        <f>'[1]Cadastro de Clientes'!I387</f>
        <v>69.075-000</v>
      </c>
      <c r="J387" s="94" t="str">
        <f>'[1]Cadastro de Clientes'!J387</f>
        <v>Distrito Insdutrial I</v>
      </c>
    </row>
    <row r="388" spans="1:10" ht="21" customHeight="1" x14ac:dyDescent="0.25">
      <c r="A388" s="94">
        <f>'[1]Cadastro de Clientes'!A388</f>
        <v>382</v>
      </c>
      <c r="B388" s="94" t="str">
        <f>'[1]Cadastro de Clientes'!B388</f>
        <v>Improcrop</v>
      </c>
      <c r="C388" s="94" t="str">
        <f>'[1]Cadastro de Clientes'!C388</f>
        <v>Improcrop do Brasil Ltda</v>
      </c>
      <c r="D388" s="94" t="str">
        <f>'[1]Cadastro de Clientes'!D388</f>
        <v>Rua Ângelo Pizzato,250</v>
      </c>
      <c r="E388" s="94" t="str">
        <f>'[1]Cadastro de Clientes'!E388</f>
        <v>Uberlândia</v>
      </c>
      <c r="F388" s="94" t="str">
        <f>'[1]Cadastro de Clientes'!F388</f>
        <v>MG</v>
      </c>
      <c r="G388" s="109" t="str">
        <f>'[1]Cadastro de Clientes'!G388</f>
        <v>03.480.793/0005-05</v>
      </c>
      <c r="H388" s="110" t="str">
        <f>'[1]Cadastro de Clientes'!H388</f>
        <v>002699761.00-13</v>
      </c>
      <c r="I388" s="111" t="str">
        <f>'[1]Cadastro de Clientes'!I388</f>
        <v>38.402-353</v>
      </c>
      <c r="J388" s="94" t="str">
        <f>'[1]Cadastro de Clientes'!J388</f>
        <v xml:space="preserve">Distrito Insdutrial </v>
      </c>
    </row>
    <row r="389" spans="1:10" ht="21" customHeight="1" x14ac:dyDescent="0.25">
      <c r="A389" s="94">
        <f>'[1]Cadastro de Clientes'!A389</f>
        <v>383</v>
      </c>
      <c r="B389" s="94" t="str">
        <f>'[1]Cadastro de Clientes'!B389</f>
        <v>Agrocella</v>
      </c>
      <c r="C389" s="94" t="str">
        <f>'[1]Cadastro de Clientes'!C389</f>
        <v>Agrocella Análises Agronomicas Ltda</v>
      </c>
      <c r="D389" s="94" t="str">
        <f>'[1]Cadastro de Clientes'!D389</f>
        <v>Rua Idemir Riedi, 9582</v>
      </c>
      <c r="E389" s="94" t="str">
        <f>'[1]Cadastro de Clientes'!E389</f>
        <v>Uberlândia</v>
      </c>
      <c r="F389" s="94" t="str">
        <f>'[1]Cadastro de Clientes'!F389</f>
        <v>MT</v>
      </c>
      <c r="G389" s="109">
        <f>'[1]Cadastro de Clientes'!G389</f>
        <v>15424456000156</v>
      </c>
      <c r="H389" s="110" t="str">
        <f>'[1]Cadastro de Clientes'!H389</f>
        <v>Isento</v>
      </c>
      <c r="I389" s="111" t="str">
        <f>'[1]Cadastro de Clientes'!I389</f>
        <v>78890-000</v>
      </c>
      <c r="J389" s="94">
        <f>'[1]Cadastro de Clientes'!J389</f>
        <v>0</v>
      </c>
    </row>
    <row r="390" spans="1:10" ht="21" customHeight="1" x14ac:dyDescent="0.25">
      <c r="A390" s="94">
        <f>'[1]Cadastro de Clientes'!A390</f>
        <v>384</v>
      </c>
      <c r="B390" s="94" t="str">
        <f>'[1]Cadastro de Clientes'!B390</f>
        <v>Rousselot</v>
      </c>
      <c r="C390" s="94" t="str">
        <f>'[1]Cadastro de Clientes'!C390</f>
        <v>Rousselot Gelatinas do Brasil Ltda</v>
      </c>
      <c r="D390" s="94" t="str">
        <f>'[1]Cadastro de Clientes'!D390</f>
        <v>Rua Santo Agostinho, 231</v>
      </c>
      <c r="E390" s="94" t="str">
        <f>'[1]Cadastro de Clientes'!E390</f>
        <v>Amparo</v>
      </c>
      <c r="F390" s="94" t="str">
        <f>'[1]Cadastro de Clientes'!F390</f>
        <v>SP</v>
      </c>
      <c r="G390" s="109" t="str">
        <f>'[1]Cadastro de Clientes'!G390</f>
        <v>06.538.082/0002-90</v>
      </c>
      <c r="H390" s="110">
        <f>'[1]Cadastro de Clientes'!H390</f>
        <v>0</v>
      </c>
      <c r="I390" s="111" t="str">
        <f>'[1]Cadastro de Clientes'!I390</f>
        <v>13.908-900</v>
      </c>
      <c r="J390" s="94" t="str">
        <f>'[1]Cadastro de Clientes'!J390</f>
        <v>Arcadas</v>
      </c>
    </row>
    <row r="391" spans="1:10" ht="21" customHeight="1" x14ac:dyDescent="0.25">
      <c r="A391" s="94">
        <f>'[1]Cadastro de Clientes'!A391</f>
        <v>385</v>
      </c>
      <c r="B391" s="94" t="str">
        <f>'[1]Cadastro de Clientes'!B391</f>
        <v>Mosaic - Rondonópolis</v>
      </c>
      <c r="C391" s="94" t="str">
        <f>'[1]Cadastro de Clientes'!C391</f>
        <v>Mosaic Fertilizantes do Brasil Ltda</v>
      </c>
      <c r="D391" s="94" t="str">
        <f>'[1]Cadastro de Clientes'!D391</f>
        <v>Rua J, 103 - Rondonópolis/MT</v>
      </c>
      <c r="E391" s="94" t="str">
        <f>'[1]Cadastro de Clientes'!E391</f>
        <v>Rondonópolis</v>
      </c>
      <c r="F391" s="94" t="str">
        <f>'[1]Cadastro de Clientes'!F391</f>
        <v>MT</v>
      </c>
      <c r="G391" s="109">
        <f>'[1]Cadastro de Clientes'!G391</f>
        <v>61156501011514</v>
      </c>
      <c r="H391" s="110" t="str">
        <f>'[1]Cadastro de Clientes'!H391</f>
        <v>13566238-9</v>
      </c>
      <c r="I391" s="111" t="str">
        <f>'[1]Cadastro de Clientes'!I391</f>
        <v>78.745-735</v>
      </c>
      <c r="J391" s="94">
        <f>'[1]Cadastro de Clientes'!J391</f>
        <v>0</v>
      </c>
    </row>
    <row r="392" spans="1:10" ht="21" customHeight="1" x14ac:dyDescent="0.25">
      <c r="A392" s="94">
        <f>'[1]Cadastro de Clientes'!A392</f>
        <v>386</v>
      </c>
      <c r="B392" s="94" t="str">
        <f>'[1]Cadastro de Clientes'!B392</f>
        <v>Heineken - Alexânia</v>
      </c>
      <c r="C392" s="94" t="str">
        <f>'[1]Cadastro de Clientes'!C392</f>
        <v>Heineken Brasil Industria de Bebidas Ltda</v>
      </c>
      <c r="D392" s="94" t="str">
        <f>'[1]Cadastro de Clientes'!D392</f>
        <v>Rod. BR-060, 360 - Alexânia/GO</v>
      </c>
      <c r="E392" s="94" t="str">
        <f>'[1]Cadastro de Clientes'!E392</f>
        <v>Alexânia</v>
      </c>
      <c r="F392" s="94" t="str">
        <f>'[1]Cadastro de Clientes'!F392</f>
        <v>GO</v>
      </c>
      <c r="G392" s="109">
        <f>'[1]Cadastro de Clientes'!G392</f>
        <v>50221019001370</v>
      </c>
      <c r="H392" s="110">
        <f>'[1]Cadastro de Clientes'!H392</f>
        <v>0</v>
      </c>
      <c r="I392" s="111" t="str">
        <f>'[1]Cadastro de Clientes'!I392</f>
        <v>72930-000</v>
      </c>
      <c r="J392" s="94" t="str">
        <f>'[1]Cadastro de Clientes'!J392</f>
        <v>Zona Rural</v>
      </c>
    </row>
    <row r="393" spans="1:10" ht="21" customHeight="1" x14ac:dyDescent="0.25">
      <c r="A393" s="94">
        <f>'[1]Cadastro de Clientes'!A393</f>
        <v>387</v>
      </c>
      <c r="B393" s="94" t="str">
        <f>'[1]Cadastro de Clientes'!B393</f>
        <v>BRK - Porto Ferreira</v>
      </c>
      <c r="C393" s="94" t="str">
        <f>'[1]Cadastro de Clientes'!C393</f>
        <v>BRK Ambiental Porto Ferreira S/A</v>
      </c>
      <c r="D393" s="94" t="str">
        <f>'[1]Cadastro de Clientes'!D393</f>
        <v>Rua Nelson Pereira Lopes, 199 - Porto Ferreira/SP</v>
      </c>
      <c r="E393" s="94" t="str">
        <f>'[1]Cadastro de Clientes'!E393</f>
        <v>Porto Ferreira</v>
      </c>
      <c r="F393" s="94" t="str">
        <f>'[1]Cadastro de Clientes'!F393</f>
        <v>SP</v>
      </c>
      <c r="G393" s="109" t="str">
        <f>'[1]Cadastro de Clientes'!G393</f>
        <v>14.001.255/0001-83</v>
      </c>
      <c r="H393" s="110">
        <f>'[1]Cadastro de Clientes'!H393</f>
        <v>0</v>
      </c>
      <c r="I393" s="111" t="str">
        <f>'[1]Cadastro de Clientes'!I393</f>
        <v>13660-000</v>
      </c>
      <c r="J393" s="94" t="str">
        <f>'[1]Cadastro de Clientes'!J393</f>
        <v>Centro</v>
      </c>
    </row>
    <row r="394" spans="1:10" ht="21" customHeight="1" x14ac:dyDescent="0.25">
      <c r="A394" s="94">
        <f>'[1]Cadastro de Clientes'!A394</f>
        <v>388</v>
      </c>
      <c r="B394" s="94" t="str">
        <f>'[1]Cadastro de Clientes'!B394</f>
        <v xml:space="preserve">Aunde </v>
      </c>
      <c r="C394" s="94" t="str">
        <f>'[1]Cadastro de Clientes'!C394</f>
        <v>Aunde Brasil S.A</v>
      </c>
      <c r="D394" s="94" t="str">
        <f>'[1]Cadastro de Clientes'!D394</f>
        <v>Rua Itápolis, 85 - Poá/SP</v>
      </c>
      <c r="E394" s="94" t="str">
        <f>'[1]Cadastro de Clientes'!E394</f>
        <v>Poá</v>
      </c>
      <c r="F394" s="94" t="str">
        <f>'[1]Cadastro de Clientes'!F394</f>
        <v>SP</v>
      </c>
      <c r="G394" s="109" t="str">
        <f>'[1]Cadastro de Clientes'!G394</f>
        <v>48.131.296/0001-06</v>
      </c>
      <c r="H394" s="110">
        <f>'[1]Cadastro de Clientes'!H394</f>
        <v>46014764113</v>
      </c>
      <c r="I394" s="111" t="str">
        <f>'[1]Cadastro de Clientes'!I394</f>
        <v>08.559-450</v>
      </c>
      <c r="J394" s="94">
        <f>'[1]Cadastro de Clientes'!J394</f>
        <v>0</v>
      </c>
    </row>
    <row r="395" spans="1:10" ht="21" customHeight="1" x14ac:dyDescent="0.25">
      <c r="A395" s="94">
        <f>'[1]Cadastro de Clientes'!A395</f>
        <v>389</v>
      </c>
      <c r="B395" s="94" t="str">
        <f>'[1]Cadastro de Clientes'!B395</f>
        <v>Cell</v>
      </c>
      <c r="C395" s="94" t="str">
        <f>'[1]Cadastro de Clientes'!C395</f>
        <v>Ceel Consultoria e Análises Ambientais Ltda</v>
      </c>
      <c r="D395" s="94" t="str">
        <f>'[1]Cadastro de Clientes'!D395</f>
        <v>Rua Mateus Leme, 78</v>
      </c>
      <c r="E395" s="94" t="str">
        <f>'[1]Cadastro de Clientes'!E395</f>
        <v>Itaúna</v>
      </c>
      <c r="F395" s="94" t="str">
        <f>'[1]Cadastro de Clientes'!F395</f>
        <v>MG</v>
      </c>
      <c r="G395" s="109" t="str">
        <f>'[1]Cadastro de Clientes'!G395</f>
        <v>86.553.658/0001-46</v>
      </c>
      <c r="H395" s="110" t="str">
        <f>'[1]Cadastro de Clientes'!H395</f>
        <v>338933769.00-51</v>
      </c>
      <c r="I395" s="111" t="str">
        <f>'[1]Cadastro de Clientes'!I395</f>
        <v>35681-107</v>
      </c>
      <c r="J395" s="94" t="str">
        <f>'[1]Cadastro de Clientes'!J395</f>
        <v>Parque Jardim Santanense</v>
      </c>
    </row>
    <row r="396" spans="1:10" ht="21" customHeight="1" x14ac:dyDescent="0.25">
      <c r="A396" s="94">
        <f>'[1]Cadastro de Clientes'!A396</f>
        <v>390</v>
      </c>
      <c r="B396" s="94" t="str">
        <f>'[1]Cadastro de Clientes'!B396</f>
        <v>Ambev - Nova Rio</v>
      </c>
      <c r="C396" s="94" t="str">
        <f>'[1]Cadastro de Clientes'!C396</f>
        <v>Ambev S/A</v>
      </c>
      <c r="D396" s="94" t="str">
        <f>'[1]Cadastro de Clientes'!D396</f>
        <v>Estrada Rio São Paulo, 6011 - km 31 - Rio de Janeiro/RJ</v>
      </c>
      <c r="E396" s="94" t="str">
        <f>'[1]Cadastro de Clientes'!E396</f>
        <v>Rio de Janeiro</v>
      </c>
      <c r="F396" s="94" t="str">
        <f>'[1]Cadastro de Clientes'!F396</f>
        <v>RJ</v>
      </c>
      <c r="G396" s="109" t="str">
        <f>'[1]Cadastro de Clientes'!G396</f>
        <v>07.526.557/0046-01</v>
      </c>
      <c r="H396" s="110">
        <f>'[1]Cadastro de Clientes'!H396</f>
        <v>0</v>
      </c>
      <c r="I396" s="111" t="str">
        <f>'[1]Cadastro de Clientes'!I396</f>
        <v>23.075-247</v>
      </c>
      <c r="J396" s="94" t="str">
        <f>'[1]Cadastro de Clientes'!J396</f>
        <v xml:space="preserve">Campo Grande </v>
      </c>
    </row>
    <row r="397" spans="1:10" ht="21" customHeight="1" x14ac:dyDescent="0.25">
      <c r="A397" s="94">
        <f>'[1]Cadastro de Clientes'!A397</f>
        <v>391</v>
      </c>
      <c r="B397" s="94" t="str">
        <f>'[1]Cadastro de Clientes'!B397</f>
        <v>Sabesp - ABV</v>
      </c>
      <c r="C397" s="94" t="str">
        <f>'[1]Cadastro de Clientes'!C397</f>
        <v>Companhia de Saneamento Básico do Estado de São Paulo</v>
      </c>
      <c r="D397" s="94" t="str">
        <f>'[1]Cadastro de Clientes'!D397</f>
        <v>Rua Graham Bell, 647 - São Paulo/SP</v>
      </c>
      <c r="E397" s="94" t="str">
        <f>'[1]Cadastro de Clientes'!E397</f>
        <v>São Paulo</v>
      </c>
      <c r="F397" s="94" t="str">
        <f>'[1]Cadastro de Clientes'!F397</f>
        <v>SP</v>
      </c>
      <c r="G397" s="109">
        <f>'[1]Cadastro de Clientes'!G397</f>
        <v>43776517036290</v>
      </c>
      <c r="H397" s="110">
        <f>'[1]Cadastro de Clientes'!H397</f>
        <v>0</v>
      </c>
      <c r="I397" s="111" t="str">
        <f>'[1]Cadastro de Clientes'!I397</f>
        <v>04737-030</v>
      </c>
      <c r="J397" s="94" t="str">
        <f>'[1]Cadastro de Clientes'!J397</f>
        <v>Santo Amaro</v>
      </c>
    </row>
    <row r="398" spans="1:10" ht="21" customHeight="1" x14ac:dyDescent="0.25">
      <c r="A398" s="94">
        <f>'[1]Cadastro de Clientes'!A398</f>
        <v>392</v>
      </c>
      <c r="B398" s="94" t="str">
        <f>'[1]Cadastro de Clientes'!B398</f>
        <v>Ambev - Passo Fundo</v>
      </c>
      <c r="C398" s="94" t="str">
        <f>'[1]Cadastro de Clientes'!C398</f>
        <v>Ambev S/A</v>
      </c>
      <c r="D398" s="94" t="str">
        <f>'[1]Cadastro de Clientes'!D398</f>
        <v xml:space="preserve">Rod. RS 324, km 124, s/n </v>
      </c>
      <c r="E398" s="94" t="str">
        <f>'[1]Cadastro de Clientes'!E398</f>
        <v>Passo Fundo</v>
      </c>
      <c r="F398" s="94" t="str">
        <f>'[1]Cadastro de Clientes'!F398</f>
        <v>RS</v>
      </c>
      <c r="G398" s="109" t="str">
        <f>'[1]Cadastro de Clientes'!G398</f>
        <v>07.526.557/0042-88</v>
      </c>
      <c r="H398" s="110">
        <f>'[1]Cadastro de Clientes'!H398</f>
        <v>910335079</v>
      </c>
      <c r="I398" s="111" t="str">
        <f>'[1]Cadastro de Clientes'!I398</f>
        <v>99.032-680</v>
      </c>
      <c r="J398" s="94" t="str">
        <f>'[1]Cadastro de Clientes'!J398</f>
        <v>Valinhos</v>
      </c>
    </row>
    <row r="399" spans="1:10" ht="21" customHeight="1" x14ac:dyDescent="0.25">
      <c r="A399" s="94">
        <f>'[1]Cadastro de Clientes'!A399</f>
        <v>393</v>
      </c>
      <c r="B399" s="94" t="str">
        <f>'[1]Cadastro de Clientes'!B399</f>
        <v>Frango A'doro</v>
      </c>
      <c r="C399" s="94" t="str">
        <f>'[1]Cadastro de Clientes'!C399</f>
        <v>Ad'oro S/A</v>
      </c>
      <c r="D399" s="94" t="str">
        <f>'[1]Cadastro de Clientes'!D399</f>
        <v>Estrada de Acesso SP 053/332, s/n - km 4</v>
      </c>
      <c r="E399" s="94" t="str">
        <f>'[1]Cadastro de Clientes'!E399</f>
        <v>Várzea Paulista</v>
      </c>
      <c r="F399" s="94" t="str">
        <f>'[1]Cadastro de Clientes'!F399</f>
        <v>SP</v>
      </c>
      <c r="G399" s="109" t="str">
        <f>'[1]Cadastro de Clientes'!G399</f>
        <v>60.037.058/0003-01</v>
      </c>
      <c r="H399" s="110">
        <f>'[1]Cadastro de Clientes'!H399</f>
        <v>712018360116</v>
      </c>
      <c r="I399" s="111" t="str">
        <f>'[1]Cadastro de Clientes'!I399</f>
        <v>13.226-400</v>
      </c>
      <c r="J399" s="94" t="str">
        <f>'[1]Cadastro de Clientes'!J399</f>
        <v>Mursa</v>
      </c>
    </row>
    <row r="400" spans="1:10" ht="21" customHeight="1" x14ac:dyDescent="0.25">
      <c r="A400" s="94">
        <f>'[1]Cadastro de Clientes'!A400</f>
        <v>394</v>
      </c>
      <c r="B400" s="94" t="str">
        <f>'[1]Cadastro de Clientes'!B400</f>
        <v>Ambev - SL</v>
      </c>
      <c r="C400" s="94" t="str">
        <f>'[1]Cadastro de Clientes'!C400</f>
        <v>Ambev S/A</v>
      </c>
      <c r="D400" s="94" t="str">
        <f>'[1]Cadastro de Clientes'!D400</f>
        <v>Rod. MG238, Km 75 - Jardim Primavera II - Sete Lagoas/MG</v>
      </c>
      <c r="E400" s="94" t="str">
        <f>'[1]Cadastro de Clientes'!E400</f>
        <v>Sete Lagoas</v>
      </c>
      <c r="F400" s="94" t="str">
        <f>'[1]Cadastro de Clientes'!F400</f>
        <v>MG</v>
      </c>
      <c r="G400" s="109">
        <f>'[1]Cadastro de Clientes'!G400</f>
        <v>7526557004954</v>
      </c>
      <c r="H400" s="110">
        <f>'[1]Cadastro de Clientes'!H400</f>
        <v>0</v>
      </c>
      <c r="I400" s="111" t="str">
        <f>'[1]Cadastro de Clientes'!I400</f>
        <v>35.703-106</v>
      </c>
      <c r="J400" s="94" t="str">
        <f>'[1]Cadastro de Clientes'!J400</f>
        <v>Jd. Primavera II</v>
      </c>
    </row>
    <row r="401" spans="1:10" ht="21" customHeight="1" x14ac:dyDescent="0.25">
      <c r="A401" s="94">
        <f>'[1]Cadastro de Clientes'!A401</f>
        <v>395</v>
      </c>
      <c r="B401" s="94" t="str">
        <f>'[1]Cadastro de Clientes'!B401</f>
        <v>Heineken - Ponta Grossa</v>
      </c>
      <c r="C401" s="94" t="str">
        <f>'[1]Cadastro de Clientes'!C401</f>
        <v>Cervejarias Kaiser Brasil S.A</v>
      </c>
      <c r="D401" s="94" t="str">
        <f>'[1]Cadastro de Clientes'!D401</f>
        <v>Av. Tocantis, 199 - Ponta Grossa / PR</v>
      </c>
      <c r="E401" s="94" t="str">
        <f>'[1]Cadastro de Clientes'!E401</f>
        <v>Ponta Grossa</v>
      </c>
      <c r="F401" s="94" t="str">
        <f>'[1]Cadastro de Clientes'!F401</f>
        <v>PR</v>
      </c>
      <c r="G401" s="109" t="str">
        <f>'[1]Cadastro de Clientes'!G401</f>
        <v>19.900.000/0008-42</v>
      </c>
      <c r="H401" s="110" t="str">
        <f>'[1]Cadastro de Clientes'!H401</f>
        <v>201.125.13-85</v>
      </c>
      <c r="I401" s="111" t="str">
        <f>'[1]Cadastro de Clientes'!I401</f>
        <v>84043-610</v>
      </c>
      <c r="J401" s="94">
        <f>'[1]Cadastro de Clientes'!J401</f>
        <v>0</v>
      </c>
    </row>
    <row r="402" spans="1:10" ht="21" customHeight="1" x14ac:dyDescent="0.25">
      <c r="A402" s="94">
        <f>'[1]Cadastro de Clientes'!A402</f>
        <v>396</v>
      </c>
      <c r="B402" s="94" t="str">
        <f>'[1]Cadastro de Clientes'!B402</f>
        <v>Brix</v>
      </c>
      <c r="C402" s="94" t="str">
        <f>'[1]Cadastro de Clientes'!C402</f>
        <v>Brix Instrumentos Cientificos Eirelli ME</v>
      </c>
      <c r="D402" s="94" t="str">
        <f>'[1]Cadastro de Clientes'!D402</f>
        <v>Rua Rafael Aloisi, 1054</v>
      </c>
      <c r="E402" s="94" t="str">
        <f>'[1]Cadastro de Clientes'!E402</f>
        <v>Piracicaba</v>
      </c>
      <c r="F402" s="94" t="str">
        <f>'[1]Cadastro de Clientes'!F402</f>
        <v>SP</v>
      </c>
      <c r="G402" s="109" t="str">
        <f>'[1]Cadastro de Clientes'!G402</f>
        <v>13.313.576/0001-50</v>
      </c>
      <c r="H402" s="110">
        <f>'[1]Cadastro de Clientes'!H402</f>
        <v>535256390118</v>
      </c>
      <c r="I402" s="111" t="str">
        <f>'[1]Cadastro de Clientes'!I402</f>
        <v>13405-205</v>
      </c>
      <c r="J402" s="94" t="str">
        <f>'[1]Cadastro de Clientes'!J402</f>
        <v>Jardim Santana</v>
      </c>
    </row>
    <row r="403" spans="1:10" ht="21" customHeight="1" x14ac:dyDescent="0.25">
      <c r="A403" s="94">
        <f>'[1]Cadastro de Clientes'!A403</f>
        <v>397</v>
      </c>
      <c r="B403" s="94" t="str">
        <f>'[1]Cadastro de Clientes'!B403</f>
        <v>Elus Instrumentação</v>
      </c>
      <c r="C403" s="94" t="str">
        <f>'[1]Cadastro de Clientes'!C403</f>
        <v>Elus Serviços De Instrumentação Eireli ME</v>
      </c>
      <c r="D403" s="94" t="str">
        <f>'[1]Cadastro de Clientes'!D403</f>
        <v>Rua Dendezeiro, 29</v>
      </c>
      <c r="E403" s="94" t="str">
        <f>'[1]Cadastro de Clientes'!E403</f>
        <v>São Paulo</v>
      </c>
      <c r="F403" s="94" t="str">
        <f>'[1]Cadastro de Clientes'!F403</f>
        <v>SP</v>
      </c>
      <c r="G403" s="109">
        <f>'[1]Cadastro de Clientes'!G403</f>
        <v>8933911000183</v>
      </c>
      <c r="H403" s="110">
        <f>'[1]Cadastro de Clientes'!H403</f>
        <v>149731454111</v>
      </c>
      <c r="I403" s="111" t="str">
        <f>'[1]Cadastro de Clientes'!I403</f>
        <v xml:space="preserve">   03813-130</v>
      </c>
      <c r="J403" s="94" t="str">
        <f>'[1]Cadastro de Clientes'!J403</f>
        <v>Jardim Matarazzo</v>
      </c>
    </row>
    <row r="404" spans="1:10" ht="21" customHeight="1" x14ac:dyDescent="0.25">
      <c r="A404" s="94">
        <f>'[1]Cadastro de Clientes'!A404</f>
        <v>398</v>
      </c>
      <c r="B404" s="94" t="str">
        <f>'[1]Cadastro de Clientes'!B404</f>
        <v xml:space="preserve">Yakult Lorena </v>
      </c>
      <c r="C404" s="94" t="str">
        <f>'[1]Cadastro de Clientes'!C404</f>
        <v>Yakult S/A. Industria e Comercio</v>
      </c>
      <c r="D404" s="94" t="str">
        <f>'[1]Cadastro de Clientes'!D404</f>
        <v>Rodovia Presidente Dutra, s/n</v>
      </c>
      <c r="E404" s="94" t="str">
        <f>'[1]Cadastro de Clientes'!E404</f>
        <v>São Paulo</v>
      </c>
      <c r="F404" s="94" t="str">
        <f>'[1]Cadastro de Clientes'!F404</f>
        <v>SP</v>
      </c>
      <c r="G404" s="109" t="str">
        <f>'[1]Cadastro de Clientes'!G404</f>
        <v>60.723.061/0558-68</v>
      </c>
      <c r="H404" s="110">
        <f>'[1]Cadastro de Clientes'!H404</f>
        <v>420056900113</v>
      </c>
      <c r="I404" s="111" t="str">
        <f>'[1]Cadastro de Clientes'!I404</f>
        <v>12605-530</v>
      </c>
      <c r="J404" s="94" t="str">
        <f>'[1]Cadastro de Clientes'!J404</f>
        <v>Do Mondesir</v>
      </c>
    </row>
    <row r="405" spans="1:10" ht="21" customHeight="1" x14ac:dyDescent="0.25">
      <c r="A405" s="94">
        <f>'[1]Cadastro de Clientes'!A405</f>
        <v>399</v>
      </c>
      <c r="B405" s="94" t="str">
        <f>'[1]Cadastro de Clientes'!B405</f>
        <v>Mantiqueira Passa Quatro</v>
      </c>
      <c r="C405" s="94" t="str">
        <f>'[1]Cadastro de Clientes'!C405</f>
        <v>Mantiqueira Alimentos LTDA</v>
      </c>
      <c r="D405" s="94" t="str">
        <f>'[1]Cadastro de Clientes'!D405</f>
        <v>Rodovia MG 158, s/n, Km 13 - Passa Quatro/MG</v>
      </c>
      <c r="E405" s="94" t="str">
        <f>'[1]Cadastro de Clientes'!E405</f>
        <v>Passa Quatro</v>
      </c>
      <c r="F405" s="94" t="str">
        <f>'[1]Cadastro de Clientes'!F405</f>
        <v>MG</v>
      </c>
      <c r="G405" s="109" t="str">
        <f>'[1]Cadastro de Clientes'!G405</f>
        <v>04.747.794/0006-17</v>
      </c>
      <c r="H405" s="110" t="str">
        <f>'[1]Cadastro de Clientes'!H405</f>
        <v>331151593.04-39</v>
      </c>
      <c r="I405" s="111" t="str">
        <f>'[1]Cadastro de Clientes'!I405</f>
        <v>37460-000</v>
      </c>
      <c r="J405" s="94" t="str">
        <f>'[1]Cadastro de Clientes'!J405</f>
        <v>Pé do Morro</v>
      </c>
    </row>
    <row r="406" spans="1:10" ht="21" customHeight="1" x14ac:dyDescent="0.25">
      <c r="A406" s="94">
        <f>'[1]Cadastro de Clientes'!A406</f>
        <v>400</v>
      </c>
      <c r="B406" s="94" t="str">
        <f>'[1]Cadastro de Clientes'!B406</f>
        <v>INB</v>
      </c>
      <c r="C406" s="94" t="str">
        <f>'[1]Cadastro de Clientes'!C406</f>
        <v>Industrias Núcleares do Brasil S/A</v>
      </c>
      <c r="D406" s="94" t="str">
        <f>'[1]Cadastro de Clientes'!D406</f>
        <v>Rod. Presidente Dutra, km 330 s/n - Resende/RJ</v>
      </c>
      <c r="E406" s="94" t="str">
        <f>'[1]Cadastro de Clientes'!E406</f>
        <v>Resende</v>
      </c>
      <c r="F406" s="94" t="str">
        <f>'[1]Cadastro de Clientes'!F406</f>
        <v>RJ</v>
      </c>
      <c r="G406" s="109" t="str">
        <f>'[1]Cadastro de Clientes'!G406</f>
        <v>00.322.818/0020-93</v>
      </c>
      <c r="H406" s="110">
        <f>'[1]Cadastro de Clientes'!H406</f>
        <v>82493115</v>
      </c>
      <c r="I406" s="111" t="str">
        <f>'[1]Cadastro de Clientes'!I406</f>
        <v>27.555-000</v>
      </c>
      <c r="J406" s="94" t="str">
        <f>'[1]Cadastro de Clientes'!J406</f>
        <v>B. Engenheiro Passos</v>
      </c>
    </row>
    <row r="407" spans="1:10" ht="21" customHeight="1" x14ac:dyDescent="0.25">
      <c r="A407" s="94">
        <f>'[1]Cadastro de Clientes'!A407</f>
        <v>401</v>
      </c>
      <c r="B407" s="94" t="str">
        <f>'[1]Cadastro de Clientes'!B407</f>
        <v>Gelco - Franca</v>
      </c>
      <c r="C407" s="94" t="str">
        <f>'[1]Cadastro de Clientes'!C407</f>
        <v>Gelco Gelatinas do Brasil Ltda</v>
      </c>
      <c r="D407" s="94" t="str">
        <f>'[1]Cadastro de Clientes'!D407</f>
        <v>Rod. Prefeito Fábio Talarico, s/n - Franca/SP</v>
      </c>
      <c r="E407" s="94" t="str">
        <f>'[1]Cadastro de Clientes'!E407</f>
        <v>Franca</v>
      </c>
      <c r="F407" s="94" t="str">
        <f>'[1]Cadastro de Clientes'!F407</f>
        <v>SP</v>
      </c>
      <c r="G407" s="109">
        <f>'[1]Cadastro de Clientes'!G407</f>
        <v>10681186000145</v>
      </c>
      <c r="H407" s="110">
        <f>'[1]Cadastro de Clientes'!H407</f>
        <v>0</v>
      </c>
      <c r="I407" s="111" t="str">
        <f>'[1]Cadastro de Clientes'!I407</f>
        <v>14406-050</v>
      </c>
      <c r="J407" s="94" t="str">
        <f>'[1]Cadastro de Clientes'!J407</f>
        <v>Distrito Industrial Antonio Della-Torre</v>
      </c>
    </row>
    <row r="408" spans="1:10" ht="21" customHeight="1" x14ac:dyDescent="0.25">
      <c r="A408" s="94">
        <f>'[1]Cadastro de Clientes'!A408</f>
        <v>402</v>
      </c>
      <c r="B408" s="94" t="str">
        <f>'[1]Cadastro de Clientes'!B408</f>
        <v>Águas Piquete S/A</v>
      </c>
      <c r="C408" s="94" t="str">
        <f>'[1]Cadastro de Clientes'!C408</f>
        <v>Águas Piquete S/A</v>
      </c>
      <c r="D408" s="94" t="str">
        <f>'[1]Cadastro de Clientes'!D408</f>
        <v>Rua Coronel Jose Mariano, 42 - Piquete/SP</v>
      </c>
      <c r="E408" s="94" t="str">
        <f>'[1]Cadastro de Clientes'!E408</f>
        <v>Piquete</v>
      </c>
      <c r="F408" s="94" t="str">
        <f>'[1]Cadastro de Clientes'!F408</f>
        <v>SP</v>
      </c>
      <c r="G408" s="109">
        <f>'[1]Cadastro de Clientes'!G408</f>
        <v>11714640000180</v>
      </c>
      <c r="H408" s="110">
        <f>'[1]Cadastro de Clientes'!H408</f>
        <v>0</v>
      </c>
      <c r="I408" s="111" t="str">
        <f>'[1]Cadastro de Clientes'!I408</f>
        <v>12620-000</v>
      </c>
      <c r="J408" s="94" t="str">
        <f>'[1]Cadastro de Clientes'!J408</f>
        <v>Centro</v>
      </c>
    </row>
    <row r="409" spans="1:10" ht="21" customHeight="1" x14ac:dyDescent="0.25">
      <c r="A409" s="94">
        <f>'[1]Cadastro de Clientes'!A409</f>
        <v>403</v>
      </c>
      <c r="B409" s="94" t="str">
        <f>'[1]Cadastro de Clientes'!B409</f>
        <v>Cipatex Cerquilho</v>
      </c>
      <c r="C409" s="94" t="str">
        <f>'[1]Cadastro de Clientes'!C409</f>
        <v>Cipatex Impregnadora De Papeis e Tecidos Ltda</v>
      </c>
      <c r="D409" s="94" t="str">
        <f>'[1]Cadastro de Clientes'!D409</f>
        <v>Rua Arlindo Campanha, 219 - Cerquilho/SP</v>
      </c>
      <c r="E409" s="94" t="str">
        <f>'[1]Cadastro de Clientes'!E409</f>
        <v>Cerquilho</v>
      </c>
      <c r="F409" s="94" t="str">
        <f>'[1]Cadastro de Clientes'!F409</f>
        <v>SP</v>
      </c>
      <c r="G409" s="109" t="str">
        <f>'[1]Cadastro de Clientes'!G409</f>
        <v>47.254.461/0001-54</v>
      </c>
      <c r="H409" s="110">
        <f>'[1]Cadastro de Clientes'!H409</f>
        <v>265000201111</v>
      </c>
      <c r="I409" s="111" t="str">
        <f>'[1]Cadastro de Clientes'!I409</f>
        <v>18520-000</v>
      </c>
      <c r="J409" s="94" t="str">
        <f>'[1]Cadastro de Clientes'!J409</f>
        <v>Distrito Industrial</v>
      </c>
    </row>
    <row r="410" spans="1:10" ht="21" customHeight="1" x14ac:dyDescent="0.25">
      <c r="A410" s="94">
        <f>'[1]Cadastro de Clientes'!A410</f>
        <v>404</v>
      </c>
      <c r="B410" s="94" t="str">
        <f>'[1]Cadastro de Clientes'!B410</f>
        <v>Esmaltec</v>
      </c>
      <c r="C410" s="94" t="str">
        <f>'[1]Cadastro de Clientes'!C410</f>
        <v>Esmaltec S/A</v>
      </c>
      <c r="D410" s="94" t="str">
        <f>'[1]Cadastro de Clientes'!D410</f>
        <v>Av. Parque Oeste, 2130 - Maracanau/CE</v>
      </c>
      <c r="E410" s="94" t="str">
        <f>'[1]Cadastro de Clientes'!E410</f>
        <v>Maracanaú</v>
      </c>
      <c r="F410" s="94" t="str">
        <f>'[1]Cadastro de Clientes'!F410</f>
        <v>CE</v>
      </c>
      <c r="G410" s="109">
        <f>'[1]Cadastro de Clientes'!G410</f>
        <v>2948030000230</v>
      </c>
      <c r="H410" s="110" t="str">
        <f>'[1]Cadastro de Clientes'!H410</f>
        <v>06.305053-6</v>
      </c>
      <c r="I410" s="111" t="str">
        <f>'[1]Cadastro de Clientes'!I410</f>
        <v>61.939-120</v>
      </c>
      <c r="J410" s="94" t="str">
        <f>'[1]Cadastro de Clientes'!J410</f>
        <v>Distrito Industrial</v>
      </c>
    </row>
    <row r="411" spans="1:10" ht="21" customHeight="1" x14ac:dyDescent="0.25">
      <c r="A411" s="94">
        <f>'[1]Cadastro de Clientes'!A411</f>
        <v>405</v>
      </c>
      <c r="B411" s="94" t="str">
        <f>'[1]Cadastro de Clientes'!B411</f>
        <v>Sabesp SJC</v>
      </c>
      <c r="C411" s="94" t="str">
        <f>'[1]Cadastro de Clientes'!C411</f>
        <v>Companhia de Saneamento Básico do Estado de São Paulo</v>
      </c>
      <c r="D411" s="94" t="str">
        <f>'[1]Cadastro de Clientes'!D411</f>
        <v>R. Paulo Setúbal, 19 - Vila Adyana - São José dos Campos/SP</v>
      </c>
      <c r="E411" s="94" t="str">
        <f>'[1]Cadastro de Clientes'!E411</f>
        <v>São José dos Campos</v>
      </c>
      <c r="F411" s="94" t="str">
        <f>'[1]Cadastro de Clientes'!F411</f>
        <v>SP</v>
      </c>
      <c r="G411" s="109" t="str">
        <f>'[1]Cadastro de Clientes'!G411</f>
        <v>43.776.517/0443-90</v>
      </c>
      <c r="H411" s="110">
        <f>'[1]Cadastro de Clientes'!H411</f>
        <v>0</v>
      </c>
      <c r="I411" s="111">
        <f>'[1]Cadastro de Clientes'!I411</f>
        <v>12245460</v>
      </c>
      <c r="J411" s="94" t="str">
        <f>'[1]Cadastro de Clientes'!J411</f>
        <v>Vila Adyana</v>
      </c>
    </row>
    <row r="412" spans="1:10" ht="21" customHeight="1" x14ac:dyDescent="0.25">
      <c r="A412" s="94">
        <f>'[1]Cadastro de Clientes'!A412</f>
        <v>406</v>
      </c>
      <c r="B412" s="94" t="str">
        <f>'[1]Cadastro de Clientes'!B412</f>
        <v>Rousselot Presidente Epitácio</v>
      </c>
      <c r="C412" s="94" t="str">
        <f>'[1]Cadastro de Clientes'!C412</f>
        <v>Rousselot Gelatinas Do Brasil Ltda</v>
      </c>
      <c r="D412" s="94" t="str">
        <f>'[1]Cadastro de Clientes'!D412</f>
        <v>Avenida Domingos Ferreira de Medeiros, s/n - KM 4 - Presidente Epitácio/SP</v>
      </c>
      <c r="E412" s="94" t="str">
        <f>'[1]Cadastro de Clientes'!E412</f>
        <v>Presidente Epitácio</v>
      </c>
      <c r="F412" s="94" t="str">
        <f>'[1]Cadastro de Clientes'!F412</f>
        <v>SP</v>
      </c>
      <c r="G412" s="109" t="str">
        <f>'[1]Cadastro de Clientes'!G412</f>
        <v>06.538.082/0003-70</v>
      </c>
      <c r="H412" s="110">
        <f>'[1]Cadastro de Clientes'!H412</f>
        <v>561012271115</v>
      </c>
      <c r="I412" s="111" t="str">
        <f>'[1]Cadastro de Clientes'!I412</f>
        <v>19.470-000</v>
      </c>
      <c r="J412" s="94" t="str">
        <f>'[1]Cadastro de Clientes'!J412</f>
        <v xml:space="preserve">Distrito Industrial </v>
      </c>
    </row>
    <row r="413" spans="1:10" ht="21" customHeight="1" x14ac:dyDescent="0.25">
      <c r="A413" s="94">
        <f>'[1]Cadastro de Clientes'!A413</f>
        <v>407</v>
      </c>
      <c r="B413" s="94" t="str">
        <f>'[1]Cadastro de Clientes'!B413</f>
        <v>INB Resende</v>
      </c>
      <c r="C413" s="94" t="str">
        <f>'[1]Cadastro de Clientes'!C413</f>
        <v>Industrias Nucleares Do Brasil S/A</v>
      </c>
      <c r="D413" s="94" t="str">
        <f>'[1]Cadastro de Clientes'!D413</f>
        <v>Rod. Presidente Dutra -  Km 330 - Resende/RJ</v>
      </c>
      <c r="E413" s="94" t="str">
        <f>'[1]Cadastro de Clientes'!E413</f>
        <v>Resende</v>
      </c>
      <c r="F413" s="94" t="str">
        <f>'[1]Cadastro de Clientes'!F413</f>
        <v>RJ</v>
      </c>
      <c r="G413" s="109" t="str">
        <f>'[1]Cadastro de Clientes'!G413</f>
        <v>00.322.818/0020-93</v>
      </c>
      <c r="H413" s="110">
        <f>'[1]Cadastro de Clientes'!H413</f>
        <v>82493115</v>
      </c>
      <c r="I413" s="111" t="str">
        <f>'[1]Cadastro de Clientes'!I413</f>
        <v>27.555-000</v>
      </c>
      <c r="J413" s="94" t="str">
        <f>'[1]Cadastro de Clientes'!J413</f>
        <v>Engenheiro Passos</v>
      </c>
    </row>
    <row r="414" spans="1:10" ht="21" customHeight="1" x14ac:dyDescent="0.25">
      <c r="A414" s="94">
        <f>'[1]Cadastro de Clientes'!A414</f>
        <v>408</v>
      </c>
      <c r="B414" s="94" t="str">
        <f>'[1]Cadastro de Clientes'!B414</f>
        <v>Vivix</v>
      </c>
      <c r="C414" s="94" t="str">
        <f>'[1]Cadastro de Clientes'!C414</f>
        <v>Companhia Brasileira de Vidros Planos - CBVP</v>
      </c>
      <c r="D414" s="94" t="str">
        <f>'[1]Cadastro de Clientes'!D414</f>
        <v>Rod. BR-101 Norte - km 01</v>
      </c>
      <c r="E414" s="94" t="str">
        <f>'[1]Cadastro de Clientes'!E414</f>
        <v>Goiana</v>
      </c>
      <c r="F414" s="94" t="str">
        <f>'[1]Cadastro de Clientes'!F414</f>
        <v>PE</v>
      </c>
      <c r="G414" s="109" t="str">
        <f>'[1]Cadastro de Clientes'!G414</f>
        <v>10.858.291/0002-98</v>
      </c>
      <c r="H414" s="110" t="str">
        <f>'[1]Cadastro de Clientes'!H414</f>
        <v>0393238-97</v>
      </c>
      <c r="I414" s="111" t="str">
        <f>'[1]Cadastro de Clientes'!I414</f>
        <v>55.900-000</v>
      </c>
      <c r="J414" s="94" t="str">
        <f>'[1]Cadastro de Clientes'!J414</f>
        <v>Zona Rural</v>
      </c>
    </row>
    <row r="415" spans="1:10" ht="21" customHeight="1" x14ac:dyDescent="0.25">
      <c r="A415" s="94">
        <f>'[1]Cadastro de Clientes'!A415</f>
        <v>409</v>
      </c>
      <c r="B415" s="94" t="str">
        <f>'[1]Cadastro de Clientes'!B415</f>
        <v>Ricaeli</v>
      </c>
      <c r="C415" s="94" t="str">
        <f>'[1]Cadastro de Clientes'!C415</f>
        <v>Indústria e Comércio de Frutas Ricaeli Ltda.</v>
      </c>
      <c r="D415" s="94" t="str">
        <f>'[1]Cadastro de Clientes'!D415</f>
        <v>Av. Ver. José Donato, 530</v>
      </c>
      <c r="E415" s="94" t="str">
        <f>'[1]Cadastro de Clientes'!E415</f>
        <v>Cabreúva</v>
      </c>
      <c r="F415" s="94" t="str">
        <f>'[1]Cadastro de Clientes'!F415</f>
        <v>SP</v>
      </c>
      <c r="G415" s="109" t="str">
        <f>'[1]Cadastro de Clientes'!G415</f>
        <v>57.075.400/0001-83</v>
      </c>
      <c r="H415" s="110">
        <f>'[1]Cadastro de Clientes'!H415</f>
        <v>233006472112</v>
      </c>
      <c r="I415" s="111" t="str">
        <f>'[1]Cadastro de Clientes'!I415</f>
        <v>13318-000</v>
      </c>
      <c r="J415" s="94" t="str">
        <f>'[1]Cadastro de Clientes'!J415</f>
        <v>Jacaré</v>
      </c>
    </row>
    <row r="416" spans="1:10" ht="21" customHeight="1" x14ac:dyDescent="0.25">
      <c r="A416" s="94">
        <f>'[1]Cadastro de Clientes'!A416</f>
        <v>410</v>
      </c>
      <c r="B416" s="94" t="str">
        <f>'[1]Cadastro de Clientes'!B416</f>
        <v>Brasal Refrigerantes</v>
      </c>
      <c r="C416" s="94" t="str">
        <f>'[1]Cadastro de Clientes'!C416</f>
        <v>Brasal Refrigerantes S/A</v>
      </c>
      <c r="D416" s="94" t="str">
        <f>'[1]Cadastro de Clientes'!D416</f>
        <v>St. G Sul Q  CS CSG 8 - Taguatinga - Brasília/DF</v>
      </c>
      <c r="E416" s="94" t="str">
        <f>'[1]Cadastro de Clientes'!E416</f>
        <v>Brasília</v>
      </c>
      <c r="F416" s="94" t="str">
        <f>'[1]Cadastro de Clientes'!F416</f>
        <v>DF</v>
      </c>
      <c r="G416" s="109" t="str">
        <f>'[1]Cadastro de Clientes'!G416</f>
        <v>01.612.795/0001-51</v>
      </c>
      <c r="H416" s="110">
        <f>'[1]Cadastro de Clientes'!H416</f>
        <v>0</v>
      </c>
      <c r="I416" s="111" t="str">
        <f>'[1]Cadastro de Clientes'!I416</f>
        <v>72035-506</v>
      </c>
      <c r="J416" s="94" t="str">
        <f>'[1]Cadastro de Clientes'!J416</f>
        <v>Taguatinga</v>
      </c>
    </row>
    <row r="417" spans="1:10" ht="21" customHeight="1" x14ac:dyDescent="0.25">
      <c r="A417" s="94">
        <f>'[1]Cadastro de Clientes'!A417</f>
        <v>411</v>
      </c>
      <c r="B417" s="94" t="str">
        <f>'[1]Cadastro de Clientes'!B417</f>
        <v>ICF</v>
      </c>
      <c r="C417" s="94" t="str">
        <f>'[1]Cadastro de Clientes'!C417</f>
        <v>Instituto de Ciências Farmaceuticas de Estudos - ICF</v>
      </c>
      <c r="D417" s="94" t="str">
        <f>'[1]Cadastro de Clientes'!D417</f>
        <v>Alameda Coronel Eugênio Jardim, 53</v>
      </c>
      <c r="E417" s="94" t="str">
        <f>'[1]Cadastro de Clientes'!E417</f>
        <v>Goiânia</v>
      </c>
      <c r="F417" s="94" t="str">
        <f>'[1]Cadastro de Clientes'!F417</f>
        <v>GO</v>
      </c>
      <c r="G417" s="109" t="str">
        <f>'[1]Cadastro de Clientes'!G417</f>
        <v>04.951.747/0001-86</v>
      </c>
      <c r="H417" s="110">
        <f>'[1]Cadastro de Clientes'!H417</f>
        <v>0</v>
      </c>
      <c r="I417" s="111" t="str">
        <f>'[1]Cadastro de Clientes'!I417</f>
        <v>74.175-100</v>
      </c>
      <c r="J417" s="94" t="str">
        <f>'[1]Cadastro de Clientes'!J417</f>
        <v>Setor Marista</v>
      </c>
    </row>
    <row r="418" spans="1:10" ht="21" customHeight="1" x14ac:dyDescent="0.25">
      <c r="A418" s="94">
        <f>'[1]Cadastro de Clientes'!A418</f>
        <v>412</v>
      </c>
      <c r="B418" s="94" t="str">
        <f>'[1]Cadastro de Clientes'!B418</f>
        <v>Colovan</v>
      </c>
      <c r="C418" s="94" t="str">
        <f>'[1]Cadastro de Clientes'!C418</f>
        <v>Colovan Industria Textil Ltda.</v>
      </c>
      <c r="D418" s="94" t="str">
        <f>'[1]Cadastro de Clientes'!D418</f>
        <v>R. Potiguares, 450 - Santa Bárbara d'Oeste / SP</v>
      </c>
      <c r="E418" s="94" t="str">
        <f>'[1]Cadastro de Clientes'!E418</f>
        <v>Santa Bárbara d'Oeste</v>
      </c>
      <c r="F418" s="94" t="str">
        <f>'[1]Cadastro de Clientes'!F418</f>
        <v>SP</v>
      </c>
      <c r="G418" s="109" t="str">
        <f>'[1]Cadastro de Clientes'!G418</f>
        <v>56.724.412/0001-29</v>
      </c>
      <c r="H418" s="110">
        <f>'[1]Cadastro de Clientes'!H418</f>
        <v>606030031115</v>
      </c>
      <c r="I418" s="111" t="str">
        <f>'[1]Cadastro de Clientes'!I418</f>
        <v>13456-108</v>
      </c>
      <c r="J418" s="94">
        <f>'[1]Cadastro de Clientes'!J418</f>
        <v>0</v>
      </c>
    </row>
    <row r="419" spans="1:10" ht="21" customHeight="1" x14ac:dyDescent="0.25">
      <c r="A419" s="94">
        <f>'[1]Cadastro de Clientes'!A419</f>
        <v>413</v>
      </c>
      <c r="B419" s="94" t="str">
        <f>'[1]Cadastro de Clientes'!B419</f>
        <v>CHT</v>
      </c>
      <c r="C419" s="94" t="str">
        <f>'[1]Cadastro de Clientes'!C419</f>
        <v>CHT Brasil Química LT</v>
      </c>
      <c r="D419" s="94" t="str">
        <f>'[1]Cadastro de Clientes'!D419</f>
        <v>Av. Antônio Cândido Machado, 1779</v>
      </c>
      <c r="E419" s="94" t="str">
        <f>'[1]Cadastro de Clientes'!E419</f>
        <v>Cajamar</v>
      </c>
      <c r="F419" s="94" t="str">
        <f>'[1]Cadastro de Clientes'!F419</f>
        <v>SP</v>
      </c>
      <c r="G419" s="109" t="str">
        <f>'[1]Cadastro de Clientes'!G419</f>
        <v>47.684.386/0001-61</v>
      </c>
      <c r="H419" s="110">
        <f>'[1]Cadastro de Clientes'!H419</f>
        <v>241007934119</v>
      </c>
      <c r="I419" s="111" t="str">
        <f>'[1]Cadastro de Clientes'!I419</f>
        <v>07776-195</v>
      </c>
      <c r="J419" s="94">
        <f>'[1]Cadastro de Clientes'!J419</f>
        <v>0</v>
      </c>
    </row>
    <row r="420" spans="1:10" ht="21" customHeight="1" x14ac:dyDescent="0.25">
      <c r="A420" s="94">
        <f>'[1]Cadastro de Clientes'!A420</f>
        <v>414</v>
      </c>
      <c r="B420" s="94" t="str">
        <f>'[1]Cadastro de Clientes'!B420</f>
        <v>Ambev - Bohemia</v>
      </c>
      <c r="C420" s="94" t="str">
        <f>'[1]Cadastro de Clientes'!C420</f>
        <v>Cervejaria ZX S.A. - AMBEV</v>
      </c>
      <c r="D420" s="94" t="str">
        <f>'[1]Cadastro de Clientes'!D420</f>
        <v>Rua Alfredo Pacha, 166</v>
      </c>
      <c r="E420" s="94" t="str">
        <f>'[1]Cadastro de Clientes'!E420</f>
        <v>Petrópolis</v>
      </c>
      <c r="F420" s="94" t="str">
        <f>'[1]Cadastro de Clientes'!F420</f>
        <v>RJ</v>
      </c>
      <c r="G420" s="109">
        <f>'[1]Cadastro de Clientes'!G420</f>
        <v>1131570000264</v>
      </c>
      <c r="H420" s="110">
        <f>'[1]Cadastro de Clientes'!H420</f>
        <v>0</v>
      </c>
      <c r="I420" s="111" t="str">
        <f>'[1]Cadastro de Clientes'!I420</f>
        <v>25.685-210</v>
      </c>
      <c r="J420" s="94" t="str">
        <f>'[1]Cadastro de Clientes'!J420</f>
        <v>Centro</v>
      </c>
    </row>
    <row r="421" spans="1:10" ht="21" customHeight="1" x14ac:dyDescent="0.25">
      <c r="A421" s="94">
        <f>'[1]Cadastro de Clientes'!A421</f>
        <v>415</v>
      </c>
      <c r="B421" s="94" t="str">
        <f>'[1]Cadastro de Clientes'!B421</f>
        <v>EDF Norte Fluminense</v>
      </c>
      <c r="C421" s="94" t="str">
        <f>'[1]Cadastro de Clientes'!C421</f>
        <v xml:space="preserve">Usina Termeletrica Norte Fluminense S/A </v>
      </c>
      <c r="D421" s="94" t="str">
        <f>'[1]Cadastro de Clientes'!D421</f>
        <v>Rod. BR 101, km 161, s/n - Severina - Macaé/RJ</v>
      </c>
      <c r="E421" s="94" t="str">
        <f>'[1]Cadastro de Clientes'!E421</f>
        <v>Macaé</v>
      </c>
      <c r="F421" s="94" t="str">
        <f>'[1]Cadastro de Clientes'!F421</f>
        <v>RJ</v>
      </c>
      <c r="G421" s="109">
        <f>'[1]Cadastro de Clientes'!G421</f>
        <v>3258983000230</v>
      </c>
      <c r="H421" s="110">
        <f>'[1]Cadastro de Clientes'!H421</f>
        <v>0</v>
      </c>
      <c r="I421" s="111" t="str">
        <f>'[1]Cadastro de Clientes'!I421</f>
        <v>27910-970</v>
      </c>
      <c r="J421" s="94" t="str">
        <f>'[1]Cadastro de Clientes'!J421</f>
        <v>Severina</v>
      </c>
    </row>
    <row r="422" spans="1:10" ht="21" customHeight="1" x14ac:dyDescent="0.25">
      <c r="A422" s="94">
        <f>'[1]Cadastro de Clientes'!A422</f>
        <v>416</v>
      </c>
      <c r="B422" s="94" t="str">
        <f>'[1]Cadastro de Clientes'!B422</f>
        <v>Benitz - PR</v>
      </c>
      <c r="C422" s="94" t="str">
        <f>'[1]Cadastro de Clientes'!C422</f>
        <v>Benitz Analise e Tratamento De Aguas Ltda</v>
      </c>
      <c r="D422" s="94" t="str">
        <f>'[1]Cadastro de Clientes'!D422</f>
        <v>Rua Sorocaba, 289 - Sala 01</v>
      </c>
      <c r="E422" s="94" t="str">
        <f>'[1]Cadastro de Clientes'!E422</f>
        <v>Cianorte</v>
      </c>
      <c r="F422" s="94" t="str">
        <f>'[1]Cadastro de Clientes'!F422</f>
        <v>PR</v>
      </c>
      <c r="G422" s="109" t="str">
        <f>'[1]Cadastro de Clientes'!G422</f>
        <v>07.678.237/0001-75</v>
      </c>
      <c r="H422" s="110">
        <f>'[1]Cadastro de Clientes'!H422</f>
        <v>0</v>
      </c>
      <c r="I422" s="111" t="str">
        <f>'[1]Cadastro de Clientes'!I422</f>
        <v>87.200-001</v>
      </c>
      <c r="J422" s="94" t="str">
        <f>'[1]Cadastro de Clientes'!J422</f>
        <v xml:space="preserve">Vila Operária </v>
      </c>
    </row>
    <row r="423" spans="1:10" ht="21" customHeight="1" x14ac:dyDescent="0.25">
      <c r="A423" s="94">
        <f>'[1]Cadastro de Clientes'!A423</f>
        <v>417</v>
      </c>
      <c r="B423" s="94" t="str">
        <f>'[1]Cadastro de Clientes'!B423</f>
        <v>Supranálise</v>
      </c>
      <c r="C423" s="94" t="str">
        <f>'[1]Cadastro de Clientes'!C423</f>
        <v>Supranalise Instrumentos Para Laboratorios Ltda</v>
      </c>
      <c r="D423" s="94" t="str">
        <f>'[1]Cadastro de Clientes'!D423</f>
        <v>Rua Tajaçu, 947</v>
      </c>
      <c r="E423" s="94" t="str">
        <f>'[1]Cadastro de Clientes'!E423</f>
        <v>Ribeirão Preto</v>
      </c>
      <c r="F423" s="94" t="str">
        <f>'[1]Cadastro de Clientes'!F423</f>
        <v>SP</v>
      </c>
      <c r="G423" s="109" t="str">
        <f>'[1]Cadastro de Clientes'!G423</f>
        <v>37.950.994/0001-17</v>
      </c>
      <c r="H423" s="110">
        <f>'[1]Cadastro de Clientes'!H423</f>
        <v>797624881117</v>
      </c>
      <c r="I423" s="111" t="str">
        <f>'[1]Cadastro de Clientes'!I423</f>
        <v>14060-553</v>
      </c>
      <c r="J423" s="94" t="str">
        <f>'[1]Cadastro de Clientes'!J423</f>
        <v>Vila Albertina</v>
      </c>
    </row>
    <row r="424" spans="1:10" ht="21" customHeight="1" x14ac:dyDescent="0.25">
      <c r="A424" s="94">
        <f>'[1]Cadastro de Clientes'!A424</f>
        <v>418</v>
      </c>
      <c r="B424" s="94" t="str">
        <f>'[1]Cadastro de Clientes'!B424</f>
        <v>Medlab</v>
      </c>
      <c r="C424" s="94" t="str">
        <f>'[1]Cadastro de Clientes'!C424</f>
        <v>Medlab Produtos Diagnosticos Ltda</v>
      </c>
      <c r="D424" s="94" t="str">
        <f>'[1]Cadastro de Clientes'!D424</f>
        <v xml:space="preserve">Rua Octávio Teixeira Mendes Sobrinho, 35 </v>
      </c>
      <c r="E424" s="94" t="str">
        <f>'[1]Cadastro de Clientes'!E424</f>
        <v>Jabaquara</v>
      </c>
      <c r="F424" s="94" t="str">
        <f>'[1]Cadastro de Clientes'!F424</f>
        <v>SP</v>
      </c>
      <c r="G424" s="109" t="str">
        <f>'[1]Cadastro de Clientes'!G424</f>
        <v>55.405.955/0001-10</v>
      </c>
      <c r="H424" s="110">
        <f>'[1]Cadastro de Clientes'!H424</f>
        <v>111444866119</v>
      </c>
      <c r="I424" s="111" t="str">
        <f>'[1]Cadastro de Clientes'!I424</f>
        <v>04376-070</v>
      </c>
      <c r="J424" s="94" t="str">
        <f>'[1]Cadastro de Clientes'!J424</f>
        <v>Vila Santa Catarina</v>
      </c>
    </row>
    <row r="425" spans="1:10" ht="21" customHeight="1" x14ac:dyDescent="0.25">
      <c r="A425" s="94">
        <f>'[1]Cadastro de Clientes'!A425</f>
        <v>419</v>
      </c>
      <c r="B425" s="94" t="str">
        <f>'[1]Cadastro de Clientes'!B425</f>
        <v>Copacol</v>
      </c>
      <c r="C425" s="94" t="str">
        <f>'[1]Cadastro de Clientes'!C425</f>
        <v>Cooperativa Agroindustrial Consolata</v>
      </c>
      <c r="D425" s="94" t="str">
        <f>'[1]Cadastro de Clientes'!D425</f>
        <v>Rua Des. Munhoz de Mello, 176</v>
      </c>
      <c r="E425" s="94" t="str">
        <f>'[1]Cadastro de Clientes'!E425</f>
        <v>Cafelândia</v>
      </c>
      <c r="F425" s="94" t="str">
        <f>'[1]Cadastro de Clientes'!F425</f>
        <v>PR</v>
      </c>
      <c r="G425" s="109">
        <f>'[1]Cadastro de Clientes'!G425</f>
        <v>76093731000786</v>
      </c>
      <c r="H425" s="110">
        <f>'[1]Cadastro de Clientes'!H425</f>
        <v>4330008704</v>
      </c>
      <c r="I425" s="111" t="str">
        <f>'[1]Cadastro de Clientes'!I425</f>
        <v>85415-000</v>
      </c>
      <c r="J425" s="94" t="str">
        <f>'[1]Cadastro de Clientes'!J425</f>
        <v>Centro</v>
      </c>
    </row>
    <row r="426" spans="1:10" ht="21" customHeight="1" x14ac:dyDescent="0.25">
      <c r="A426" s="94">
        <f>'[1]Cadastro de Clientes'!A426</f>
        <v>420</v>
      </c>
      <c r="B426" s="94" t="str">
        <f>'[1]Cadastro de Clientes'!B426</f>
        <v>Gelnex - Nazário</v>
      </c>
      <c r="C426" s="94" t="str">
        <f>'[1]Cadastro de Clientes'!C426</f>
        <v>Gelnex Indústria e Comércio Ltda</v>
      </c>
      <c r="D426" s="94" t="str">
        <f>'[1]Cadastro de Clientes'!D426</f>
        <v>Rod. GO 060, km 63 - Zona Rural</v>
      </c>
      <c r="E426" s="94" t="str">
        <f>'[1]Cadastro de Clientes'!E426</f>
        <v>Nazário</v>
      </c>
      <c r="F426" s="94" t="str">
        <f>'[1]Cadastro de Clientes'!F426</f>
        <v>GO</v>
      </c>
      <c r="G426" s="109" t="str">
        <f>'[1]Cadastro de Clientes'!G426</f>
        <v>02.001.597/0002-03</v>
      </c>
      <c r="H426" s="110" t="str">
        <f>'[1]Cadastro de Clientes'!H426</f>
        <v>10.367.245-1</v>
      </c>
      <c r="I426" s="111" t="str">
        <f>'[1]Cadastro de Clientes'!I426</f>
        <v>76180-000</v>
      </c>
      <c r="J426" s="94" t="str">
        <f>'[1]Cadastro de Clientes'!J426</f>
        <v>Zona Rural</v>
      </c>
    </row>
    <row r="427" spans="1:10" ht="21" customHeight="1" x14ac:dyDescent="0.25">
      <c r="A427" s="94">
        <f>'[1]Cadastro de Clientes'!A427</f>
        <v>421</v>
      </c>
      <c r="B427" s="94" t="str">
        <f>'[1]Cadastro de Clientes'!B427</f>
        <v>Gelita</v>
      </c>
      <c r="C427" s="94" t="str">
        <f>'[1]Cadastro de Clientes'!C427</f>
        <v>Gelita do Brasil Ltda.</v>
      </c>
      <c r="D427" s="94" t="str">
        <f>'[1]Cadastro de Clientes'!D427</f>
        <v>Rua Philip Leiner, 200</v>
      </c>
      <c r="E427" s="94" t="str">
        <f>'[1]Cadastro de Clientes'!E427</f>
        <v>Cotia</v>
      </c>
      <c r="F427" s="94" t="str">
        <f>'[1]Cadastro de Clientes'!F427</f>
        <v>SP</v>
      </c>
      <c r="G427" s="109" t="str">
        <f>'[1]Cadastro de Clientes'!G427</f>
        <v>12.199.337/0001-59</v>
      </c>
      <c r="H427" s="110">
        <f>'[1]Cadastro de Clientes'!H427</f>
        <v>278004283110</v>
      </c>
      <c r="I427" s="111" t="str">
        <f>'[1]Cadastro de Clientes'!I427</f>
        <v xml:space="preserve">06.714-285	</v>
      </c>
      <c r="J427" s="94" t="str">
        <f>'[1]Cadastro de Clientes'!J427</f>
        <v>Parque Alexandre</v>
      </c>
    </row>
    <row r="428" spans="1:10" ht="21" customHeight="1" x14ac:dyDescent="0.25">
      <c r="A428" s="94">
        <f>'[1]Cadastro de Clientes'!A428</f>
        <v>422</v>
      </c>
      <c r="B428" s="94" t="str">
        <f>'[1]Cadastro de Clientes'!B428</f>
        <v>Samae Brusque</v>
      </c>
      <c r="C428" s="94" t="str">
        <f>'[1]Cadastro de Clientes'!C428</f>
        <v xml:space="preserve">Serviço Autonomo Municipal de Agua e Esgoto - Samae </v>
      </c>
      <c r="D428" s="94" t="str">
        <f>'[1]Cadastro de Clientes'!D428</f>
        <v>Rua Doutor Penido, 297 - Centro</v>
      </c>
      <c r="E428" s="94" t="str">
        <f>'[1]Cadastro de Clientes'!E428</f>
        <v>Brusque</v>
      </c>
      <c r="F428" s="94" t="str">
        <f>'[1]Cadastro de Clientes'!F428</f>
        <v>SC</v>
      </c>
      <c r="G428" s="109" t="str">
        <f>'[1]Cadastro de Clientes'!G428</f>
        <v>82985003/0001-96</v>
      </c>
      <c r="H428" s="110">
        <f>'[1]Cadastro de Clientes'!H428</f>
        <v>0</v>
      </c>
      <c r="I428" s="111" t="str">
        <f>'[1]Cadastro de Clientes'!I428</f>
        <v>88350-460</v>
      </c>
      <c r="J428" s="94" t="str">
        <f>'[1]Cadastro de Clientes'!J428</f>
        <v>Centro</v>
      </c>
    </row>
    <row r="429" spans="1:10" ht="21" customHeight="1" x14ac:dyDescent="0.25">
      <c r="A429" s="94">
        <f>'[1]Cadastro de Clientes'!A429</f>
        <v>423</v>
      </c>
      <c r="B429" s="94" t="str">
        <f>'[1]Cadastro de Clientes'!B429</f>
        <v xml:space="preserve">Aguá Viva </v>
      </c>
      <c r="C429" s="94" t="str">
        <f>'[1]Cadastro de Clientes'!C429</f>
        <v>Agua Viva Laboratorio Quimica e Servicos Eireli</v>
      </c>
      <c r="D429" s="94" t="str">
        <f>'[1]Cadastro de Clientes'!D429</f>
        <v>Avenida 1, 323 - Sala 2</v>
      </c>
      <c r="E429" s="94" t="str">
        <f>'[1]Cadastro de Clientes'!E429</f>
        <v>Itirapina</v>
      </c>
      <c r="F429" s="94" t="str">
        <f>'[1]Cadastro de Clientes'!F429</f>
        <v>SP</v>
      </c>
      <c r="G429" s="109" t="str">
        <f>'[1]Cadastro de Clientes'!G429</f>
        <v>07.646.083/0001-30</v>
      </c>
      <c r="H429" s="110">
        <f>'[1]Cadastro de Clientes'!H429</f>
        <v>0</v>
      </c>
      <c r="I429" s="111" t="str">
        <f>'[1]Cadastro de Clientes'!I429</f>
        <v>13.530-000</v>
      </c>
      <c r="J429" s="94" t="str">
        <f>'[1]Cadastro de Clientes'!J429</f>
        <v>Centro</v>
      </c>
    </row>
    <row r="430" spans="1:10" ht="21" customHeight="1" x14ac:dyDescent="0.25">
      <c r="A430" s="94">
        <f>'[1]Cadastro de Clientes'!A430</f>
        <v>424</v>
      </c>
      <c r="B430" s="94" t="str">
        <f>'[1]Cadastro de Clientes'!B430</f>
        <v xml:space="preserve">Águas de Canarana </v>
      </c>
      <c r="C430" s="94" t="str">
        <f>'[1]Cadastro de Clientes'!C430</f>
        <v>Águas de Canarana Ltda.</v>
      </c>
      <c r="D430" s="94" t="str">
        <f>'[1]Cadastro de Clientes'!D430</f>
        <v>R. Redentor, 78 - Centro</v>
      </c>
      <c r="E430" s="94" t="str">
        <f>'[1]Cadastro de Clientes'!E430</f>
        <v>Canarana</v>
      </c>
      <c r="F430" s="94" t="str">
        <f>'[1]Cadastro de Clientes'!F430</f>
        <v>MT</v>
      </c>
      <c r="G430" s="109">
        <f>'[1]Cadastro de Clientes'!G430</f>
        <v>3875686000152</v>
      </c>
      <c r="H430" s="110" t="str">
        <f>'[1]Cadastro de Clientes'!H430</f>
        <v xml:space="preserve"> 13.195.149-1</v>
      </c>
      <c r="I430" s="111" t="str">
        <f>'[1]Cadastro de Clientes'!I430</f>
        <v>78.640-000</v>
      </c>
      <c r="J430" s="94" t="str">
        <f>'[1]Cadastro de Clientes'!J430</f>
        <v>Centro</v>
      </c>
    </row>
    <row r="431" spans="1:10" ht="21" customHeight="1" x14ac:dyDescent="0.25">
      <c r="A431" s="94">
        <f>'[1]Cadastro de Clientes'!A431</f>
        <v>425</v>
      </c>
      <c r="B431" s="94" t="str">
        <f>'[1]Cadastro de Clientes'!B431</f>
        <v>AB Brasil</v>
      </c>
      <c r="C431" s="94" t="str">
        <f>'[1]Cadastro de Clientes'!C431</f>
        <v>AB Brasil Industria e Comércio de Alimentos Ltda.</v>
      </c>
      <c r="D431" s="94" t="str">
        <f>'[1]Cadastro de Clientes'!D431</f>
        <v>Av. Tietê, L-233, s/n - Distrito Industrial - Pederneiras/SP</v>
      </c>
      <c r="E431" s="94" t="str">
        <f>'[1]Cadastro de Clientes'!E431</f>
        <v>Pederneiras</v>
      </c>
      <c r="F431" s="94" t="str">
        <f>'[1]Cadastro de Clientes'!F431</f>
        <v>SP</v>
      </c>
      <c r="G431" s="109">
        <f>'[1]Cadastro de Clientes'!G431</f>
        <v>0</v>
      </c>
      <c r="H431" s="110">
        <f>'[1]Cadastro de Clientes'!H431</f>
        <v>0</v>
      </c>
      <c r="I431" s="111" t="str">
        <f>'[1]Cadastro de Clientes'!I431</f>
        <v>17280-000</v>
      </c>
      <c r="J431" s="94" t="str">
        <f>'[1]Cadastro de Clientes'!J431</f>
        <v>Distrito Industrial</v>
      </c>
    </row>
    <row r="432" spans="1:10" ht="21" customHeight="1" x14ac:dyDescent="0.25">
      <c r="A432" s="94">
        <f>'[1]Cadastro de Clientes'!A432</f>
        <v>426</v>
      </c>
      <c r="B432" s="94" t="str">
        <f>'[1]Cadastro de Clientes'!B432</f>
        <v>Biotecnal</v>
      </c>
      <c r="C432" s="94" t="str">
        <f>'[1]Cadastro de Clientes'!C432</f>
        <v>Biotecnal Ltda</v>
      </c>
      <c r="D432" s="94" t="str">
        <f>'[1]Cadastro de Clientes'!D432</f>
        <v>R. Joaquim Piazza, 408 - Jardim Anápolis - Toledo/PR</v>
      </c>
      <c r="E432" s="94" t="str">
        <f>'[1]Cadastro de Clientes'!E432</f>
        <v>Toledo</v>
      </c>
      <c r="F432" s="94" t="str">
        <f>'[1]Cadastro de Clientes'!F432</f>
        <v>PR</v>
      </c>
      <c r="G432" s="109" t="str">
        <f>'[1]Cadastro de Clientes'!G432</f>
        <v>09.274.180/0001-74</v>
      </c>
      <c r="H432" s="110">
        <f>'[1]Cadastro de Clientes'!H432</f>
        <v>9042632810</v>
      </c>
      <c r="I432" s="111" t="str">
        <f>'[1]Cadastro de Clientes'!I432</f>
        <v>85905-470</v>
      </c>
      <c r="J432" s="94" t="str">
        <f>'[1]Cadastro de Clientes'!J432</f>
        <v>Jardim Anápolis</v>
      </c>
    </row>
    <row r="433" spans="1:10" ht="21" customHeight="1" x14ac:dyDescent="0.25">
      <c r="A433" s="94">
        <f>'[1]Cadastro de Clientes'!A433</f>
        <v>427</v>
      </c>
      <c r="B433" s="94" t="str">
        <f>'[1]Cadastro de Clientes'!B433</f>
        <v>Ecopolo Ambiental</v>
      </c>
      <c r="C433" s="94" t="str">
        <f>'[1]Cadastro de Clientes'!C433</f>
        <v>Ecopolo Gestao De Aguas, Residuos E Energia Ltda</v>
      </c>
      <c r="D433" s="94" t="str">
        <f>'[1]Cadastro de Clientes'!D433</f>
        <v>Avenida Miguel Frias e Vasconcelos, 1205 - Andar 1</v>
      </c>
      <c r="E433" s="94" t="str">
        <f>'[1]Cadastro de Clientes'!E433</f>
        <v>São Paulo</v>
      </c>
      <c r="F433" s="94" t="str">
        <f>'[1]Cadastro de Clientes'!F433</f>
        <v>SP</v>
      </c>
      <c r="G433" s="109" t="str">
        <f>'[1]Cadastro de Clientes'!G433</f>
        <v>05.072.403/0001-60</v>
      </c>
      <c r="H433" s="110">
        <f>'[1]Cadastro de Clientes'!H433</f>
        <v>149963220113</v>
      </c>
      <c r="I433" s="111" t="str">
        <f>'[1]Cadastro de Clientes'!I433</f>
        <v>05345-000</v>
      </c>
      <c r="J433" s="94" t="str">
        <f>'[1]Cadastro de Clientes'!J433</f>
        <v>Jaguaré</v>
      </c>
    </row>
    <row r="434" spans="1:10" ht="21" customHeight="1" x14ac:dyDescent="0.25">
      <c r="A434" s="94">
        <f>'[1]Cadastro de Clientes'!A434</f>
        <v>428</v>
      </c>
      <c r="B434" s="94" t="str">
        <f>'[1]Cadastro de Clientes'!B434</f>
        <v>Águas de Teresina</v>
      </c>
      <c r="C434" s="94" t="str">
        <f>'[1]Cadastro de Clientes'!C434</f>
        <v>Águas de Teresina SPE S.A</v>
      </c>
      <c r="D434" s="94" t="str">
        <f>'[1]Cadastro de Clientes'!D434</f>
        <v>Av. Professor Camilo Filho, 1960</v>
      </c>
      <c r="E434" s="94" t="str">
        <f>'[1]Cadastro de Clientes'!E434</f>
        <v>Teresina</v>
      </c>
      <c r="F434" s="94" t="str">
        <f>'[1]Cadastro de Clientes'!F434</f>
        <v>PI</v>
      </c>
      <c r="G434" s="109" t="str">
        <f>'[1]Cadastro de Clientes'!G434</f>
        <v>27.157.474/0001-06</v>
      </c>
      <c r="H434" s="110">
        <f>'[1]Cadastro de Clientes'!H434</f>
        <v>0</v>
      </c>
      <c r="I434" s="111" t="str">
        <f>'[1]Cadastro de Clientes'!I434</f>
        <v>64.089-040</v>
      </c>
      <c r="J434" s="94" t="str">
        <f>'[1]Cadastro de Clientes'!J434</f>
        <v>Todos os Santos</v>
      </c>
    </row>
    <row r="435" spans="1:10" ht="21" customHeight="1" x14ac:dyDescent="0.25">
      <c r="A435" s="94">
        <f>'[1]Cadastro de Clientes'!A435</f>
        <v>429</v>
      </c>
      <c r="B435" s="94" t="str">
        <f>'[1]Cadastro de Clientes'!B435</f>
        <v>Gelnex - Araguaina</v>
      </c>
      <c r="C435" s="94" t="str">
        <f>'[1]Cadastro de Clientes'!C435</f>
        <v>Gelnex Industria E Comercio Ltda</v>
      </c>
      <c r="D435" s="94" t="str">
        <f>'[1]Cadastro de Clientes'!D435</f>
        <v>Rodovia TO, 222 - KM 10</v>
      </c>
      <c r="E435" s="94" t="str">
        <f>'[1]Cadastro de Clientes'!E435</f>
        <v>Araguaína</v>
      </c>
      <c r="F435" s="94" t="str">
        <f>'[1]Cadastro de Clientes'!F435</f>
        <v>TO</v>
      </c>
      <c r="G435" s="109" t="str">
        <f>'[1]Cadastro de Clientes'!G435</f>
        <v>02.001.597/0003-86</v>
      </c>
      <c r="H435" s="110">
        <f>'[1]Cadastro de Clientes'!H435</f>
        <v>294083154</v>
      </c>
      <c r="I435" s="111" t="str">
        <f>'[1]Cadastro de Clientes'!I435</f>
        <v>77835-600</v>
      </c>
      <c r="J435" s="94" t="str">
        <f>'[1]Cadastro de Clientes'!J435</f>
        <v>Interior Barra da Grota</v>
      </c>
    </row>
    <row r="436" spans="1:10" ht="21" customHeight="1" x14ac:dyDescent="0.25">
      <c r="A436" s="94">
        <f>'[1]Cadastro de Clientes'!A436</f>
        <v>430</v>
      </c>
      <c r="B436" s="94" t="str">
        <f>'[1]Cadastro de Clientes'!B436</f>
        <v>Sintenac</v>
      </c>
      <c r="C436" s="94" t="str">
        <f>'[1]Cadastro de Clientes'!C436</f>
        <v>Sintenac Ind e Com de Produtos Sinteticos Ltda</v>
      </c>
      <c r="D436" s="94">
        <f>'[1]Cadastro de Clientes'!D436</f>
        <v>0</v>
      </c>
      <c r="E436" s="94">
        <f>'[1]Cadastro de Clientes'!E436</f>
        <v>0</v>
      </c>
      <c r="F436" s="94">
        <f>'[1]Cadastro de Clientes'!F436</f>
        <v>0</v>
      </c>
      <c r="G436" s="109">
        <f>'[1]Cadastro de Clientes'!G436</f>
        <v>0</v>
      </c>
      <c r="H436" s="110">
        <f>'[1]Cadastro de Clientes'!H436</f>
        <v>0</v>
      </c>
      <c r="I436" s="111">
        <f>'[1]Cadastro de Clientes'!I436</f>
        <v>0</v>
      </c>
      <c r="J436" s="94">
        <f>'[1]Cadastro de Clientes'!J436</f>
        <v>0</v>
      </c>
    </row>
    <row r="437" spans="1:10" ht="21" customHeight="1" x14ac:dyDescent="0.25">
      <c r="A437" s="94">
        <f>'[1]Cadastro de Clientes'!A437</f>
        <v>431</v>
      </c>
      <c r="B437" s="94" t="str">
        <f>'[1]Cadastro de Clientes'!B437</f>
        <v>QCL Analítica</v>
      </c>
      <c r="C437" s="94" t="str">
        <f>'[1]Cadastro de Clientes'!C437</f>
        <v>QCL Analítica Comércio de Análises Químicas Ltda.</v>
      </c>
      <c r="D437" s="94" t="str">
        <f>'[1]Cadastro de Clientes'!D437</f>
        <v>Rua Josefina, 200 - 4° Andar</v>
      </c>
      <c r="E437" s="94" t="str">
        <f>'[1]Cadastro de Clientes'!E437</f>
        <v>Guarulhos</v>
      </c>
      <c r="F437" s="94" t="str">
        <f>'[1]Cadastro de Clientes'!F437</f>
        <v>SP</v>
      </c>
      <c r="G437" s="109" t="str">
        <f>'[1]Cadastro de Clientes'!G437</f>
        <v>22.971.372/0001-06</v>
      </c>
      <c r="H437" s="110">
        <f>'[1]Cadastro de Clientes'!H437</f>
        <v>796363426115</v>
      </c>
      <c r="I437" s="111" t="str">
        <f>'[1]Cadastro de Clientes'!I437</f>
        <v>07093-080</v>
      </c>
      <c r="J437" s="94" t="str">
        <f>'[1]Cadastro de Clientes'!J437</f>
        <v>Vila Progresso</v>
      </c>
    </row>
    <row r="438" spans="1:10" ht="21" customHeight="1" x14ac:dyDescent="0.25">
      <c r="A438" s="94">
        <f>'[1]Cadastro de Clientes'!A438</f>
        <v>432</v>
      </c>
      <c r="B438" s="94" t="str">
        <f>'[1]Cadastro de Clientes'!B438</f>
        <v xml:space="preserve">Ambar </v>
      </c>
      <c r="C438" s="94" t="str">
        <f>'[1]Cadastro de Clientes'!C438</f>
        <v>Ambar Energia Ltda</v>
      </c>
      <c r="D438" s="94" t="str">
        <f>'[1]Cadastro de Clientes'!D438</f>
        <v>Rod. dos Imigrantes, 3770</v>
      </c>
      <c r="E438" s="94" t="str">
        <f>'[1]Cadastro de Clientes'!E438</f>
        <v>Cuiabá</v>
      </c>
      <c r="F438" s="94" t="str">
        <f>'[1]Cadastro de Clientes'!F438</f>
        <v>MT</v>
      </c>
      <c r="G438" s="109">
        <f>'[1]Cadastro de Clientes'!G438</f>
        <v>0</v>
      </c>
      <c r="H438" s="110">
        <f>'[1]Cadastro de Clientes'!H438</f>
        <v>0</v>
      </c>
      <c r="I438" s="111" t="str">
        <f>'[1]Cadastro de Clientes'!I438</f>
        <v>78098-325</v>
      </c>
      <c r="J438" s="94" t="str">
        <f>'[1]Cadastro de Clientes'!J438</f>
        <v xml:space="preserve">Distrito Industrial </v>
      </c>
    </row>
    <row r="439" spans="1:10" ht="21" customHeight="1" x14ac:dyDescent="0.25">
      <c r="A439" s="94">
        <f>'[1]Cadastro de Clientes'!A439</f>
        <v>433</v>
      </c>
      <c r="B439" s="94" t="str">
        <f>'[1]Cadastro de Clientes'!B439</f>
        <v>Sanagua - MS</v>
      </c>
      <c r="C439" s="94" t="str">
        <f>'[1]Cadastro de Clientes'!C439</f>
        <v>Sanágua Tecnologia em Análise Ambiental e Derivados de Petróleo Ltda.</v>
      </c>
      <c r="D439" s="94" t="str">
        <f>'[1]Cadastro de Clientes'!D439</f>
        <v>Rua Spipe Calarge, 632</v>
      </c>
      <c r="E439" s="94" t="str">
        <f>'[1]Cadastro de Clientes'!E439</f>
        <v>Campo Grande</v>
      </c>
      <c r="F439" s="94" t="str">
        <f>'[1]Cadastro de Clientes'!F439</f>
        <v>MS</v>
      </c>
      <c r="G439" s="109" t="str">
        <f>'[1]Cadastro de Clientes'!G439</f>
        <v>02.595.980/0001-48</v>
      </c>
      <c r="H439" s="110" t="str">
        <f>'[1]Cadastro de Clientes'!H439</f>
        <v>28.365.738-3</v>
      </c>
      <c r="I439" s="111" t="str">
        <f>'[1]Cadastro de Clientes'!I439</f>
        <v>79.050-261</v>
      </c>
      <c r="J439" s="94" t="str">
        <f>'[1]Cadastro de Clientes'!J439</f>
        <v>TV Morena</v>
      </c>
    </row>
    <row r="440" spans="1:10" ht="21" customHeight="1" x14ac:dyDescent="0.25">
      <c r="A440" s="94" t="str">
        <f>'[1]Cadastro de Clientes'!A440</f>
        <v>na</v>
      </c>
      <c r="B440" s="94" t="str">
        <f>'[1]Cadastro de Clientes'!B440</f>
        <v>Motorola</v>
      </c>
      <c r="C440" s="94" t="str">
        <f>'[1]Cadastro de Clientes'!C440</f>
        <v>Motorola Mobility Comercio de Produtos Eletronicos Ltda.</v>
      </c>
      <c r="D440" s="94" t="str">
        <f>'[1]Cadastro de Clientes'!D440</f>
        <v xml:space="preserve">Rodovia SP340 Km 128,7 A </v>
      </c>
      <c r="E440" s="94" t="str">
        <f>'[1]Cadastro de Clientes'!E440</f>
        <v>Jaguariúna</v>
      </c>
      <c r="F440" s="94" t="str">
        <f>'[1]Cadastro de Clientes'!F440</f>
        <v>SP</v>
      </c>
      <c r="G440" s="109" t="str">
        <f>'[1]Cadastro de Clientes'!G440</f>
        <v>1.472.720/0001-12</v>
      </c>
      <c r="H440" s="110">
        <f>'[1]Cadastro de Clientes'!H440</f>
        <v>395022296116</v>
      </c>
      <c r="I440" s="111" t="str">
        <f>'[1]Cadastro de Clientes'!I440</f>
        <v>13.918-900</v>
      </c>
      <c r="J440" s="94" t="str">
        <f>'[1]Cadastro de Clientes'!J440</f>
        <v>Tanquinho Velho</v>
      </c>
    </row>
    <row r="441" spans="1:10" ht="21" customHeight="1" x14ac:dyDescent="0.25">
      <c r="A441" s="94">
        <f>'[1]Cadastro de Clientes'!A441</f>
        <v>435</v>
      </c>
      <c r="B441" s="94" t="str">
        <f>'[1]Cadastro de Clientes'!B441</f>
        <v>Dalia Textil</v>
      </c>
      <c r="C441" s="94" t="str">
        <f>'[1]Cadastro de Clientes'!C441</f>
        <v>Dalia Textil Ltda.</v>
      </c>
      <c r="D441" s="94" t="str">
        <f>'[1]Cadastro de Clientes'!D441</f>
        <v>Rua Mirador, 2365</v>
      </c>
      <c r="E441" s="94" t="str">
        <f>'[1]Cadastro de Clientes'!E441</f>
        <v>Presidente Getúlio</v>
      </c>
      <c r="F441" s="94" t="str">
        <f>'[1]Cadastro de Clientes'!F441</f>
        <v>SC</v>
      </c>
      <c r="G441" s="109" t="str">
        <f>'[1]Cadastro de Clientes'!G441</f>
        <v>82.740.903/0003-35</v>
      </c>
      <c r="H441" s="110">
        <f>'[1]Cadastro de Clientes'!H441</f>
        <v>253766958</v>
      </c>
      <c r="I441" s="111" t="str">
        <f>'[1]Cadastro de Clientes'!I441</f>
        <v>89.150-000</v>
      </c>
      <c r="J441" s="94" t="str">
        <f>'[1]Cadastro de Clientes'!J441</f>
        <v>Centro</v>
      </c>
    </row>
    <row r="442" spans="1:10" ht="21" customHeight="1" x14ac:dyDescent="0.25">
      <c r="A442" s="94">
        <f>'[1]Cadastro de Clientes'!A442</f>
        <v>436</v>
      </c>
      <c r="B442" s="94" t="str">
        <f>'[1]Cadastro de Clientes'!B442</f>
        <v>Fluence Brasil</v>
      </c>
      <c r="C442" s="94" t="str">
        <f>'[1]Cadastro de Clientes'!C442</f>
        <v>Fluence Brasil Ind. E Com. de Sistemas de Tratamento de Água Ltda.</v>
      </c>
      <c r="D442" s="94" t="str">
        <f>'[1]Cadastro de Clientes'!D442</f>
        <v>Rua Coronel Orlando Secco, 281</v>
      </c>
      <c r="E442" s="94" t="str">
        <f>'[1]Cadastro de Clientes'!E442</f>
        <v>Jundiaí</v>
      </c>
      <c r="F442" s="94" t="str">
        <f>'[1]Cadastro de Clientes'!F442</f>
        <v>SP</v>
      </c>
      <c r="G442" s="109" t="str">
        <f>'[1]Cadastro de Clientes'!G442</f>
        <v>05.888.355/0001-82</v>
      </c>
      <c r="H442" s="110">
        <f>'[1]Cadastro de Clientes'!H442</f>
        <v>407412256118</v>
      </c>
      <c r="I442" s="111" t="str">
        <f>'[1]Cadastro de Clientes'!I442</f>
        <v>13.212-795</v>
      </c>
      <c r="J442" s="94" t="str">
        <f>'[1]Cadastro de Clientes'!J442</f>
        <v>Jardim das Tulipas</v>
      </c>
    </row>
    <row r="443" spans="1:10" ht="21" customHeight="1" x14ac:dyDescent="0.25">
      <c r="A443" s="94">
        <f>'[1]Cadastro de Clientes'!A443</f>
        <v>437</v>
      </c>
      <c r="B443" s="94" t="str">
        <f>'[1]Cadastro de Clientes'!B443</f>
        <v>Laborsan</v>
      </c>
      <c r="C443" s="94" t="str">
        <f>'[1]Cadastro de Clientes'!C443</f>
        <v>LLS Serviços de Saneamento Ltda.</v>
      </c>
      <c r="D443" s="94" t="str">
        <f>'[1]Cadastro de Clientes'!D443</f>
        <v>Rua Catanduvas, 667</v>
      </c>
      <c r="E443" s="94" t="str">
        <f>'[1]Cadastro de Clientes'!E443</f>
        <v>Cascavel</v>
      </c>
      <c r="F443" s="94" t="str">
        <f>'[1]Cadastro de Clientes'!F443</f>
        <v>PR</v>
      </c>
      <c r="G443" s="109" t="str">
        <f>'[1]Cadastro de Clientes'!G443</f>
        <v>26.779.985/0001-99</v>
      </c>
      <c r="H443" s="110">
        <f>'[1]Cadastro de Clientes'!H443</f>
        <v>0</v>
      </c>
      <c r="I443" s="111" t="str">
        <f>'[1]Cadastro de Clientes'!I443</f>
        <v>85.812-497</v>
      </c>
      <c r="J443" s="94" t="str">
        <f>'[1]Cadastro de Clientes'!J443</f>
        <v>Região do Lago</v>
      </c>
    </row>
    <row r="444" spans="1:10" ht="21" customHeight="1" x14ac:dyDescent="0.25">
      <c r="A444" s="94">
        <f>'[1]Cadastro de Clientes'!A444</f>
        <v>438</v>
      </c>
      <c r="B444" s="94" t="str">
        <f>'[1]Cadastro de Clientes'!B444</f>
        <v>Águas da Condessa</v>
      </c>
      <c r="C444" s="94" t="str">
        <f>'[1]Cadastro de Clientes'!C444</f>
        <v>Águas da Condessa S.A</v>
      </c>
      <c r="D444" s="94" t="str">
        <f>'[1]Cadastro de Clientes'!D444</f>
        <v>Pc Garcia, 58</v>
      </c>
      <c r="E444" s="94" t="str">
        <f>'[1]Cadastro de Clientes'!E444</f>
        <v>Paraíba do Sul</v>
      </c>
      <c r="F444" s="94" t="str">
        <f>'[1]Cadastro de Clientes'!F444</f>
        <v>RJ</v>
      </c>
      <c r="G444" s="109" t="str">
        <f>'[1]Cadastro de Clientes'!G444</f>
        <v>37.353.051/0001-07</v>
      </c>
      <c r="H444" s="110">
        <f>'[1]Cadastro de Clientes'!H444</f>
        <v>0</v>
      </c>
      <c r="I444" s="111" t="str">
        <f>'[1]Cadastro de Clientes'!I444</f>
        <v>25.850-000</v>
      </c>
      <c r="J444" s="94" t="str">
        <f>'[1]Cadastro de Clientes'!J444</f>
        <v>Centro</v>
      </c>
    </row>
    <row r="445" spans="1:10" ht="21" customHeight="1" x14ac:dyDescent="0.25">
      <c r="A445" s="94">
        <f>'[1]Cadastro de Clientes'!A445</f>
        <v>439</v>
      </c>
      <c r="B445" s="94" t="str">
        <f>'[1]Cadastro de Clientes'!B445</f>
        <v>AMBI-LAB</v>
      </c>
      <c r="C445" s="94" t="str">
        <f>'[1]Cadastro de Clientes'!C445</f>
        <v>AMBI-LAB Análises Ambientais Ltda</v>
      </c>
      <c r="D445" s="94" t="str">
        <f>'[1]Cadastro de Clientes'!D445</f>
        <v>Av. Dr. Ângelo Simões, 1291</v>
      </c>
      <c r="E445" s="94" t="str">
        <f>'[1]Cadastro de Clientes'!E445</f>
        <v>Campinas</v>
      </c>
      <c r="F445" s="94" t="str">
        <f>'[1]Cadastro de Clientes'!F445</f>
        <v>SP</v>
      </c>
      <c r="G445" s="109" t="str">
        <f>'[1]Cadastro de Clientes'!G445</f>
        <v>11.708.069/0001-90</v>
      </c>
      <c r="H445" s="110">
        <f>'[1]Cadastro de Clientes'!H445</f>
        <v>795263205114</v>
      </c>
      <c r="I445" s="111" t="str">
        <f>'[1]Cadastro de Clientes'!I445</f>
        <v>13.041-150</v>
      </c>
      <c r="J445" s="94" t="str">
        <f>'[1]Cadastro de Clientes'!J445</f>
        <v>Jd. Leonor</v>
      </c>
    </row>
    <row r="446" spans="1:10" ht="21" customHeight="1" x14ac:dyDescent="0.25">
      <c r="A446" s="94">
        <f>'[1]Cadastro de Clientes'!A446</f>
        <v>440</v>
      </c>
      <c r="B446" s="94" t="str">
        <f>'[1]Cadastro de Clientes'!B446</f>
        <v>Cervejaria Petropolis Itapissuma</v>
      </c>
      <c r="C446" s="94" t="str">
        <f>'[1]Cadastro de Clientes'!C446</f>
        <v>Cervejaria Petropolis S/A</v>
      </c>
      <c r="D446" s="94" t="str">
        <f>'[1]Cadastro de Clientes'!D446</f>
        <v xml:space="preserve">Rod. BR101 KM 37,5 </v>
      </c>
      <c r="E446" s="94" t="str">
        <f>'[1]Cadastro de Clientes'!E446</f>
        <v>Itapissuma</v>
      </c>
      <c r="F446" s="94" t="str">
        <f>'[1]Cadastro de Clientes'!F446</f>
        <v>PE</v>
      </c>
      <c r="G446" s="109" t="str">
        <f>'[1]Cadastro de Clientes'!G446</f>
        <v>16.622.166/0001-80</v>
      </c>
      <c r="H446" s="110">
        <f>'[1]Cadastro de Clientes'!H446</f>
        <v>0</v>
      </c>
      <c r="I446" s="111" t="str">
        <f>'[1]Cadastro de Clientes'!I446</f>
        <v>53700-000</v>
      </c>
      <c r="J446" s="94" t="str">
        <f>'[1]Cadastro de Clientes'!J446</f>
        <v>Mangabeira</v>
      </c>
    </row>
    <row r="447" spans="1:10" ht="21" customHeight="1" x14ac:dyDescent="0.25">
      <c r="A447" s="94">
        <f>'[1]Cadastro de Clientes'!A447</f>
        <v>441</v>
      </c>
      <c r="B447" s="94" t="str">
        <f>'[1]Cadastro de Clientes'!B447</f>
        <v>Busnardo</v>
      </c>
      <c r="C447" s="94" t="str">
        <f>'[1]Cadastro de Clientes'!C447</f>
        <v>UNI SURVEY Serviços de Inspeções Navais Ltda</v>
      </c>
      <c r="D447" s="94" t="str">
        <f>'[1]Cadastro de Clientes'!D447</f>
        <v xml:space="preserve">Rua Aristides de Oliveira, 175 </v>
      </c>
      <c r="E447" s="94" t="str">
        <f>'[1]Cadastro de Clientes'!E447</f>
        <v>Paranaguá</v>
      </c>
      <c r="F447" s="94" t="str">
        <f>'[1]Cadastro de Clientes'!F447</f>
        <v>PR</v>
      </c>
      <c r="G447" s="109" t="str">
        <f>'[1]Cadastro de Clientes'!G447</f>
        <v xml:space="preserve">07.877.273/0001‐68 </v>
      </c>
      <c r="H447" s="110">
        <f>'[1]Cadastro de Clientes'!H447</f>
        <v>0</v>
      </c>
      <c r="I447" s="111" t="str">
        <f>'[1]Cadastro de Clientes'!I447</f>
        <v>83.203‐695</v>
      </c>
      <c r="J447" s="94" t="str">
        <f>'[1]Cadastro de Clientes'!J447</f>
        <v>Bairro Industrial</v>
      </c>
    </row>
    <row r="448" spans="1:10" ht="21" customHeight="1" x14ac:dyDescent="0.25">
      <c r="A448" s="94">
        <f>'[1]Cadastro de Clientes'!A448</f>
        <v>442</v>
      </c>
      <c r="B448" s="94" t="str">
        <f>'[1]Cadastro de Clientes'!B448</f>
        <v>Predilectra Energia</v>
      </c>
      <c r="C448" s="94" t="str">
        <f>'[1]Cadastro de Clientes'!C448</f>
        <v>Predilectra Energia SPE Ltda</v>
      </c>
      <c r="D448" s="94" t="str">
        <f>'[1]Cadastro de Clientes'!D448</f>
        <v>Via Predilecta, 50</v>
      </c>
      <c r="E448" s="94" t="str">
        <f>'[1]Cadastro de Clientes'!E448</f>
        <v>Matão</v>
      </c>
      <c r="F448" s="94" t="str">
        <f>'[1]Cadastro de Clientes'!F448</f>
        <v>SP</v>
      </c>
      <c r="G448" s="109">
        <f>'[1]Cadastro de Clientes'!G448</f>
        <v>0</v>
      </c>
      <c r="H448" s="110">
        <f>'[1]Cadastro de Clientes'!H448</f>
        <v>0</v>
      </c>
      <c r="I448" s="111" t="str">
        <f>'[1]Cadastro de Clientes'!I448</f>
        <v>15990-170</v>
      </c>
      <c r="J448" s="94" t="str">
        <f>'[1]Cadastro de Clientes'!J448</f>
        <v>Distrito São Loureço do Turvo</v>
      </c>
    </row>
    <row r="449" spans="1:10" ht="21" customHeight="1" x14ac:dyDescent="0.25">
      <c r="A449" s="94">
        <f>'[1]Cadastro de Clientes'!A449</f>
        <v>443</v>
      </c>
      <c r="B449" s="94" t="str">
        <f>'[1]Cadastro de Clientes'!B449</f>
        <v>Inova Laboratórios e Engenharia - SC</v>
      </c>
      <c r="C449" s="94" t="str">
        <f>'[1]Cadastro de Clientes'!C449</f>
        <v>Jessica Teresa de Oliveira</v>
      </c>
      <c r="D449" s="94" t="str">
        <f>'[1]Cadastro de Clientes'!D449</f>
        <v>R. José Mattei, 143</v>
      </c>
      <c r="E449" s="94" t="str">
        <f>'[1]Cadastro de Clientes'!E449</f>
        <v>Joinville</v>
      </c>
      <c r="F449" s="94" t="str">
        <f>'[1]Cadastro de Clientes'!F449</f>
        <v>SC</v>
      </c>
      <c r="G449" s="109" t="str">
        <f>'[1]Cadastro de Clientes'!G449</f>
        <v>19.782.451/0001-56</v>
      </c>
      <c r="H449" s="110">
        <f>'[1]Cadastro de Clientes'!H449</f>
        <v>0</v>
      </c>
      <c r="I449" s="111" t="str">
        <f>'[1]Cadastro de Clientes'!I449</f>
        <v>89226-538</v>
      </c>
      <c r="J449" s="94" t="str">
        <f>'[1]Cadastro de Clientes'!J449</f>
        <v>Jardim Paraíso</v>
      </c>
    </row>
    <row r="450" spans="1:10" ht="21" customHeight="1" x14ac:dyDescent="0.25">
      <c r="A450" s="94">
        <f>'[1]Cadastro de Clientes'!A450</f>
        <v>444</v>
      </c>
      <c r="B450" s="94" t="str">
        <f>'[1]Cadastro de Clientes'!B450</f>
        <v>Ambratec Geologia - MG</v>
      </c>
      <c r="C450" s="94" t="str">
        <f>'[1]Cadastro de Clientes'!C450</f>
        <v>Ambratec Geologia E Engenharia Ltda</v>
      </c>
      <c r="D450" s="94" t="str">
        <f>'[1]Cadastro de Clientes'!D450</f>
        <v>Av. Raja Gabáglia, 4453</v>
      </c>
      <c r="E450" s="94" t="str">
        <f>'[1]Cadastro de Clientes'!E450</f>
        <v>Belo Horizonte</v>
      </c>
      <c r="F450" s="94" t="str">
        <f>'[1]Cadastro de Clientes'!F450</f>
        <v>MG</v>
      </c>
      <c r="G450" s="109" t="str">
        <f>'[1]Cadastro de Clientes'!G450</f>
        <v>07.295.917/0001-00</v>
      </c>
      <c r="H450" s="110" t="str">
        <f>'[1]Cadastro de Clientes'!H450</f>
        <v>001540439.00-69</v>
      </c>
      <c r="I450" s="111" t="str">
        <f>'[1]Cadastro de Clientes'!I450</f>
        <v>30.360-663</v>
      </c>
      <c r="J450" s="94" t="str">
        <f>'[1]Cadastro de Clientes'!J450</f>
        <v>Santa Lúcia</v>
      </c>
    </row>
    <row r="451" spans="1:10" ht="21" customHeight="1" x14ac:dyDescent="0.25">
      <c r="A451" s="94">
        <f>'[1]Cadastro de Clientes'!A451</f>
        <v>445</v>
      </c>
      <c r="B451" s="94" t="str">
        <f>'[1]Cadastro de Clientes'!B451</f>
        <v>Brinox Metalurgica</v>
      </c>
      <c r="C451" s="94" t="str">
        <f>'[1]Cadastro de Clientes'!C451</f>
        <v>Brinox Metalurgica SA.</v>
      </c>
      <c r="D451" s="94" t="str">
        <f>'[1]Cadastro de Clientes'!D451</f>
        <v>Rodovia RSC-453 - Km 80</v>
      </c>
      <c r="E451" s="94" t="str">
        <f>'[1]Cadastro de Clientes'!E451</f>
        <v>Caxias do Sul</v>
      </c>
      <c r="F451" s="94" t="str">
        <f>'[1]Cadastro de Clientes'!F451</f>
        <v>RS</v>
      </c>
      <c r="G451" s="109">
        <f>'[1]Cadastro de Clientes'!G451</f>
        <v>92038108000191</v>
      </c>
      <c r="H451" s="110">
        <f>'[1]Cadastro de Clientes'!H451</f>
        <v>256122601</v>
      </c>
      <c r="I451" s="111">
        <f>'[1]Cadastro de Clientes'!I451</f>
        <v>95032898</v>
      </c>
      <c r="J451" s="94" t="str">
        <f>'[1]Cadastro de Clientes'!J451</f>
        <v>Nossa Senhora da Saúde</v>
      </c>
    </row>
    <row r="452" spans="1:10" ht="21" customHeight="1" x14ac:dyDescent="0.25">
      <c r="A452" s="94">
        <f>'[1]Cadastro de Clientes'!A452</f>
        <v>446</v>
      </c>
      <c r="B452" s="94" t="str">
        <f>'[1]Cadastro de Clientes'!B452</f>
        <v>Golden Sucos - RS</v>
      </c>
      <c r="C452" s="94" t="str">
        <f>'[1]Cadastro de Clientes'!C452</f>
        <v>Golden Industria e Comercio de Sucos de Frutas, Bebidas e seus Derivados Eireli</v>
      </c>
      <c r="D452" s="94" t="str">
        <f>'[1]Cadastro de Clientes'!D452</f>
        <v xml:space="preserve"> RS-448 - Km 50.5</v>
      </c>
      <c r="E452" s="94" t="str">
        <f>'[1]Cadastro de Clientes'!E452</f>
        <v>Farroupilha</v>
      </c>
      <c r="F452" s="94" t="str">
        <f>'[1]Cadastro de Clientes'!F452</f>
        <v>RS</v>
      </c>
      <c r="G452" s="109" t="str">
        <f>'[1]Cadastro de Clientes'!G452</f>
        <v>73.420.986/0001-22</v>
      </c>
      <c r="H452" s="110">
        <f>'[1]Cadastro de Clientes'!H452</f>
        <v>0</v>
      </c>
      <c r="I452" s="111" t="str">
        <f>'[1]Cadastro de Clientes'!I452</f>
        <v>95180-000</v>
      </c>
      <c r="J452" s="94" t="str">
        <f>'[1]Cadastro de Clientes'!J452</f>
        <v>Dist. de Sao Marcos</v>
      </c>
    </row>
    <row r="453" spans="1:10" ht="21" customHeight="1" x14ac:dyDescent="0.25">
      <c r="A453" s="94">
        <f>'[1]Cadastro de Clientes'!A453</f>
        <v>447</v>
      </c>
      <c r="B453" s="94" t="str">
        <f>'[1]Cadastro de Clientes'!B453</f>
        <v>SAAE Promissão</v>
      </c>
      <c r="C453" s="94" t="str">
        <f>'[1]Cadastro de Clientes'!C453</f>
        <v>Serviço Autônomo de Água e Esgoto de Promissão</v>
      </c>
      <c r="D453" s="94" t="str">
        <f>'[1]Cadastro de Clientes'!D453</f>
        <v>Avenida Brás Villar, 15</v>
      </c>
      <c r="E453" s="94" t="str">
        <f>'[1]Cadastro de Clientes'!E453</f>
        <v>Promissão</v>
      </c>
      <c r="F453" s="94" t="str">
        <f>'[1]Cadastro de Clientes'!F453</f>
        <v>SP</v>
      </c>
      <c r="G453" s="109">
        <f>'[1]Cadastro de Clientes'!G453</f>
        <v>44558849000150</v>
      </c>
      <c r="H453" s="110">
        <f>'[1]Cadastro de Clientes'!H453</f>
        <v>564075869112</v>
      </c>
      <c r="I453" s="111" t="str">
        <f>'[1]Cadastro de Clientes'!I453</f>
        <v>16370-000</v>
      </c>
      <c r="J453" s="94" t="str">
        <f>'[1]Cadastro de Clientes'!J453</f>
        <v>Jardim Primavera</v>
      </c>
    </row>
    <row r="454" spans="1:10" ht="21" customHeight="1" x14ac:dyDescent="0.25">
      <c r="A454" s="94">
        <f>'[1]Cadastro de Clientes'!A454</f>
        <v>448</v>
      </c>
      <c r="B454" s="94" t="str">
        <f>'[1]Cadastro de Clientes'!B454</f>
        <v>Yessinergy</v>
      </c>
      <c r="C454" s="94" t="str">
        <f>'[1]Cadastro de Clientes'!C454</f>
        <v>Yessinergy Do Brasil Agroindustrial Ltda.</v>
      </c>
      <c r="D454" s="94" t="str">
        <f>'[1]Cadastro de Clientes'!D454</f>
        <v xml:space="preserve">Estrada Vicinal Paschoal Milton Lentini, s/n </v>
      </c>
      <c r="E454" s="94" t="str">
        <f>'[1]Cadastro de Clientes'!E454</f>
        <v>Lucélia</v>
      </c>
      <c r="F454" s="94" t="str">
        <f>'[1]Cadastro de Clientes'!F454</f>
        <v>SP</v>
      </c>
      <c r="G454" s="109" t="str">
        <f>'[1]Cadastro de Clientes'!G454</f>
        <v>10.505.913/0003-85</v>
      </c>
      <c r="H454" s="110">
        <f>'[1]Cadastro de Clientes'!H454</f>
        <v>422079935117</v>
      </c>
      <c r="I454" s="111" t="str">
        <f>'[1]Cadastro de Clientes'!I454</f>
        <v>17.780-000</v>
      </c>
      <c r="J454" s="94">
        <f>'[1]Cadastro de Clientes'!J454</f>
        <v>0</v>
      </c>
    </row>
    <row r="455" spans="1:10" ht="21" customHeight="1" x14ac:dyDescent="0.25">
      <c r="A455" s="94">
        <f>'[1]Cadastro de Clientes'!A455</f>
        <v>449</v>
      </c>
      <c r="B455" s="94" t="str">
        <f>'[1]Cadastro de Clientes'!B455</f>
        <v>Mosaic Fertilizantes</v>
      </c>
      <c r="C455" s="94" t="str">
        <f>'[1]Cadastro de Clientes'!C455</f>
        <v>Mosaic Fertilizantes P&amp;K LTDA - Catalão</v>
      </c>
      <c r="D455" s="94" t="str">
        <f>'[1]Cadastro de Clientes'!D455</f>
        <v xml:space="preserve">Rua L-2, s/nº - BR050  </v>
      </c>
      <c r="E455" s="94" t="str">
        <f>'[1]Cadastro de Clientes'!E455</f>
        <v>Catalão</v>
      </c>
      <c r="F455" s="94" t="str">
        <f>'[1]Cadastro de Clientes'!F455</f>
        <v>GO</v>
      </c>
      <c r="G455" s="109" t="str">
        <f>'[1]Cadastro de Clientes'!G455</f>
        <v>33.931.486/0009-98</v>
      </c>
      <c r="H455" s="110" t="str">
        <f>'[1]Cadastro de Clientes'!H455</f>
        <v>10.519.411-5</v>
      </c>
      <c r="I455" s="111" t="str">
        <f>'[1]Cadastro de Clientes'!I455</f>
        <v>75.709-150</v>
      </c>
      <c r="J455" s="94" t="str">
        <f>'[1]Cadastro de Clientes'!J455</f>
        <v xml:space="preserve">Zona Suburbana </v>
      </c>
    </row>
    <row r="456" spans="1:10" ht="21" customHeight="1" x14ac:dyDescent="0.25">
      <c r="A456" s="94">
        <f>'[1]Cadastro de Clientes'!A456</f>
        <v>450</v>
      </c>
      <c r="B456" s="94" t="str">
        <f>'[1]Cadastro de Clientes'!B456</f>
        <v>Frigol S/A</v>
      </c>
      <c r="C456" s="94" t="str">
        <f>'[1]Cadastro de Clientes'!C456</f>
        <v xml:space="preserve">Frigol S/A </v>
      </c>
      <c r="D456" s="94" t="str">
        <f>'[1]Cadastro de Clientes'!D456</f>
        <v>Rua DR. Gabriel de Oliveira Rocha</v>
      </c>
      <c r="E456" s="94" t="str">
        <f>'[1]Cadastro de Clientes'!E456</f>
        <v>Lençóis Paulista</v>
      </c>
      <c r="F456" s="94" t="str">
        <f>'[1]Cadastro de Clientes'!F456</f>
        <v>SP</v>
      </c>
      <c r="G456" s="109" t="str">
        <f>'[1]Cadastro de Clientes'!G456</f>
        <v>68.067.446/0004-10</v>
      </c>
      <c r="H456" s="110">
        <f>'[1]Cadastro de Clientes'!H456</f>
        <v>416027139113</v>
      </c>
      <c r="I456" s="111" t="str">
        <f>'[1]Cadastro de Clientes'!I456</f>
        <v>18.681-030</v>
      </c>
      <c r="J456" s="94" t="str">
        <f>'[1]Cadastro de Clientes'!J456</f>
        <v>Centro</v>
      </c>
    </row>
    <row r="457" spans="1:10" ht="21" customHeight="1" x14ac:dyDescent="0.25">
      <c r="A457" s="94">
        <f>'[1]Cadastro de Clientes'!A457</f>
        <v>451</v>
      </c>
      <c r="B457" s="94" t="str">
        <f>'[1]Cadastro de Clientes'!B457</f>
        <v>Sabesp - Presidente Prudente</v>
      </c>
      <c r="C457" s="94" t="str">
        <f>'[1]Cadastro de Clientes'!C457</f>
        <v>Cia de Saneamento Basico do Estado de São Paulo S/A</v>
      </c>
      <c r="D457" s="94" t="str">
        <f>'[1]Cadastro de Clientes'!D457</f>
        <v>Rua Cristo Redentor, 20</v>
      </c>
      <c r="E457" s="94" t="str">
        <f>'[1]Cadastro de Clientes'!E457</f>
        <v>Presidente Prudente</v>
      </c>
      <c r="F457" s="94" t="str">
        <f>'[1]Cadastro de Clientes'!F457</f>
        <v>SP</v>
      </c>
      <c r="G457" s="109">
        <f>'[1]Cadastro de Clientes'!G457</f>
        <v>0</v>
      </c>
      <c r="H457" s="110">
        <f>'[1]Cadastro de Clientes'!H457</f>
        <v>0</v>
      </c>
      <c r="I457" s="111" t="str">
        <f>'[1]Cadastro de Clientes'!I457</f>
        <v>19050-640</v>
      </c>
      <c r="J457" s="94" t="str">
        <f>'[1]Cadastro de Clientes'!J457</f>
        <v>Vila Matilde Vieira</v>
      </c>
    </row>
    <row r="458" spans="1:10" ht="21" customHeight="1" x14ac:dyDescent="0.25">
      <c r="A458" s="94">
        <f>'[1]Cadastro de Clientes'!A458</f>
        <v>452</v>
      </c>
      <c r="B458" s="94" t="str">
        <f>'[1]Cadastro de Clientes'!B458</f>
        <v>West Rock</v>
      </c>
      <c r="C458" s="94" t="str">
        <f>'[1]Cadastro de Clientes'!C458</f>
        <v>WestRock Celulose Papel Embalagens Ltda</v>
      </c>
      <c r="D458" s="94" t="str">
        <f>'[1]Cadastro de Clientes'!D458</f>
        <v>Rua Johann G. H. Hadlich, 511 - Passo Manso - Blumenau/SC</v>
      </c>
      <c r="E458" s="94" t="str">
        <f>'[1]Cadastro de Clientes'!E458</f>
        <v>Blumenau</v>
      </c>
      <c r="F458" s="94" t="str">
        <f>'[1]Cadastro de Clientes'!F458</f>
        <v>SC</v>
      </c>
      <c r="G458" s="109" t="str">
        <f>'[1]Cadastro de Clientes'!G458</f>
        <v>03.071.425/0002-60</v>
      </c>
      <c r="H458" s="110">
        <f>'[1]Cadastro de Clientes'!H458</f>
        <v>0</v>
      </c>
      <c r="I458" s="111" t="str">
        <f>'[1]Cadastro de Clientes'!I458</f>
        <v>89032-400</v>
      </c>
      <c r="J458" s="94" t="str">
        <f>'[1]Cadastro de Clientes'!J458</f>
        <v>Passo Manso</v>
      </c>
    </row>
    <row r="459" spans="1:10" ht="21" customHeight="1" x14ac:dyDescent="0.25">
      <c r="A459" s="94">
        <f>'[1]Cadastro de Clientes'!A459</f>
        <v>453</v>
      </c>
      <c r="B459" s="94" t="str">
        <f>'[1]Cadastro de Clientes'!B459</f>
        <v>Marfrig</v>
      </c>
      <c r="C459" s="94" t="str">
        <f>'[1]Cadastro de Clientes'!C459</f>
        <v>Marfrig Global Foods S.A</v>
      </c>
      <c r="D459" s="94" t="str">
        <f>'[1]Cadastro de Clientes'!D459</f>
        <v>Alameda Júlio Muller, 1650</v>
      </c>
      <c r="E459" s="94" t="str">
        <f>'[1]Cadastro de Clientes'!E459</f>
        <v>Várzea Grande</v>
      </c>
      <c r="F459" s="94" t="str">
        <f>'[1]Cadastro de Clientes'!F459</f>
        <v>MT</v>
      </c>
      <c r="G459" s="109" t="str">
        <f>'[1]Cadastro de Clientes'!G459</f>
        <v>03.853.896/0068-57</v>
      </c>
      <c r="H459" s="110" t="str">
        <f>'[1]Cadastro de Clientes'!H459</f>
        <v>13.758.118-1</v>
      </c>
      <c r="I459" s="111" t="str">
        <f>'[1]Cadastro de Clientes'!I459</f>
        <v>78115-200</v>
      </c>
      <c r="J459" s="94" t="str">
        <f>'[1]Cadastro de Clientes'!J459</f>
        <v>Alameda</v>
      </c>
    </row>
    <row r="460" spans="1:10" ht="21" customHeight="1" x14ac:dyDescent="0.25">
      <c r="A460" s="94">
        <f>'[1]Cadastro de Clientes'!A460</f>
        <v>454</v>
      </c>
      <c r="B460" s="94" t="str">
        <f>'[1]Cadastro de Clientes'!B460</f>
        <v>Qualita Ambiental</v>
      </c>
      <c r="C460" s="94" t="str">
        <f>'[1]Cadastro de Clientes'!C460</f>
        <v xml:space="preserve">Bax Serviços de Análises Químicas e Biológicas LTDA - ME </v>
      </c>
      <c r="D460" s="94" t="str">
        <f>'[1]Cadastro de Clientes'!D460</f>
        <v>Rua Almirante Barroso ,1820</v>
      </c>
      <c r="E460" s="94" t="str">
        <f>'[1]Cadastro de Clientes'!E460</f>
        <v>Ji-Paraná</v>
      </c>
      <c r="F460" s="94" t="str">
        <f>'[1]Cadastro de Clientes'!F460</f>
        <v>RO</v>
      </c>
      <c r="G460" s="109" t="str">
        <f>'[1]Cadastro de Clientes'!G460</f>
        <v>13.219.192/0001-73</v>
      </c>
      <c r="H460" s="110" t="str">
        <f>'[1]Cadastro de Clientes'!H460</f>
        <v>76907-632</v>
      </c>
      <c r="I460" s="111" t="str">
        <f>'[1]Cadastro de Clientes'!I460</f>
        <v>7690-714</v>
      </c>
      <c r="J460" s="94" t="str">
        <f>'[1]Cadastro de Clientes'!J460</f>
        <v>Casa Preta</v>
      </c>
    </row>
    <row r="461" spans="1:10" ht="21" customHeight="1" x14ac:dyDescent="0.25">
      <c r="A461" s="94">
        <f>'[1]Cadastro de Clientes'!A461</f>
        <v>455</v>
      </c>
      <c r="B461" s="94" t="str">
        <f>'[1]Cadastro de Clientes'!B461</f>
        <v>Mercedes-Benz</v>
      </c>
      <c r="C461" s="94" t="str">
        <f>'[1]Cadastro de Clientes'!C461</f>
        <v xml:space="preserve">Mercedez-Benz </v>
      </c>
      <c r="D461" s="94" t="str">
        <f>'[1]Cadastro de Clientes'!D461</f>
        <v>Rod BR 040 KM 773</v>
      </c>
      <c r="E461" s="94" t="str">
        <f>'[1]Cadastro de Clientes'!E461</f>
        <v>Juiz de Fora</v>
      </c>
      <c r="F461" s="94" t="str">
        <f>'[1]Cadastro de Clientes'!F461</f>
        <v>MG</v>
      </c>
      <c r="G461" s="109" t="str">
        <f>'[1]Cadastro de Clientes'!G461</f>
        <v>59.104.273/0037-30</v>
      </c>
      <c r="H461" s="110" t="str">
        <f>'[1]Cadastro de Clientes'!H461</f>
        <v>367195596.02-50</v>
      </c>
      <c r="I461" s="111">
        <f>'[1]Cadastro de Clientes'!I461</f>
        <v>36073120</v>
      </c>
      <c r="J461" s="94">
        <f>'[1]Cadastro de Clientes'!J461</f>
        <v>0</v>
      </c>
    </row>
    <row r="462" spans="1:10" ht="21" customHeight="1" x14ac:dyDescent="0.25">
      <c r="A462" s="94">
        <f>'[1]Cadastro de Clientes'!A462</f>
        <v>456</v>
      </c>
      <c r="B462" s="94" t="str">
        <f>'[1]Cadastro de Clientes'!B462</f>
        <v>Panizzon</v>
      </c>
      <c r="C462" s="94" t="str">
        <f>'[1]Cadastro de Clientes'!C462</f>
        <v>Sociedade de Bebidas Panizzon Ltda.</v>
      </c>
      <c r="D462" s="94" t="str">
        <f>'[1]Cadastro de Clientes'!D462</f>
        <v xml:space="preserve">Estrada Ricardo Pannizon, s/n </v>
      </c>
      <c r="E462" s="94" t="str">
        <f>'[1]Cadastro de Clientes'!E462</f>
        <v>Flores da Cunha</v>
      </c>
      <c r="F462" s="94" t="str">
        <f>'[1]Cadastro de Clientes'!F462</f>
        <v>RS</v>
      </c>
      <c r="G462" s="109" t="str">
        <f>'[1]Cadastro de Clientes'!G462</f>
        <v>89.962.773/0001-62</v>
      </c>
      <c r="H462" s="110" t="str">
        <f>'[1]Cadastro de Clientes'!H462</f>
        <v>048/0001472</v>
      </c>
      <c r="I462" s="111" t="str">
        <f>'[1]Cadastro de Clientes'!I462</f>
        <v>95270-000</v>
      </c>
      <c r="J462" s="94" t="str">
        <f>'[1]Cadastro de Clientes'!J462</f>
        <v>Travessa Martins</v>
      </c>
    </row>
    <row r="463" spans="1:10" ht="21" customHeight="1" x14ac:dyDescent="0.25">
      <c r="A463" s="94">
        <f>'[1]Cadastro de Clientes'!A463</f>
        <v>457</v>
      </c>
      <c r="B463" s="94" t="str">
        <f>'[1]Cadastro de Clientes'!B463</f>
        <v>Analyser</v>
      </c>
      <c r="C463" s="94" t="str">
        <f>'[1]Cadastro de Clientes'!C463</f>
        <v>Analyser Comercio e Industria Ltda</v>
      </c>
      <c r="D463" s="94" t="str">
        <f>'[1]Cadastro de Clientes'!D463</f>
        <v>Rua Major Angelo Zanchi, 692</v>
      </c>
      <c r="E463" s="94" t="str">
        <f>'[1]Cadastro de Clientes'!E463</f>
        <v>São Paulo</v>
      </c>
      <c r="F463" s="94" t="str">
        <f>'[1]Cadastro de Clientes'!F463</f>
        <v>SP</v>
      </c>
      <c r="G463" s="109">
        <f>'[1]Cadastro de Clientes'!G463</f>
        <v>55482475000153</v>
      </c>
      <c r="H463" s="110">
        <f>'[1]Cadastro de Clientes'!H463</f>
        <v>1114757014</v>
      </c>
      <c r="I463" s="111" t="str">
        <f>'[1]Cadastro de Clientes'!I463</f>
        <v>03633-000</v>
      </c>
      <c r="J463" s="94">
        <f>'[1]Cadastro de Clientes'!J463</f>
        <v>0</v>
      </c>
    </row>
    <row r="464" spans="1:10" ht="21" customHeight="1" x14ac:dyDescent="0.25">
      <c r="A464" s="94">
        <f>'[1]Cadastro de Clientes'!A464</f>
        <v>458</v>
      </c>
      <c r="B464" s="94" t="str">
        <f>'[1]Cadastro de Clientes'!B464</f>
        <v>Solvi Essencis</v>
      </c>
      <c r="C464" s="94" t="str">
        <f>'[1]Cadastro de Clientes'!C464</f>
        <v xml:space="preserve">Solvi Essencis Ambiental S.A. </v>
      </c>
      <c r="D464" s="94" t="str">
        <f>'[1]Cadastro de Clientes'!D464</f>
        <v>Rodovia dos Bandeirantes, km 33</v>
      </c>
      <c r="E464" s="94" t="str">
        <f>'[1]Cadastro de Clientes'!E464</f>
        <v>Caieiras</v>
      </c>
      <c r="F464" s="94" t="str">
        <f>'[1]Cadastro de Clientes'!F464</f>
        <v>SP</v>
      </c>
      <c r="G464" s="109" t="str">
        <f>'[1]Cadastro de Clientes'!G464</f>
        <v>40.263.170/0013-17</v>
      </c>
      <c r="H464" s="110">
        <f>'[1]Cadastro de Clientes'!H464</f>
        <v>239091969119</v>
      </c>
      <c r="I464" s="111" t="str">
        <f>'[1]Cadastro de Clientes'!I464</f>
        <v>07721-000</v>
      </c>
      <c r="J464" s="94">
        <f>'[1]Cadastro de Clientes'!J464</f>
        <v>0</v>
      </c>
    </row>
    <row r="465" spans="1:10" ht="21" customHeight="1" x14ac:dyDescent="0.25">
      <c r="A465" s="94">
        <f>'[1]Cadastro de Clientes'!A465</f>
        <v>459</v>
      </c>
      <c r="B465" s="94" t="str">
        <f>'[1]Cadastro de Clientes'!B465</f>
        <v>Visomes</v>
      </c>
      <c r="C465" s="94" t="str">
        <f>'[1]Cadastro de Clientes'!C465</f>
        <v>Visomes Service Comercio de Equip. de Precisão - EIRELI</v>
      </c>
      <c r="D465" s="94" t="str">
        <f>'[1]Cadastro de Clientes'!D465</f>
        <v>Rua Joaquim dos Santos, 189</v>
      </c>
      <c r="E465" s="94" t="str">
        <f>'[1]Cadastro de Clientes'!E465</f>
        <v>São Paulo</v>
      </c>
      <c r="F465" s="94" t="str">
        <f>'[1]Cadastro de Clientes'!F465</f>
        <v>SP</v>
      </c>
      <c r="G465" s="109" t="str">
        <f>'[1]Cadastro de Clientes'!G465</f>
        <v>10.641.873/0001-37</v>
      </c>
      <c r="H465" s="110">
        <f>'[1]Cadastro de Clientes'!H465</f>
        <v>145844680110</v>
      </c>
      <c r="I465" s="111" t="str">
        <f>'[1]Cadastro de Clientes'!I465</f>
        <v>04823-080</v>
      </c>
      <c r="J465" s="94" t="str">
        <f>'[1]Cadastro de Clientes'!J465</f>
        <v>Rio Bonito</v>
      </c>
    </row>
    <row r="466" spans="1:10" ht="21" customHeight="1" x14ac:dyDescent="0.25">
      <c r="A466" s="94">
        <f>'[1]Cadastro de Clientes'!A466</f>
        <v>460</v>
      </c>
      <c r="B466" s="94" t="str">
        <f>'[1]Cadastro de Clientes'!B466</f>
        <v>Romanato</v>
      </c>
      <c r="C466" s="94" t="str">
        <f>'[1]Cadastro de Clientes'!C466</f>
        <v>Romanato Alimentos Ltda</v>
      </c>
      <c r="D466" s="94" t="str">
        <f>'[1]Cadastro de Clientes'!D466</f>
        <v>Rua São Bernardo do Campo, 500</v>
      </c>
      <c r="E466" s="94" t="str">
        <f>'[1]Cadastro de Clientes'!E466</f>
        <v>Várzea Paulista</v>
      </c>
      <c r="F466" s="94" t="str">
        <f>'[1]Cadastro de Clientes'!F466</f>
        <v>SP</v>
      </c>
      <c r="G466" s="109" t="str">
        <f>'[1]Cadastro de Clientes'!G466</f>
        <v>11.001.107/0001-70</v>
      </c>
      <c r="H466" s="110">
        <f>'[1]Cadastro de Clientes'!H466</f>
        <v>0</v>
      </c>
      <c r="I466" s="111" t="str">
        <f>'[1]Cadastro de Clientes'!I466</f>
        <v>13.222-025</v>
      </c>
      <c r="J466" s="94" t="str">
        <f>'[1]Cadastro de Clientes'!J466</f>
        <v>Distrito Industrial</v>
      </c>
    </row>
    <row r="467" spans="1:10" ht="21" customHeight="1" x14ac:dyDescent="0.25">
      <c r="A467" s="94">
        <f>'[1]Cadastro de Clientes'!A467</f>
        <v>461</v>
      </c>
      <c r="B467" s="94" t="str">
        <f>'[1]Cadastro de Clientes'!B467</f>
        <v>CSJ - Jundiaí</v>
      </c>
      <c r="C467" s="94" t="str">
        <f>'[1]Cadastro de Clientes'!C467</f>
        <v>Companhia de Saneamento de Jundiaí</v>
      </c>
      <c r="D467" s="94" t="str">
        <f>'[1]Cadastro de Clientes'!D467</f>
        <v>Estrada do Varjão, 4520</v>
      </c>
      <c r="E467" s="94" t="str">
        <f>'[1]Cadastro de Clientes'!E467</f>
        <v>Jundiaí</v>
      </c>
      <c r="F467" s="94" t="str">
        <f>'[1]Cadastro de Clientes'!F467</f>
        <v>SP</v>
      </c>
      <c r="G467" s="109" t="str">
        <f>'[1]Cadastro de Clientes'!G467</f>
        <v>01.201.289/0001-70</v>
      </c>
      <c r="H467" s="110">
        <f>'[1]Cadastro de Clientes'!H467</f>
        <v>0</v>
      </c>
      <c r="I467" s="111" t="str">
        <f>'[1]Cadastro de Clientes'!I467</f>
        <v>13212-590</v>
      </c>
      <c r="J467" s="94" t="str">
        <f>'[1]Cadastro de Clientes'!J467</f>
        <v>Novo Horizonte</v>
      </c>
    </row>
    <row r="468" spans="1:10" ht="21" customHeight="1" x14ac:dyDescent="0.25">
      <c r="A468" s="94">
        <f>'[1]Cadastro de Clientes'!A468</f>
        <v>462</v>
      </c>
      <c r="B468" s="94" t="str">
        <f>'[1]Cadastro de Clientes'!B468</f>
        <v>Prisma</v>
      </c>
      <c r="C468" s="94" t="str">
        <f>'[1]Cadastro de Clientes'!C468</f>
        <v>Prisma Soluções Ambientais Ltda</v>
      </c>
      <c r="D468" s="94" t="str">
        <f>'[1]Cadastro de Clientes'!D468</f>
        <v>Rua DalmoAlves, 258</v>
      </c>
      <c r="E468" s="94" t="str">
        <f>'[1]Cadastro de Clientes'!E468</f>
        <v>Lorena</v>
      </c>
      <c r="F468" s="94" t="str">
        <f>'[1]Cadastro de Clientes'!F468</f>
        <v>SP</v>
      </c>
      <c r="G468" s="109" t="str">
        <f>'[1]Cadastro de Clientes'!G468</f>
        <v>08.957.064/0001-97</v>
      </c>
      <c r="H468" s="110">
        <f>'[1]Cadastro de Clientes'!H468</f>
        <v>0</v>
      </c>
      <c r="I468" s="111" t="str">
        <f>'[1]Cadastro de Clientes'!I468</f>
        <v>12604-180</v>
      </c>
      <c r="J468" s="94" t="str">
        <f>'[1]Cadastro de Clientes'!J468</f>
        <v>Vila Geny</v>
      </c>
    </row>
    <row r="469" spans="1:10" ht="21" customHeight="1" x14ac:dyDescent="0.25">
      <c r="A469" s="94">
        <f>'[1]Cadastro de Clientes'!A469</f>
        <v>463</v>
      </c>
      <c r="B469" s="94" t="str">
        <f>'[1]Cadastro de Clientes'!B469</f>
        <v>Validação PL-16</v>
      </c>
      <c r="C469" s="94" t="str">
        <f>'[1]Cadastro de Clientes'!C469</f>
        <v>Validação da Planilha PL-16 Rev.00</v>
      </c>
      <c r="D469" s="94" t="str">
        <f>'[1]Cadastro de Clientes'!D469</f>
        <v>Rua Itaici, 130</v>
      </c>
      <c r="E469" s="94" t="str">
        <f>'[1]Cadastro de Clientes'!E469</f>
        <v>Várzea Paulista</v>
      </c>
      <c r="F469" s="94" t="str">
        <f>'[1]Cadastro de Clientes'!F469</f>
        <v>SP</v>
      </c>
      <c r="G469" s="109" t="str">
        <f>'[1]Cadastro de Clientes'!G469</f>
        <v>17.358.703/0001-99</v>
      </c>
      <c r="H469" s="110">
        <f>'[1]Cadastro de Clientes'!H469</f>
        <v>712057230110</v>
      </c>
      <c r="I469" s="111">
        <f>'[1]Cadastro de Clientes'!I469</f>
        <v>0</v>
      </c>
      <c r="J469" s="94">
        <f>'[1]Cadastro de Clientes'!J469</f>
        <v>0</v>
      </c>
    </row>
    <row r="470" spans="1:10" ht="21" customHeight="1" x14ac:dyDescent="0.25">
      <c r="A470" s="94">
        <f>'[1]Cadastro de Clientes'!A470</f>
        <v>464</v>
      </c>
      <c r="B470" s="94" t="str">
        <f>'[1]Cadastro de Clientes'!B470</f>
        <v>Copasa</v>
      </c>
      <c r="C470" s="94" t="str">
        <f>'[1]Cadastro de Clientes'!C470</f>
        <v>Companhia de Saneamento de Minas Gerais - COPASA</v>
      </c>
      <c r="D470" s="94" t="str">
        <f>'[1]Cadastro de Clientes'!D470</f>
        <v>Rua Coronel Lemos, s/n</v>
      </c>
      <c r="E470" s="94" t="str">
        <f>'[1]Cadastro de Clientes'!E470</f>
        <v>Varginha</v>
      </c>
      <c r="F470" s="94" t="str">
        <f>'[1]Cadastro de Clientes'!F470</f>
        <v>MG</v>
      </c>
      <c r="G470" s="109">
        <f>'[1]Cadastro de Clientes'!G470</f>
        <v>0</v>
      </c>
      <c r="H470" s="110">
        <f>'[1]Cadastro de Clientes'!H470</f>
        <v>0</v>
      </c>
      <c r="I470" s="111">
        <f>'[1]Cadastro de Clientes'!I470</f>
        <v>30390085</v>
      </c>
      <c r="J470" s="94" t="str">
        <f>'[1]Cadastro de Clientes'!J470</f>
        <v>Centenário</v>
      </c>
    </row>
    <row r="471" spans="1:10" ht="21" customHeight="1" x14ac:dyDescent="0.25">
      <c r="A471" s="94">
        <f>'[1]Cadastro de Clientes'!A471</f>
        <v>465</v>
      </c>
      <c r="B471" s="94" t="str">
        <f>'[1]Cadastro de Clientes'!B471</f>
        <v>Sabesp - Santana</v>
      </c>
      <c r="C471" s="94" t="str">
        <f>'[1]Cadastro de Clientes'!C471</f>
        <v>Companhia de Saneamento Básico do Estado de São Paulo</v>
      </c>
      <c r="D471" s="94" t="str">
        <f>'[1]Cadastro de Clientes'!D471</f>
        <v>Rua Conselheiro Saraiva, 519</v>
      </c>
      <c r="E471" s="94" t="str">
        <f>'[1]Cadastro de Clientes'!E471</f>
        <v>São Paulo</v>
      </c>
      <c r="F471" s="94" t="str">
        <f>'[1]Cadastro de Clientes'!F471</f>
        <v>SP</v>
      </c>
      <c r="G471" s="109" t="str">
        <f>'[1]Cadastro de Clientes'!G471</f>
        <v>43.776.517/0406-45</v>
      </c>
      <c r="H471" s="110">
        <f>'[1]Cadastro de Clientes'!H471</f>
        <v>0</v>
      </c>
      <c r="I471" s="111" t="str">
        <f>'[1]Cadastro de Clientes'!I471</f>
        <v xml:space="preserve">02037-021 </v>
      </c>
      <c r="J471" s="94" t="str">
        <f>'[1]Cadastro de Clientes'!J471</f>
        <v>Santana</v>
      </c>
    </row>
    <row r="472" spans="1:10" ht="21" customHeight="1" x14ac:dyDescent="0.25">
      <c r="A472" s="94">
        <f>'[1]Cadastro de Clientes'!A472</f>
        <v>466</v>
      </c>
      <c r="B472" s="94" t="str">
        <f>'[1]Cadastro de Clientes'!B472</f>
        <v>Cebrace</v>
      </c>
      <c r="C472" s="94" t="str">
        <f>'[1]Cadastro de Clientes'!C472</f>
        <v>Cebrace Cristal Plano Ltda</v>
      </c>
      <c r="D472" s="94" t="str">
        <f>'[1]Cadastro de Clientes'!D472</f>
        <v>BR 101, Km 84 - Barra Velha</v>
      </c>
      <c r="E472" s="94" t="str">
        <f>'[1]Cadastro de Clientes'!E472</f>
        <v>Barra Velha</v>
      </c>
      <c r="F472" s="94" t="str">
        <f>'[1]Cadastro de Clientes'!F472</f>
        <v>SC</v>
      </c>
      <c r="G472" s="109" t="str">
        <f>'[1]Cadastro de Clientes'!G472</f>
        <v>45.070.190/0008-28</v>
      </c>
      <c r="H472" s="110">
        <f>'[1]Cadastro de Clientes'!H472</f>
        <v>254333451</v>
      </c>
      <c r="I472" s="111" t="str">
        <f>'[1]Cadastro de Clientes'!I472</f>
        <v>88390-000</v>
      </c>
      <c r="J472" s="94" t="str">
        <f>'[1]Cadastro de Clientes'!J472</f>
        <v>São Cristovão</v>
      </c>
    </row>
    <row r="473" spans="1:10" ht="21" customHeight="1" x14ac:dyDescent="0.25">
      <c r="A473" s="94">
        <f>'[1]Cadastro de Clientes'!A473</f>
        <v>467</v>
      </c>
      <c r="B473" s="94" t="str">
        <f>'[1]Cadastro de Clientes'!B473</f>
        <v>Paranapanema S/A</v>
      </c>
      <c r="C473" s="94" t="str">
        <f>'[1]Cadastro de Clientes'!C473</f>
        <v>Paranapanema - SP</v>
      </c>
      <c r="D473" s="94" t="str">
        <f>'[1]Cadastro de Clientes'!D473</f>
        <v>Rua Felipe Camarão, 500</v>
      </c>
      <c r="E473" s="94" t="str">
        <f>'[1]Cadastro de Clientes'!E473</f>
        <v>Santo André</v>
      </c>
      <c r="F473" s="94" t="str">
        <f>'[1]Cadastro de Clientes'!F473</f>
        <v>SP</v>
      </c>
      <c r="G473" s="109" t="str">
        <f>'[1]Cadastro de Clientes'!G473</f>
        <v>60.398.369/0008-00</v>
      </c>
      <c r="H473" s="110">
        <f>'[1]Cadastro de Clientes'!H473</f>
        <v>626799172114</v>
      </c>
      <c r="I473" s="111" t="str">
        <f>'[1]Cadastro de Clientes'!I473</f>
        <v>-</v>
      </c>
      <c r="J473" s="94">
        <f>'[1]Cadastro de Clientes'!J473</f>
        <v>0</v>
      </c>
    </row>
    <row r="474" spans="1:10" ht="21" customHeight="1" x14ac:dyDescent="0.25">
      <c r="A474" s="94">
        <f>'[1]Cadastro de Clientes'!A474</f>
        <v>468</v>
      </c>
      <c r="B474" s="94" t="str">
        <f>'[1]Cadastro de Clientes'!B474</f>
        <v>Giro Agro</v>
      </c>
      <c r="C474" s="94" t="str">
        <f>'[1]Cadastro de Clientes'!C474</f>
        <v>Giro Produtos Agrícolas Ltda</v>
      </c>
      <c r="D474" s="94" t="str">
        <f>'[1]Cadastro de Clientes'!D474</f>
        <v>Av. Edson Resende Silva, 135</v>
      </c>
      <c r="E474" s="94" t="str">
        <f>'[1]Cadastro de Clientes'!E474</f>
        <v>Machado</v>
      </c>
      <c r="F474" s="94" t="str">
        <f>'[1]Cadastro de Clientes'!F474</f>
        <v>MG</v>
      </c>
      <c r="G474" s="109" t="str">
        <f>'[1]Cadastro de Clientes'!G474</f>
        <v xml:space="preserve">05.570.587/0001-98        </v>
      </c>
      <c r="H474" s="110" t="str">
        <f>'[1]Cadastro de Clientes'!H474</f>
        <v xml:space="preserve">390.230.511-0060             </v>
      </c>
      <c r="I474" s="111" t="str">
        <f>'[1]Cadastro de Clientes'!I474</f>
        <v>37750-000</v>
      </c>
      <c r="J474" s="94" t="str">
        <f>'[1]Cadastro de Clientes'!J474</f>
        <v>Distrito Industrial</v>
      </c>
    </row>
    <row r="475" spans="1:10" ht="21" customHeight="1" x14ac:dyDescent="0.25">
      <c r="A475" s="94">
        <f>'[1]Cadastro de Clientes'!A475</f>
        <v>469</v>
      </c>
      <c r="B475" s="94" t="str">
        <f>'[1]Cadastro de Clientes'!B475</f>
        <v>Chiesi Farmacêutica</v>
      </c>
      <c r="C475" s="94" t="str">
        <f>'[1]Cadastro de Clientes'!C475</f>
        <v>Chiesi Farmacêutica Ltda.</v>
      </c>
      <c r="D475" s="94" t="str">
        <f>'[1]Cadastro de Clientes'!D475</f>
        <v>Rua Dr. Giacomo Chiesi, N.º 151 - Km. 39,2</v>
      </c>
      <c r="E475" s="94" t="str">
        <f>'[1]Cadastro de Clientes'!E475</f>
        <v>Santana de Parnaíba</v>
      </c>
      <c r="F475" s="94" t="str">
        <f>'[1]Cadastro de Clientes'!F475</f>
        <v>SP</v>
      </c>
      <c r="G475" s="109" t="str">
        <f>'[1]Cadastro de Clientes'!G475</f>
        <v>61.363.032/0001-46</v>
      </c>
      <c r="H475" s="110">
        <f>'[1]Cadastro de Clientes'!H475</f>
        <v>623003084112</v>
      </c>
      <c r="I475" s="111" t="str">
        <f>'[1]Cadastro de Clientes'!I475</f>
        <v>06515-065</v>
      </c>
      <c r="J475" s="94">
        <f>'[1]Cadastro de Clientes'!J475</f>
        <v>0</v>
      </c>
    </row>
    <row r="476" spans="1:10" ht="21" customHeight="1" x14ac:dyDescent="0.25">
      <c r="A476" s="94">
        <f>'[1]Cadastro de Clientes'!A476</f>
        <v>470</v>
      </c>
      <c r="B476" s="94" t="str">
        <f>'[1]Cadastro de Clientes'!B476</f>
        <v>Sabesp</v>
      </c>
      <c r="C476" s="94" t="str">
        <f>'[1]Cadastro de Clientes'!C476</f>
        <v>Companhia de Saneamento Básico do Estado de São Paulo</v>
      </c>
      <c r="D476" s="94" t="str">
        <f>'[1]Cadastro de Clientes'!D476</f>
        <v>Av. PE Antônio Brunetti, 1234</v>
      </c>
      <c r="E476" s="94" t="str">
        <f>'[1]Cadastro de Clientes'!E476</f>
        <v>Itapetininga</v>
      </c>
      <c r="F476" s="94" t="str">
        <f>'[1]Cadastro de Clientes'!F476</f>
        <v>SP</v>
      </c>
      <c r="G476" s="109" t="str">
        <f>'[1]Cadastro de Clientes'!G476</f>
        <v>43.776.517/0702-00</v>
      </c>
      <c r="H476" s="110">
        <f>'[1]Cadastro de Clientes'!H476</f>
        <v>0</v>
      </c>
      <c r="I476" s="111" t="str">
        <f>'[1]Cadastro de Clientes'!I476</f>
        <v>18206-420</v>
      </c>
      <c r="J476" s="94" t="str">
        <f>'[1]Cadastro de Clientes'!J476</f>
        <v>Vila Alves</v>
      </c>
    </row>
    <row r="477" spans="1:10" ht="21" customHeight="1" x14ac:dyDescent="0.25">
      <c r="A477" s="94">
        <f>'[1]Cadastro de Clientes'!A477</f>
        <v>471</v>
      </c>
      <c r="B477" s="94" t="str">
        <f>'[1]Cadastro de Clientes'!B477</f>
        <v>Altmann</v>
      </c>
      <c r="C477" s="94" t="str">
        <f>'[1]Cadastro de Clientes'!C477</f>
        <v>Altmann S/A Importação e Comércio</v>
      </c>
      <c r="D477" s="94" t="str">
        <f>'[1]Cadastro de Clientes'!D477</f>
        <v>Av. Dr. Chucri Zaidan, 1550 - 17 And-Cj 1701</v>
      </c>
      <c r="E477" s="94" t="str">
        <f>'[1]Cadastro de Clientes'!E477</f>
        <v>São Paulo</v>
      </c>
      <c r="F477" s="94" t="str">
        <f>'[1]Cadastro de Clientes'!F477</f>
        <v>SP</v>
      </c>
      <c r="G477" s="109">
        <f>'[1]Cadastro de Clientes'!G477</f>
        <v>0</v>
      </c>
      <c r="H477" s="110">
        <f>'[1]Cadastro de Clientes'!H477</f>
        <v>102810297116</v>
      </c>
      <c r="I477" s="111" t="str">
        <f>'[1]Cadastro de Clientes'!I477</f>
        <v>04711-130</v>
      </c>
      <c r="J477" s="94" t="str">
        <f>'[1]Cadastro de Clientes'!J477</f>
        <v>Vila Cordeiro</v>
      </c>
    </row>
    <row r="478" spans="1:10" ht="21" customHeight="1" x14ac:dyDescent="0.25">
      <c r="A478" s="94">
        <f>'[1]Cadastro de Clientes'!A478</f>
        <v>472</v>
      </c>
      <c r="B478" s="94" t="str">
        <f>'[1]Cadastro de Clientes'!B478</f>
        <v>Agropalma - Belém</v>
      </c>
      <c r="C478" s="94" t="str">
        <f>'[1]Cadastro de Clientes'!C478</f>
        <v xml:space="preserve">Companhia Refinadora da Amazônia </v>
      </c>
      <c r="D478" s="94" t="str">
        <f>'[1]Cadastro de Clientes'!D478</f>
        <v>Rod. Arthur Bernardes, 5555</v>
      </c>
      <c r="E478" s="94" t="str">
        <f>'[1]Cadastro de Clientes'!E478</f>
        <v>Belém</v>
      </c>
      <c r="F478" s="94" t="str">
        <f>'[1]Cadastro de Clientes'!F478</f>
        <v>PA</v>
      </c>
      <c r="G478" s="109" t="str">
        <f>'[1]Cadastro de Clientes'!G478</f>
        <v>83.663.484/0001-86</v>
      </c>
      <c r="H478" s="110">
        <f>'[1]Cadastro de Clientes'!H478</f>
        <v>0</v>
      </c>
      <c r="I478" s="111" t="str">
        <f>'[1]Cadastro de Clientes'!I478</f>
        <v>66825-000</v>
      </c>
      <c r="J478" s="94" t="str">
        <f>'[1]Cadastro de Clientes'!J478</f>
        <v>Tapanã (Icoaraci)</v>
      </c>
    </row>
    <row r="479" spans="1:10" ht="21" customHeight="1" x14ac:dyDescent="0.25">
      <c r="A479" s="94">
        <f>'[1]Cadastro de Clientes'!A479</f>
        <v>473</v>
      </c>
      <c r="B479" s="94" t="str">
        <f>'[1]Cadastro de Clientes'!B479</f>
        <v>Merieux</v>
      </c>
      <c r="C479" s="94" t="str">
        <f>'[1]Cadastro de Clientes'!C479</f>
        <v>Bioagri Ambiental Ltda</v>
      </c>
      <c r="D479" s="94" t="str">
        <f>'[1]Cadastro de Clientes'!D479</f>
        <v>Rua Aujovil Martini, 177</v>
      </c>
      <c r="E479" s="94" t="str">
        <f>'[1]Cadastro de Clientes'!E479</f>
        <v>Piracicaba</v>
      </c>
      <c r="F479" s="94" t="str">
        <f>'[1]Cadastro de Clientes'!F479</f>
        <v>SP</v>
      </c>
      <c r="G479" s="109" t="str">
        <f>'[1]Cadastro de Clientes'!G479</f>
        <v>04.830.624/0001-97</v>
      </c>
      <c r="H479" s="110">
        <f>'[1]Cadastro de Clientes'!H479</f>
        <v>535325912111</v>
      </c>
      <c r="I479" s="111" t="str">
        <f>'[1]Cadastro de Clientes'!I479</f>
        <v>13420-833</v>
      </c>
      <c r="J479" s="94">
        <f>'[1]Cadastro de Clientes'!J479</f>
        <v>0</v>
      </c>
    </row>
    <row r="480" spans="1:10" ht="21" customHeight="1" x14ac:dyDescent="0.25">
      <c r="A480" s="94">
        <f>'[1]Cadastro de Clientes'!A480</f>
        <v>474</v>
      </c>
      <c r="B480" s="94" t="str">
        <f>'[1]Cadastro de Clientes'!B480</f>
        <v>Qualin</v>
      </c>
      <c r="C480" s="94" t="str">
        <f>'[1]Cadastro de Clientes'!C480</f>
        <v>Qualin Serviços Ltda - ME</v>
      </c>
      <c r="D480" s="94" t="str">
        <f>'[1]Cadastro de Clientes'!D480</f>
        <v>Rua Angêlo Grossi, 214</v>
      </c>
      <c r="E480" s="94" t="str">
        <f>'[1]Cadastro de Clientes'!E480</f>
        <v>Três Corações</v>
      </c>
      <c r="F480" s="94" t="str">
        <f>'[1]Cadastro de Clientes'!F480</f>
        <v>MG</v>
      </c>
      <c r="G480" s="109" t="str">
        <f>'[1]Cadastro de Clientes'!G480</f>
        <v>10.526.703/0001-01</v>
      </c>
      <c r="H480" s="110" t="str">
        <f>'[1]Cadastro de Clientes'!H480</f>
        <v>Isento</v>
      </c>
      <c r="I480" s="111" t="str">
        <f>'[1]Cadastro de Clientes'!I480</f>
        <v>37417-762</v>
      </c>
      <c r="J480" s="94" t="str">
        <f>'[1]Cadastro de Clientes'!J480</f>
        <v>São Conrado</v>
      </c>
    </row>
    <row r="481" spans="1:10" ht="21" customHeight="1" x14ac:dyDescent="0.25">
      <c r="A481" s="94">
        <f>'[1]Cadastro de Clientes'!A481</f>
        <v>475</v>
      </c>
      <c r="B481" s="94" t="str">
        <f>'[1]Cadastro de Clientes'!B481</f>
        <v>Yara Serra do Salitre</v>
      </c>
      <c r="C481" s="94" t="str">
        <f>'[1]Cadastro de Clientes'!C481</f>
        <v>Yara Brasil Fertilizantes S/A</v>
      </c>
      <c r="D481" s="94" t="str">
        <f>'[1]Cadastro de Clientes'!D481</f>
        <v>MG-230</v>
      </c>
      <c r="E481" s="94" t="str">
        <f>'[1]Cadastro de Clientes'!E481</f>
        <v>Serra do Salitre</v>
      </c>
      <c r="F481" s="94" t="str">
        <f>'[1]Cadastro de Clientes'!F481</f>
        <v>MG</v>
      </c>
      <c r="G481" s="109" t="str">
        <f>'[1]Cadastro de Clientes'!G481</f>
        <v>92.660.604/0176-62</v>
      </c>
      <c r="H481" s="110" t="str">
        <f>'[1]Cadastro de Clientes'!H481</f>
        <v>287458532.10-20</v>
      </c>
      <c r="I481" s="111" t="str">
        <f>'[1]Cadastro de Clientes'!I481</f>
        <v>38.760-000</v>
      </c>
      <c r="J481" s="94">
        <f>'[1]Cadastro de Clientes'!J481</f>
        <v>0</v>
      </c>
    </row>
    <row r="482" spans="1:10" ht="21" customHeight="1" x14ac:dyDescent="0.25">
      <c r="A482" s="94">
        <f>'[1]Cadastro de Clientes'!A482</f>
        <v>476</v>
      </c>
      <c r="B482" s="94" t="str">
        <f>'[1]Cadastro de Clientes'!B482</f>
        <v>Suez Sorocaba</v>
      </c>
      <c r="C482" s="94" t="str">
        <f>'[1]Cadastro de Clientes'!C482</f>
        <v>Suez Tecnologia e Soluções Para Tratamento De Água Ltda</v>
      </c>
      <c r="D482" s="94" t="str">
        <f>'[1]Cadastro de Clientes'!D482</f>
        <v xml:space="preserve">Avenida Paraná, 4900 </v>
      </c>
      <c r="E482" s="94" t="str">
        <f>'[1]Cadastro de Clientes'!E482</f>
        <v>Sorocaba</v>
      </c>
      <c r="F482" s="94" t="str">
        <f>'[1]Cadastro de Clientes'!F482</f>
        <v>SP</v>
      </c>
      <c r="G482" s="109" t="str">
        <f>'[1]Cadastro de Clientes'!G482</f>
        <v>28.234.708/0004-79</v>
      </c>
      <c r="H482" s="110">
        <f>'[1]Cadastro de Clientes'!H482</f>
        <v>278309109116</v>
      </c>
      <c r="I482" s="111" t="str">
        <f>'[1]Cadastro de Clientes'!I482</f>
        <v>18105-002</v>
      </c>
      <c r="J482" s="94" t="str">
        <f>'[1]Cadastro de Clientes'!J482</f>
        <v>Cajuru Do Sul</v>
      </c>
    </row>
    <row r="483" spans="1:10" ht="21" customHeight="1" x14ac:dyDescent="0.25">
      <c r="A483" s="94">
        <f>'[1]Cadastro de Clientes'!A483</f>
        <v>477</v>
      </c>
      <c r="B483" s="94" t="str">
        <f>'[1]Cadastro de Clientes'!B483</f>
        <v>Condominio Tech Town</v>
      </c>
      <c r="C483" s="94" t="str">
        <f>'[1]Cadastro de Clientes'!C483</f>
        <v>Condominio Tech Town - SP</v>
      </c>
      <c r="D483" s="94" t="str">
        <f>'[1]Cadastro de Clientes'!D483</f>
        <v>Rodovia Jornalista Francisco A. Proença, s/n</v>
      </c>
      <c r="E483" s="94" t="str">
        <f>'[1]Cadastro de Clientes'!E483</f>
        <v>Hortolândia</v>
      </c>
      <c r="F483" s="94" t="str">
        <f>'[1]Cadastro de Clientes'!F483</f>
        <v>SP</v>
      </c>
      <c r="G483" s="109" t="str">
        <f>'[1]Cadastro de Clientes'!G483</f>
        <v>06.026.151/0001-03</v>
      </c>
      <c r="H483" s="110" t="str">
        <f>'[1]Cadastro de Clientes'!H483</f>
        <v>Isento</v>
      </c>
      <c r="I483" s="111" t="str">
        <f>'[1]Cadastro de Clientes'!I483</f>
        <v>13186-904</v>
      </c>
      <c r="J483" s="94">
        <f>'[1]Cadastro de Clientes'!J483</f>
        <v>0</v>
      </c>
    </row>
    <row r="484" spans="1:10" ht="21" customHeight="1" x14ac:dyDescent="0.25">
      <c r="A484" s="94">
        <f>'[1]Cadastro de Clientes'!A484</f>
        <v>478</v>
      </c>
      <c r="B484" s="94" t="str">
        <f>'[1]Cadastro de Clientes'!B484</f>
        <v>Gutyas Ambiental</v>
      </c>
      <c r="C484" s="94" t="str">
        <f>'[1]Cadastro de Clientes'!C484</f>
        <v>Cleberson Beto da Silva</v>
      </c>
      <c r="D484" s="94" t="str">
        <f>'[1]Cadastro de Clientes'!D484</f>
        <v>Rua Roma, 325 - Jardim Itália</v>
      </c>
      <c r="E484" s="94" t="str">
        <f>'[1]Cadastro de Clientes'!E484</f>
        <v>Várzea Paulista</v>
      </c>
      <c r="F484" s="94" t="str">
        <f>'[1]Cadastro de Clientes'!F484</f>
        <v>SP</v>
      </c>
      <c r="G484" s="109" t="str">
        <f>'[1]Cadastro de Clientes'!G484</f>
        <v>30.978.953/0001-90</v>
      </c>
      <c r="H484" s="110">
        <f>'[1]Cadastro de Clientes'!H484</f>
        <v>712152330111</v>
      </c>
      <c r="I484" s="111" t="str">
        <f>'[1]Cadastro de Clientes'!I484</f>
        <v>13.224-704</v>
      </c>
      <c r="J484" s="94" t="str">
        <f>'[1]Cadastro de Clientes'!J484</f>
        <v>Jardim Itália</v>
      </c>
    </row>
    <row r="485" spans="1:10" ht="21" customHeight="1" x14ac:dyDescent="0.25">
      <c r="A485" s="94">
        <f>'[1]Cadastro de Clientes'!A485</f>
        <v>479</v>
      </c>
      <c r="B485" s="94" t="str">
        <f>'[1]Cadastro de Clientes'!B485</f>
        <v>Emec Brasil</v>
      </c>
      <c r="C485" s="94" t="str">
        <f>'[1]Cadastro de Clientes'!C485</f>
        <v xml:space="preserve"> Emec Brasil Sistemas de Tratamento de Água LTDA</v>
      </c>
      <c r="D485" s="94" t="str">
        <f>'[1]Cadastro de Clientes'!D485</f>
        <v>Av. Wadia Jafet Assad, 179</v>
      </c>
      <c r="E485" s="94" t="str">
        <f>'[1]Cadastro de Clientes'!E485</f>
        <v>São Bernardo do Campo</v>
      </c>
      <c r="F485" s="94" t="str">
        <f>'[1]Cadastro de Clientes'!F485</f>
        <v>SP</v>
      </c>
      <c r="G485" s="109" t="str">
        <f>'[1]Cadastro de Clientes'!G485</f>
        <v>04196290/0001-41</v>
      </c>
      <c r="H485" s="110">
        <f>'[1]Cadastro de Clientes'!H485</f>
        <v>635448740111</v>
      </c>
      <c r="I485" s="111" t="str">
        <f>'[1]Cadastro de Clientes'!I485</f>
        <v>09850-090</v>
      </c>
      <c r="J485" s="94" t="str">
        <f>'[1]Cadastro de Clientes'!J485</f>
        <v>Assunção</v>
      </c>
    </row>
    <row r="486" spans="1:10" ht="21" customHeight="1" x14ac:dyDescent="0.25">
      <c r="A486" s="94">
        <f>'[1]Cadastro de Clientes'!A486</f>
        <v>480</v>
      </c>
      <c r="B486" s="94" t="str">
        <f>'[1]Cadastro de Clientes'!B486</f>
        <v>Águas do Paraíba</v>
      </c>
      <c r="C486" s="94" t="str">
        <f>'[1]Cadastro de Clientes'!C486</f>
        <v>Águas do Paraíba - Saneamento</v>
      </c>
      <c r="D486" s="94" t="str">
        <f>'[1]Cadastro de Clientes'!D486</f>
        <v>Avenida Dr. José Alves De Azevedo, 233</v>
      </c>
      <c r="E486" s="94" t="str">
        <f>'[1]Cadastro de Clientes'!E486</f>
        <v>Campos dos Goytacazes</v>
      </c>
      <c r="F486" s="94" t="str">
        <f>'[1]Cadastro de Clientes'!F486</f>
        <v>RJ</v>
      </c>
      <c r="G486" s="109">
        <f>'[1]Cadastro de Clientes'!G486</f>
        <v>1280003000199</v>
      </c>
      <c r="H486" s="110" t="str">
        <f>'[1]Cadastro de Clientes'!H486</f>
        <v>Isento</v>
      </c>
      <c r="I486" s="111" t="str">
        <f>'[1]Cadastro de Clientes'!I486</f>
        <v>28030-002</v>
      </c>
      <c r="J486" s="94">
        <f>'[1]Cadastro de Clientes'!J486</f>
        <v>0</v>
      </c>
    </row>
    <row r="487" spans="1:10" ht="21" customHeight="1" x14ac:dyDescent="0.25">
      <c r="A487" s="94">
        <f>'[1]Cadastro de Clientes'!A487</f>
        <v>481</v>
      </c>
      <c r="B487" s="94" t="str">
        <f>'[1]Cadastro de Clientes'!B487</f>
        <v>International Paper</v>
      </c>
      <c r="C487" s="94" t="str">
        <f>'[1]Cadastro de Clientes'!C487</f>
        <v>International Paper do Brasil Ltda</v>
      </c>
      <c r="D487" s="94" t="str">
        <f>'[1]Cadastro de Clientes'!D487</f>
        <v xml:space="preserve">Rod. BR-158/MS km 21,  s/n </v>
      </c>
      <c r="E487" s="94" t="str">
        <f>'[1]Cadastro de Clientes'!E487</f>
        <v>Três Lagoas</v>
      </c>
      <c r="F487" s="94" t="str">
        <f>'[1]Cadastro de Clientes'!F487</f>
        <v>MS</v>
      </c>
      <c r="G487" s="109" t="str">
        <f>'[1]Cadastro de Clientes'!G487</f>
        <v>52.736.949/0048-11</v>
      </c>
      <c r="H487" s="110" t="str">
        <f>'[1]Cadastro de Clientes'!H487</f>
        <v>28.259.147-8</v>
      </c>
      <c r="I487" s="111" t="str">
        <f>'[1]Cadastro de Clientes'!I487</f>
        <v>79621-067</v>
      </c>
      <c r="J487" s="94" t="str">
        <f>'[1]Cadastro de Clientes'!J487</f>
        <v>Zona Rural</v>
      </c>
    </row>
    <row r="488" spans="1:10" ht="21" customHeight="1" x14ac:dyDescent="0.25">
      <c r="A488" s="94">
        <f>'[1]Cadastro de Clientes'!A488</f>
        <v>482</v>
      </c>
      <c r="B488" s="94" t="str">
        <f>'[1]Cadastro de Clientes'!B488</f>
        <v>Maxtrat Soluções Ambientais</v>
      </c>
      <c r="C488" s="94" t="str">
        <f>'[1]Cadastro de Clientes'!C488</f>
        <v>Maxtrat Tratamento de Água LTDA</v>
      </c>
      <c r="D488" s="94" t="str">
        <f>'[1]Cadastro de Clientes'!D488</f>
        <v>Rua Tuiuti, 1552</v>
      </c>
      <c r="E488" s="94" t="str">
        <f>'[1]Cadastro de Clientes'!E488</f>
        <v>Indaiatuba</v>
      </c>
      <c r="F488" s="94" t="str">
        <f>'[1]Cadastro de Clientes'!F488</f>
        <v>SP</v>
      </c>
      <c r="G488" s="109" t="str">
        <f>'[1]Cadastro de Clientes'!G488</f>
        <v>10.815.080/0001-97</v>
      </c>
      <c r="H488" s="110">
        <f>'[1]Cadastro de Clientes'!H488</f>
        <v>353270200118</v>
      </c>
      <c r="I488" s="111" t="str">
        <f>'[1]Cadastro de Clientes'!I488</f>
        <v>13334-000</v>
      </c>
      <c r="J488" s="94" t="str">
        <f>'[1]Cadastro de Clientes'!J488</f>
        <v>Cidade Nova</v>
      </c>
    </row>
    <row r="489" spans="1:10" ht="21" customHeight="1" x14ac:dyDescent="0.25">
      <c r="A489" s="94">
        <f>'[1]Cadastro de Clientes'!A489</f>
        <v>483</v>
      </c>
      <c r="B489" s="94" t="str">
        <f>'[1]Cadastro de Clientes'!B489</f>
        <v>Sabesp Vargem Grande</v>
      </c>
      <c r="C489" s="94" t="str">
        <f>'[1]Cadastro de Clientes'!C489</f>
        <v>CIA de Saneamento Básico do Estado de São Paulo - Sabesp</v>
      </c>
      <c r="D489" s="94" t="str">
        <f>'[1]Cadastro de Clientes'!D489</f>
        <v>Estrada da Mineração Ouro Branco, 600</v>
      </c>
      <c r="E489" s="94" t="str">
        <f>'[1]Cadastro de Clientes'!E489</f>
        <v>Vargem Grande Paulista</v>
      </c>
      <c r="F489" s="94" t="str">
        <f>'[1]Cadastro de Clientes'!F489</f>
        <v>SP</v>
      </c>
      <c r="G489" s="109" t="str">
        <f>'[1]Cadastro de Clientes'!G489</f>
        <v>43.776.517/0001-80</v>
      </c>
      <c r="H489" s="110">
        <f>'[1]Cadastro de Clientes'!H489</f>
        <v>0</v>
      </c>
      <c r="I489" s="111" t="str">
        <f>'[1]Cadastro de Clientes'!I489</f>
        <v>06730-000</v>
      </c>
      <c r="J489" s="94" t="str">
        <f>'[1]Cadastro de Clientes'!J489</f>
        <v>Tijuco Preto</v>
      </c>
    </row>
    <row r="490" spans="1:10" ht="21" customHeight="1" x14ac:dyDescent="0.25">
      <c r="A490" s="94">
        <f>'[1]Cadastro de Clientes'!A490</f>
        <v>484</v>
      </c>
      <c r="B490" s="94" t="str">
        <f>'[1]Cadastro de Clientes'!B490</f>
        <v xml:space="preserve">CSL Laboratório </v>
      </c>
      <c r="C490" s="94" t="str">
        <f>'[1]Cadastro de Clientes'!C490</f>
        <v xml:space="preserve">CSL Laboratório Ambiental Ltda </v>
      </c>
      <c r="D490" s="94" t="str">
        <f>'[1]Cadastro de Clientes'!D490</f>
        <v>Rua Francisco Manoel, 141</v>
      </c>
      <c r="E490" s="94" t="str">
        <f>'[1]Cadastro de Clientes'!E490</f>
        <v>Americana</v>
      </c>
      <c r="F490" s="94" t="str">
        <f>'[1]Cadastro de Clientes'!F490</f>
        <v>SP</v>
      </c>
      <c r="G490" s="109" t="str">
        <f>'[1]Cadastro de Clientes'!G490</f>
        <v>17.853.985/0001-09</v>
      </c>
      <c r="H490" s="110">
        <f>'[1]Cadastro de Clientes'!H490</f>
        <v>0</v>
      </c>
      <c r="I490" s="111" t="str">
        <f>'[1]Cadastro de Clientes'!I490</f>
        <v>13478-116</v>
      </c>
      <c r="J490" s="94" t="str">
        <f>'[1]Cadastro de Clientes'!J490</f>
        <v>Centro</v>
      </c>
    </row>
    <row r="491" spans="1:10" ht="21" customHeight="1" x14ac:dyDescent="0.25">
      <c r="A491" s="94">
        <f>'[1]Cadastro de Clientes'!A491</f>
        <v>485</v>
      </c>
      <c r="B491" s="94" t="str">
        <f>'[1]Cadastro de Clientes'!B491</f>
        <v>Sabesp - Botucatu</v>
      </c>
      <c r="C491" s="94" t="str">
        <f>'[1]Cadastro de Clientes'!C491</f>
        <v>Companhia de Saneamento Básico do Estado de São Paulo</v>
      </c>
      <c r="D491" s="94" t="str">
        <f>'[1]Cadastro de Clientes'!D491</f>
        <v>Rua Adolfo Pardini, 555</v>
      </c>
      <c r="E491" s="94" t="str">
        <f>'[1]Cadastro de Clientes'!E491</f>
        <v>Botucatu</v>
      </c>
      <c r="F491" s="94" t="str">
        <f>'[1]Cadastro de Clientes'!F491</f>
        <v>SP</v>
      </c>
      <c r="G491" s="109" t="str">
        <f>'[1]Cadastro de Clientes'!G491</f>
        <v>43.776.517/0973-29</v>
      </c>
      <c r="H491" s="110">
        <f>'[1]Cadastro de Clientes'!H491</f>
        <v>0</v>
      </c>
      <c r="I491" s="111" t="str">
        <f>'[1]Cadastro de Clientes'!I491</f>
        <v>18610-250</v>
      </c>
      <c r="J491" s="94" t="str">
        <f>'[1]Cadastro de Clientes'!J491</f>
        <v>Jardim Paraíso</v>
      </c>
    </row>
    <row r="492" spans="1:10" ht="21" customHeight="1" x14ac:dyDescent="0.25">
      <c r="A492" s="94">
        <f>'[1]Cadastro de Clientes'!A492</f>
        <v>486</v>
      </c>
      <c r="B492" s="94" t="str">
        <f>'[1]Cadastro de Clientes'!B492</f>
        <v>Frigorífico Pacífico</v>
      </c>
      <c r="C492" s="94" t="str">
        <f>'[1]Cadastro de Clientes'!C492</f>
        <v>Frigorífico Pacífico Eireli</v>
      </c>
      <c r="D492" s="94" t="str">
        <f>'[1]Cadastro de Clientes'!D492</f>
        <v>Av. FAB, s/n</v>
      </c>
      <c r="E492" s="94" t="str">
        <f>'[1]Cadastro de Clientes'!E492</f>
        <v>Calçoene</v>
      </c>
      <c r="F492" s="94" t="str">
        <f>'[1]Cadastro de Clientes'!F492</f>
        <v>AP</v>
      </c>
      <c r="G492" s="109" t="str">
        <f>'[1]Cadastro de Clientes'!G492</f>
        <v>47.868.237/0001-52</v>
      </c>
      <c r="H492" s="110">
        <f>'[1]Cadastro de Clientes'!H492</f>
        <v>109566639111</v>
      </c>
      <c r="I492" s="111" t="str">
        <f>'[1]Cadastro de Clientes'!I492</f>
        <v>68960-000</v>
      </c>
      <c r="J492" s="94" t="str">
        <f>'[1]Cadastro de Clientes'!J492</f>
        <v>Não Especificado</v>
      </c>
    </row>
    <row r="493" spans="1:10" ht="21" customHeight="1" x14ac:dyDescent="0.25">
      <c r="A493" s="94">
        <f>'[1]Cadastro de Clientes'!A493</f>
        <v>487</v>
      </c>
      <c r="B493" s="94" t="str">
        <f>'[1]Cadastro de Clientes'!B493</f>
        <v>Avenorte</v>
      </c>
      <c r="C493" s="94" t="str">
        <f>'[1]Cadastro de Clientes'!C493</f>
        <v>Avenorte Avícola Cianorte LTDA</v>
      </c>
      <c r="D493" s="94" t="str">
        <f>'[1]Cadastro de Clientes'!D493</f>
        <v>Est. Para Fecula, km 04, Lotes 905 a 910</v>
      </c>
      <c r="E493" s="94" t="str">
        <f>'[1]Cadastro de Clientes'!E493</f>
        <v>Cianorte</v>
      </c>
      <c r="F493" s="94" t="str">
        <f>'[1]Cadastro de Clientes'!F493</f>
        <v>PR</v>
      </c>
      <c r="G493" s="109" t="str">
        <f>'[1]Cadastro de Clientes'!G493</f>
        <v>01.682.147/0001-71</v>
      </c>
      <c r="H493" s="110" t="str">
        <f>'[1]Cadastro de Clientes'!H493</f>
        <v>90140168-37</v>
      </c>
      <c r="I493" s="111" t="str">
        <f>'[1]Cadastro de Clientes'!I493</f>
        <v>Não Especificado</v>
      </c>
      <c r="J493" s="94" t="str">
        <f>'[1]Cadastro de Clientes'!J493</f>
        <v>Zona Rural</v>
      </c>
    </row>
    <row r="494" spans="1:10" ht="21" customHeight="1" x14ac:dyDescent="0.25">
      <c r="A494" s="94">
        <f>'[1]Cadastro de Clientes'!A494</f>
        <v>488</v>
      </c>
      <c r="B494" s="94" t="str">
        <f>'[1]Cadastro de Clientes'!B494</f>
        <v>Sertin</v>
      </c>
      <c r="C494" s="94" t="str">
        <f>'[1]Cadastro de Clientes'!C494</f>
        <v>Sertin Comercio e Serviços Tecnicos de Instrumentação Ltda</v>
      </c>
      <c r="D494" s="94" t="str">
        <f>'[1]Cadastro de Clientes'!D494</f>
        <v>Rua Padre João Alvares, 436</v>
      </c>
      <c r="E494" s="94" t="str">
        <f>'[1]Cadastro de Clientes'!E494</f>
        <v>Guarulhos</v>
      </c>
      <c r="F494" s="94" t="str">
        <f>'[1]Cadastro de Clientes'!F494</f>
        <v>SP</v>
      </c>
      <c r="G494" s="109" t="str">
        <f>'[1]Cadastro de Clientes'!G494</f>
        <v>45.997.558/0001-21</v>
      </c>
      <c r="H494" s="110">
        <f>'[1]Cadastro de Clientes'!H494</f>
        <v>0</v>
      </c>
      <c r="I494" s="111">
        <f>'[1]Cadastro de Clientes'!I494</f>
        <v>7056000</v>
      </c>
      <c r="J494" s="94" t="str">
        <f>'[1]Cadastro de Clientes'!J494</f>
        <v xml:space="preserve">Vila Renata </v>
      </c>
    </row>
    <row r="495" spans="1:10" ht="21" customHeight="1" x14ac:dyDescent="0.25">
      <c r="A495" s="94">
        <f>'[1]Cadastro de Clientes'!A495</f>
        <v>489</v>
      </c>
      <c r="B495" s="94" t="str">
        <f>'[1]Cadastro de Clientes'!B495</f>
        <v>Copasa - MG</v>
      </c>
      <c r="C495" s="94" t="str">
        <f>'[1]Cadastro de Clientes'!C495</f>
        <v>Companhia de Saneamento de Minas Gerais COPASA - MG</v>
      </c>
      <c r="D495" s="94" t="str">
        <f>'[1]Cadastro de Clientes'!D495</f>
        <v>Rua Coronel Lemos, s/n</v>
      </c>
      <c r="E495" s="94" t="str">
        <f>'[1]Cadastro de Clientes'!E495</f>
        <v>Varginha</v>
      </c>
      <c r="F495" s="94" t="str">
        <f>'[1]Cadastro de Clientes'!F495</f>
        <v>MG</v>
      </c>
      <c r="G495" s="109">
        <f>'[1]Cadastro de Clientes'!G495</f>
        <v>0</v>
      </c>
      <c r="H495" s="110">
        <f>'[1]Cadastro de Clientes'!H495</f>
        <v>0</v>
      </c>
      <c r="I495" s="111" t="str">
        <f>'[1]Cadastro de Clientes'!I495</f>
        <v>37056-230</v>
      </c>
      <c r="J495" s="94" t="str">
        <f>'[1]Cadastro de Clientes'!J495</f>
        <v>Centenário</v>
      </c>
    </row>
    <row r="496" spans="1:10" ht="21" customHeight="1" x14ac:dyDescent="0.25">
      <c r="A496" s="94">
        <f>'[1]Cadastro de Clientes'!A496</f>
        <v>490</v>
      </c>
      <c r="B496" s="94" t="str">
        <f>'[1]Cadastro de Clientes'!B496</f>
        <v>Cooperativa Central Gaúcha - RS</v>
      </c>
      <c r="C496" s="94" t="str">
        <f>'[1]Cadastro de Clientes'!C496</f>
        <v>Cooperativa Central Gaúcha</v>
      </c>
      <c r="D496" s="94" t="str">
        <f>'[1]Cadastro de Clientes'!D496</f>
        <v>Rodovia RS-342, Km 149 - Santa Terezinha</v>
      </c>
      <c r="E496" s="94" t="str">
        <f>'[1]Cadastro de Clientes'!E496</f>
        <v>Cruz Alta</v>
      </c>
      <c r="F496" s="94" t="str">
        <f>'[1]Cadastro de Clientes'!F496</f>
        <v>RS</v>
      </c>
      <c r="G496" s="109" t="str">
        <f>'[1]Cadastro de Clientes'!G496</f>
        <v>88.933.114/0016-11</v>
      </c>
      <c r="H496" s="110" t="str">
        <f>'[1]Cadastro de Clientes'!H496</f>
        <v>034/0107634</v>
      </c>
      <c r="I496" s="111" t="str">
        <f>'[1]Cadastro de Clientes'!I496</f>
        <v>98015-562</v>
      </c>
      <c r="J496" s="94" t="str">
        <f>'[1]Cadastro de Clientes'!J496</f>
        <v>Santa Terezinha</v>
      </c>
    </row>
    <row r="497" spans="1:10" ht="21" customHeight="1" x14ac:dyDescent="0.25">
      <c r="A497" s="94">
        <f>'[1]Cadastro de Clientes'!A497</f>
        <v>491</v>
      </c>
      <c r="B497" s="94" t="str">
        <f>'[1]Cadastro de Clientes'!B497</f>
        <v>Usina Alto Alegre S.A</v>
      </c>
      <c r="C497" s="94" t="str">
        <f>'[1]Cadastro de Clientes'!C497</f>
        <v>Usina Alto Alegre S.A</v>
      </c>
      <c r="D497" s="94" t="str">
        <f>'[1]Cadastro de Clientes'!D497</f>
        <v>Rod. João Lunardelli - PR170 - S/N Km 54,3</v>
      </c>
      <c r="E497" s="94" t="str">
        <f>'[1]Cadastro de Clientes'!E497</f>
        <v>Pradópolis</v>
      </c>
      <c r="F497" s="94" t="str">
        <f>'[1]Cadastro de Clientes'!F497</f>
        <v>PR</v>
      </c>
      <c r="G497" s="109" t="str">
        <f>'[1]Cadastro de Clientes'!G497</f>
        <v>48.295.562/0019-65</v>
      </c>
      <c r="H497" s="110">
        <f>'[1]Cadastro de Clientes'!H497</f>
        <v>9052722176</v>
      </c>
      <c r="I497" s="111" t="str">
        <f>'[1]Cadastro de Clientes'!I497</f>
        <v>86165-000</v>
      </c>
      <c r="J497" s="94" t="str">
        <f>'[1]Cadastro de Clientes'!J497</f>
        <v>Zona Rural</v>
      </c>
    </row>
    <row r="498" spans="1:10" ht="21" customHeight="1" x14ac:dyDescent="0.25">
      <c r="A498" s="94">
        <f>'[1]Cadastro de Clientes'!A498</f>
        <v>492</v>
      </c>
      <c r="B498" s="94" t="str">
        <f>'[1]Cadastro de Clientes'!B498</f>
        <v>Superbom Alimentos</v>
      </c>
      <c r="C498" s="94" t="str">
        <f>'[1]Cadastro de Clientes'!C498</f>
        <v>Produtos Alimentícios Superbom Industria e Comercio Ltda.</v>
      </c>
      <c r="D498" s="94" t="str">
        <f>'[1]Cadastro de Clientes'!D498</f>
        <v>Rua Domingos Peixoto da Silva, 245</v>
      </c>
      <c r="E498" s="94" t="str">
        <f>'[1]Cadastro de Clientes'!E498</f>
        <v>São Paulo</v>
      </c>
      <c r="F498" s="94" t="str">
        <f>'[1]Cadastro de Clientes'!F498</f>
        <v>SP</v>
      </c>
      <c r="G498" s="109" t="str">
        <f>'[1]Cadastro de Clientes'!G498</f>
        <v>53.135.232/0001-13</v>
      </c>
      <c r="H498" s="110">
        <f>'[1]Cadastro de Clientes'!H498</f>
        <v>100014624117</v>
      </c>
      <c r="I498" s="111" t="str">
        <f>'[1]Cadastro de Clientes'!I498</f>
        <v>05868-680</v>
      </c>
      <c r="J498" s="94" t="str">
        <f>'[1]Cadastro de Clientes'!J498</f>
        <v>Conj. Habitacional Instituto Adventista</v>
      </c>
    </row>
    <row r="499" spans="1:10" ht="21" customHeight="1" x14ac:dyDescent="0.25">
      <c r="A499" s="94">
        <f>'[1]Cadastro de Clientes'!A499</f>
        <v>493</v>
      </c>
      <c r="B499" s="94" t="str">
        <f>'[1]Cadastro de Clientes'!B499</f>
        <v>Senai Blumenau</v>
      </c>
      <c r="C499" s="94" t="str">
        <f>'[1]Cadastro de Clientes'!C499</f>
        <v>Instituto Senai de Tecnologia Ambiental - IST</v>
      </c>
      <c r="D499" s="94" t="str">
        <f>'[1]Cadastro de Clientes'!D499</f>
        <v>Rua Harry Poffhal, 111</v>
      </c>
      <c r="E499" s="94" t="str">
        <f>'[1]Cadastro de Clientes'!E499</f>
        <v>Blumenau</v>
      </c>
      <c r="F499" s="94" t="str">
        <f>'[1]Cadastro de Clientes'!F499</f>
        <v>SC</v>
      </c>
      <c r="G499" s="109" t="str">
        <f>'[1]Cadastro de Clientes'!G499</f>
        <v>03774688/0065-10</v>
      </c>
      <c r="H499" s="110">
        <f>'[1]Cadastro de Clientes'!H499</f>
        <v>0</v>
      </c>
      <c r="I499" s="111">
        <f>'[1]Cadastro de Clientes'!I499</f>
        <v>89037650</v>
      </c>
      <c r="J499" s="94" t="str">
        <f>'[1]Cadastro de Clientes'!J499</f>
        <v>Escola Agricola</v>
      </c>
    </row>
    <row r="500" spans="1:10" ht="21" customHeight="1" x14ac:dyDescent="0.25">
      <c r="A500" s="94">
        <f>'[1]Cadastro de Clientes'!A500</f>
        <v>494</v>
      </c>
      <c r="B500" s="94" t="str">
        <f>'[1]Cadastro de Clientes'!B500</f>
        <v>Senai Chapecó</v>
      </c>
      <c r="C500" s="94" t="str">
        <f>'[1]Cadastro de Clientes'!C500</f>
        <v>Instituto Senai de Tecnologia Ambiental - IST</v>
      </c>
      <c r="D500" s="94" t="str">
        <f>'[1]Cadastro de Clientes'!D500</f>
        <v>Rua Frei Bruno, 201</v>
      </c>
      <c r="E500" s="94" t="str">
        <f>'[1]Cadastro de Clientes'!E500</f>
        <v>Chapecó</v>
      </c>
      <c r="F500" s="94" t="str">
        <f>'[1]Cadastro de Clientes'!F500</f>
        <v>SC</v>
      </c>
      <c r="G500" s="109" t="str">
        <f>'[1]Cadastro de Clientes'!G500</f>
        <v>03774688/0076-72</v>
      </c>
      <c r="H500" s="110">
        <f>'[1]Cadastro de Clientes'!H500</f>
        <v>0</v>
      </c>
      <c r="I500" s="111" t="str">
        <f>'[1]Cadastro de Clientes'!I500</f>
        <v>89803-785</v>
      </c>
      <c r="J500" s="94" t="str">
        <f>'[1]Cadastro de Clientes'!J500</f>
        <v>Parque das Palmeiras</v>
      </c>
    </row>
    <row r="501" spans="1:10" ht="21" customHeight="1" x14ac:dyDescent="0.25">
      <c r="A501" s="94">
        <f>'[1]Cadastro de Clientes'!A501</f>
        <v>495</v>
      </c>
      <c r="B501" s="94" t="str">
        <f>'[1]Cadastro de Clientes'!B501</f>
        <v>Paralab Científica</v>
      </c>
      <c r="C501" s="94" t="str">
        <f>'[1]Cadastro de Clientes'!C501</f>
        <v>Paralab Científica Ltda.</v>
      </c>
      <c r="D501" s="94" t="str">
        <f>'[1]Cadastro de Clientes'!D501</f>
        <v>Av. Sylvinha Telles, 38</v>
      </c>
      <c r="E501" s="94" t="str">
        <f>'[1]Cadastro de Clientes'!E501</f>
        <v>Araraquara</v>
      </c>
      <c r="F501" s="94" t="str">
        <f>'[1]Cadastro de Clientes'!F501</f>
        <v>SP</v>
      </c>
      <c r="G501" s="109" t="str">
        <f>'[1]Cadastro de Clientes'!G501</f>
        <v>38852097/0001-33</v>
      </c>
      <c r="H501" s="110">
        <f>'[1]Cadastro de Clientes'!H501</f>
        <v>181469158112</v>
      </c>
      <c r="I501" s="111" t="str">
        <f>'[1]Cadastro de Clientes'!I501</f>
        <v>14802-839</v>
      </c>
      <c r="J501" s="94" t="str">
        <f>'[1]Cadastro de Clientes'!J501</f>
        <v>Condomínio Quinta das Tipuanas</v>
      </c>
    </row>
    <row r="502" spans="1:10" ht="21" customHeight="1" x14ac:dyDescent="0.25">
      <c r="A502" s="94">
        <f>'[1]Cadastro de Clientes'!A502</f>
        <v>496</v>
      </c>
      <c r="B502" s="94" t="str">
        <f>'[1]Cadastro de Clientes'!B502</f>
        <v>Águas de Manaus</v>
      </c>
      <c r="C502" s="94" t="str">
        <f>'[1]Cadastro de Clientes'!C502</f>
        <v>Manaus Ambiental S.A</v>
      </c>
      <c r="D502" s="94" t="str">
        <f>'[1]Cadastro de Clientes'!D502</f>
        <v xml:space="preserve">Rua do Bombeamento, 1 </v>
      </c>
      <c r="E502" s="94" t="str">
        <f>'[1]Cadastro de Clientes'!E502</f>
        <v>Manaus</v>
      </c>
      <c r="F502" s="94" t="str">
        <f>'[1]Cadastro de Clientes'!F502</f>
        <v>AM</v>
      </c>
      <c r="G502" s="109" t="str">
        <f>'[1]Cadastro de Clientes'!G502</f>
        <v>03.264.927/0001-27</v>
      </c>
      <c r="H502" s="110" t="str">
        <f>'[1]Cadastro de Clientes'!H502</f>
        <v>ISENTO</v>
      </c>
      <c r="I502" s="111" t="str">
        <f>'[1]Cadastro de Clientes'!I502</f>
        <v>69.035-093</v>
      </c>
      <c r="J502" s="94" t="str">
        <f>'[1]Cadastro de Clientes'!J502</f>
        <v>Compensa</v>
      </c>
    </row>
    <row r="503" spans="1:10" ht="21" customHeight="1" x14ac:dyDescent="0.25">
      <c r="A503" s="94">
        <f>'[1]Cadastro de Clientes'!A503</f>
        <v>497</v>
      </c>
      <c r="B503" s="94" t="str">
        <f>'[1]Cadastro de Clientes'!B503</f>
        <v>Compar</v>
      </c>
      <c r="C503" s="94" t="str">
        <f>'[1]Cadastro de Clientes'!C503</f>
        <v>Compar Companhia Paraense de Refrigerante</v>
      </c>
      <c r="D503" s="94" t="str">
        <f>'[1]Cadastro de Clientes'!D503</f>
        <v>Rod. Augusto Montenegro, s/n - km 7</v>
      </c>
      <c r="E503" s="94" t="str">
        <f>'[1]Cadastro de Clientes'!E503</f>
        <v>Belém</v>
      </c>
      <c r="F503" s="94" t="str">
        <f>'[1]Cadastro de Clientes'!F503</f>
        <v>PA</v>
      </c>
      <c r="G503" s="109">
        <f>'[1]Cadastro de Clientes'!G503</f>
        <v>0</v>
      </c>
      <c r="H503" s="110">
        <f>'[1]Cadastro de Clientes'!H503</f>
        <v>0</v>
      </c>
      <c r="I503" s="111" t="str">
        <f>'[1]Cadastro de Clientes'!I503</f>
        <v>66.820-000</v>
      </c>
      <c r="J503" s="94" t="str">
        <f>'[1]Cadastro de Clientes'!J503</f>
        <v>Nova Marambaia</v>
      </c>
    </row>
    <row r="504" spans="1:10" ht="21" customHeight="1" x14ac:dyDescent="0.25">
      <c r="A504" s="94">
        <f>'[1]Cadastro de Clientes'!A504</f>
        <v>498</v>
      </c>
      <c r="B504" s="94" t="str">
        <f>'[1]Cadastro de Clientes'!B504</f>
        <v>Di Roma</v>
      </c>
      <c r="C504" s="94" t="str">
        <f>'[1]Cadastro de Clientes'!C504</f>
        <v>Di Roma Empreendimentos Imobiliários LTDA</v>
      </c>
      <c r="D504" s="94" t="str">
        <f>'[1]Cadastro de Clientes'!D504</f>
        <v>Rua São Cristovão - Solar de Caldas Novas</v>
      </c>
      <c r="E504" s="94" t="str">
        <f>'[1]Cadastro de Clientes'!E504</f>
        <v>Caldas Novas</v>
      </c>
      <c r="F504" s="94" t="str">
        <f>'[1]Cadastro de Clientes'!F504</f>
        <v>GO</v>
      </c>
      <c r="G504" s="109" t="str">
        <f>'[1]Cadastro de Clientes'!G504</f>
        <v>01753713/0001-99</v>
      </c>
      <c r="H504" s="110">
        <f>'[1]Cadastro de Clientes'!H504</f>
        <v>102953783</v>
      </c>
      <c r="I504" s="111" t="str">
        <f>'[1]Cadastro de Clientes'!I504</f>
        <v>75690-000</v>
      </c>
      <c r="J504" s="94">
        <f>'[1]Cadastro de Clientes'!J504</f>
        <v>0</v>
      </c>
    </row>
    <row r="505" spans="1:10" ht="21" customHeight="1" x14ac:dyDescent="0.25">
      <c r="A505" s="94">
        <f>'[1]Cadastro de Clientes'!A505</f>
        <v>499</v>
      </c>
      <c r="B505" s="94" t="str">
        <f>'[1]Cadastro de Clientes'!B505</f>
        <v>Cotecna</v>
      </c>
      <c r="C505" s="94" t="str">
        <f>'[1]Cadastro de Clientes'!C505</f>
        <v>Cotecna Serviços Ltda</v>
      </c>
      <c r="D505" s="94" t="str">
        <f>'[1]Cadastro de Clientes'!D505</f>
        <v>Rua Antonio Bento, 142</v>
      </c>
      <c r="E505" s="94" t="str">
        <f>'[1]Cadastro de Clientes'!E505</f>
        <v>Santos</v>
      </c>
      <c r="F505" s="94" t="str">
        <f>'[1]Cadastro de Clientes'!F505</f>
        <v>SP</v>
      </c>
      <c r="G505" s="109" t="str">
        <f>'[1]Cadastro de Clientes'!G505</f>
        <v>53.174.983/0005-72</v>
      </c>
      <c r="H505" s="110">
        <f>'[1]Cadastro de Clientes'!H505</f>
        <v>0</v>
      </c>
      <c r="I505" s="111" t="str">
        <f>'[1]Cadastro de Clientes'!I505</f>
        <v>11075-260</v>
      </c>
      <c r="J505" s="94" t="str">
        <f>'[1]Cadastro de Clientes'!J505</f>
        <v>Vila Mathias</v>
      </c>
    </row>
    <row r="506" spans="1:10" ht="21" customHeight="1" x14ac:dyDescent="0.25">
      <c r="A506" s="94">
        <f>'[1]Cadastro de Clientes'!A506</f>
        <v>500</v>
      </c>
      <c r="B506" s="94" t="str">
        <f>'[1]Cadastro de Clientes'!B506</f>
        <v>Nowlab</v>
      </c>
      <c r="C506" s="94" t="str">
        <f>'[1]Cadastro de Clientes'!C506</f>
        <v>Nowlab Comercio, Serviços, Importação e Exportação de Equipamentos</v>
      </c>
      <c r="D506" s="94" t="str">
        <f>'[1]Cadastro de Clientes'!D506</f>
        <v>Rua Dr. Luiz Migliano, 2050</v>
      </c>
      <c r="E506" s="94" t="str">
        <f>'[1]Cadastro de Clientes'!E506</f>
        <v>São Paulo</v>
      </c>
      <c r="F506" s="94" t="str">
        <f>'[1]Cadastro de Clientes'!F506</f>
        <v>SP</v>
      </c>
      <c r="G506" s="109" t="str">
        <f>'[1]Cadastro de Clientes'!G506</f>
        <v>37.427.247/0001-07</v>
      </c>
      <c r="H506" s="110">
        <f>'[1]Cadastro de Clientes'!H506</f>
        <v>0</v>
      </c>
      <c r="I506" s="111" t="str">
        <f>'[1]Cadastro de Clientes'!I506</f>
        <v>05711-001</v>
      </c>
      <c r="J506" s="94" t="str">
        <f>'[1]Cadastro de Clientes'!J506</f>
        <v>Jardim Caboré</v>
      </c>
    </row>
    <row r="507" spans="1:10" ht="21" customHeight="1" x14ac:dyDescent="0.25">
      <c r="A507" s="94">
        <f>'[1]Cadastro de Clientes'!A507</f>
        <v>501</v>
      </c>
      <c r="B507" s="94" t="str">
        <f>'[1]Cadastro de Clientes'!B507</f>
        <v>Cagece - Fortaleza</v>
      </c>
      <c r="C507" s="94" t="str">
        <f>'[1]Cadastro de Clientes'!C507</f>
        <v>Companhia de Água e Esgoto do Ceará - Cagece</v>
      </c>
      <c r="D507" s="94" t="str">
        <f>'[1]Cadastro de Clientes'!D507</f>
        <v>Rua Lauro Vieira Chaves, 1030</v>
      </c>
      <c r="E507" s="94" t="str">
        <f>'[1]Cadastro de Clientes'!E507</f>
        <v>Fortaleza</v>
      </c>
      <c r="F507" s="94" t="str">
        <f>'[1]Cadastro de Clientes'!F507</f>
        <v>CE</v>
      </c>
      <c r="G507" s="109" t="str">
        <f>'[1]Cadastro de Clientes'!G507</f>
        <v>07.040.108/0001-57</v>
      </c>
      <c r="H507" s="110">
        <f>'[1]Cadastro de Clientes'!H507</f>
        <v>0</v>
      </c>
      <c r="I507" s="111" t="str">
        <f>'[1]Cadastro de Clientes'!I507</f>
        <v>60422-700</v>
      </c>
      <c r="J507" s="94" t="str">
        <f>'[1]Cadastro de Clientes'!J507</f>
        <v>Aeroporto</v>
      </c>
    </row>
    <row r="508" spans="1:10" ht="21" customHeight="1" x14ac:dyDescent="0.25">
      <c r="A508" s="94">
        <f>'[1]Cadastro de Clientes'!A508</f>
        <v>502</v>
      </c>
      <c r="B508" s="94" t="str">
        <f>'[1]Cadastro de Clientes'!B508</f>
        <v>Carvalhaes</v>
      </c>
      <c r="C508" s="94" t="str">
        <f>'[1]Cadastro de Clientes'!C508</f>
        <v>Carvalhaes Produtos para Laboratorio Ltda</v>
      </c>
      <c r="D508" s="94" t="str">
        <f>'[1]Cadastro de Clientes'!D508</f>
        <v>Rua Geraldo Perez, 57 - Travessa 01</v>
      </c>
      <c r="E508" s="94" t="str">
        <f>'[1]Cadastro de Clientes'!E508</f>
        <v>Campo Limpo Paulista</v>
      </c>
      <c r="F508" s="94" t="str">
        <f>'[1]Cadastro de Clientes'!F508</f>
        <v>SP</v>
      </c>
      <c r="G508" s="109" t="str">
        <f>'[1]Cadastro de Clientes'!G508</f>
        <v>01.530.501/0002-23</v>
      </c>
      <c r="H508" s="110">
        <f>'[1]Cadastro de Clientes'!H508</f>
        <v>245046697110</v>
      </c>
      <c r="I508" s="111" t="str">
        <f>'[1]Cadastro de Clientes'!I508</f>
        <v>13236-500</v>
      </c>
      <c r="J508" s="94" t="str">
        <f>'[1]Cadastro de Clientes'!J508</f>
        <v>Sitio São Miguel</v>
      </c>
    </row>
    <row r="509" spans="1:10" ht="21" customHeight="1" x14ac:dyDescent="0.25">
      <c r="A509" s="94">
        <f>'[1]Cadastro de Clientes'!A509</f>
        <v>503</v>
      </c>
      <c r="B509" s="94" t="str">
        <f>'[1]Cadastro de Clientes'!B509</f>
        <v>Infoágua</v>
      </c>
      <c r="C509" s="94" t="str">
        <f>'[1]Cadastro de Clientes'!C509</f>
        <v>Infoágua Serviços Ambientais Eireli.</v>
      </c>
      <c r="D509" s="94" t="str">
        <f>'[1]Cadastro de Clientes'!D509</f>
        <v>R. Mario Muraca, 36</v>
      </c>
      <c r="E509" s="94" t="str">
        <f>'[1]Cadastro de Clientes'!E509</f>
        <v>Suzano</v>
      </c>
      <c r="F509" s="94" t="str">
        <f>'[1]Cadastro de Clientes'!F509</f>
        <v>SP</v>
      </c>
      <c r="G509" s="109" t="str">
        <f>'[1]Cadastro de Clientes'!G509</f>
        <v>05.814.118/0001-77</v>
      </c>
      <c r="H509" s="110">
        <f>'[1]Cadastro de Clientes'!H509</f>
        <v>672183037117</v>
      </c>
      <c r="I509" s="111" t="str">
        <f>'[1]Cadastro de Clientes'!I509</f>
        <v>08.664-440</v>
      </c>
      <c r="J509" s="94" t="str">
        <f>'[1]Cadastro de Clientes'!J509</f>
        <v>Vila Mifune</v>
      </c>
    </row>
    <row r="510" spans="1:10" ht="21" customHeight="1" x14ac:dyDescent="0.25">
      <c r="A510" s="94">
        <f>'[1]Cadastro de Clientes'!A510</f>
        <v>504</v>
      </c>
      <c r="B510" s="94" t="str">
        <f>'[1]Cadastro de Clientes'!B510</f>
        <v>Microambiental</v>
      </c>
      <c r="C510" s="94" t="str">
        <f>'[1]Cadastro de Clientes'!C510</f>
        <v>Microambiental Laboratório, Comércio e Serviços em Água Ltda.</v>
      </c>
      <c r="D510" s="94" t="str">
        <f>'[1]Cadastro de Clientes'!D510</f>
        <v>R. José Ferrari, 99</v>
      </c>
      <c r="E510" s="94" t="str">
        <f>'[1]Cadastro de Clientes'!E510</f>
        <v>São Caetano do Sul</v>
      </c>
      <c r="F510" s="94" t="str">
        <f>'[1]Cadastro de Clientes'!F510</f>
        <v>SP</v>
      </c>
      <c r="G510" s="109" t="str">
        <f>'[1]Cadastro de Clientes'!G510</f>
        <v>68.312.032/0001-66</v>
      </c>
      <c r="H510" s="110">
        <f>'[1]Cadastro de Clientes'!H510</f>
        <v>636288240116</v>
      </c>
      <c r="I510" s="111" t="str">
        <f>'[1]Cadastro de Clientes'!I510</f>
        <v>09.530-110</v>
      </c>
      <c r="J510" s="94" t="str">
        <f>'[1]Cadastro de Clientes'!J510</f>
        <v>Santo Antônio</v>
      </c>
    </row>
    <row r="511" spans="1:10" ht="21" customHeight="1" x14ac:dyDescent="0.25">
      <c r="A511" s="94">
        <f>'[1]Cadastro de Clientes'!A511</f>
        <v>505</v>
      </c>
      <c r="B511" s="94" t="str">
        <f>'[1]Cadastro de Clientes'!B511</f>
        <v>Labaz</v>
      </c>
      <c r="C511" s="94" t="str">
        <f>'[1]Cadastro de Clientes'!C511</f>
        <v>Labaz Científica Ltda.</v>
      </c>
      <c r="D511" s="94" t="str">
        <f>'[1]Cadastro de Clientes'!D511</f>
        <v>R. José Belém, 229</v>
      </c>
      <c r="E511" s="94" t="str">
        <f>'[1]Cadastro de Clientes'!E511</f>
        <v>Colombo</v>
      </c>
      <c r="F511" s="94" t="str">
        <f>'[1]Cadastro de Clientes'!F511</f>
        <v>PR</v>
      </c>
      <c r="G511" s="109">
        <f>'[1]Cadastro de Clientes'!G511</f>
        <v>8044874000152</v>
      </c>
      <c r="H511" s="110">
        <f>'[1]Cadastro de Clientes'!H511</f>
        <v>0</v>
      </c>
      <c r="I511" s="111" t="str">
        <f>'[1]Cadastro de Clientes'!I511</f>
        <v>83402-090</v>
      </c>
      <c r="J511" s="94" t="str">
        <f>'[1]Cadastro de Clientes'!J511</f>
        <v>Roça Grande</v>
      </c>
    </row>
    <row r="512" spans="1:10" ht="21" customHeight="1" x14ac:dyDescent="0.25">
      <c r="A512" s="94">
        <f>'[1]Cadastro de Clientes'!A512</f>
        <v>506</v>
      </c>
      <c r="B512" s="94" t="str">
        <f>'[1]Cadastro de Clientes'!B512</f>
        <v>M. Dias Branco</v>
      </c>
      <c r="C512" s="94" t="str">
        <f>'[1]Cadastro de Clientes'!C512</f>
        <v>M. Dias Branco S.A. Indústria e Comércio de Alimentos</v>
      </c>
      <c r="D512" s="94" t="str">
        <f>'[1]Cadastro de Clientes'!D512</f>
        <v>Av. Parque Oeste, 2101 - Distrito Industrial</v>
      </c>
      <c r="E512" s="94" t="str">
        <f>'[1]Cadastro de Clientes'!E512</f>
        <v>Maracanaú</v>
      </c>
      <c r="F512" s="94" t="str">
        <f>'[1]Cadastro de Clientes'!F512</f>
        <v>CE</v>
      </c>
      <c r="G512" s="109" t="str">
        <f>'[1]Cadastro de Clientes'!G512</f>
        <v>07.206.816/0047-06</v>
      </c>
      <c r="H512" s="110">
        <f>'[1]Cadastro de Clientes'!H512</f>
        <v>0</v>
      </c>
      <c r="I512" s="111" t="str">
        <f>'[1]Cadastro de Clientes'!I512</f>
        <v xml:space="preserve">61.939-120 </v>
      </c>
      <c r="J512" s="94">
        <f>'[1]Cadastro de Clientes'!J512</f>
        <v>0</v>
      </c>
    </row>
    <row r="513" spans="1:10" ht="21" customHeight="1" x14ac:dyDescent="0.25">
      <c r="A513" s="94">
        <f>'[1]Cadastro de Clientes'!A513</f>
        <v>507</v>
      </c>
      <c r="B513" s="94" t="str">
        <f>'[1]Cadastro de Clientes'!B513</f>
        <v>Cesan</v>
      </c>
      <c r="C513" s="94" t="str">
        <f>'[1]Cadastro de Clientes'!C513</f>
        <v>Companhia Espírito Santense de Saneamento - Cesan</v>
      </c>
      <c r="D513" s="94" t="str">
        <f>'[1]Cadastro de Clientes'!D513</f>
        <v>Av. Guarapari, 444</v>
      </c>
      <c r="E513" s="94" t="str">
        <f>'[1]Cadastro de Clientes'!E513</f>
        <v>Serra</v>
      </c>
      <c r="F513" s="94" t="str">
        <f>'[1]Cadastro de Clientes'!F513</f>
        <v>ES</v>
      </c>
      <c r="G513" s="109" t="str">
        <f>'[1]Cadastro de Clientes'!G513</f>
        <v>28.161.363/0057-00</v>
      </c>
      <c r="H513" s="110">
        <f>'[1]Cadastro de Clientes'!H513</f>
        <v>0</v>
      </c>
      <c r="I513" s="111" t="str">
        <f>'[1]Cadastro de Clientes'!I513</f>
        <v>29.164-120</v>
      </c>
      <c r="J513" s="94" t="str">
        <f>'[1]Cadastro de Clientes'!J513</f>
        <v xml:space="preserve"> Jardim Limoeiro</v>
      </c>
    </row>
    <row r="514" spans="1:10" ht="21" customHeight="1" x14ac:dyDescent="0.25">
      <c r="A514" s="94">
        <f>'[1]Cadastro de Clientes'!A514</f>
        <v>508</v>
      </c>
      <c r="B514" s="94" t="str">
        <f>'[1]Cadastro de Clientes'!B514</f>
        <v>Bracell</v>
      </c>
      <c r="C514" s="94" t="str">
        <f>'[1]Cadastro de Clientes'!C514</f>
        <v>Bracell SP Celulose Ltda</v>
      </c>
      <c r="D514" s="94" t="str">
        <f>'[1]Cadastro de Clientes'!D514</f>
        <v>Rodovia Juliano Lorenzetti , s/n</v>
      </c>
      <c r="E514" s="94" t="str">
        <f>'[1]Cadastro de Clientes'!E514</f>
        <v>Lençóis Paulista</v>
      </c>
      <c r="F514" s="94" t="str">
        <f>'[1]Cadastro de Clientes'!F514</f>
        <v>SP</v>
      </c>
      <c r="G514" s="109">
        <f>'[1]Cadastro de Clientes'!G514</f>
        <v>53943098000187</v>
      </c>
      <c r="H514" s="110">
        <f>'[1]Cadastro de Clientes'!H514</f>
        <v>416012530113</v>
      </c>
      <c r="I514" s="111" t="str">
        <f>'[1]Cadastro de Clientes'!I514</f>
        <v>18685-900</v>
      </c>
      <c r="J514" s="94">
        <f>'[1]Cadastro de Clientes'!J514</f>
        <v>0</v>
      </c>
    </row>
    <row r="515" spans="1:10" ht="21" customHeight="1" x14ac:dyDescent="0.25">
      <c r="A515" s="94">
        <f>'[1]Cadastro de Clientes'!A515</f>
        <v>509</v>
      </c>
      <c r="B515" s="94" t="str">
        <f>'[1]Cadastro de Clientes'!B515</f>
        <v>Contraprova</v>
      </c>
      <c r="C515" s="94" t="str">
        <f>'[1]Cadastro de Clientes'!C515</f>
        <v>Contraprova Análises, Ensino e Pesquisas Ltda</v>
      </c>
      <c r="D515" s="94" t="str">
        <f>'[1]Cadastro de Clientes'!D515</f>
        <v>Alameda São Boaventura, 726</v>
      </c>
      <c r="E515" s="94" t="str">
        <f>'[1]Cadastro de Clientes'!E515</f>
        <v>Niterói</v>
      </c>
      <c r="F515" s="94" t="str">
        <f>'[1]Cadastro de Clientes'!F515</f>
        <v>RJ</v>
      </c>
      <c r="G515" s="109" t="str">
        <f>'[1]Cadastro de Clientes'!G515</f>
        <v>10.822.357/0001-09</v>
      </c>
      <c r="H515" s="110">
        <f>'[1]Cadastro de Clientes'!H515</f>
        <v>0</v>
      </c>
      <c r="I515" s="111">
        <f>'[1]Cadastro de Clientes'!I515</f>
        <v>24130223</v>
      </c>
      <c r="J515" s="94" t="str">
        <f>'[1]Cadastro de Clientes'!J515</f>
        <v>Bairro Fonseca</v>
      </c>
    </row>
    <row r="516" spans="1:10" ht="21" customHeight="1" x14ac:dyDescent="0.25">
      <c r="A516" s="94">
        <f>'[1]Cadastro de Clientes'!A516</f>
        <v>510</v>
      </c>
      <c r="B516" s="94" t="str">
        <f>'[1]Cadastro de Clientes'!B516</f>
        <v>Panco</v>
      </c>
      <c r="C516" s="94" t="str">
        <f>'[1]Cadastro de Clientes'!C516</f>
        <v>Lua Nova Industria e Comércio de Produtos Alimentos Ltda</v>
      </c>
      <c r="D516" s="94" t="str">
        <f>'[1]Cadastro de Clientes'!D516</f>
        <v>ESTM Tenente Coronel Oswaldo Cordeiro s/n</v>
      </c>
      <c r="E516" s="94" t="str">
        <f>'[1]Cadastro de Clientes'!E516</f>
        <v>Guararema</v>
      </c>
      <c r="F516" s="94" t="str">
        <f>'[1]Cadastro de Clientes'!F516</f>
        <v>SP</v>
      </c>
      <c r="G516" s="109" t="str">
        <f>'[1]Cadastro de Clientes'!G516</f>
        <v>62.461.140/0046-16</v>
      </c>
      <c r="H516" s="110">
        <f>'[1]Cadastro de Clientes'!H516</f>
        <v>331000264110</v>
      </c>
      <c r="I516" s="111" t="str">
        <f>'[1]Cadastro de Clientes'!I516</f>
        <v>08.900-000</v>
      </c>
      <c r="J516" s="94" t="str">
        <f>'[1]Cadastro de Clientes'!J516</f>
        <v>Lambari</v>
      </c>
    </row>
    <row r="517" spans="1:10" ht="21" customHeight="1" x14ac:dyDescent="0.25">
      <c r="A517" s="94">
        <f>'[1]Cadastro de Clientes'!A517</f>
        <v>511</v>
      </c>
      <c r="B517" s="94" t="str">
        <f>'[1]Cadastro de Clientes'!B517</f>
        <v>Teka</v>
      </c>
      <c r="C517" s="94" t="str">
        <f>'[1]Cadastro de Clientes'!C517</f>
        <v xml:space="preserve">Teka - Tecelagem Kuehnrich S.A  </v>
      </c>
      <c r="D517" s="94" t="str">
        <f>'[1]Cadastro de Clientes'!D517</f>
        <v>R. Paulo Kuehnrich, 68</v>
      </c>
      <c r="E517" s="94" t="str">
        <f>'[1]Cadastro de Clientes'!E517</f>
        <v>Blumenau</v>
      </c>
      <c r="F517" s="94" t="str">
        <f>'[1]Cadastro de Clientes'!F517</f>
        <v>SC</v>
      </c>
      <c r="G517" s="109" t="str">
        <f>'[1]Cadastro de Clientes'!G517</f>
        <v>82.636.986/0001-55</v>
      </c>
      <c r="H517" s="110">
        <f>'[1]Cadastro de Clientes'!H517</f>
        <v>250043343</v>
      </c>
      <c r="I517" s="111" t="str">
        <f>'[1]Cadastro de Clientes'!I517</f>
        <v>89052-900</v>
      </c>
      <c r="J517" s="94" t="str">
        <f>'[1]Cadastro de Clientes'!J517</f>
        <v>Itoupava Norte</v>
      </c>
    </row>
    <row r="518" spans="1:10" ht="21" customHeight="1" x14ac:dyDescent="0.25">
      <c r="A518" s="94">
        <f>'[1]Cadastro de Clientes'!A518</f>
        <v>512</v>
      </c>
      <c r="B518" s="94" t="str">
        <f>'[1]Cadastro de Clientes'!B518</f>
        <v>ArcelorMittal - João Molevade</v>
      </c>
      <c r="C518" s="94" t="str">
        <f>'[1]Cadastro de Clientes'!C518</f>
        <v>ArcelorMittal S/A</v>
      </c>
      <c r="D518" s="94" t="str">
        <f>'[1]Cadastro de Clientes'!D518</f>
        <v>Av. Getúlio Vargas, 100</v>
      </c>
      <c r="E518" s="94" t="str">
        <f>'[1]Cadastro de Clientes'!E518</f>
        <v>João Monlevade</v>
      </c>
      <c r="F518" s="94" t="str">
        <f>'[1]Cadastro de Clientes'!F518</f>
        <v>MG</v>
      </c>
      <c r="G518" s="109">
        <f>'[1]Cadastro de Clientes'!G518</f>
        <v>0</v>
      </c>
      <c r="H518" s="110">
        <f>'[1]Cadastro de Clientes'!H518</f>
        <v>0</v>
      </c>
      <c r="I518" s="111" t="str">
        <f>'[1]Cadastro de Clientes'!I518</f>
        <v>35930-395</v>
      </c>
      <c r="J518" s="94" t="str">
        <f>'[1]Cadastro de Clientes'!J518</f>
        <v>Centro Industrial</v>
      </c>
    </row>
    <row r="519" spans="1:10" ht="21" customHeight="1" x14ac:dyDescent="0.25">
      <c r="A519" s="94">
        <f>'[1]Cadastro de Clientes'!A519</f>
        <v>513</v>
      </c>
      <c r="B519" s="94" t="str">
        <f>'[1]Cadastro de Clientes'!B519</f>
        <v xml:space="preserve">Sabesp - Lins </v>
      </c>
      <c r="C519" s="94" t="str">
        <f>'[1]Cadastro de Clientes'!C519</f>
        <v>Cia de Saneamento Basico do Estado de São Paulo S/A</v>
      </c>
      <c r="D519" s="94" t="str">
        <f>'[1]Cadastro de Clientes'!D519</f>
        <v>Rua Tenente Florencio Pupo Netto, 300</v>
      </c>
      <c r="E519" s="94" t="str">
        <f>'[1]Cadastro de Clientes'!E519</f>
        <v>Lins</v>
      </c>
      <c r="F519" s="94" t="str">
        <f>'[1]Cadastro de Clientes'!F519</f>
        <v>SP</v>
      </c>
      <c r="G519" s="109" t="str">
        <f>'[1]Cadastro de Clientes'!G519</f>
        <v>43.776.517/0649-00</v>
      </c>
      <c r="H519" s="110">
        <f>'[1]Cadastro de Clientes'!H519</f>
        <v>0</v>
      </c>
      <c r="I519" s="111" t="str">
        <f>'[1]Cadastro de Clientes'!I519</f>
        <v>16400-640</v>
      </c>
      <c r="J519" s="94" t="str">
        <f>'[1]Cadastro de Clientes'!J519</f>
        <v>Jardim Americano</v>
      </c>
    </row>
    <row r="520" spans="1:10" ht="21" customHeight="1" x14ac:dyDescent="0.25">
      <c r="A520" s="94">
        <f>'[1]Cadastro de Clientes'!A520</f>
        <v>514</v>
      </c>
      <c r="B520" s="94" t="str">
        <f>'[1]Cadastro de Clientes'!B520</f>
        <v>Marte Cientifica</v>
      </c>
      <c r="C520" s="94" t="str">
        <f>'[1]Cadastro de Clientes'!C520</f>
        <v>Marte Cientifica e Instr. Indl Ltda</v>
      </c>
      <c r="D520" s="94" t="str">
        <f>'[1]Cadastro de Clientes'!D520</f>
        <v>Av. Francisco Andrade Ribeiro, 430</v>
      </c>
      <c r="E520" s="94" t="str">
        <f>'[1]Cadastro de Clientes'!E520</f>
        <v>Santa Rita do Sapucaí</v>
      </c>
      <c r="F520" s="94" t="str">
        <f>'[1]Cadastro de Clientes'!F520</f>
        <v>MG</v>
      </c>
      <c r="G520" s="109" t="str">
        <f>'[1]Cadastro de Clientes'!G520</f>
        <v>60.431.715/0012-83</v>
      </c>
      <c r="H520" s="110">
        <f>'[1]Cadastro de Clientes'!H520</f>
        <v>0</v>
      </c>
      <c r="I520" s="111" t="str">
        <f>'[1]Cadastro de Clientes'!I520</f>
        <v>37540-000</v>
      </c>
      <c r="J520" s="94" t="str">
        <f>'[1]Cadastro de Clientes'!J520</f>
        <v xml:space="preserve">Familia Andrade </v>
      </c>
    </row>
    <row r="521" spans="1:10" ht="21" customHeight="1" x14ac:dyDescent="0.25">
      <c r="A521" s="94">
        <f>'[1]Cadastro de Clientes'!A521</f>
        <v>515</v>
      </c>
      <c r="B521" s="94" t="str">
        <f>'[1]Cadastro de Clientes'!B521</f>
        <v>Consorcio Estreito Energia - Ceste</v>
      </c>
      <c r="C521" s="94" t="str">
        <f>'[1]Cadastro de Clientes'!C521</f>
        <v>Consorcio Estreito Energia - Ceste</v>
      </c>
      <c r="D521" s="94" t="str">
        <f>'[1]Cadastro de Clientes'!D521</f>
        <v>Rod. BR230, s/n - km 8</v>
      </c>
      <c r="E521" s="94" t="str">
        <f>'[1]Cadastro de Clientes'!E521</f>
        <v>Estreito</v>
      </c>
      <c r="F521" s="94" t="str">
        <f>'[1]Cadastro de Clientes'!F521</f>
        <v>MA</v>
      </c>
      <c r="G521" s="109">
        <f>'[1]Cadastro de Clientes'!G521</f>
        <v>0</v>
      </c>
      <c r="H521" s="110">
        <f>'[1]Cadastro de Clientes'!H521</f>
        <v>0</v>
      </c>
      <c r="I521" s="111">
        <f>'[1]Cadastro de Clientes'!I521</f>
        <v>0</v>
      </c>
      <c r="J521" s="94" t="str">
        <f>'[1]Cadastro de Clientes'!J521</f>
        <v>Zona Rural</v>
      </c>
    </row>
    <row r="522" spans="1:10" ht="21" customHeight="1" x14ac:dyDescent="0.25">
      <c r="A522" s="94">
        <f>'[1]Cadastro de Clientes'!A522</f>
        <v>516</v>
      </c>
      <c r="B522" s="94" t="str">
        <f>'[1]Cadastro de Clientes'!B522</f>
        <v>CS Consultoria</v>
      </c>
      <c r="C522" s="94" t="str">
        <f>'[1]Cadastro de Clientes'!C522</f>
        <v>CS Consultoria Engenharia Consultiva</v>
      </c>
      <c r="D522" s="94" t="str">
        <f>'[1]Cadastro de Clientes'!D522</f>
        <v>Av. Itatiba, 658</v>
      </c>
      <c r="E522" s="94" t="str">
        <f>'[1]Cadastro de Clientes'!E522</f>
        <v>Jundiaí</v>
      </c>
      <c r="F522" s="94" t="str">
        <f>'[1]Cadastro de Clientes'!F522</f>
        <v>SP</v>
      </c>
      <c r="G522" s="109">
        <f>'[1]Cadastro de Clientes'!G522</f>
        <v>0</v>
      </c>
      <c r="H522" s="110">
        <f>'[1]Cadastro de Clientes'!H522</f>
        <v>0</v>
      </c>
      <c r="I522" s="111" t="str">
        <f>'[1]Cadastro de Clientes'!I522</f>
        <v>13215-250</v>
      </c>
      <c r="J522" s="94" t="str">
        <f>'[1]Cadastro de Clientes'!J522</f>
        <v>Vila Liberdade</v>
      </c>
    </row>
    <row r="523" spans="1:10" ht="21" customHeight="1" x14ac:dyDescent="0.25">
      <c r="A523" s="94">
        <f>'[1]Cadastro de Clientes'!A523</f>
        <v>517</v>
      </c>
      <c r="B523" s="94" t="str">
        <f>'[1]Cadastro de Clientes'!B523</f>
        <v xml:space="preserve">Abeni </v>
      </c>
      <c r="C523" s="94" t="str">
        <f>'[1]Cadastro de Clientes'!C523</f>
        <v>Abeni Logística Ltda</v>
      </c>
      <c r="D523" s="94" t="str">
        <f>'[1]Cadastro de Clientes'!D523</f>
        <v>Rua Itororo, 3 - Centro</v>
      </c>
      <c r="E523" s="94" t="str">
        <f>'[1]Cadastro de Clientes'!E523</f>
        <v>Santos</v>
      </c>
      <c r="F523" s="94" t="str">
        <f>'[1]Cadastro de Clientes'!F523</f>
        <v>SP</v>
      </c>
      <c r="G523" s="109" t="str">
        <f>'[1]Cadastro de Clientes'!G523</f>
        <v>02.824.973/0001-70</v>
      </c>
      <c r="H523" s="110">
        <f>'[1]Cadastro de Clientes'!H523</f>
        <v>0</v>
      </c>
      <c r="I523" s="111" t="str">
        <f>'[1]Cadastro de Clientes'!I523</f>
        <v>11010-071</v>
      </c>
      <c r="J523" s="94" t="str">
        <f>'[1]Cadastro de Clientes'!J523</f>
        <v>Centro</v>
      </c>
    </row>
    <row r="524" spans="1:10" ht="21" customHeight="1" x14ac:dyDescent="0.25">
      <c r="A524" s="94">
        <f>'[1]Cadastro de Clientes'!A524</f>
        <v>518</v>
      </c>
      <c r="B524" s="94" t="str">
        <f>'[1]Cadastro de Clientes'!B524</f>
        <v>Korper</v>
      </c>
      <c r="C524" s="94" t="str">
        <f>'[1]Cadastro de Clientes'!C524</f>
        <v>Korper Equipamentos Industriais Ltda</v>
      </c>
      <c r="D524" s="94" t="str">
        <f>'[1]Cadastro de Clientes'!D524</f>
        <v>Rua José Capretz, 301</v>
      </c>
      <c r="E524" s="94" t="str">
        <f>'[1]Cadastro de Clientes'!E524</f>
        <v>Jundiaí</v>
      </c>
      <c r="F524" s="94" t="str">
        <f>'[1]Cadastro de Clientes'!F524</f>
        <v>SP</v>
      </c>
      <c r="G524" s="109">
        <f>'[1]Cadastro de Clientes'!G524</f>
        <v>0</v>
      </c>
      <c r="H524" s="110">
        <f>'[1]Cadastro de Clientes'!H524</f>
        <v>0</v>
      </c>
      <c r="I524" s="111" t="str">
        <f>'[1]Cadastro de Clientes'!I524</f>
        <v>13213-095</v>
      </c>
      <c r="J524" s="94">
        <f>'[1]Cadastro de Clientes'!J524</f>
        <v>0</v>
      </c>
    </row>
    <row r="525" spans="1:10" ht="21" customHeight="1" x14ac:dyDescent="0.25">
      <c r="A525" s="94">
        <f>'[1]Cadastro de Clientes'!A525</f>
        <v>519</v>
      </c>
      <c r="B525" s="94" t="str">
        <f>'[1]Cadastro de Clientes'!B525</f>
        <v>Fonte Pedra Branca</v>
      </c>
      <c r="C525" s="94" t="str">
        <f>'[1]Cadastro de Clientes'!C525</f>
        <v>Fonte Pedra Branca Ltda</v>
      </c>
      <c r="D525" s="94" t="str">
        <f>'[1]Cadastro de Clientes'!D525</f>
        <v>Estrada Municipal Rodovia Cottar Tannare - S/N</v>
      </c>
      <c r="E525" s="94" t="str">
        <f>'[1]Cadastro de Clientes'!E525</f>
        <v>São Paulo</v>
      </c>
      <c r="F525" s="94" t="str">
        <f>'[1]Cadastro de Clientes'!F525</f>
        <v>SP</v>
      </c>
      <c r="G525" s="109" t="str">
        <f>'[1]Cadastro de Clientes'!G525</f>
        <v>04.947.502/0001-85</v>
      </c>
      <c r="H525" s="110">
        <f>'[1]Cadastro de Clientes'!H525</f>
        <v>216062076117</v>
      </c>
      <c r="I525" s="111" t="str">
        <f>'[1]Cadastro de Clientes'!I525</f>
        <v>14.930-000</v>
      </c>
      <c r="J525" s="94" t="str">
        <f>'[1]Cadastro de Clientes'!J525</f>
        <v>Boa Esperança do Sul</v>
      </c>
    </row>
    <row r="526" spans="1:10" ht="21" customHeight="1" x14ac:dyDescent="0.25">
      <c r="A526" s="94">
        <f>'[1]Cadastro de Clientes'!A526</f>
        <v>520</v>
      </c>
      <c r="B526" s="94" t="str">
        <f>'[1]Cadastro de Clientes'!B526</f>
        <v>CPA</v>
      </c>
      <c r="C526" s="94" t="str">
        <f>'[1]Cadastro de Clientes'!C526</f>
        <v>CPA Armazens Gerais Ltda</v>
      </c>
      <c r="D526" s="94" t="str">
        <f>'[1]Cadastro de Clientes'!D526</f>
        <v>Av. Castelo Branco, 800</v>
      </c>
      <c r="E526" s="94" t="str">
        <f>'[1]Cadastro de Clientes'!E526</f>
        <v>Sarandi</v>
      </c>
      <c r="F526" s="94" t="str">
        <f>'[1]Cadastro de Clientes'!F526</f>
        <v>PR</v>
      </c>
      <c r="G526" s="109">
        <f>'[1]Cadastro de Clientes'!G526</f>
        <v>0</v>
      </c>
      <c r="H526" s="110">
        <f>'[1]Cadastro de Clientes'!H526</f>
        <v>0</v>
      </c>
      <c r="I526" s="111">
        <f>'[1]Cadastro de Clientes'!I526</f>
        <v>87111970</v>
      </c>
      <c r="J526" s="94" t="str">
        <f>'[1]Cadastro de Clientes'!J526</f>
        <v>Gleba Ribeirão Aquidaram</v>
      </c>
    </row>
    <row r="527" spans="1:10" ht="21" customHeight="1" x14ac:dyDescent="0.25">
      <c r="A527" s="94">
        <f>'[1]Cadastro de Clientes'!A527</f>
        <v>521</v>
      </c>
      <c r="B527" s="94" t="str">
        <f>'[1]Cadastro de Clientes'!B527</f>
        <v>MBJ</v>
      </c>
      <c r="C527" s="94" t="str">
        <f>'[1]Cadastro de Clientes'!C527</f>
        <v>Mineração Bom Jesus Ltda</v>
      </c>
      <c r="D527" s="94" t="str">
        <f>'[1]Cadastro de Clientes'!D527</f>
        <v>Fazenda Bom Jesus - Genesis, S/N</v>
      </c>
      <c r="E527" s="94" t="str">
        <f>'[1]Cadastro de Clientes'!E527</f>
        <v>Luziânia</v>
      </c>
      <c r="F527" s="94" t="str">
        <f>'[1]Cadastro de Clientes'!F527</f>
        <v>GO</v>
      </c>
      <c r="G527" s="109" t="str">
        <f>'[1]Cadastro de Clientes'!G527</f>
        <v>07.245.544/0001-62</v>
      </c>
      <c r="H527" s="110">
        <f>'[1]Cadastro de Clientes'!H527</f>
        <v>0</v>
      </c>
      <c r="I527" s="111" t="str">
        <f>'[1]Cadastro de Clientes'!I527</f>
        <v>72800-510</v>
      </c>
      <c r="J527" s="94" t="str">
        <f>'[1]Cadastro de Clientes'!J527</f>
        <v>Zona Rural</v>
      </c>
    </row>
    <row r="528" spans="1:10" ht="21" customHeight="1" x14ac:dyDescent="0.25">
      <c r="A528" s="94">
        <f>'[1]Cadastro de Clientes'!A528</f>
        <v>522</v>
      </c>
      <c r="B528" s="94" t="str">
        <f>'[1]Cadastro de Clientes'!B528</f>
        <v>JJV</v>
      </c>
      <c r="C528" s="94" t="str">
        <f>'[1]Cadastro de Clientes'!C528</f>
        <v xml:space="preserve"> JJV Engenharia e segurança do trabalho Ltda</v>
      </c>
      <c r="D528" s="94" t="str">
        <f>'[1]Cadastro de Clientes'!D528</f>
        <v> Rua João Henrique Pauli 464- Sala 06</v>
      </c>
      <c r="E528" s="94" t="str">
        <f>'[1]Cadastro de Clientes'!E528</f>
        <v>Antônio Carlos</v>
      </c>
      <c r="F528" s="94" t="str">
        <f>'[1]Cadastro de Clientes'!F528</f>
        <v>SC</v>
      </c>
      <c r="G528" s="109" t="str">
        <f>'[1]Cadastro de Clientes'!G528</f>
        <v>30.384.906/0001-18</v>
      </c>
      <c r="H528" s="110">
        <f>'[1]Cadastro de Clientes'!H528</f>
        <v>0</v>
      </c>
      <c r="I528" s="111" t="str">
        <f>'[1]Cadastro de Clientes'!I528</f>
        <v>88180-000</v>
      </c>
      <c r="J528" s="94">
        <f>'[1]Cadastro de Clientes'!J528</f>
        <v>0</v>
      </c>
    </row>
    <row r="529" spans="1:10" ht="21" customHeight="1" x14ac:dyDescent="0.25">
      <c r="A529" s="94">
        <f>'[1]Cadastro de Clientes'!A529</f>
        <v>523</v>
      </c>
      <c r="B529" s="94" t="str">
        <f>'[1]Cadastro de Clientes'!B529</f>
        <v xml:space="preserve">Sobrine </v>
      </c>
      <c r="C529" s="94" t="str">
        <f>'[1]Cadastro de Clientes'!C529</f>
        <v>Sobrine Análise Ambiental Eirelli</v>
      </c>
      <c r="D529" s="94" t="str">
        <f>'[1]Cadastro de Clientes'!D529</f>
        <v>Rua Gilvan Fernandes, 188</v>
      </c>
      <c r="E529" s="94" t="str">
        <f>'[1]Cadastro de Clientes'!E529</f>
        <v>Lauro de Freitas</v>
      </c>
      <c r="F529" s="94" t="str">
        <f>'[1]Cadastro de Clientes'!F529</f>
        <v>BA</v>
      </c>
      <c r="G529" s="109" t="str">
        <f>'[1]Cadastro de Clientes'!G529</f>
        <v>12.278673/0001-97</v>
      </c>
      <c r="H529" s="110">
        <f>'[1]Cadastro de Clientes'!H529</f>
        <v>0</v>
      </c>
      <c r="I529" s="111" t="str">
        <f>'[1]Cadastro de Clientes'!I529</f>
        <v>42700-530</v>
      </c>
      <c r="J529" s="94" t="str">
        <f>'[1]Cadastro de Clientes'!J529</f>
        <v>Caji</v>
      </c>
    </row>
    <row r="530" spans="1:10" ht="21" customHeight="1" x14ac:dyDescent="0.25">
      <c r="A530" s="94">
        <f>'[1]Cadastro de Clientes'!A530</f>
        <v>524</v>
      </c>
      <c r="B530" s="94" t="str">
        <f>'[1]Cadastro de Clientes'!B530</f>
        <v>CSA Medição</v>
      </c>
      <c r="C530" s="94" t="str">
        <f>'[1]Cadastro de Clientes'!C530</f>
        <v>CSA Comércio  Manutenção de Equipamentos Medição Eireli</v>
      </c>
      <c r="D530" s="94" t="str">
        <f>'[1]Cadastro de Clientes'!D530</f>
        <v>Rua Jose Manoel e Sousa, 553</v>
      </c>
      <c r="E530" s="94" t="str">
        <f>'[1]Cadastro de Clientes'!E530</f>
        <v>Joinville</v>
      </c>
      <c r="F530" s="94" t="str">
        <f>'[1]Cadastro de Clientes'!F530</f>
        <v>SC</v>
      </c>
      <c r="G530" s="109" t="str">
        <f>'[1]Cadastro de Clientes'!G530</f>
        <v>09654253/0001-53</v>
      </c>
      <c r="H530" s="110" t="str">
        <f>'[1]Cadastro de Clientes'!H530</f>
        <v>89220-410</v>
      </c>
      <c r="I530" s="111" t="str">
        <f>'[1]Cadastro de Clientes'!I530</f>
        <v>89220-410</v>
      </c>
      <c r="J530" s="94" t="str">
        <f>'[1]Cadastro de Clientes'!J530</f>
        <v>Costa e Silva</v>
      </c>
    </row>
    <row r="531" spans="1:10" ht="21" customHeight="1" x14ac:dyDescent="0.25">
      <c r="A531" s="94">
        <f>'[1]Cadastro de Clientes'!A531</f>
        <v>525</v>
      </c>
      <c r="B531" s="94" t="str">
        <f>'[1]Cadastro de Clientes'!B531</f>
        <v>Tuv Sud Sfdk</v>
      </c>
      <c r="C531" s="94" t="str">
        <f>'[1]Cadastro de Clientes'!C531</f>
        <v>Tuv Sud Sfdk Laboratório de Análise</v>
      </c>
      <c r="D531" s="94" t="str">
        <f>'[1]Cadastro de Clientes'!D531</f>
        <v>Avenida Aratãs, 754</v>
      </c>
      <c r="E531" s="94" t="str">
        <f>'[1]Cadastro de Clientes'!E531</f>
        <v>São Paulo</v>
      </c>
      <c r="F531" s="94" t="str">
        <f>'[1]Cadastro de Clientes'!F531</f>
        <v>SP</v>
      </c>
      <c r="G531" s="109" t="str">
        <f>'[1]Cadastro de Clientes'!G531</f>
        <v xml:space="preserve"> 26.603.861/0001-58</v>
      </c>
      <c r="H531" s="110">
        <f>'[1]Cadastro de Clientes'!H531</f>
        <v>0</v>
      </c>
      <c r="I531" s="111" t="str">
        <f>'[1]Cadastro de Clientes'!I531</f>
        <v>04081-004</v>
      </c>
      <c r="J531" s="94" t="str">
        <f>'[1]Cadastro de Clientes'!J531</f>
        <v>Moema</v>
      </c>
    </row>
    <row r="532" spans="1:10" ht="21" customHeight="1" x14ac:dyDescent="0.25">
      <c r="A532" s="94">
        <f>'[1]Cadastro de Clientes'!A532</f>
        <v>526</v>
      </c>
      <c r="B532" s="94" t="str">
        <f>'[1]Cadastro de Clientes'!B532</f>
        <v>BRF - Buriti</v>
      </c>
      <c r="C532" s="94" t="str">
        <f>'[1]Cadastro de Clientes'!C532</f>
        <v xml:space="preserve">BRF S.A. </v>
      </c>
      <c r="D532" s="94" t="str">
        <f>'[1]Cadastro de Clientes'!D532</f>
        <v>Rodovia GO 210, A BR 153 - Quadra 01, Lote 01</v>
      </c>
      <c r="E532" s="94" t="str">
        <f>'[1]Cadastro de Clientes'!E532</f>
        <v>Buriti Alegre</v>
      </c>
      <c r="F532" s="94" t="str">
        <f>'[1]Cadastro de Clientes'!F532</f>
        <v>GO</v>
      </c>
      <c r="G532" s="109" t="str">
        <f>'[1]Cadastro de Clientes'!G532</f>
        <v>01.838.723/0350-01</v>
      </c>
      <c r="H532" s="110" t="str">
        <f>'[1]Cadastro de Clientes'!H532</f>
        <v>10.434.709-0</v>
      </c>
      <c r="I532" s="111" t="str">
        <f>'[1]Cadastro de Clientes'!I532</f>
        <v>75660-000</v>
      </c>
      <c r="J532" s="94">
        <f>'[1]Cadastro de Clientes'!J532</f>
        <v>0</v>
      </c>
    </row>
    <row r="533" spans="1:10" ht="21" customHeight="1" x14ac:dyDescent="0.25">
      <c r="A533" s="94">
        <f>'[1]Cadastro de Clientes'!A533</f>
        <v>527</v>
      </c>
      <c r="B533" s="94" t="str">
        <f>'[1]Cadastro de Clientes'!B533</f>
        <v>Embraco</v>
      </c>
      <c r="C533" s="94" t="str">
        <f>'[1]Cadastro de Clientes'!C533</f>
        <v>Embraco Indústria de Compressores e Soluções em Refrigeração Ltda.</v>
      </c>
      <c r="D533" s="94" t="str">
        <f>'[1]Cadastro de Clientes'!D533</f>
        <v>Rua Rui Barbosa, 1.020</v>
      </c>
      <c r="E533" s="94" t="str">
        <f>'[1]Cadastro de Clientes'!E533</f>
        <v>Joinville</v>
      </c>
      <c r="F533" s="94" t="str">
        <f>'[1]Cadastro de Clientes'!F533</f>
        <v>SC</v>
      </c>
      <c r="G533" s="109" t="str">
        <f>'[1]Cadastro de Clientes'!G533</f>
        <v>29.958.609/0001-50</v>
      </c>
      <c r="H533" s="110">
        <f>'[1]Cadastro de Clientes'!H533</f>
        <v>258621931</v>
      </c>
      <c r="I533" s="111" t="str">
        <f>'[1]Cadastro de Clientes'!I533</f>
        <v>89219-522</v>
      </c>
      <c r="J533" s="94" t="str">
        <f>'[1]Cadastro de Clientes'!J533</f>
        <v>Zona Industrial Norte</v>
      </c>
    </row>
    <row r="534" spans="1:10" ht="21" customHeight="1" x14ac:dyDescent="0.25">
      <c r="A534" s="94">
        <f>'[1]Cadastro de Clientes'!A534</f>
        <v>528</v>
      </c>
      <c r="B534" s="94" t="str">
        <f>'[1]Cadastro de Clientes'!B534</f>
        <v>Sabesp Lorena</v>
      </c>
      <c r="C534" s="94" t="str">
        <f>'[1]Cadastro de Clientes'!C534</f>
        <v>Cia de Saneamento Básico do Estado de São Paulo Sabesp</v>
      </c>
      <c r="D534" s="94" t="str">
        <f>'[1]Cadastro de Clientes'!D534</f>
        <v>Avenida 7 de Setembro, 84</v>
      </c>
      <c r="E534" s="94" t="str">
        <f>'[1]Cadastro de Clientes'!E534</f>
        <v>Lorena</v>
      </c>
      <c r="F534" s="94" t="str">
        <f>'[1]Cadastro de Clientes'!F534</f>
        <v>SP</v>
      </c>
      <c r="G534" s="109" t="str">
        <f>'[1]Cadastro de Clientes'!G534</f>
        <v>43.776.517/0105-76</v>
      </c>
      <c r="H534" s="110">
        <f>'[1]Cadastro de Clientes'!H534</f>
        <v>0</v>
      </c>
      <c r="I534" s="111" t="str">
        <f>'[1]Cadastro de Clientes'!I534</f>
        <v>12606-150</v>
      </c>
      <c r="J534" s="94">
        <f>'[1]Cadastro de Clientes'!J534</f>
        <v>0</v>
      </c>
    </row>
    <row r="535" spans="1:10" ht="21" customHeight="1" x14ac:dyDescent="0.25">
      <c r="A535" s="94">
        <f>'[1]Cadastro de Clientes'!A535</f>
        <v>529</v>
      </c>
      <c r="B535" s="94" t="str">
        <f>'[1]Cadastro de Clientes'!B535</f>
        <v>Covolan</v>
      </c>
      <c r="C535" s="94" t="str">
        <f>'[1]Cadastro de Clientes'!C535</f>
        <v>Covolan Industria Textil Ltda</v>
      </c>
      <c r="D535" s="94" t="str">
        <f>'[1]Cadastro de Clientes'!D535</f>
        <v>Rua Potiguares, 450</v>
      </c>
      <c r="E535" s="94" t="str">
        <f>'[1]Cadastro de Clientes'!E535</f>
        <v>Santa Bárbara d'Oeste</v>
      </c>
      <c r="F535" s="94" t="str">
        <f>'[1]Cadastro de Clientes'!F535</f>
        <v>SP</v>
      </c>
      <c r="G535" s="109">
        <f>'[1]Cadastro de Clientes'!G535</f>
        <v>0</v>
      </c>
      <c r="H535" s="110">
        <f>'[1]Cadastro de Clientes'!H535</f>
        <v>0</v>
      </c>
      <c r="I535" s="111" t="str">
        <f>'[1]Cadastro de Clientes'!I535</f>
        <v>13456-108</v>
      </c>
      <c r="J535" s="94" t="str">
        <f>'[1]Cadastro de Clientes'!J535</f>
        <v>Distrito Industrial</v>
      </c>
    </row>
    <row r="536" spans="1:10" ht="21" customHeight="1" x14ac:dyDescent="0.25">
      <c r="A536" s="94">
        <f>'[1]Cadastro de Clientes'!A536</f>
        <v>530</v>
      </c>
      <c r="B536" s="94" t="str">
        <f>'[1]Cadastro de Clientes'!B536</f>
        <v>Exodo</v>
      </c>
      <c r="C536" s="94" t="str">
        <f>'[1]Cadastro de Clientes'!C536</f>
        <v>Exodo Cientifica Química Fina Industria e Comércio Ltda</v>
      </c>
      <c r="D536" s="94" t="str">
        <f>'[1]Cadastro de Clientes'!D536</f>
        <v>Estrada Municipal Mineko Ito, 2300</v>
      </c>
      <c r="E536" s="94" t="str">
        <f>'[1]Cadastro de Clientes'!E536</f>
        <v>Sumaré</v>
      </c>
      <c r="F536" s="94" t="str">
        <f>'[1]Cadastro de Clientes'!F536</f>
        <v>SP</v>
      </c>
      <c r="G536" s="109">
        <f>'[1]Cadastro de Clientes'!G536</f>
        <v>0</v>
      </c>
      <c r="H536" s="110">
        <f>'[1]Cadastro de Clientes'!H536</f>
        <v>0</v>
      </c>
      <c r="I536" s="111" t="str">
        <f>'[1]Cadastro de Clientes'!I536</f>
        <v>13.175-695</v>
      </c>
      <c r="J536" s="94" t="str">
        <f>'[1]Cadastro de Clientes'!J536</f>
        <v>Parque Jatoba (Nova Veneza)</v>
      </c>
    </row>
    <row r="537" spans="1:10" ht="21" customHeight="1" x14ac:dyDescent="0.25">
      <c r="A537" s="94">
        <f>'[1]Cadastro de Clientes'!A537</f>
        <v>531</v>
      </c>
      <c r="B537" s="94" t="str">
        <f>'[1]Cadastro de Clientes'!B537</f>
        <v>Cpatec</v>
      </c>
      <c r="C537" s="94" t="str">
        <f>'[1]Cadastro de Clientes'!C537</f>
        <v>Centro de Pesquisas e Análises Técnicas Eireli</v>
      </c>
      <c r="D537" s="94" t="str">
        <f>'[1]Cadastro de Clientes'!D537</f>
        <v>Rua Ana Carolina Ferreira Arantes, 5275</v>
      </c>
      <c r="E537" s="94" t="str">
        <f>'[1]Cadastro de Clientes'!E537</f>
        <v>Franca</v>
      </c>
      <c r="F537" s="94" t="str">
        <f>'[1]Cadastro de Clientes'!F537</f>
        <v>SP</v>
      </c>
      <c r="G537" s="109" t="str">
        <f>'[1]Cadastro de Clientes'!G537</f>
        <v>33.810.492/0001-30</v>
      </c>
      <c r="H537" s="110">
        <f>'[1]Cadastro de Clientes'!H537</f>
        <v>0</v>
      </c>
      <c r="I537" s="111" t="str">
        <f>'[1]Cadastro de Clientes'!I537</f>
        <v>14.804-833</v>
      </c>
      <c r="J537" s="94" t="str">
        <f>'[1]Cadastro de Clientes'!J537</f>
        <v>Residencial José de Carlos</v>
      </c>
    </row>
    <row r="538" spans="1:10" ht="21" customHeight="1" x14ac:dyDescent="0.25">
      <c r="A538" s="94">
        <f>'[1]Cadastro de Clientes'!A538</f>
        <v>532</v>
      </c>
      <c r="B538" s="94" t="str">
        <f>'[1]Cadastro de Clientes'!B538</f>
        <v>Lafarm</v>
      </c>
      <c r="C538" s="94" t="str">
        <f>'[1]Cadastro de Clientes'!C538</f>
        <v>Laboratório Analítico Farmacêutico Ltda</v>
      </c>
      <c r="D538" s="94" t="str">
        <f>'[1]Cadastro de Clientes'!D538</f>
        <v>Rua T-29,  1006</v>
      </c>
      <c r="E538" s="94" t="str">
        <f>'[1]Cadastro de Clientes'!E538</f>
        <v>Goiânia</v>
      </c>
      <c r="F538" s="94" t="str">
        <f>'[1]Cadastro de Clientes'!F538</f>
        <v>GO</v>
      </c>
      <c r="G538" s="109">
        <f>'[1]Cadastro de Clientes'!G538</f>
        <v>0</v>
      </c>
      <c r="H538" s="110">
        <f>'[1]Cadastro de Clientes'!H538</f>
        <v>0</v>
      </c>
      <c r="I538" s="111" t="str">
        <f>'[1]Cadastro de Clientes'!I538</f>
        <v>74.210-050</v>
      </c>
      <c r="J538" s="94" t="str">
        <f>'[1]Cadastro de Clientes'!J538</f>
        <v>Setor Bueno</v>
      </c>
    </row>
    <row r="539" spans="1:10" ht="21" customHeight="1" x14ac:dyDescent="0.25">
      <c r="A539" s="94">
        <f>'[1]Cadastro de Clientes'!A539</f>
        <v>533</v>
      </c>
      <c r="B539" s="94" t="str">
        <f>'[1]Cadastro de Clientes'!B539</f>
        <v xml:space="preserve">Cetesb - Sorocaba </v>
      </c>
      <c r="C539" s="94" t="str">
        <f>'[1]Cadastro de Clientes'!C539</f>
        <v>Cetesb - Companhia Ambiental do Estado de São Paulo</v>
      </c>
      <c r="D539" s="94" t="str">
        <f>'[1]Cadastro de Clientes'!D539</f>
        <v xml:space="preserve">Rua Epitacio, 269 </v>
      </c>
      <c r="E539" s="94" t="str">
        <f>'[1]Cadastro de Clientes'!E539</f>
        <v>Sorocaba</v>
      </c>
      <c r="F539" s="94" t="str">
        <f>'[1]Cadastro de Clientes'!F539</f>
        <v>SP</v>
      </c>
      <c r="G539" s="109" t="str">
        <f>'[1]Cadastro de Clientes'!G539</f>
        <v>43.776.491/0001-70</v>
      </c>
      <c r="H539" s="110">
        <f>'[1]Cadastro de Clientes'!H539</f>
        <v>0</v>
      </c>
      <c r="I539" s="111" t="str">
        <f>'[1]Cadastro de Clientes'!I539</f>
        <v>18013-190</v>
      </c>
      <c r="J539" s="94" t="str">
        <f>'[1]Cadastro de Clientes'!J539</f>
        <v>Além Ponte</v>
      </c>
    </row>
    <row r="540" spans="1:10" ht="21" customHeight="1" x14ac:dyDescent="0.25">
      <c r="A540" s="94">
        <f>'[1]Cadastro de Clientes'!A540</f>
        <v>534</v>
      </c>
      <c r="B540" s="94" t="str">
        <f>'[1]Cadastro de Clientes'!B540</f>
        <v>Helamin</v>
      </c>
      <c r="C540" s="94" t="str">
        <f>'[1]Cadastro de Clientes'!C540</f>
        <v>Helamin Brasil Indústria e Comércio Ltda</v>
      </c>
      <c r="D540" s="94" t="str">
        <f>'[1]Cadastro de Clientes'!D540</f>
        <v>Rua Ferreira do Alentejo, nº 379</v>
      </c>
      <c r="E540" s="94" t="str">
        <f>'[1]Cadastro de Clientes'!E540</f>
        <v>São Paulo</v>
      </c>
      <c r="F540" s="94" t="str">
        <f>'[1]Cadastro de Clientes'!F540</f>
        <v>SP</v>
      </c>
      <c r="G540" s="109" t="str">
        <f>'[1]Cadastro de Clientes'!G540</f>
        <v>03.442.397/0001-60</v>
      </c>
      <c r="H540" s="110">
        <f>'[1]Cadastro de Clientes'!H540</f>
        <v>115652515113</v>
      </c>
      <c r="I540" s="111" t="str">
        <f>'[1]Cadastro de Clientes'!I540</f>
        <v>04728-060</v>
      </c>
      <c r="J540" s="94" t="str">
        <f>'[1]Cadastro de Clientes'!J540</f>
        <v>Jardim Caravelas</v>
      </c>
    </row>
    <row r="541" spans="1:10" ht="21" customHeight="1" x14ac:dyDescent="0.25">
      <c r="A541" s="94">
        <f>'[1]Cadastro de Clientes'!A541</f>
        <v>535</v>
      </c>
      <c r="B541" s="94" t="str">
        <f>'[1]Cadastro de Clientes'!B541</f>
        <v>Biolacqua</v>
      </c>
      <c r="C541" s="94" t="str">
        <f>'[1]Cadastro de Clientes'!C541</f>
        <v>Biolacqua Laboratório de Análises e Fluentes Ltda</v>
      </c>
      <c r="D541" s="94" t="str">
        <f>'[1]Cadastro de Clientes'!D541</f>
        <v>Rua Jose Tabacow, 170</v>
      </c>
      <c r="E541" s="94" t="str">
        <f>'[1]Cadastro de Clientes'!E541</f>
        <v>São Paulo</v>
      </c>
      <c r="F541" s="94" t="str">
        <f>'[1]Cadastro de Clientes'!F541</f>
        <v>SP</v>
      </c>
      <c r="G541" s="109" t="str">
        <f>'[1]Cadastro de Clientes'!G541</f>
        <v>11301402/0001-42</v>
      </c>
      <c r="H541" s="110">
        <f>'[1]Cadastro de Clientes'!H541</f>
        <v>0</v>
      </c>
      <c r="I541" s="111" t="str">
        <f>'[1]Cadastro de Clientes'!I541</f>
        <v>03409-020</v>
      </c>
      <c r="J541" s="94" t="str">
        <f>'[1]Cadastro de Clientes'!J541</f>
        <v>Chácara Santo Antônio</v>
      </c>
    </row>
    <row r="542" spans="1:10" ht="21" customHeight="1" x14ac:dyDescent="0.25">
      <c r="A542" s="94">
        <f>'[1]Cadastro de Clientes'!A542</f>
        <v>536</v>
      </c>
      <c r="B542" s="94" t="str">
        <f>'[1]Cadastro de Clientes'!B542</f>
        <v>Sabesp - Queluz</v>
      </c>
      <c r="C542" s="94" t="str">
        <f>'[1]Cadastro de Clientes'!C542</f>
        <v>Companhia de Saneamento Básico do Estado de São Paulo</v>
      </c>
      <c r="D542" s="94" t="str">
        <f>'[1]Cadastro de Clientes'!D542</f>
        <v>Ld Antonio Carlos, 33</v>
      </c>
      <c r="E542" s="94" t="str">
        <f>'[1]Cadastro de Clientes'!E542</f>
        <v>Queluz</v>
      </c>
      <c r="F542" s="94" t="str">
        <f>'[1]Cadastro de Clientes'!F542</f>
        <v>SP</v>
      </c>
      <c r="G542" s="109" t="str">
        <f>'[1]Cadastro de Clientes'!G542</f>
        <v>43.776.517/0545-14</v>
      </c>
      <c r="H542" s="110">
        <f>'[1]Cadastro de Clientes'!H542</f>
        <v>0</v>
      </c>
      <c r="I542" s="111" t="str">
        <f>'[1]Cadastro de Clientes'!I542</f>
        <v>12.800-000</v>
      </c>
      <c r="J542" s="94" t="str">
        <f>'[1]Cadastro de Clientes'!J542</f>
        <v>Centro</v>
      </c>
    </row>
    <row r="543" spans="1:10" ht="21" customHeight="1" x14ac:dyDescent="0.25">
      <c r="A543" s="94">
        <f>'[1]Cadastro de Clientes'!A543</f>
        <v>537</v>
      </c>
      <c r="B543" s="94" t="str">
        <f>'[1]Cadastro de Clientes'!B543</f>
        <v xml:space="preserve">Sabesp - Lavrinhas </v>
      </c>
      <c r="C543" s="94" t="str">
        <f>'[1]Cadastro de Clientes'!C543</f>
        <v>Companhia de Saneamento Básico do Estado de São Paulo</v>
      </c>
      <c r="D543" s="94" t="str">
        <f>'[1]Cadastro de Clientes'!D543</f>
        <v>Rua Coronel Horta, 238</v>
      </c>
      <c r="E543" s="94" t="str">
        <f>'[1]Cadastro de Clientes'!E543</f>
        <v>Lavrinhas</v>
      </c>
      <c r="F543" s="94" t="str">
        <f>'[1]Cadastro de Clientes'!F543</f>
        <v>SP</v>
      </c>
      <c r="G543" s="109" t="str">
        <f>'[1]Cadastro de Clientes'!G543</f>
        <v>43.776.517/0001-80</v>
      </c>
      <c r="H543" s="110">
        <f>'[1]Cadastro de Clientes'!H543</f>
        <v>0</v>
      </c>
      <c r="I543" s="111" t="str">
        <f>'[1]Cadastro de Clientes'!I543</f>
        <v>12760-000</v>
      </c>
      <c r="J543" s="94" t="str">
        <f>'[1]Cadastro de Clientes'!J543</f>
        <v>Centro</v>
      </c>
    </row>
    <row r="544" spans="1:10" ht="21" customHeight="1" x14ac:dyDescent="0.25">
      <c r="A544" s="94">
        <f>'[1]Cadastro de Clientes'!A544</f>
        <v>538</v>
      </c>
      <c r="B544" s="94" t="str">
        <f>'[1]Cadastro de Clientes'!B544</f>
        <v>Gelnex - Sorriso</v>
      </c>
      <c r="C544" s="94" t="str">
        <f>'[1]Cadastro de Clientes'!C544</f>
        <v>Gelnex Indústria e Comércio Ltda</v>
      </c>
      <c r="D544" s="94" t="str">
        <f>'[1]Cadastro de Clientes'!D544</f>
        <v>Rodovia MT 242 - KM 17,8 / Zona Rural</v>
      </c>
      <c r="E544" s="94" t="str">
        <f>'[1]Cadastro de Clientes'!E544</f>
        <v>Sorriso</v>
      </c>
      <c r="F544" s="94" t="str">
        <f>'[1]Cadastro de Clientes'!F544</f>
        <v>MT</v>
      </c>
      <c r="G544" s="109" t="str">
        <f>'[1]Cadastro de Clientes'!G544</f>
        <v>02.001.597/0004-67</v>
      </c>
      <c r="H544" s="110">
        <f>'[1]Cadastro de Clientes'!H544</f>
        <v>0</v>
      </c>
      <c r="I544" s="111" t="str">
        <f>'[1]Cadastro de Clientes'!I544</f>
        <v>78.890-000</v>
      </c>
      <c r="J544" s="94" t="str">
        <f>'[1]Cadastro de Clientes'!J544</f>
        <v>Zona Rural</v>
      </c>
    </row>
    <row r="545" spans="1:10" ht="21" customHeight="1" x14ac:dyDescent="0.25">
      <c r="A545" s="94">
        <f>'[1]Cadastro de Clientes'!A545</f>
        <v>539</v>
      </c>
      <c r="B545" s="94" t="str">
        <f>'[1]Cadastro de Clientes'!B545</f>
        <v xml:space="preserve">Usina Alto Alegre - Presidente Prudente </v>
      </c>
      <c r="C545" s="94" t="str">
        <f>'[1]Cadastro de Clientes'!C545</f>
        <v>Usina Alto Alegre S.A</v>
      </c>
      <c r="D545" s="94" t="str">
        <f>'[1]Cadastro de Clientes'!D545</f>
        <v>Fazenda Alta Floresta, S/N</v>
      </c>
      <c r="E545" s="94" t="str">
        <f>'[1]Cadastro de Clientes'!E545</f>
        <v>Presidente Prudente</v>
      </c>
      <c r="F545" s="94" t="str">
        <f>'[1]Cadastro de Clientes'!F545</f>
        <v>SP</v>
      </c>
      <c r="G545" s="109" t="str">
        <f>'[1]Cadastro de Clientes'!G545</f>
        <v>48.295.562/0011-08</v>
      </c>
      <c r="H545" s="110">
        <f>'[1]Cadastro de Clientes'!H545</f>
        <v>0</v>
      </c>
      <c r="I545" s="111" t="str">
        <f>'[1]Cadastro de Clientes'!I545</f>
        <v>19140-970</v>
      </c>
      <c r="J545" s="94" t="str">
        <f>'[1]Cadastro de Clientes'!J545</f>
        <v>Ameliopolis</v>
      </c>
    </row>
    <row r="546" spans="1:10" ht="21" customHeight="1" x14ac:dyDescent="0.25">
      <c r="A546" s="94">
        <f>'[1]Cadastro de Clientes'!A546</f>
        <v>540</v>
      </c>
      <c r="B546" s="94" t="str">
        <f>'[1]Cadastro de Clientes'!B546</f>
        <v xml:space="preserve">Usina Alto Alegre - Colorado </v>
      </c>
      <c r="C546" s="94" t="str">
        <f>'[1]Cadastro de Clientes'!C546</f>
        <v>Usina Alto Alegre S.A</v>
      </c>
      <c r="D546" s="94" t="str">
        <f>'[1]Cadastro de Clientes'!D546</f>
        <v>Fazenda Junqueira, S/N</v>
      </c>
      <c r="E546" s="94" t="str">
        <f>'[1]Cadastro de Clientes'!E546</f>
        <v>Colorado</v>
      </c>
      <c r="F546" s="94" t="str">
        <f>'[1]Cadastro de Clientes'!F546</f>
        <v>PR</v>
      </c>
      <c r="G546" s="109" t="str">
        <f>'[1]Cadastro de Clientes'!G546</f>
        <v>48.295.562/0014-50</v>
      </c>
      <c r="H546" s="110">
        <f>'[1]Cadastro de Clientes'!H546</f>
        <v>0</v>
      </c>
      <c r="I546" s="111" t="str">
        <f>'[1]Cadastro de Clientes'!I546</f>
        <v>86690-000</v>
      </c>
      <c r="J546" s="94" t="str">
        <f>'[1]Cadastro de Clientes'!J546</f>
        <v xml:space="preserve">Junqueira </v>
      </c>
    </row>
    <row r="547" spans="1:10" ht="21" customHeight="1" x14ac:dyDescent="0.25">
      <c r="A547" s="94">
        <f>'[1]Cadastro de Clientes'!A547</f>
        <v>541</v>
      </c>
      <c r="B547" s="94" t="str">
        <f>'[1]Cadastro de Clientes'!B547</f>
        <v>Usina Alto Alegre - Santo Inácio</v>
      </c>
      <c r="C547" s="94" t="str">
        <f>'[1]Cadastro de Clientes'!C547</f>
        <v>Usina Alto Alegre S.A</v>
      </c>
      <c r="D547" s="94" t="str">
        <f>'[1]Cadastro de Clientes'!D547</f>
        <v>Unnamed Road, S/N</v>
      </c>
      <c r="E547" s="94" t="str">
        <f>'[1]Cadastro de Clientes'!E547</f>
        <v>Santo Inácio</v>
      </c>
      <c r="F547" s="94" t="str">
        <f>'[1]Cadastro de Clientes'!F547</f>
        <v>PR</v>
      </c>
      <c r="G547" s="109" t="str">
        <f>'[1]Cadastro de Clientes'!G547</f>
        <v>48.295.562/0018-84</v>
      </c>
      <c r="H547" s="110">
        <f>'[1]Cadastro de Clientes'!H547</f>
        <v>0</v>
      </c>
      <c r="I547" s="111" t="str">
        <f>'[1]Cadastro de Clientes'!I547</f>
        <v>86650-000</v>
      </c>
      <c r="J547" s="94" t="str">
        <f>'[1]Cadastro de Clientes'!J547</f>
        <v>Colonia Zacarias de Gois</v>
      </c>
    </row>
    <row r="548" spans="1:10" ht="21" customHeight="1" x14ac:dyDescent="0.25">
      <c r="A548" s="94">
        <f>'[1]Cadastro de Clientes'!A548</f>
        <v>542</v>
      </c>
      <c r="B548" s="94" t="str">
        <f>'[1]Cadastro de Clientes'!B548</f>
        <v xml:space="preserve">Biotechtown </v>
      </c>
      <c r="C548" s="94" t="str">
        <f>'[1]Cadastro de Clientes'!C548</f>
        <v>Biotechtown Industria S/A</v>
      </c>
      <c r="D548" s="94" t="str">
        <f>'[1]Cadastro de Clientes'!D548</f>
        <v>Avenida Princesa Diana, 165</v>
      </c>
      <c r="E548" s="94" t="str">
        <f>'[1]Cadastro de Clientes'!E548</f>
        <v>Nova Lima</v>
      </c>
      <c r="F548" s="94" t="str">
        <f>'[1]Cadastro de Clientes'!F548</f>
        <v>MG</v>
      </c>
      <c r="G548" s="109" t="str">
        <f>'[1]Cadastro de Clientes'!G548</f>
        <v>31.965.384/0001-00</v>
      </c>
      <c r="H548" s="110" t="str">
        <f>'[1]Cadastro de Clientes'!H548</f>
        <v>003313169.00-20</v>
      </c>
      <c r="I548" s="111" t="str">
        <f>'[1]Cadastro de Clientes'!I548</f>
        <v>34018-006</v>
      </c>
      <c r="J548" s="94">
        <f>'[1]Cadastro de Clientes'!J548</f>
        <v>0</v>
      </c>
    </row>
    <row r="549" spans="1:10" ht="21" customHeight="1" x14ac:dyDescent="0.25">
      <c r="A549" s="94">
        <f>'[1]Cadastro de Clientes'!A549</f>
        <v>543</v>
      </c>
      <c r="B549" s="94" t="str">
        <f>'[1]Cadastro de Clientes'!B549</f>
        <v>Buckminster</v>
      </c>
      <c r="C549" s="94" t="str">
        <f>'[1]Cadastro de Clientes'!C549</f>
        <v>Buckminster Quimica Ltda</v>
      </c>
      <c r="D549" s="94" t="str">
        <f>'[1]Cadastro de Clientes'!D549</f>
        <v>Rua Vergilio Enei, s/n</v>
      </c>
      <c r="E549" s="94" t="str">
        <f>'[1]Cadastro de Clientes'!E549</f>
        <v>Macatuba</v>
      </c>
      <c r="F549" s="94" t="str">
        <f>'[1]Cadastro de Clientes'!F549</f>
        <v>SP</v>
      </c>
      <c r="G549" s="109" t="str">
        <f>'[1]Cadastro de Clientes'!G549</f>
        <v>03.662.398/0001-10</v>
      </c>
      <c r="H549" s="110">
        <f>'[1]Cadastro de Clientes'!H549</f>
        <v>428060526114</v>
      </c>
      <c r="I549" s="111" t="str">
        <f>'[1]Cadastro de Clientes'!I549</f>
        <v>17290-000</v>
      </c>
      <c r="J549" s="94">
        <f>'[1]Cadastro de Clientes'!J549</f>
        <v>0</v>
      </c>
    </row>
    <row r="550" spans="1:10" ht="21" customHeight="1" x14ac:dyDescent="0.25">
      <c r="A550" s="94">
        <f>'[1]Cadastro de Clientes'!A550</f>
        <v>544</v>
      </c>
      <c r="B550" s="94" t="str">
        <f>'[1]Cadastro de Clientes'!B550</f>
        <v>General Water</v>
      </c>
      <c r="C550" s="94" t="str">
        <f>'[1]Cadastro de Clientes'!C550</f>
        <v>p</v>
      </c>
      <c r="D550" s="94" t="str">
        <f>'[1]Cadastro de Clientes'!D550</f>
        <v>Rua Onofrio Milano, 278</v>
      </c>
      <c r="E550" s="94" t="str">
        <f>'[1]Cadastro de Clientes'!E550</f>
        <v>São Paulo</v>
      </c>
      <c r="F550" s="94" t="str">
        <f>'[1]Cadastro de Clientes'!F550</f>
        <v>SP</v>
      </c>
      <c r="G550" s="109">
        <f>'[1]Cadastro de Clientes'!G550</f>
        <v>0</v>
      </c>
      <c r="H550" s="110">
        <f>'[1]Cadastro de Clientes'!H550</f>
        <v>0</v>
      </c>
      <c r="I550" s="111" t="str">
        <f>'[1]Cadastro de Clientes'!I550</f>
        <v>05348-030</v>
      </c>
      <c r="J550" s="94">
        <f>'[1]Cadastro de Clientes'!J550</f>
        <v>0</v>
      </c>
    </row>
    <row r="551" spans="1:10" ht="21" customHeight="1" x14ac:dyDescent="0.25">
      <c r="A551" s="94">
        <f>'[1]Cadastro de Clientes'!A551</f>
        <v>545</v>
      </c>
      <c r="B551" s="94" t="str">
        <f>'[1]Cadastro de Clientes'!B551</f>
        <v>Laboratório Quimioambiental</v>
      </c>
      <c r="C551" s="94" t="str">
        <f>'[1]Cadastro de Clientes'!C551</f>
        <v>Laboratório Quimioambiental Eireli</v>
      </c>
      <c r="D551" s="94" t="str">
        <f>'[1]Cadastro de Clientes'!D551</f>
        <v>Rua Barão do Amazonas, 200</v>
      </c>
      <c r="E551" s="94" t="str">
        <f>'[1]Cadastro de Clientes'!E551</f>
        <v>Porto Alegre</v>
      </c>
      <c r="F551" s="94" t="str">
        <f>'[1]Cadastro de Clientes'!F551</f>
        <v>RS</v>
      </c>
      <c r="G551" s="109" t="str">
        <f>'[1]Cadastro de Clientes'!G551</f>
        <v>01.767.883/0001-22</v>
      </c>
      <c r="H551" s="110">
        <f>'[1]Cadastro de Clientes'!H551</f>
        <v>0</v>
      </c>
      <c r="I551" s="111" t="str">
        <f>'[1]Cadastro de Clientes'!I551</f>
        <v>90670-000</v>
      </c>
      <c r="J551" s="94" t="str">
        <f>'[1]Cadastro de Clientes'!J551</f>
        <v>Petrópolis</v>
      </c>
    </row>
    <row r="552" spans="1:10" ht="21" customHeight="1" x14ac:dyDescent="0.25">
      <c r="A552" s="94">
        <f>'[1]Cadastro de Clientes'!A552</f>
        <v>546</v>
      </c>
      <c r="B552" s="94" t="str">
        <f>'[1]Cadastro de Clientes'!B552</f>
        <v>Keller Saneamento</v>
      </c>
      <c r="C552" s="94" t="str">
        <f>'[1]Cadastro de Clientes'!C552</f>
        <v>Keller Empresa de Saneamento e Ecologia Eireli EPP</v>
      </c>
      <c r="D552" s="94" t="str">
        <f>'[1]Cadastro de Clientes'!D552</f>
        <v>Avenida Padre Jose de Anchieta, 287</v>
      </c>
      <c r="E552" s="94" t="str">
        <f>'[1]Cadastro de Clientes'!E552</f>
        <v>Araraquara</v>
      </c>
      <c r="F552" s="94" t="str">
        <f>'[1]Cadastro de Clientes'!F552</f>
        <v>SP</v>
      </c>
      <c r="G552" s="109">
        <f>'[1]Cadastro de Clientes'!G552</f>
        <v>5971397000182</v>
      </c>
      <c r="H552" s="110">
        <f>'[1]Cadastro de Clientes'!H552</f>
        <v>0</v>
      </c>
      <c r="I552" s="111" t="str">
        <f>'[1]Cadastro de Clientes'!I552</f>
        <v>14807-150</v>
      </c>
      <c r="J552" s="94">
        <f>'[1]Cadastro de Clientes'!J552</f>
        <v>0</v>
      </c>
    </row>
    <row r="553" spans="1:10" ht="21" customHeight="1" x14ac:dyDescent="0.25">
      <c r="A553" s="94">
        <f>'[1]Cadastro de Clientes'!A553</f>
        <v>547</v>
      </c>
      <c r="B553" s="94" t="str">
        <f>'[1]Cadastro de Clientes'!B553</f>
        <v>Sabesp - Guarulhos</v>
      </c>
      <c r="C553" s="94" t="str">
        <f>'[1]Cadastro de Clientes'!C553</f>
        <v>Cia de Saneamento Basico do Estado de São Paulo S/A</v>
      </c>
      <c r="D553" s="94" t="str">
        <f>'[1]Cadastro de Clientes'!D553</f>
        <v>Avenida Emilio Ribas, 1247</v>
      </c>
      <c r="E553" s="94" t="str">
        <f>'[1]Cadastro de Clientes'!E553</f>
        <v>Guarulhos</v>
      </c>
      <c r="F553" s="94" t="str">
        <f>'[1]Cadastro de Clientes'!F553</f>
        <v>SP</v>
      </c>
      <c r="G553" s="109">
        <f>'[1]Cadastro de Clientes'!G553</f>
        <v>43776517001402</v>
      </c>
      <c r="H553" s="110">
        <f>'[1]Cadastro de Clientes'!H553</f>
        <v>0</v>
      </c>
      <c r="I553" s="111" t="str">
        <f>'[1]Cadastro de Clientes'!I553</f>
        <v>07020-10</v>
      </c>
      <c r="J553" s="94" t="str">
        <f>'[1]Cadastro de Clientes'!J553</f>
        <v>Jardim Tijuco</v>
      </c>
    </row>
    <row r="554" spans="1:10" ht="21" customHeight="1" x14ac:dyDescent="0.25">
      <c r="A554" s="94">
        <f>'[1]Cadastro de Clientes'!A554</f>
        <v>548</v>
      </c>
      <c r="B554" s="94" t="str">
        <f>'[1]Cadastro de Clientes'!B554</f>
        <v>Ambientaly</v>
      </c>
      <c r="C554" s="94" t="str">
        <f>'[1]Cadastro de Clientes'!C554</f>
        <v>Ambientaly Industria e Comercio de Produtos Q</v>
      </c>
      <c r="D554" s="94" t="str">
        <f>'[1]Cadastro de Clientes'!D554</f>
        <v>Rua Itajai, 10</v>
      </c>
      <c r="E554" s="94" t="str">
        <f>'[1]Cadastro de Clientes'!E554</f>
        <v>Guaíba</v>
      </c>
      <c r="F554" s="94" t="str">
        <f>'[1]Cadastro de Clientes'!F554</f>
        <v>RS</v>
      </c>
      <c r="G554" s="109" t="str">
        <f>'[1]Cadastro de Clientes'!G554</f>
        <v>73.709.958/0001-20</v>
      </c>
      <c r="H554" s="110">
        <f>'[1]Cadastro de Clientes'!H554</f>
        <v>0</v>
      </c>
      <c r="I554" s="111" t="str">
        <f>'[1]Cadastro de Clientes'!I554</f>
        <v xml:space="preserve">92718-500 </v>
      </c>
      <c r="J554" s="94">
        <f>'[1]Cadastro de Clientes'!J554</f>
        <v>0</v>
      </c>
    </row>
    <row r="555" spans="1:10" ht="21" customHeight="1" x14ac:dyDescent="0.25">
      <c r="A555" s="94">
        <f>'[1]Cadastro de Clientes'!A555</f>
        <v>549</v>
      </c>
      <c r="B555" s="94" t="str">
        <f>'[1]Cadastro de Clientes'!B555</f>
        <v>DM Industrial</v>
      </c>
      <c r="C555" s="94" t="str">
        <f>'[1]Cadastro de Clientes'!C555</f>
        <v>DM Industrial e Comercial Ltda - ME</v>
      </c>
      <c r="D555" s="94" t="str">
        <f>'[1]Cadastro de Clientes'!D555</f>
        <v>Rua Maria Soldeira Lourencon, 333</v>
      </c>
      <c r="E555" s="94" t="str">
        <f>'[1]Cadastro de Clientes'!E555</f>
        <v>Itupeva</v>
      </c>
      <c r="F555" s="94" t="str">
        <f>'[1]Cadastro de Clientes'!F555</f>
        <v>SP</v>
      </c>
      <c r="G555" s="109" t="str">
        <f>'[1]Cadastro de Clientes'!G555</f>
        <v>02948769/0001-61</v>
      </c>
      <c r="H555" s="110">
        <f>'[1]Cadastro de Clientes'!H555</f>
        <v>388012838117</v>
      </c>
      <c r="I555" s="111" t="str">
        <f>'[1]Cadastro de Clientes'!I555</f>
        <v>13295-000</v>
      </c>
      <c r="J555" s="94" t="str">
        <f>'[1]Cadastro de Clientes'!J555</f>
        <v>Santa Lucia</v>
      </c>
    </row>
    <row r="556" spans="1:10" ht="21" customHeight="1" x14ac:dyDescent="0.25">
      <c r="A556" s="94">
        <f>'[1]Cadastro de Clientes'!A556</f>
        <v>550</v>
      </c>
      <c r="B556" s="94" t="str">
        <f>'[1]Cadastro de Clientes'!B556</f>
        <v>SAATE</v>
      </c>
      <c r="C556" s="94" t="str">
        <f>'[1]Cadastro de Clientes'!C556</f>
        <v xml:space="preserve">Serviços de Abastecimento de Agua e Tratamento de Esgoto </v>
      </c>
      <c r="D556" s="94" t="str">
        <f>'[1]Cadastro de Clientes'!D556</f>
        <v>Rua Doutor Getulio Vargas</v>
      </c>
      <c r="E556" s="94" t="str">
        <f>'[1]Cadastro de Clientes'!E556</f>
        <v>Presidente Getúlio</v>
      </c>
      <c r="F556" s="94" t="str">
        <f>'[1]Cadastro de Clientes'!F556</f>
        <v>SC</v>
      </c>
      <c r="G556" s="109" t="str">
        <f>'[1]Cadastro de Clientes'!G556</f>
        <v>13.007.598/0001-92</v>
      </c>
      <c r="H556" s="110">
        <f>'[1]Cadastro de Clientes'!H556</f>
        <v>0</v>
      </c>
      <c r="I556" s="111" t="str">
        <f>'[1]Cadastro de Clientes'!I556</f>
        <v>89.150-000</v>
      </c>
      <c r="J556" s="94">
        <f>'[1]Cadastro de Clientes'!J556</f>
        <v>0</v>
      </c>
    </row>
    <row r="557" spans="1:10" ht="21" customHeight="1" x14ac:dyDescent="0.25">
      <c r="A557" s="94">
        <f>'[1]Cadastro de Clientes'!A557</f>
        <v>551</v>
      </c>
      <c r="B557" s="94" t="str">
        <f>'[1]Cadastro de Clientes'!B557</f>
        <v xml:space="preserve">Amaggi </v>
      </c>
      <c r="C557" s="94" t="str">
        <f>'[1]Cadastro de Clientes'!C557</f>
        <v xml:space="preserve">Amaggi Exportação e Importação LTDA </v>
      </c>
      <c r="D557" s="94" t="str">
        <f>'[1]Cadastro de Clientes'!D557</f>
        <v>Estrada das Indústrias, km 7,5</v>
      </c>
      <c r="E557" s="94" t="str">
        <f>'[1]Cadastro de Clientes'!E557</f>
        <v>Itacoatiara</v>
      </c>
      <c r="F557" s="94" t="str">
        <f>'[1]Cadastro de Clientes'!F557</f>
        <v>AM</v>
      </c>
      <c r="G557" s="109" t="str">
        <f>'[1]Cadastro de Clientes'!G557</f>
        <v>77.294.254/0021-38</v>
      </c>
      <c r="H557" s="110">
        <f>'[1]Cadastro de Clientes'!H557</f>
        <v>0</v>
      </c>
      <c r="I557" s="111" t="str">
        <f>'[1]Cadastro de Clientes'!I557</f>
        <v>69.100-970</v>
      </c>
      <c r="J557" s="94" t="str">
        <f>'[1]Cadastro de Clientes'!J557</f>
        <v>Zona Urbana</v>
      </c>
    </row>
    <row r="558" spans="1:10" ht="21" customHeight="1" x14ac:dyDescent="0.25">
      <c r="A558" s="94">
        <f>'[1]Cadastro de Clientes'!A558</f>
        <v>552</v>
      </c>
      <c r="B558" s="94" t="str">
        <f>'[1]Cadastro de Clientes'!B558</f>
        <v>Cerelab</v>
      </c>
      <c r="C558" s="94">
        <f>'[1]Cadastro de Clientes'!C558</f>
        <v>0</v>
      </c>
      <c r="D558" s="94" t="str">
        <f>'[1]Cadastro de Clientes'!D558</f>
        <v>Rua Itapeva, 142 - Bela Vista</v>
      </c>
      <c r="E558" s="94" t="str">
        <f>'[1]Cadastro de Clientes'!E558</f>
        <v>São Paulo</v>
      </c>
      <c r="F558" s="94" t="str">
        <f>'[1]Cadastro de Clientes'!F558</f>
        <v>SP</v>
      </c>
      <c r="G558" s="109" t="str">
        <f>'[1]Cadastro de Clientes'!G558</f>
        <v>53.687.752/0001-39</v>
      </c>
      <c r="H558" s="110" t="str">
        <f>'[1]Cadastro de Clientes'!H558</f>
        <v>-</v>
      </c>
      <c r="I558" s="111">
        <f>'[1]Cadastro de Clientes'!I558</f>
        <v>0</v>
      </c>
      <c r="J558" s="94" t="str">
        <f>'[1]Cadastro de Clientes'!J558</f>
        <v>Bela Vista</v>
      </c>
    </row>
    <row r="559" spans="1:10" ht="21" customHeight="1" x14ac:dyDescent="0.25">
      <c r="A559" s="94">
        <f>'[1]Cadastro de Clientes'!A559</f>
        <v>553</v>
      </c>
      <c r="B559" s="94" t="str">
        <f>'[1]Cadastro de Clientes'!B559</f>
        <v>Granol</v>
      </c>
      <c r="C559" s="94" t="str">
        <f>'[1]Cadastro de Clientes'!C559</f>
        <v>Granol Indústria e Comércio e Exportação S/A</v>
      </c>
      <c r="D559" s="94" t="str">
        <f>'[1]Cadastro de Clientes'!D559</f>
        <v>Volta da Charqueda, S/N - Bairro Charqueada</v>
      </c>
      <c r="E559" s="94" t="str">
        <f>'[1]Cadastro de Clientes'!E559</f>
        <v>Cachoeira do Sul</v>
      </c>
      <c r="F559" s="94" t="str">
        <f>'[1]Cadastro de Clientes'!F559</f>
        <v>RS</v>
      </c>
      <c r="G559" s="109" t="str">
        <f>'[1]Cadastro de Clientes'!G559</f>
        <v>50,290.329/0061-43</v>
      </c>
      <c r="H559" s="110" t="str">
        <f>'[1]Cadastro de Clientes'!H559</f>
        <v>015/0154291</v>
      </c>
      <c r="I559" s="111" t="str">
        <f>'[1]Cadastro de Clientes'!I559</f>
        <v>96505-830</v>
      </c>
      <c r="J559" s="94" t="str">
        <f>'[1]Cadastro de Clientes'!J559</f>
        <v>Charqueada</v>
      </c>
    </row>
    <row r="560" spans="1:10" ht="21" customHeight="1" x14ac:dyDescent="0.25">
      <c r="A560" s="94">
        <f>'[1]Cadastro de Clientes'!A560</f>
        <v>554</v>
      </c>
      <c r="B560" s="94" t="str">
        <f>'[1]Cadastro de Clientes'!B560</f>
        <v>Sabesp - Heliópolis</v>
      </c>
      <c r="C560" s="94" t="str">
        <f>'[1]Cadastro de Clientes'!C560</f>
        <v>Companhia de Saneamento Básico do Estado de São Paulo - Sabesp</v>
      </c>
      <c r="D560" s="94" t="str">
        <f>'[1]Cadastro de Clientes'!D560</f>
        <v xml:space="preserve">Avenida Almirante Delamare, 3000 </v>
      </c>
      <c r="E560" s="94" t="str">
        <f>'[1]Cadastro de Clientes'!E560</f>
        <v>São Paulo</v>
      </c>
      <c r="F560" s="94" t="str">
        <f>'[1]Cadastro de Clientes'!F560</f>
        <v>SP</v>
      </c>
      <c r="G560" s="109">
        <f>'[1]Cadastro de Clientes'!G560</f>
        <v>0</v>
      </c>
      <c r="H560" s="110">
        <f>'[1]Cadastro de Clientes'!H560</f>
        <v>0</v>
      </c>
      <c r="I560" s="111">
        <f>'[1]Cadastro de Clientes'!I560</f>
        <v>4230000</v>
      </c>
      <c r="J560" s="94" t="str">
        <f>'[1]Cadastro de Clientes'!J560</f>
        <v>Heliópolis</v>
      </c>
    </row>
    <row r="561" spans="1:10" ht="21" customHeight="1" x14ac:dyDescent="0.25">
      <c r="A561" s="94">
        <f>'[1]Cadastro de Clientes'!A561</f>
        <v>555</v>
      </c>
      <c r="B561" s="94" t="str">
        <f>'[1]Cadastro de Clientes'!B561</f>
        <v>Salina Diamante Branco</v>
      </c>
      <c r="C561" s="94" t="str">
        <f>'[1]Cadastro de Clientes'!C561</f>
        <v>Salina Diamante Branco Ltda</v>
      </c>
      <c r="D561" s="94" t="str">
        <f>'[1]Cadastro de Clientes'!D561</f>
        <v>Ilha do Amarra Negra, s/n</v>
      </c>
      <c r="E561" s="94" t="str">
        <f>'[1]Cadastro de Clientes'!E561</f>
        <v>Galinhos</v>
      </c>
      <c r="F561" s="94" t="str">
        <f>'[1]Cadastro de Clientes'!F561</f>
        <v>RN</v>
      </c>
      <c r="G561" s="109" t="str">
        <f>'[1]Cadastro de Clientes'!G561</f>
        <v>01.464.886/0002-78</v>
      </c>
      <c r="H561" s="110" t="str">
        <f>'[1]Cadastro de Clientes'!H561</f>
        <v>20.076.547-7</v>
      </c>
      <c r="I561" s="111" t="str">
        <f>'[1]Cadastro de Clientes'!I561</f>
        <v>59596-000</v>
      </c>
      <c r="J561" s="94">
        <f>'[1]Cadastro de Clientes'!J561</f>
        <v>0</v>
      </c>
    </row>
    <row r="562" spans="1:10" ht="21" customHeight="1" x14ac:dyDescent="0.25">
      <c r="A562" s="94">
        <f>'[1]Cadastro de Clientes'!A562</f>
        <v>556</v>
      </c>
      <c r="B562" s="94" t="str">
        <f>'[1]Cadastro de Clientes'!B562</f>
        <v xml:space="preserve">Bora Hora </v>
      </c>
      <c r="C562" s="94" t="str">
        <f>'[1]Cadastro de Clientes'!C562</f>
        <v>Bora Hora Central Monitoramento de Residuos</v>
      </c>
      <c r="D562" s="94" t="str">
        <f>'[1]Cadastro de Clientes'!D562</f>
        <v>Rua Daniel Pedro Peralta, 925</v>
      </c>
      <c r="E562" s="94" t="str">
        <f>'[1]Cadastro de Clientes'!E562</f>
        <v>Mauá</v>
      </c>
      <c r="F562" s="94" t="str">
        <f>'[1]Cadastro de Clientes'!F562</f>
        <v>SP</v>
      </c>
      <c r="G562" s="109" t="str">
        <f>'[1]Cadastro de Clientes'!G562</f>
        <v>58.757.725/0001-09</v>
      </c>
      <c r="H562" s="110">
        <f>'[1]Cadastro de Clientes'!H562</f>
        <v>0</v>
      </c>
      <c r="I562" s="111" t="str">
        <f>'[1]Cadastro de Clientes'!I562</f>
        <v>09370-806</v>
      </c>
      <c r="J562" s="94" t="str">
        <f>'[1]Cadastro de Clientes'!J562</f>
        <v>Distrito Industrial</v>
      </c>
    </row>
    <row r="563" spans="1:10" ht="21" customHeight="1" x14ac:dyDescent="0.25">
      <c r="A563" s="94">
        <f>'[1]Cadastro de Clientes'!A563</f>
        <v>557</v>
      </c>
      <c r="B563" s="94" t="str">
        <f>'[1]Cadastro de Clientes'!B563</f>
        <v>Grupo Spina</v>
      </c>
      <c r="C563" s="94" t="str">
        <f>'[1]Cadastro de Clientes'!C563</f>
        <v>Teodoro Alberto Spina e Outros</v>
      </c>
      <c r="D563" s="94" t="str">
        <f>'[1]Cadastro de Clientes'!D563</f>
        <v>Rodovia Vicinal Prefeito João Zacchi, s/n</v>
      </c>
      <c r="E563" s="94" t="str">
        <f>'[1]Cadastro de Clientes'!E563</f>
        <v>Cabreúva</v>
      </c>
      <c r="F563" s="94" t="str">
        <f>'[1]Cadastro de Clientes'!F563</f>
        <v>SP</v>
      </c>
      <c r="G563" s="109">
        <f>'[1]Cadastro de Clientes'!G563</f>
        <v>0</v>
      </c>
      <c r="H563" s="110">
        <f>'[1]Cadastro de Clientes'!H563</f>
        <v>0</v>
      </c>
      <c r="I563" s="111" t="str">
        <f>'[1]Cadastro de Clientes'!I563</f>
        <v>13318-000</v>
      </c>
      <c r="J563" s="94">
        <f>'[1]Cadastro de Clientes'!J563</f>
        <v>0</v>
      </c>
    </row>
    <row r="564" spans="1:10" ht="21" customHeight="1" x14ac:dyDescent="0.25">
      <c r="A564" s="94">
        <f>'[1]Cadastro de Clientes'!A564</f>
        <v>558</v>
      </c>
      <c r="B564" s="94" t="str">
        <f>'[1]Cadastro de Clientes'!B564</f>
        <v>Aprosmat</v>
      </c>
      <c r="C564" s="94" t="str">
        <f>'[1]Cadastro de Clientes'!C564</f>
        <v>Associação dos Produtores de Sementes de Mato Grosso - Aprosmat</v>
      </c>
      <c r="D564" s="94" t="str">
        <f>'[1]Cadastro de Clientes'!D564</f>
        <v>Rua dos Andradas, 688</v>
      </c>
      <c r="E564" s="94" t="str">
        <f>'[1]Cadastro de Clientes'!E564</f>
        <v>Rondonópolis</v>
      </c>
      <c r="F564" s="94" t="str">
        <f>'[1]Cadastro de Clientes'!F564</f>
        <v>MT</v>
      </c>
      <c r="G564" s="109" t="str">
        <f>'[1]Cadastro de Clientes'!G564</f>
        <v>00.815.175/0001-57</v>
      </c>
      <c r="H564" s="110">
        <f>'[1]Cadastro de Clientes'!H564</f>
        <v>0</v>
      </c>
      <c r="I564" s="111" t="str">
        <f>'[1]Cadastro de Clientes'!I564</f>
        <v>78.745-420</v>
      </c>
      <c r="J564" s="94">
        <f>'[1]Cadastro de Clientes'!J564</f>
        <v>0</v>
      </c>
    </row>
    <row r="565" spans="1:10" ht="21" customHeight="1" x14ac:dyDescent="0.25">
      <c r="A565" s="94">
        <f>'[1]Cadastro de Clientes'!A565</f>
        <v>559</v>
      </c>
      <c r="B565" s="94" t="str">
        <f>'[1]Cadastro de Clientes'!B565</f>
        <v>Sabesp - Taubaté</v>
      </c>
      <c r="C565" s="94" t="str">
        <f>'[1]Cadastro de Clientes'!C565</f>
        <v>Companhia de Saneamento Básico do Estado de São Paulo</v>
      </c>
      <c r="D565" s="94" t="str">
        <f>'[1]Cadastro de Clientes'!D565</f>
        <v>Av. dos Bandeirantes, 4164</v>
      </c>
      <c r="E565" s="94" t="str">
        <f>'[1]Cadastro de Clientes'!E565</f>
        <v>Taubaté</v>
      </c>
      <c r="F565" s="94" t="str">
        <f>'[1]Cadastro de Clientes'!F565</f>
        <v>SP</v>
      </c>
      <c r="G565" s="109" t="str">
        <f>'[1]Cadastro de Clientes'!G565</f>
        <v>43.776.517/0001-80</v>
      </c>
      <c r="H565" s="110">
        <f>'[1]Cadastro de Clientes'!H565</f>
        <v>0</v>
      </c>
      <c r="I565" s="111" t="str">
        <f>'[1]Cadastro de Clientes'!I565</f>
        <v>12030-790</v>
      </c>
      <c r="J565" s="94" t="str">
        <f>'[1]Cadastro de Clientes'!J565</f>
        <v>Jaboticabeiras</v>
      </c>
    </row>
    <row r="566" spans="1:10" ht="21" customHeight="1" x14ac:dyDescent="0.25">
      <c r="A566" s="94">
        <f>'[1]Cadastro de Clientes'!A566</f>
        <v>560</v>
      </c>
      <c r="B566" s="94" t="str">
        <f>'[1]Cadastro de Clientes'!B566</f>
        <v>LBEC - Santo André</v>
      </c>
      <c r="C566" s="94" t="str">
        <f>'[1]Cadastro de Clientes'!C566</f>
        <v>LBEC - Laboratório Brasileiro de Ensaios e Calibrações - Eireli</v>
      </c>
      <c r="D566" s="94" t="str">
        <f>'[1]Cadastro de Clientes'!D566</f>
        <v>Rua Laureano, 787</v>
      </c>
      <c r="E566" s="94" t="str">
        <f>'[1]Cadastro de Clientes'!E566</f>
        <v>Santo André</v>
      </c>
      <c r="F566" s="94" t="str">
        <f>'[1]Cadastro de Clientes'!F566</f>
        <v>SP</v>
      </c>
      <c r="G566" s="109" t="str">
        <f>'[1]Cadastro de Clientes'!G566</f>
        <v>14.529.857/0001-08</v>
      </c>
      <c r="H566" s="110">
        <f>'[1]Cadastro de Clientes'!H566</f>
        <v>626414475117</v>
      </c>
      <c r="I566" s="111" t="str">
        <f>'[1]Cadastro de Clientes'!I566</f>
        <v>09230-610</v>
      </c>
      <c r="J566" s="94" t="str">
        <f>'[1]Cadastro de Clientes'!J566</f>
        <v>Camilopolis</v>
      </c>
    </row>
    <row r="567" spans="1:10" ht="21" customHeight="1" x14ac:dyDescent="0.25">
      <c r="A567" s="94">
        <f>'[1]Cadastro de Clientes'!A567</f>
        <v>561</v>
      </c>
      <c r="B567" s="94" t="str">
        <f>'[1]Cadastro de Clientes'!B567</f>
        <v>Bem Brasil Alimentos Perdizes</v>
      </c>
      <c r="C567" s="94" t="str">
        <f>'[1]Cadastro de Clientes'!C567</f>
        <v>Bem Brasil Alimentos S.A</v>
      </c>
      <c r="D567" s="94" t="str">
        <f>'[1]Cadastro de Clientes'!D567</f>
        <v>Rod BR-452 - km-254, s/n</v>
      </c>
      <c r="E567" s="94" t="str">
        <f>'[1]Cadastro de Clientes'!E567</f>
        <v>Perdizes</v>
      </c>
      <c r="F567" s="94" t="str">
        <f>'[1]Cadastro de Clientes'!F567</f>
        <v>MG</v>
      </c>
      <c r="G567" s="109" t="str">
        <f>'[1]Cadastro de Clientes'!G567</f>
        <v>06.004.860/0001-80</v>
      </c>
      <c r="H567" s="110">
        <f>'[1]Cadastro de Clientes'!H567</f>
        <v>117208269111</v>
      </c>
      <c r="I567" s="111" t="str">
        <f>'[1]Cadastro de Clientes'!I567</f>
        <v>38170-000</v>
      </c>
      <c r="J567" s="94" t="str">
        <f>'[1]Cadastro de Clientes'!J567</f>
        <v>Zona Rural</v>
      </c>
    </row>
    <row r="568" spans="1:10" ht="21" customHeight="1" x14ac:dyDescent="0.25">
      <c r="A568" s="94">
        <f>'[1]Cadastro de Clientes'!A568</f>
        <v>562</v>
      </c>
      <c r="B568" s="94" t="str">
        <f>'[1]Cadastro de Clientes'!B568</f>
        <v xml:space="preserve">Usina Colombo </v>
      </c>
      <c r="C568" s="94" t="str">
        <f>'[1]Cadastro de Clientes'!C568</f>
        <v>Usina Colombo S/A - Açucar e Álcool</v>
      </c>
      <c r="D568" s="94" t="str">
        <f>'[1]Cadastro de Clientes'!D568</f>
        <v>Estrada Ariranha A. Catanduva</v>
      </c>
      <c r="E568" s="94" t="str">
        <f>'[1]Cadastro de Clientes'!E568</f>
        <v>Ariranha</v>
      </c>
      <c r="F568" s="94" t="str">
        <f>'[1]Cadastro de Clientes'!F568</f>
        <v>SP</v>
      </c>
      <c r="G568" s="109" t="str">
        <f>'[1]Cadastro de Clientes'!G568</f>
        <v>44.330.975/0001-53</v>
      </c>
      <c r="H568" s="110">
        <f>'[1]Cadastro de Clientes'!H568</f>
        <v>186000014116</v>
      </c>
      <c r="I568" s="111" t="str">
        <f>'[1]Cadastro de Clientes'!I568</f>
        <v>15.960-000</v>
      </c>
      <c r="J568" s="94" t="str">
        <f>'[1]Cadastro de Clientes'!J568</f>
        <v>Moreira</v>
      </c>
    </row>
    <row r="569" spans="1:10" ht="21" customHeight="1" x14ac:dyDescent="0.25">
      <c r="A569" s="94">
        <f>'[1]Cadastro de Clientes'!A569</f>
        <v>563</v>
      </c>
      <c r="B569" s="94" t="str">
        <f>'[1]Cadastro de Clientes'!B569</f>
        <v xml:space="preserve">Clorus </v>
      </c>
      <c r="C569" s="94" t="str">
        <f>'[1]Cadastro de Clientes'!C569</f>
        <v>Clorus Consultoria Ambiental EIRELI</v>
      </c>
      <c r="D569" s="94" t="str">
        <f>'[1]Cadastro de Clientes'!D569</f>
        <v>Av Ayrão, 664</v>
      </c>
      <c r="E569" s="94" t="str">
        <f>'[1]Cadastro de Clientes'!E569</f>
        <v>Manaus</v>
      </c>
      <c r="F569" s="94" t="str">
        <f>'[1]Cadastro de Clientes'!F569</f>
        <v>AM</v>
      </c>
      <c r="G569" s="109" t="str">
        <f>'[1]Cadastro de Clientes'!G569</f>
        <v>12.991.623/0001-52</v>
      </c>
      <c r="H569" s="110">
        <f>'[1]Cadastro de Clientes'!H569</f>
        <v>0</v>
      </c>
      <c r="I569" s="111" t="str">
        <f>'[1]Cadastro de Clientes'!I569</f>
        <v>69025-005</v>
      </c>
      <c r="J569" s="94" t="str">
        <f>'[1]Cadastro de Clientes'!J569</f>
        <v>Centro</v>
      </c>
    </row>
    <row r="570" spans="1:10" ht="21" customHeight="1" x14ac:dyDescent="0.25">
      <c r="A570" s="94">
        <f>'[1]Cadastro de Clientes'!A570</f>
        <v>564</v>
      </c>
      <c r="B570" s="94" t="str">
        <f>'[1]Cadastro de Clientes'!B570</f>
        <v>Owens</v>
      </c>
      <c r="C570" s="94" t="str">
        <f>'[1]Cadastro de Clientes'!C570</f>
        <v>Owens - Illinois</v>
      </c>
      <c r="D570" s="94" t="str">
        <f>'[1]Cadastro de Clientes'!D570</f>
        <v>Av. Olavo Egídio de Souza Aranha, 2270</v>
      </c>
      <c r="E570" s="94" t="str">
        <f>'[1]Cadastro de Clientes'!E570</f>
        <v>São Paulo</v>
      </c>
      <c r="F570" s="94" t="str">
        <f>'[1]Cadastro de Clientes'!F570</f>
        <v>SP</v>
      </c>
      <c r="G570" s="109" t="str">
        <f>'[1]Cadastro de Clientes'!G570</f>
        <v>08.910.541/000673</v>
      </c>
      <c r="H570" s="110">
        <f>'[1]Cadastro de Clientes'!H570</f>
        <v>0</v>
      </c>
      <c r="I570" s="111" t="str">
        <f>'[1]Cadastro de Clientes'!I570</f>
        <v>03822-000</v>
      </c>
      <c r="J570" s="94" t="str">
        <f>'[1]Cadastro de Clientes'!J570</f>
        <v>Parque Cisper</v>
      </c>
    </row>
    <row r="571" spans="1:10" ht="21" customHeight="1" x14ac:dyDescent="0.25">
      <c r="A571" s="94">
        <f>'[1]Cadastro de Clientes'!A571</f>
        <v>565</v>
      </c>
      <c r="B571" s="94" t="str">
        <f>'[1]Cadastro de Clientes'!B571</f>
        <v>AJW</v>
      </c>
      <c r="C571" s="94" t="str">
        <f>'[1]Cadastro de Clientes'!C571</f>
        <v>AJW Soluções</v>
      </c>
      <c r="D571" s="94" t="str">
        <f>'[1]Cadastro de Clientes'!D571</f>
        <v>Rua Manuel Gonçalves, 371</v>
      </c>
      <c r="E571" s="94" t="str">
        <f>'[1]Cadastro de Clientes'!E571</f>
        <v>Minas Gerais</v>
      </c>
      <c r="F571" s="94" t="str">
        <f>'[1]Cadastro de Clientes'!F571</f>
        <v>MG</v>
      </c>
      <c r="G571" s="109" t="str">
        <f>'[1]Cadastro de Clientes'!G571</f>
        <v>42.639.032/0001-81</v>
      </c>
      <c r="H571" s="110">
        <f>'[1]Cadastro de Clientes'!H571</f>
        <v>0</v>
      </c>
      <c r="I571" s="111" t="str">
        <f>'[1]Cadastro de Clientes'!I571</f>
        <v>35680-055</v>
      </c>
      <c r="J571" s="94" t="str">
        <f>'[1]Cadastro de Clientes'!J571</f>
        <v>Itauna</v>
      </c>
    </row>
    <row r="572" spans="1:10" ht="21" customHeight="1" x14ac:dyDescent="0.25">
      <c r="A572" s="94">
        <f>'[1]Cadastro de Clientes'!A572</f>
        <v>566</v>
      </c>
      <c r="B572" s="94" t="str">
        <f>'[1]Cadastro de Clientes'!B572</f>
        <v>Munícipio de Itupeva</v>
      </c>
      <c r="C572" s="94" t="str">
        <f>'[1]Cadastro de Clientes'!C572</f>
        <v>Munícipio de Itupeva</v>
      </c>
      <c r="D572" s="94" t="str">
        <f>'[1]Cadastro de Clientes'!D572</f>
        <v>Maria Clara de Almeida Santos - Nº 82</v>
      </c>
      <c r="E572" s="94" t="str">
        <f>'[1]Cadastro de Clientes'!E572</f>
        <v>Itupeva</v>
      </c>
      <c r="F572" s="94" t="str">
        <f>'[1]Cadastro de Clientes'!F572</f>
        <v>SP</v>
      </c>
      <c r="G572" s="109" t="str">
        <f>'[1]Cadastro de Clientes'!G572</f>
        <v>45.780.061/0001-57</v>
      </c>
      <c r="H572" s="110">
        <f>'[1]Cadastro de Clientes'!H572</f>
        <v>0</v>
      </c>
      <c r="I572" s="111">
        <f>'[1]Cadastro de Clientes'!I572</f>
        <v>0</v>
      </c>
      <c r="J572" s="94">
        <f>'[1]Cadastro de Clientes'!J572</f>
        <v>0</v>
      </c>
    </row>
    <row r="573" spans="1:10" ht="21" customHeight="1" x14ac:dyDescent="0.25">
      <c r="A573" s="94">
        <f>'[1]Cadastro de Clientes'!A573</f>
        <v>567</v>
      </c>
      <c r="B573" s="94" t="str">
        <f>'[1]Cadastro de Clientes'!B573</f>
        <v>Rinen</v>
      </c>
      <c r="C573" s="94" t="str">
        <f>'[1]Cadastro de Clientes'!C573</f>
        <v>Rinen – Indústria e Comércio de Produtos Químicos Ltda.</v>
      </c>
      <c r="D573" s="94" t="str">
        <f>'[1]Cadastro de Clientes'!D573</f>
        <v>Rua Pedro Avelino Setem, 145 - Galpão 2</v>
      </c>
      <c r="E573" s="94" t="str">
        <f>'[1]Cadastro de Clientes'!E573</f>
        <v>Saltinho</v>
      </c>
      <c r="F573" s="94" t="str">
        <f>'[1]Cadastro de Clientes'!F573</f>
        <v>SP</v>
      </c>
      <c r="G573" s="109" t="str">
        <f>'[1]Cadastro de Clientes'!G573</f>
        <v>64.170.582/0001-37</v>
      </c>
      <c r="H573" s="110">
        <f>'[1]Cadastro de Clientes'!H573</f>
        <v>759001037110</v>
      </c>
      <c r="I573" s="111" t="str">
        <f>'[1]Cadastro de Clientes'!I573</f>
        <v>13440-000</v>
      </c>
      <c r="J573" s="94" t="str">
        <f>'[1]Cadastro de Clientes'!J573</f>
        <v>Jardim Azaléas</v>
      </c>
    </row>
    <row r="574" spans="1:10" ht="21" customHeight="1" x14ac:dyDescent="0.25">
      <c r="A574" s="94">
        <f>'[1]Cadastro de Clientes'!A574</f>
        <v>568</v>
      </c>
      <c r="B574" s="94" t="str">
        <f>'[1]Cadastro de Clientes'!B574</f>
        <v>Agrivalle</v>
      </c>
      <c r="C574" s="94" t="str">
        <f>'[1]Cadastro de Clientes'!C574</f>
        <v>Agrivalle Brasil Indústria e Comércio de Produtos Agrícolas S.A.</v>
      </c>
      <c r="D574" s="94" t="str">
        <f>'[1]Cadastro de Clientes'!D574</f>
        <v>Av. Horst Frederico João Heer, 1420</v>
      </c>
      <c r="E574" s="94" t="str">
        <f>'[1]Cadastro de Clientes'!E574</f>
        <v>Indaiatuba</v>
      </c>
      <c r="F574" s="94" t="str">
        <f>'[1]Cadastro de Clientes'!F574</f>
        <v>SP</v>
      </c>
      <c r="G574" s="109" t="str">
        <f>'[1]Cadastro de Clientes'!G574</f>
        <v>05.470.581/0002-20</v>
      </c>
      <c r="H574" s="110">
        <f>'[1]Cadastro de Clientes'!H574</f>
        <v>353463513118</v>
      </c>
      <c r="I574" s="111" t="str">
        <f>'[1]Cadastro de Clientes'!I574</f>
        <v>13348-758</v>
      </c>
      <c r="J574" s="94">
        <f>'[1]Cadastro de Clientes'!J574</f>
        <v>0</v>
      </c>
    </row>
    <row r="575" spans="1:10" ht="21" customHeight="1" x14ac:dyDescent="0.25">
      <c r="A575" s="94">
        <f>'[1]Cadastro de Clientes'!A575</f>
        <v>569</v>
      </c>
      <c r="B575" s="94" t="str">
        <f>'[1]Cadastro de Clientes'!B575</f>
        <v>Compensados Guararapes</v>
      </c>
      <c r="C575" s="94" t="str">
        <f>'[1]Cadastro de Clientes'!C575</f>
        <v>Industria de Compensados Guararapes Ltda</v>
      </c>
      <c r="D575" s="94" t="str">
        <f>'[1]Cadastro de Clientes'!D575</f>
        <v>BR-116, S/N - Distrito Industrial</v>
      </c>
      <c r="E575" s="94" t="str">
        <f>'[1]Cadastro de Clientes'!E575</f>
        <v>Santa Cecilia</v>
      </c>
      <c r="F575" s="94" t="str">
        <f>'[1]Cadastro de Clientes'!F575</f>
        <v>SC</v>
      </c>
      <c r="G575" s="109">
        <f>'[1]Cadastro de Clientes'!G575</f>
        <v>77911261000350</v>
      </c>
      <c r="H575" s="110">
        <f>'[1]Cadastro de Clientes'!H575</f>
        <v>0</v>
      </c>
      <c r="I575" s="111" t="str">
        <f>'[1]Cadastro de Clientes'!I575</f>
        <v>89540-000</v>
      </c>
      <c r="J575" s="94" t="str">
        <f>'[1]Cadastro de Clientes'!J575</f>
        <v>Distrito Industrial</v>
      </c>
    </row>
    <row r="576" spans="1:10" ht="21" customHeight="1" x14ac:dyDescent="0.25">
      <c r="A576" s="94">
        <f>'[1]Cadastro de Clientes'!A576</f>
        <v>570</v>
      </c>
      <c r="B576" s="94" t="str">
        <f>'[1]Cadastro de Clientes'!B576</f>
        <v>In Vitro</v>
      </c>
      <c r="C576" s="94" t="str">
        <f>'[1]Cadastro de Clientes'!C576</f>
        <v>In Vitro Brasil Clonagem Animal Ltda</v>
      </c>
      <c r="D576" s="94" t="str">
        <f>'[1]Cadastro de Clientes'!D576</f>
        <v>ROD Campinas - SP 340 - km 166</v>
      </c>
      <c r="E576" s="94" t="str">
        <f>'[1]Cadastro de Clientes'!E576</f>
        <v>Mogi Mirim</v>
      </c>
      <c r="F576" s="94" t="str">
        <f>'[1]Cadastro de Clientes'!F576</f>
        <v>SP</v>
      </c>
      <c r="G576" s="109" t="str">
        <f>'[1]Cadastro de Clientes'!G576</f>
        <v>07.138.199/0001-68</v>
      </c>
      <c r="H576" s="110">
        <f>'[1]Cadastro de Clientes'!H576</f>
        <v>0</v>
      </c>
      <c r="I576" s="111" t="str">
        <f>'[1]Cadastro de Clientes'!I576</f>
        <v>13800-970</v>
      </c>
      <c r="J576" s="94" t="str">
        <f>'[1]Cadastro de Clientes'!J576</f>
        <v>Fazenda São Francisco</v>
      </c>
    </row>
    <row r="577" spans="1:10" ht="21" customHeight="1" x14ac:dyDescent="0.25">
      <c r="A577" s="94">
        <f>'[1]Cadastro de Clientes'!A577</f>
        <v>571</v>
      </c>
      <c r="B577" s="94" t="str">
        <f>'[1]Cadastro de Clientes'!B577</f>
        <v>ETA Rio Grande</v>
      </c>
      <c r="C577" s="94" t="str">
        <f>'[1]Cadastro de Clientes'!C577</f>
        <v>Cia de Saneamento Basico do Estado de São Paulo S/A</v>
      </c>
      <c r="D577" s="94" t="str">
        <f>'[1]Cadastro de Clientes'!D577</f>
        <v>Rod Anchieta Km 26,5</v>
      </c>
      <c r="E577" s="94" t="str">
        <f>'[1]Cadastro de Clientes'!E577</f>
        <v>São Bernardo do Campo</v>
      </c>
      <c r="F577" s="94" t="str">
        <f>'[1]Cadastro de Clientes'!F577</f>
        <v>SP</v>
      </c>
      <c r="G577" s="109" t="str">
        <f>'[1]Cadastro de Clientes'!G577</f>
        <v>43.776.517/0647-49</v>
      </c>
      <c r="H577" s="110">
        <f>'[1]Cadastro de Clientes'!H577</f>
        <v>0</v>
      </c>
      <c r="I577" s="111">
        <f>'[1]Cadastro de Clientes'!I577</f>
        <v>0</v>
      </c>
      <c r="J577" s="94">
        <f>'[1]Cadastro de Clientes'!J577</f>
        <v>0</v>
      </c>
    </row>
    <row r="578" spans="1:10" ht="21" customHeight="1" x14ac:dyDescent="0.25">
      <c r="A578" s="94">
        <f>'[1]Cadastro de Clientes'!A578</f>
        <v>572</v>
      </c>
      <c r="B578" s="94" t="str">
        <f>'[1]Cadastro de Clientes'!B578</f>
        <v>Kimberly Clark</v>
      </c>
      <c r="C578" s="94" t="str">
        <f>'[1]Cadastro de Clientes'!C578</f>
        <v>Kimberly-Clark Kenko Indústria Comércio</v>
      </c>
      <c r="D578" s="94" t="str">
        <f>'[1]Cadastro de Clientes'!D578</f>
        <v xml:space="preserve"> R. Brasfanta, 96 - Jardim Santa</v>
      </c>
      <c r="E578" s="94" t="str">
        <f>'[1]Cadastro de Clientes'!E578</f>
        <v>Suzano</v>
      </c>
      <c r="F578" s="94" t="str">
        <f>'[1]Cadastro de Clientes'!F578</f>
        <v>SP</v>
      </c>
      <c r="G578" s="109">
        <f>'[1]Cadastro de Clientes'!G578</f>
        <v>0</v>
      </c>
      <c r="H578" s="110" t="str">
        <f>'[1]Cadastro de Clientes'!H578</f>
        <v>02.290.277/0019-50</v>
      </c>
      <c r="I578" s="111" t="str">
        <f>'[1]Cadastro de Clientes'!I578</f>
        <v>08695-065</v>
      </c>
      <c r="J578" s="94">
        <f>'[1]Cadastro de Clientes'!J578</f>
        <v>0</v>
      </c>
    </row>
    <row r="579" spans="1:10" ht="21" customHeight="1" x14ac:dyDescent="0.25">
      <c r="A579" s="94">
        <f>'[1]Cadastro de Clientes'!A579</f>
        <v>573</v>
      </c>
      <c r="B579" s="94" t="str">
        <f>'[1]Cadastro de Clientes'!B579</f>
        <v>Duratex</v>
      </c>
      <c r="C579" s="94" t="str">
        <f>'[1]Cadastro de Clientes'!C579</f>
        <v>Duratex Florestal Ltda</v>
      </c>
      <c r="D579" s="94" t="str">
        <f>'[1]Cadastro de Clientes'!D579</f>
        <v>Rodovia Raposo Tavares, KM 172</v>
      </c>
      <c r="E579" s="94" t="str">
        <f>'[1]Cadastro de Clientes'!E579</f>
        <v>Itapetininga</v>
      </c>
      <c r="F579" s="94" t="str">
        <f>'[1]Cadastro de Clientes'!F579</f>
        <v>SP</v>
      </c>
      <c r="G579" s="109" t="str">
        <f>'[1]Cadastro de Clientes'!G579</f>
        <v>49.799.943/0011-97</v>
      </c>
      <c r="H579" s="110">
        <f>'[1]Cadastro de Clientes'!H579</f>
        <v>0</v>
      </c>
      <c r="I579" s="111" t="str">
        <f>'[1]Cadastro de Clientes'!I579</f>
        <v>18200-000</v>
      </c>
      <c r="J579" s="94" t="str">
        <f>'[1]Cadastro de Clientes'!J579</f>
        <v>Maraba</v>
      </c>
    </row>
    <row r="580" spans="1:10" ht="21" customHeight="1" x14ac:dyDescent="0.25">
      <c r="A580" s="94">
        <f>'[1]Cadastro de Clientes'!A580</f>
        <v>574</v>
      </c>
      <c r="B580" s="94" t="str">
        <f>'[1]Cadastro de Clientes'!B580</f>
        <v>Unesp</v>
      </c>
      <c r="C580" s="94" t="str">
        <f>'[1]Cadastro de Clientes'!C580</f>
        <v>Universidade Estadual Paulista Julio de Mesquita Filho</v>
      </c>
      <c r="D580" s="94" t="str">
        <f>'[1]Cadastro de Clientes'!D580</f>
        <v>Rua Professor Francisco Degni, 55</v>
      </c>
      <c r="E580" s="94" t="str">
        <f>'[1]Cadastro de Clientes'!E580</f>
        <v>Araraquara</v>
      </c>
      <c r="F580" s="94" t="str">
        <f>'[1]Cadastro de Clientes'!F580</f>
        <v>SP</v>
      </c>
      <c r="G580" s="109" t="str">
        <f>'[1]Cadastro de Clientes'!G580</f>
        <v>48.031.918/0027-63</v>
      </c>
      <c r="H580" s="110">
        <f>'[1]Cadastro de Clientes'!H580</f>
        <v>0</v>
      </c>
      <c r="I580" s="111" t="str">
        <f>'[1]Cadastro de Clientes'!I580</f>
        <v>14800-900</v>
      </c>
      <c r="J580" s="94">
        <f>'[1]Cadastro de Clientes'!J580</f>
        <v>0</v>
      </c>
    </row>
    <row r="581" spans="1:10" ht="21" customHeight="1" x14ac:dyDescent="0.25">
      <c r="A581" s="94">
        <f>'[1]Cadastro de Clientes'!A581</f>
        <v>575</v>
      </c>
      <c r="B581" s="94" t="str">
        <f>'[1]Cadastro de Clientes'!B581</f>
        <v>Sabesp - São Bernardo</v>
      </c>
      <c r="C581" s="94" t="str">
        <f>'[1]Cadastro de Clientes'!C581</f>
        <v>CIA de Saneamento Básico do Estado de São Paulo - Sabesp</v>
      </c>
      <c r="D581" s="94" t="str">
        <f>'[1]Cadastro de Clientes'!D581</f>
        <v>Rodovia Anchienta, km 26,5</v>
      </c>
      <c r="E581" s="94" t="str">
        <f>'[1]Cadastro de Clientes'!E581</f>
        <v>São Bernardo do Campo</v>
      </c>
      <c r="F581" s="94" t="str">
        <f>'[1]Cadastro de Clientes'!F581</f>
        <v>SP</v>
      </c>
      <c r="G581" s="109">
        <f>'[1]Cadastro de Clientes'!G581</f>
        <v>0</v>
      </c>
      <c r="H581" s="110">
        <f>'[1]Cadastro de Clientes'!H581</f>
        <v>0</v>
      </c>
      <c r="I581" s="111" t="str">
        <f>'[1]Cadastro de Clientes'!I581</f>
        <v>09823-000</v>
      </c>
      <c r="J581" s="94" t="str">
        <f>'[1]Cadastro de Clientes'!J581</f>
        <v>Riacho Grande</v>
      </c>
    </row>
    <row r="582" spans="1:10" ht="21" customHeight="1" x14ac:dyDescent="0.25">
      <c r="A582" s="94">
        <f>'[1]Cadastro de Clientes'!A582</f>
        <v>576</v>
      </c>
      <c r="B582" s="94" t="str">
        <f>'[1]Cadastro de Clientes'!B582</f>
        <v>Coamo - Dourados</v>
      </c>
      <c r="C582" s="94" t="str">
        <f>'[1]Cadastro de Clientes'!C582</f>
        <v xml:space="preserve">Coamo Agroindustrial Cooperativa </v>
      </c>
      <c r="D582" s="94" t="str">
        <f>'[1]Cadastro de Clientes'!D582</f>
        <v>Rod. BR-163, Km 247, s/nº</v>
      </c>
      <c r="E582" s="94" t="str">
        <f>'[1]Cadastro de Clientes'!E582</f>
        <v>Dourados</v>
      </c>
      <c r="F582" s="94" t="str">
        <f>'[1]Cadastro de Clientes'!F582</f>
        <v>MS</v>
      </c>
      <c r="G582" s="109" t="str">
        <f>'[1]Cadastro de Clientes'!G582</f>
        <v>75.904.383/0212-00</v>
      </c>
      <c r="H582" s="110">
        <f>'[1]Cadastro de Clientes'!H582</f>
        <v>284136204</v>
      </c>
      <c r="I582" s="111" t="str">
        <f>'[1]Cadastro de Clientes'!I582</f>
        <v>79842-000</v>
      </c>
      <c r="J582" s="94" t="str">
        <f>'[1]Cadastro de Clientes'!J582</f>
        <v>Parque das Nações</v>
      </c>
    </row>
    <row r="583" spans="1:10" ht="21" customHeight="1" x14ac:dyDescent="0.25">
      <c r="A583" s="94">
        <f>'[1]Cadastro de Clientes'!A583</f>
        <v>577</v>
      </c>
      <c r="B583" s="94" t="str">
        <f>'[1]Cadastro de Clientes'!B583</f>
        <v xml:space="preserve">Labfor </v>
      </c>
      <c r="C583" s="94" t="str">
        <f>'[1]Cadastro de Clientes'!C583</f>
        <v>Labfor Analises Laboratoriais Ltda</v>
      </c>
      <c r="D583" s="94" t="str">
        <f>'[1]Cadastro de Clientes'!D583</f>
        <v>Rua Guapuruvu, 262</v>
      </c>
      <c r="E583" s="94" t="str">
        <f>'[1]Cadastro de Clientes'!E583</f>
        <v xml:space="preserve">Campinas </v>
      </c>
      <c r="F583" s="94" t="str">
        <f>'[1]Cadastro de Clientes'!F583</f>
        <v>SP</v>
      </c>
      <c r="G583" s="109" t="str">
        <f>'[1]Cadastro de Clientes'!G583</f>
        <v>12.752.400/0001-32</v>
      </c>
      <c r="H583" s="110">
        <f>'[1]Cadastro de Clientes'!H583</f>
        <v>0</v>
      </c>
      <c r="I583" s="111" t="str">
        <f>'[1]Cadastro de Clientes'!I583</f>
        <v>13098-322</v>
      </c>
      <c r="J583" s="94" t="str">
        <f>'[1]Cadastro de Clientes'!J583</f>
        <v>Lot. Alphaville Campinas</v>
      </c>
    </row>
    <row r="584" spans="1:10" ht="21" customHeight="1" x14ac:dyDescent="0.25">
      <c r="A584" s="94">
        <f>'[1]Cadastro de Clientes'!A584</f>
        <v>578</v>
      </c>
      <c r="B584" s="94" t="str">
        <f>'[1]Cadastro de Clientes'!B584</f>
        <v>Perbras</v>
      </c>
      <c r="C584" s="94" t="str">
        <f>'[1]Cadastro de Clientes'!C584</f>
        <v>Perbras Empresa Brasileira de Perfurações Ltda</v>
      </c>
      <c r="D584" s="94" t="str">
        <f>'[1]Cadastro de Clientes'!D584</f>
        <v>Estrada Helio Rosa dos Santos, 1000</v>
      </c>
      <c r="E584" s="94" t="str">
        <f>'[1]Cadastro de Clientes'!E584</f>
        <v xml:space="preserve">Macaé </v>
      </c>
      <c r="F584" s="94" t="str">
        <f>'[1]Cadastro de Clientes'!F584</f>
        <v>RJ</v>
      </c>
      <c r="G584" s="109" t="str">
        <f>'[1]Cadastro de Clientes'!G584</f>
        <v>15.126.451/0020-00</v>
      </c>
      <c r="H584" s="110">
        <f>'[1]Cadastro de Clientes'!H584</f>
        <v>0</v>
      </c>
      <c r="I584" s="111" t="str">
        <f>'[1]Cadastro de Clientes'!I584</f>
        <v>27925-540</v>
      </c>
      <c r="J584" s="94" t="str">
        <f>'[1]Cadastro de Clientes'!J584</f>
        <v>Imboassica</v>
      </c>
    </row>
    <row r="585" spans="1:10" ht="21" customHeight="1" x14ac:dyDescent="0.25">
      <c r="A585" s="94">
        <f>'[1]Cadastro de Clientes'!A585</f>
        <v>579</v>
      </c>
      <c r="B585" s="94" t="str">
        <f>'[1]Cadastro de Clientes'!B585</f>
        <v>Fiale</v>
      </c>
      <c r="C585" s="94" t="str">
        <f>'[1]Cadastro de Clientes'!C585</f>
        <v>Fiale Laboratório de Estereis e Injetaveis Ltda - ME</v>
      </c>
      <c r="D585" s="94" t="str">
        <f>'[1]Cadastro de Clientes'!D585</f>
        <v xml:space="preserve">Rua João Bettega, 1865 </v>
      </c>
      <c r="E585" s="94" t="str">
        <f>'[1]Cadastro de Clientes'!E585</f>
        <v>Curitiba</v>
      </c>
      <c r="F585" s="94" t="str">
        <f>'[1]Cadastro de Clientes'!F585</f>
        <v>PR</v>
      </c>
      <c r="G585" s="109">
        <f>'[1]Cadastro de Clientes'!G585</f>
        <v>0</v>
      </c>
      <c r="H585" s="110">
        <f>'[1]Cadastro de Clientes'!H585</f>
        <v>0</v>
      </c>
      <c r="I585" s="111" t="str">
        <f>'[1]Cadastro de Clientes'!I585</f>
        <v>81070-000</v>
      </c>
      <c r="J585" s="94" t="str">
        <f>'[1]Cadastro de Clientes'!J585</f>
        <v>Portão</v>
      </c>
    </row>
    <row r="586" spans="1:10" ht="21" customHeight="1" x14ac:dyDescent="0.25">
      <c r="A586" s="94">
        <f>'[1]Cadastro de Clientes'!A586</f>
        <v>580</v>
      </c>
      <c r="B586" s="94" t="str">
        <f>'[1]Cadastro de Clientes'!B586</f>
        <v>Fiocruz</v>
      </c>
      <c r="C586" s="94" t="str">
        <f>'[1]Cadastro de Clientes'!C586</f>
        <v>Instituto de Tecnologia em Imunobiologicos</v>
      </c>
      <c r="D586" s="94" t="str">
        <f>'[1]Cadastro de Clientes'!D586</f>
        <v>Av. Brasil, 4365</v>
      </c>
      <c r="E586" s="94" t="str">
        <f>'[1]Cadastro de Clientes'!E586</f>
        <v>Rio de Janeiro</v>
      </c>
      <c r="F586" s="94" t="str">
        <f>'[1]Cadastro de Clientes'!F586</f>
        <v>RJ</v>
      </c>
      <c r="G586" s="109" t="str">
        <f>'[1]Cadastro de Clientes'!G586</f>
        <v>33.781.055/0015-30</v>
      </c>
      <c r="H586" s="110">
        <f>'[1]Cadastro de Clientes'!H586</f>
        <v>0</v>
      </c>
      <c r="I586" s="111" t="str">
        <f>'[1]Cadastro de Clientes'!I586</f>
        <v>21040-360</v>
      </c>
      <c r="J586" s="94" t="str">
        <f>'[1]Cadastro de Clientes'!J586</f>
        <v>Manguinhos</v>
      </c>
    </row>
    <row r="587" spans="1:10" ht="21" customHeight="1" x14ac:dyDescent="0.25">
      <c r="A587" s="94">
        <f>'[1]Cadastro de Clientes'!A587</f>
        <v>581</v>
      </c>
      <c r="B587" s="94" t="str">
        <f>'[1]Cadastro de Clientes'!B587</f>
        <v>2R Equipamentos</v>
      </c>
      <c r="C587" s="94" t="str">
        <f>'[1]Cadastro de Clientes'!C587</f>
        <v>2R Comércio e Assistência Técnica em Equipamentos de Precisão Ltda</v>
      </c>
      <c r="D587" s="94" t="str">
        <f>'[1]Cadastro de Clientes'!D587</f>
        <v>Rua Jequitinhonha, 241</v>
      </c>
      <c r="E587" s="94" t="str">
        <f>'[1]Cadastro de Clientes'!E587</f>
        <v>Santo André</v>
      </c>
      <c r="F587" s="94" t="str">
        <f>'[1]Cadastro de Clientes'!F587</f>
        <v>SP</v>
      </c>
      <c r="G587" s="109" t="str">
        <f>'[1]Cadastro de Clientes'!G587</f>
        <v>12.327.291/0001-06</v>
      </c>
      <c r="H587" s="110">
        <f>'[1]Cadastro de Clientes'!H587</f>
        <v>626013736110</v>
      </c>
      <c r="I587" s="111" t="str">
        <f>'[1]Cadastro de Clientes'!I587</f>
        <v>09070-360</v>
      </c>
      <c r="J587" s="94" t="str">
        <f>'[1]Cadastro de Clientes'!J587</f>
        <v>Campestre</v>
      </c>
    </row>
    <row r="588" spans="1:10" ht="21" customHeight="1" x14ac:dyDescent="0.25">
      <c r="A588" s="94">
        <f>'[1]Cadastro de Clientes'!A588</f>
        <v>582</v>
      </c>
      <c r="B588" s="94" t="str">
        <f>'[1]Cadastro de Clientes'!B588</f>
        <v>Laboratório São Geraldo</v>
      </c>
      <c r="C588" s="94" t="str">
        <f>'[1]Cadastro de Clientes'!C588</f>
        <v>Laboratório São Geraldo Eireli</v>
      </c>
      <c r="D588" s="94" t="str">
        <f>'[1]Cadastro de Clientes'!D588</f>
        <v>Rua José Fernandes Braz</v>
      </c>
      <c r="E588" s="94" t="str">
        <f>'[1]Cadastro de Clientes'!E588</f>
        <v>Brauna</v>
      </c>
      <c r="F588" s="94" t="str">
        <f>'[1]Cadastro de Clientes'!F588</f>
        <v>SP</v>
      </c>
      <c r="G588" s="109" t="str">
        <f>'[1]Cadastro de Clientes'!G588</f>
        <v>12.635.200/0001-08</v>
      </c>
      <c r="H588" s="110" t="str">
        <f>'[1]Cadastro de Clientes'!H588</f>
        <v>-</v>
      </c>
      <c r="I588" s="111" t="str">
        <f>'[1]Cadastro de Clientes'!I588</f>
        <v>16.290-000</v>
      </c>
      <c r="J588" s="94" t="str">
        <f>'[1]Cadastro de Clientes'!J588</f>
        <v>Centro</v>
      </c>
    </row>
    <row r="589" spans="1:10" ht="21" customHeight="1" x14ac:dyDescent="0.25">
      <c r="A589" s="94">
        <f>'[1]Cadastro de Clientes'!A589</f>
        <v>583</v>
      </c>
      <c r="B589" s="94" t="str">
        <f>'[1]Cadastro de Clientes'!B589</f>
        <v>Sabesp - Fernandopolis</v>
      </c>
      <c r="C589" s="94" t="str">
        <f>'[1]Cadastro de Clientes'!C589</f>
        <v>Companhia de Saneamento Básico do Estado de São Paulo</v>
      </c>
      <c r="D589" s="94" t="str">
        <f>'[1]Cadastro de Clientes'!D589</f>
        <v>Rua Nossa Senhora de Santana,  nº 48</v>
      </c>
      <c r="E589" s="94" t="str">
        <f>'[1]Cadastro de Clientes'!E589</f>
        <v>Fernandópolis</v>
      </c>
      <c r="F589" s="94" t="str">
        <f>'[1]Cadastro de Clientes'!F589</f>
        <v>SP</v>
      </c>
      <c r="G589" s="109" t="str">
        <f>'[1]Cadastro de Clientes'!G589</f>
        <v>43.776.517/0981-39</v>
      </c>
      <c r="H589" s="110">
        <f>'[1]Cadastro de Clientes'!H589</f>
        <v>0</v>
      </c>
      <c r="I589" s="111" t="str">
        <f>'[1]Cadastro de Clientes'!I589</f>
        <v>15603-326</v>
      </c>
      <c r="J589" s="94" t="str">
        <f>'[1]Cadastro de Clientes'!J589</f>
        <v>Jardim São Bernardo</v>
      </c>
    </row>
    <row r="590" spans="1:10" ht="21" customHeight="1" x14ac:dyDescent="0.25">
      <c r="A590" s="94">
        <f>'[1]Cadastro de Clientes'!A590</f>
        <v>584</v>
      </c>
      <c r="B590" s="94" t="str">
        <f>'[1]Cadastro de Clientes'!B590</f>
        <v>Sabesp - Nitro Química</v>
      </c>
      <c r="C590" s="94" t="str">
        <f>'[1]Cadastro de Clientes'!C590</f>
        <v>Companhia de Saneamento Básico do Estado de São Paulo</v>
      </c>
      <c r="D590" s="94" t="str">
        <f>'[1]Cadastro de Clientes'!D590</f>
        <v>Rua João Lopes Maciel, 465</v>
      </c>
      <c r="E590" s="94" t="str">
        <f>'[1]Cadastro de Clientes'!E590</f>
        <v>São Paulo</v>
      </c>
      <c r="F590" s="94" t="str">
        <f>'[1]Cadastro de Clientes'!F590</f>
        <v>SP</v>
      </c>
      <c r="G590" s="109">
        <f>'[1]Cadastro de Clientes'!G590</f>
        <v>0</v>
      </c>
      <c r="H590" s="110">
        <f>'[1]Cadastro de Clientes'!H590</f>
        <v>0</v>
      </c>
      <c r="I590" s="111" t="str">
        <f>'[1]Cadastro de Clientes'!I590</f>
        <v>08090-040</v>
      </c>
      <c r="J590" s="94" t="str">
        <f>'[1]Cadastro de Clientes'!J590</f>
        <v>Cidade Nitro Química</v>
      </c>
    </row>
    <row r="591" spans="1:10" ht="21" customHeight="1" x14ac:dyDescent="0.25">
      <c r="A591" s="94">
        <f>'[1]Cadastro de Clientes'!A591</f>
        <v>585</v>
      </c>
      <c r="B591" s="94" t="str">
        <f>'[1]Cadastro de Clientes'!B591</f>
        <v>Serquímica</v>
      </c>
      <c r="C591" s="94" t="str">
        <f>'[1]Cadastro de Clientes'!C591</f>
        <v>Serquimica Industria, Comercio, Importacao e Exportacao de Produtos Quimicos Ltda.</v>
      </c>
      <c r="D591" s="94" t="str">
        <f>'[1]Cadastro de Clientes'!D591</f>
        <v>Estrada Americo Edson Strini Junior, S/N, KM 08</v>
      </c>
      <c r="E591" s="94" t="str">
        <f>'[1]Cadastro de Clientes'!E591</f>
        <v>Sertãozinho</v>
      </c>
      <c r="F591" s="94" t="str">
        <f>'[1]Cadastro de Clientes'!F591</f>
        <v>SP</v>
      </c>
      <c r="G591" s="109" t="str">
        <f>'[1]Cadastro de Clientes'!G591</f>
        <v>00.006.027/0001-91</v>
      </c>
      <c r="H591" s="110">
        <f>'[1]Cadastro de Clientes'!H591</f>
        <v>0</v>
      </c>
      <c r="I591" s="111" t="str">
        <f>'[1]Cadastro de Clientes'!I591</f>
        <v>14.173-005</v>
      </c>
      <c r="J591" s="94">
        <f>'[1]Cadastro de Clientes'!J591</f>
        <v>0</v>
      </c>
    </row>
    <row r="592" spans="1:10" ht="21" customHeight="1" x14ac:dyDescent="0.25">
      <c r="A592" s="94">
        <f>'[1]Cadastro de Clientes'!A592</f>
        <v>586</v>
      </c>
      <c r="B592" s="94" t="str">
        <f>'[1]Cadastro de Clientes'!B592</f>
        <v xml:space="preserve">Veolia </v>
      </c>
      <c r="C592" s="94" t="str">
        <f>'[1]Cadastro de Clientes'!C592</f>
        <v>Veolia Water Technologies Brasil Ltda</v>
      </c>
      <c r="D592" s="94" t="str">
        <f>'[1]Cadastro de Clientes'!D592</f>
        <v>Avenida Nossa Senhora do Sabara, 5312</v>
      </c>
      <c r="E592" s="94" t="str">
        <f>'[1]Cadastro de Clientes'!E592</f>
        <v>São Paulo</v>
      </c>
      <c r="F592" s="94" t="str">
        <f>'[1]Cadastro de Clientes'!F592</f>
        <v>SP</v>
      </c>
      <c r="G592" s="109" t="str">
        <f>'[1]Cadastro de Clientes'!G592</f>
        <v>96.591.128/0004-99</v>
      </c>
      <c r="H592" s="110">
        <f>'[1]Cadastro de Clientes'!H592</f>
        <v>278132849113</v>
      </c>
      <c r="I592" s="111" t="str">
        <f>'[1]Cadastro de Clientes'!I592</f>
        <v>04447-011</v>
      </c>
      <c r="J592" s="94" t="str">
        <f>'[1]Cadastro de Clientes'!J592</f>
        <v>Vila Emir</v>
      </c>
    </row>
    <row r="593" spans="1:10" ht="21" customHeight="1" x14ac:dyDescent="0.25">
      <c r="A593" s="94">
        <f>'[1]Cadastro de Clientes'!A593</f>
        <v>587</v>
      </c>
      <c r="B593" s="94" t="str">
        <f>'[1]Cadastro de Clientes'!B593</f>
        <v>Dux Suplementos</v>
      </c>
      <c r="C593" s="94" t="str">
        <f>'[1]Cadastro de Clientes'!C593</f>
        <v>Dux Comércio e Importação Ltda.</v>
      </c>
      <c r="D593" s="94" t="str">
        <f>'[1]Cadastro de Clientes'!D593</f>
        <v>Avenida Prefeito Luis Latorre, 9450</v>
      </c>
      <c r="E593" s="94" t="str">
        <f>'[1]Cadastro de Clientes'!E593</f>
        <v>Jundiaí</v>
      </c>
      <c r="F593" s="94" t="str">
        <f>'[1]Cadastro de Clientes'!F593</f>
        <v>SP</v>
      </c>
      <c r="G593" s="109" t="str">
        <f>'[1]Cadastro de Clientes'!G593</f>
        <v>31.112.243/0002-26</v>
      </c>
      <c r="H593" s="110">
        <f>'[1]Cadastro de Clientes'!H593</f>
        <v>407716041114</v>
      </c>
      <c r="I593" s="111" t="str">
        <f>'[1]Cadastro de Clientes'!I593</f>
        <v>13209-430</v>
      </c>
      <c r="J593" s="94" t="str">
        <f>'[1]Cadastro de Clientes'!J593</f>
        <v>Vila Hortenciais</v>
      </c>
    </row>
    <row r="594" spans="1:10" ht="21" customHeight="1" x14ac:dyDescent="0.25">
      <c r="A594" s="94">
        <f>'[1]Cadastro de Clientes'!A594</f>
        <v>588</v>
      </c>
      <c r="B594" s="94" t="str">
        <f>'[1]Cadastro de Clientes'!B594</f>
        <v>Lindal do Brasil</v>
      </c>
      <c r="C594" s="94" t="str">
        <f>'[1]Cadastro de Clientes'!C594</f>
        <v>Lindal do Brasil Ltda.</v>
      </c>
      <c r="D594" s="94" t="str">
        <f>'[1]Cadastro de Clientes'!D594</f>
        <v>Avenida Presbitero João Fraco de Oliveira, n°520</v>
      </c>
      <c r="E594" s="94" t="str">
        <f>'[1]Cadastro de Clientes'!E594</f>
        <v>Jundiaí</v>
      </c>
      <c r="F594" s="94" t="str">
        <f>'[1]Cadastro de Clientes'!F594</f>
        <v>SP</v>
      </c>
      <c r="G594" s="109" t="str">
        <f>'[1]Cadastro de Clientes'!G594</f>
        <v>02.679.339/0003-53</v>
      </c>
      <c r="H594" s="110">
        <f>'[1]Cadastro de Clientes'!H594</f>
        <v>407827562116</v>
      </c>
      <c r="I594" s="111" t="str">
        <f>'[1]Cadastro de Clientes'!I594</f>
        <v>13213-340</v>
      </c>
      <c r="J594" s="94" t="str">
        <f>'[1]Cadastro de Clientes'!J594</f>
        <v>Parque Industrial</v>
      </c>
    </row>
    <row r="595" spans="1:10" ht="21" customHeight="1" x14ac:dyDescent="0.25">
      <c r="A595" s="94">
        <f>'[1]Cadastro de Clientes'!A595</f>
        <v>589</v>
      </c>
      <c r="B595" s="94" t="str">
        <f>'[1]Cadastro de Clientes'!B595</f>
        <v>Ambev - Viamão</v>
      </c>
      <c r="C595" s="94" t="str">
        <f>'[1]Cadastro de Clientes'!C595</f>
        <v>Ambev S/A</v>
      </c>
      <c r="D595" s="94" t="str">
        <f>'[1]Cadastro de Clientes'!D595</f>
        <v>Est. do Cartório, 4701</v>
      </c>
      <c r="E595" s="94" t="str">
        <f>'[1]Cadastro de Clientes'!E595</f>
        <v>Viamão</v>
      </c>
      <c r="F595" s="94" t="str">
        <f>'[1]Cadastro de Clientes'!F595</f>
        <v>RS</v>
      </c>
      <c r="G595" s="109">
        <f>'[1]Cadastro de Clientes'!G595</f>
        <v>0</v>
      </c>
      <c r="H595" s="110">
        <f>'[1]Cadastro de Clientes'!H595</f>
        <v>0</v>
      </c>
      <c r="I595" s="111" t="str">
        <f>'[1]Cadastro de Clientes'!I595</f>
        <v>94760-000</v>
      </c>
      <c r="J595" s="94" t="str">
        <f>'[1]Cadastro de Clientes'!J595</f>
        <v>Águas Claras</v>
      </c>
    </row>
    <row r="596" spans="1:10" ht="21" customHeight="1" x14ac:dyDescent="0.25">
      <c r="A596" s="94">
        <f>'[1]Cadastro de Clientes'!A596</f>
        <v>590</v>
      </c>
      <c r="B596" s="94" t="str">
        <f>'[1]Cadastro de Clientes'!B596</f>
        <v>Copasa - Araxá</v>
      </c>
      <c r="C596" s="94" t="str">
        <f>'[1]Cadastro de Clientes'!C596</f>
        <v>Companhia de Saneamento de Minas Gerais - COPASA</v>
      </c>
      <c r="D596" s="94" t="str">
        <f>'[1]Cadastro de Clientes'!D596</f>
        <v>Rua Honório de Paiva Abreu, 2835</v>
      </c>
      <c r="E596" s="94" t="str">
        <f>'[1]Cadastro de Clientes'!E596</f>
        <v>Araxá</v>
      </c>
      <c r="F596" s="94" t="str">
        <f>'[1]Cadastro de Clientes'!F596</f>
        <v>MG</v>
      </c>
      <c r="G596" s="109">
        <f>'[1]Cadastro de Clientes'!G596</f>
        <v>0</v>
      </c>
      <c r="H596" s="110">
        <f>'[1]Cadastro de Clientes'!H596</f>
        <v>0</v>
      </c>
      <c r="I596" s="111" t="str">
        <f>'[1]Cadastro de Clientes'!I596</f>
        <v>38181-41</v>
      </c>
      <c r="J596" s="94" t="str">
        <f>'[1]Cadastro de Clientes'!J596</f>
        <v>Bela Vista</v>
      </c>
    </row>
    <row r="597" spans="1:10" ht="21" customHeight="1" x14ac:dyDescent="0.25">
      <c r="A597" s="94">
        <f>'[1]Cadastro de Clientes'!A597</f>
        <v>591</v>
      </c>
      <c r="B597" s="94" t="str">
        <f>'[1]Cadastro de Clientes'!B597</f>
        <v>Mosaic Fertilizantes</v>
      </c>
      <c r="C597" s="94" t="str">
        <f>'[1]Cadastro de Clientes'!C597</f>
        <v>Mosaic Fertilizantes P&amp;K LTDA - Araxá</v>
      </c>
      <c r="D597" s="94" t="str">
        <f>'[1]Cadastro de Clientes'!D597</f>
        <v>Avenida Arafértil, 5000</v>
      </c>
      <c r="E597" s="94" t="str">
        <f>'[1]Cadastro de Clientes'!E597</f>
        <v>Araxá</v>
      </c>
      <c r="F597" s="94" t="str">
        <f>'[1]Cadastro de Clientes'!F597</f>
        <v>MG</v>
      </c>
      <c r="G597" s="109" t="str">
        <f>'[1]Cadastro de Clientes'!G597</f>
        <v>33.931.486/0019/60</v>
      </c>
      <c r="H597" s="110">
        <f>'[1]Cadastro de Clientes'!H597</f>
        <v>18767850146</v>
      </c>
      <c r="I597" s="111" t="str">
        <f>'[1]Cadastro de Clientes'!I597</f>
        <v>38184-270</v>
      </c>
      <c r="J597" s="94" t="str">
        <f>'[1]Cadastro de Clientes'!J597</f>
        <v>Zona Sul</v>
      </c>
    </row>
    <row r="598" spans="1:10" ht="21" customHeight="1" x14ac:dyDescent="0.25">
      <c r="A598" s="94">
        <f>'[1]Cadastro de Clientes'!A598</f>
        <v>592</v>
      </c>
      <c r="B598" s="94" t="str">
        <f>'[1]Cadastro de Clientes'!B598</f>
        <v>Gerdau Aços Longos</v>
      </c>
      <c r="C598" s="94" t="str">
        <f>'[1]Cadastro de Clientes'!C598</f>
        <v>Gerdau Aços Longos S.A.</v>
      </c>
      <c r="D598" s="94" t="str">
        <f>'[1]Cadastro de Clientes'!D598</f>
        <v>Rod. Presidente Castelo Branco, SN</v>
      </c>
      <c r="E598" s="94" t="str">
        <f>'[1]Cadastro de Clientes'!E598</f>
        <v>Araçariguama</v>
      </c>
      <c r="F598" s="94" t="str">
        <f>'[1]Cadastro de Clientes'!F598</f>
        <v>SP</v>
      </c>
      <c r="G598" s="109" t="str">
        <f>'[1]Cadastro de Clientes'!G598</f>
        <v>07358761/0041-56</v>
      </c>
      <c r="H598" s="110">
        <f>'[1]Cadastro de Clientes'!H598</f>
        <v>0</v>
      </c>
      <c r="I598" s="111" t="str">
        <f>'[1]Cadastro de Clientes'!I598</f>
        <v>18147-000</v>
      </c>
      <c r="J598" s="94">
        <f>'[1]Cadastro de Clientes'!J598</f>
        <v>0</v>
      </c>
    </row>
    <row r="599" spans="1:10" ht="21" customHeight="1" x14ac:dyDescent="0.25">
      <c r="A599" s="94">
        <f>'[1]Cadastro de Clientes'!A599</f>
        <v>593</v>
      </c>
      <c r="B599" s="94" t="str">
        <f>'[1]Cadastro de Clientes'!B599</f>
        <v xml:space="preserve">Tiago </v>
      </c>
      <c r="C599" s="94" t="str">
        <f>'[1]Cadastro de Clientes'!C599</f>
        <v>Tiago Henrique dos Santos Oliveira</v>
      </c>
      <c r="D599" s="94" t="str">
        <f>'[1]Cadastro de Clientes'!D599</f>
        <v xml:space="preserve">Rua Manoel Pedro Carneiro, 5 </v>
      </c>
      <c r="E599" s="94" t="str">
        <f>'[1]Cadastro de Clientes'!E599</f>
        <v>Piratininga</v>
      </c>
      <c r="F599" s="94" t="str">
        <f>'[1]Cadastro de Clientes'!F599</f>
        <v>SP</v>
      </c>
      <c r="G599" s="109" t="str">
        <f>'[1]Cadastro de Clientes'!G599</f>
        <v>088.973.349-03</v>
      </c>
      <c r="H599" s="110">
        <f>'[1]Cadastro de Clientes'!H599</f>
        <v>0</v>
      </c>
      <c r="I599" s="111">
        <f>'[1]Cadastro de Clientes'!I599</f>
        <v>0</v>
      </c>
      <c r="J599" s="94">
        <f>'[1]Cadastro de Clientes'!J599</f>
        <v>0</v>
      </c>
    </row>
    <row r="600" spans="1:10" ht="21" customHeight="1" x14ac:dyDescent="0.25">
      <c r="A600" s="94">
        <f>'[1]Cadastro de Clientes'!A600</f>
        <v>594</v>
      </c>
      <c r="B600" s="94" t="str">
        <f>'[1]Cadastro de Clientes'!B600</f>
        <v>Evonik</v>
      </c>
      <c r="C600" s="94" t="str">
        <f>'[1]Cadastro de Clientes'!C600</f>
        <v>Evonik do Brasil</v>
      </c>
      <c r="D600" s="94" t="str">
        <f>'[1]Cadastro de Clientes'!D600</f>
        <v>R. Arquiteto Olavo Redig de Campos, 105</v>
      </c>
      <c r="E600" s="94" t="str">
        <f>'[1]Cadastro de Clientes'!E600</f>
        <v>São Paulo</v>
      </c>
      <c r="F600" s="94" t="str">
        <f>'[1]Cadastro de Clientes'!F600</f>
        <v>SP</v>
      </c>
      <c r="G600" s="109" t="str">
        <f>'[1]Cadastro de Clientes'!G600</f>
        <v>62.695.036/0001-94</v>
      </c>
      <c r="H600" s="110">
        <f>'[1]Cadastro de Clientes'!H600</f>
        <v>0</v>
      </c>
      <c r="I600" s="111" t="str">
        <f>'[1]Cadastro de Clientes'!I600</f>
        <v>04711-904</v>
      </c>
      <c r="J600" s="94" t="str">
        <f>'[1]Cadastro de Clientes'!J600</f>
        <v>Chácara Santo Antonio</v>
      </c>
    </row>
    <row r="601" spans="1:10" ht="21" customHeight="1" x14ac:dyDescent="0.25">
      <c r="A601" s="94">
        <f>'[1]Cadastro de Clientes'!A601</f>
        <v>595</v>
      </c>
      <c r="B601" s="94" t="str">
        <f>'[1]Cadastro de Clientes'!B601</f>
        <v>Klabin - Correia Pinto</v>
      </c>
      <c r="C601" s="94" t="str">
        <f>'[1]Cadastro de Clientes'!C601</f>
        <v>Klabin S/A</v>
      </c>
      <c r="D601" s="94" t="str">
        <f>'[1]Cadastro de Clientes'!D601</f>
        <v>BR-116, 218</v>
      </c>
      <c r="E601" s="94" t="str">
        <f>'[1]Cadastro de Clientes'!E601</f>
        <v>Correia Pinto</v>
      </c>
      <c r="F601" s="94" t="str">
        <f>'[1]Cadastro de Clientes'!F601</f>
        <v>SC</v>
      </c>
      <c r="G601" s="109">
        <f>'[1]Cadastro de Clientes'!G601</f>
        <v>89637490013476</v>
      </c>
      <c r="H601" s="110">
        <f>'[1]Cadastro de Clientes'!H601</f>
        <v>0</v>
      </c>
      <c r="I601" s="111" t="str">
        <f>'[1]Cadastro de Clientes'!I601</f>
        <v>88535-000</v>
      </c>
      <c r="J601" s="94" t="str">
        <f>'[1]Cadastro de Clientes'!J601</f>
        <v>Area Industrial</v>
      </c>
    </row>
    <row r="602" spans="1:10" ht="21" customHeight="1" x14ac:dyDescent="0.25">
      <c r="A602" s="94">
        <f>'[1]Cadastro de Clientes'!A602</f>
        <v>596</v>
      </c>
      <c r="B602" s="94" t="str">
        <f>'[1]Cadastro de Clientes'!B602</f>
        <v>Lamen</v>
      </c>
      <c r="C602" s="94" t="str">
        <f>'[1]Cadastro de Clientes'!C602</f>
        <v>Lamen Ltda - ME</v>
      </c>
      <c r="D602" s="94" t="str">
        <f>'[1]Cadastro de Clientes'!D602</f>
        <v>Rua Doutor José Mariano, 503</v>
      </c>
      <c r="E602" s="94" t="str">
        <f>'[1]Cadastro de Clientes'!E602</f>
        <v>Garanhus</v>
      </c>
      <c r="F602" s="94" t="str">
        <f>'[1]Cadastro de Clientes'!F602</f>
        <v>PE</v>
      </c>
      <c r="G602" s="109" t="str">
        <f>'[1]Cadastro de Clientes'!G602</f>
        <v>01.825.600/0001-51</v>
      </c>
      <c r="H602" s="110">
        <f>'[1]Cadastro de Clientes'!H602</f>
        <v>0</v>
      </c>
      <c r="I602" s="111" t="str">
        <f>'[1]Cadastro de Clientes'!I602</f>
        <v>55293-310</v>
      </c>
      <c r="J602" s="94">
        <f>'[1]Cadastro de Clientes'!J602</f>
        <v>0</v>
      </c>
    </row>
    <row r="603" spans="1:10" ht="21" customHeight="1" x14ac:dyDescent="0.25">
      <c r="A603" s="94">
        <f>'[1]Cadastro de Clientes'!A603</f>
        <v>597</v>
      </c>
      <c r="B603" s="94" t="str">
        <f>'[1]Cadastro de Clientes'!B603</f>
        <v>Lanali</v>
      </c>
      <c r="C603" s="94" t="str">
        <f>'[1]Cadastro de Clientes'!C603</f>
        <v>Lanali - Laboratório de Análise de Alimentos S S</v>
      </c>
      <c r="D603" s="94" t="str">
        <f>'[1]Cadastro de Clientes'!D603</f>
        <v>Rodovia BR 467  - KM 110, S/N</v>
      </c>
      <c r="E603" s="94" t="str">
        <f>'[1]Cadastro de Clientes'!E603</f>
        <v>Cascavel</v>
      </c>
      <c r="F603" s="94" t="str">
        <f>'[1]Cadastro de Clientes'!F603</f>
        <v>PR</v>
      </c>
      <c r="G603" s="109" t="str">
        <f>'[1]Cadastro de Clientes'!G603</f>
        <v>86.787.538/0002-94</v>
      </c>
      <c r="H603" s="110">
        <f>'[1]Cadastro de Clientes'!H603</f>
        <v>0</v>
      </c>
      <c r="I603" s="111" t="str">
        <f>'[1]Cadastro de Clientes'!I603</f>
        <v>85.813-450</v>
      </c>
      <c r="J603" s="94">
        <f>'[1]Cadastro de Clientes'!J603</f>
        <v>0</v>
      </c>
    </row>
    <row r="604" spans="1:10" ht="21" customHeight="1" x14ac:dyDescent="0.25">
      <c r="A604" s="94">
        <f>'[1]Cadastro de Clientes'!A604</f>
        <v>598</v>
      </c>
      <c r="B604" s="94" t="str">
        <f>'[1]Cadastro de Clientes'!B604</f>
        <v>Alltech</v>
      </c>
      <c r="C604" s="94" t="str">
        <f>'[1]Cadastro de Clientes'!C604</f>
        <v>Alltech do Brasil</v>
      </c>
      <c r="D604" s="94" t="str">
        <f>'[1]Cadastro de Clientes'!D604</f>
        <v>Estrada Marisa</v>
      </c>
      <c r="E604" s="94" t="str">
        <f>'[1]Cadastro de Clientes'!E604</f>
        <v>São Pedro do Vai</v>
      </c>
      <c r="F604" s="94" t="str">
        <f>'[1]Cadastro de Clientes'!F604</f>
        <v>PR</v>
      </c>
      <c r="G604" s="109" t="str">
        <f>'[1]Cadastro de Clientes'!G604</f>
        <v>72.058.241/0003-64</v>
      </c>
      <c r="H604" s="110">
        <f>'[1]Cadastro de Clientes'!H604</f>
        <v>0</v>
      </c>
      <c r="I604" s="111" t="str">
        <f>'[1]Cadastro de Clientes'!I604</f>
        <v>86945-000</v>
      </c>
      <c r="J604" s="94">
        <f>'[1]Cadastro de Clientes'!J604</f>
        <v>0</v>
      </c>
    </row>
    <row r="605" spans="1:10" ht="21" customHeight="1" x14ac:dyDescent="0.25">
      <c r="A605" s="94">
        <f>'[1]Cadastro de Clientes'!A605</f>
        <v>599</v>
      </c>
      <c r="B605" s="94" t="str">
        <f>'[1]Cadastro de Clientes'!B605</f>
        <v>Sumatex</v>
      </c>
      <c r="C605" s="94" t="str">
        <f>'[1]Cadastro de Clientes'!C605</f>
        <v>Sumatex Produtos Químicos LTDA</v>
      </c>
      <c r="D605" s="94" t="str">
        <f>'[1]Cadastro de Clientes'!D605</f>
        <v>Rua Sargento Sílvio Hollembach, 355</v>
      </c>
      <c r="E605" s="94" t="str">
        <f>'[1]Cadastro de Clientes'!E605</f>
        <v>Rio de Janeiro</v>
      </c>
      <c r="F605" s="94" t="str">
        <f>'[1]Cadastro de Clientes'!F605</f>
        <v>RJ</v>
      </c>
      <c r="G605" s="109">
        <f>'[1]Cadastro de Clientes'!G605</f>
        <v>0</v>
      </c>
      <c r="H605" s="110">
        <f>'[1]Cadastro de Clientes'!H605</f>
        <v>0</v>
      </c>
      <c r="I605" s="111" t="str">
        <f>'[1]Cadastro de Clientes'!I605</f>
        <v>21530-200</v>
      </c>
      <c r="J605" s="94">
        <f>'[1]Cadastro de Clientes'!J605</f>
        <v>0</v>
      </c>
    </row>
    <row r="606" spans="1:10" ht="21" customHeight="1" x14ac:dyDescent="0.25">
      <c r="A606" s="94">
        <f>'[1]Cadastro de Clientes'!A606</f>
        <v>600</v>
      </c>
      <c r="B606" s="94" t="str">
        <f>'[1]Cadastro de Clientes'!B606</f>
        <v>Iguá</v>
      </c>
      <c r="C606" s="94" t="str">
        <f>'[1]Cadastro de Clientes'!C606</f>
        <v>Iguá Rio de Janeiro S/A</v>
      </c>
      <c r="D606" s="94" t="str">
        <f>'[1]Cadastro de Clientes'!D606</f>
        <v>Avenida Ayrton Senna, 1791</v>
      </c>
      <c r="E606" s="94" t="str">
        <f>'[1]Cadastro de Clientes'!E606</f>
        <v>Rio de Janeiro</v>
      </c>
      <c r="F606" s="94" t="str">
        <f>'[1]Cadastro de Clientes'!F606</f>
        <v>RJ</v>
      </c>
      <c r="G606" s="109">
        <f>'[1]Cadastro de Clientes'!G606</f>
        <v>0</v>
      </c>
      <c r="H606" s="110">
        <f>'[1]Cadastro de Clientes'!H606</f>
        <v>0</v>
      </c>
      <c r="I606" s="111" t="str">
        <f>'[1]Cadastro de Clientes'!I606</f>
        <v>22775-003</v>
      </c>
      <c r="J606" s="94" t="str">
        <f>'[1]Cadastro de Clientes'!J606</f>
        <v>Centro</v>
      </c>
    </row>
    <row r="607" spans="1:10" ht="21" customHeight="1" x14ac:dyDescent="0.25">
      <c r="A607" s="94">
        <f>'[1]Cadastro de Clientes'!A607</f>
        <v>0</v>
      </c>
      <c r="B607" s="94">
        <f>'[1]Cadastro de Clientes'!B607</f>
        <v>0</v>
      </c>
      <c r="C607" s="94">
        <f>'[1]Cadastro de Clientes'!C607</f>
        <v>0</v>
      </c>
      <c r="D607" s="94">
        <f>'[1]Cadastro de Clientes'!D607</f>
        <v>0</v>
      </c>
      <c r="E607" s="94">
        <f>'[1]Cadastro de Clientes'!E607</f>
        <v>0</v>
      </c>
      <c r="F607" s="94">
        <f>'[1]Cadastro de Clientes'!F607</f>
        <v>0</v>
      </c>
      <c r="G607" s="109">
        <f>'[1]Cadastro de Clientes'!G607</f>
        <v>0</v>
      </c>
      <c r="H607" s="110">
        <f>'[1]Cadastro de Clientes'!H607</f>
        <v>0</v>
      </c>
      <c r="I607" s="111">
        <f>'[1]Cadastro de Clientes'!I607</f>
        <v>0</v>
      </c>
      <c r="J607" s="94">
        <f>'[1]Cadastro de Clientes'!J607</f>
        <v>0</v>
      </c>
    </row>
    <row r="608" spans="1:10" ht="21" customHeight="1" x14ac:dyDescent="0.25">
      <c r="A608" s="94">
        <f>'[1]Cadastro de Clientes'!A608</f>
        <v>0</v>
      </c>
      <c r="B608" s="94">
        <f>'[1]Cadastro de Clientes'!B608</f>
        <v>0</v>
      </c>
      <c r="C608" s="94">
        <f>'[1]Cadastro de Clientes'!C608</f>
        <v>0</v>
      </c>
      <c r="D608" s="94">
        <f>'[1]Cadastro de Clientes'!D608</f>
        <v>0</v>
      </c>
      <c r="E608" s="94">
        <f>'[1]Cadastro de Clientes'!E608</f>
        <v>0</v>
      </c>
      <c r="F608" s="94">
        <f>'[1]Cadastro de Clientes'!F608</f>
        <v>0</v>
      </c>
      <c r="G608" s="109">
        <f>'[1]Cadastro de Clientes'!G608</f>
        <v>0</v>
      </c>
      <c r="H608" s="110">
        <f>'[1]Cadastro de Clientes'!H608</f>
        <v>0</v>
      </c>
      <c r="I608" s="111">
        <f>'[1]Cadastro de Clientes'!I608</f>
        <v>0</v>
      </c>
      <c r="J608" s="94">
        <f>'[1]Cadastro de Clientes'!J608</f>
        <v>0</v>
      </c>
    </row>
    <row r="609" spans="1:10" ht="21" customHeight="1" x14ac:dyDescent="0.25">
      <c r="A609" s="94">
        <f>'[1]Cadastro de Clientes'!A609</f>
        <v>0</v>
      </c>
      <c r="B609" s="94">
        <f>'[1]Cadastro de Clientes'!B609</f>
        <v>0</v>
      </c>
      <c r="C609" s="94">
        <f>'[1]Cadastro de Clientes'!C609</f>
        <v>0</v>
      </c>
      <c r="D609" s="94">
        <f>'[1]Cadastro de Clientes'!D609</f>
        <v>0</v>
      </c>
      <c r="E609" s="94">
        <f>'[1]Cadastro de Clientes'!E609</f>
        <v>0</v>
      </c>
      <c r="F609" s="94">
        <f>'[1]Cadastro de Clientes'!F609</f>
        <v>0</v>
      </c>
      <c r="G609" s="109">
        <f>'[1]Cadastro de Clientes'!G609</f>
        <v>0</v>
      </c>
      <c r="H609" s="110">
        <f>'[1]Cadastro de Clientes'!H609</f>
        <v>0</v>
      </c>
      <c r="I609" s="111">
        <f>'[1]Cadastro de Clientes'!I609</f>
        <v>0</v>
      </c>
      <c r="J609" s="94">
        <f>'[1]Cadastro de Clientes'!J609</f>
        <v>0</v>
      </c>
    </row>
    <row r="610" spans="1:10" ht="21" customHeight="1" x14ac:dyDescent="0.25">
      <c r="A610" s="94">
        <f>'[1]Cadastro de Clientes'!A610</f>
        <v>0</v>
      </c>
      <c r="B610" s="94">
        <f>'[1]Cadastro de Clientes'!B610</f>
        <v>0</v>
      </c>
      <c r="C610" s="94">
        <f>'[1]Cadastro de Clientes'!C610</f>
        <v>0</v>
      </c>
      <c r="D610" s="94">
        <f>'[1]Cadastro de Clientes'!D610</f>
        <v>0</v>
      </c>
      <c r="E610" s="94">
        <f>'[1]Cadastro de Clientes'!E610</f>
        <v>0</v>
      </c>
      <c r="F610" s="94">
        <f>'[1]Cadastro de Clientes'!F610</f>
        <v>0</v>
      </c>
      <c r="G610" s="109">
        <f>'[1]Cadastro de Clientes'!G610</f>
        <v>0</v>
      </c>
      <c r="H610" s="110">
        <f>'[1]Cadastro de Clientes'!H610</f>
        <v>0</v>
      </c>
      <c r="I610" s="111">
        <f>'[1]Cadastro de Clientes'!I610</f>
        <v>0</v>
      </c>
      <c r="J610" s="94">
        <f>'[1]Cadastro de Clientes'!J610</f>
        <v>0</v>
      </c>
    </row>
    <row r="611" spans="1:10" ht="21" customHeight="1" x14ac:dyDescent="0.25">
      <c r="A611" s="94">
        <f>'[1]Cadastro de Clientes'!A611</f>
        <v>0</v>
      </c>
      <c r="B611" s="94">
        <f>'[1]Cadastro de Clientes'!B611</f>
        <v>0</v>
      </c>
      <c r="C611" s="94">
        <f>'[1]Cadastro de Clientes'!C611</f>
        <v>0</v>
      </c>
      <c r="D611" s="94">
        <f>'[1]Cadastro de Clientes'!D611</f>
        <v>0</v>
      </c>
      <c r="E611" s="94">
        <f>'[1]Cadastro de Clientes'!E611</f>
        <v>0</v>
      </c>
      <c r="F611" s="94">
        <f>'[1]Cadastro de Clientes'!F611</f>
        <v>0</v>
      </c>
      <c r="G611" s="109">
        <f>'[1]Cadastro de Clientes'!G611</f>
        <v>0</v>
      </c>
      <c r="H611" s="110">
        <f>'[1]Cadastro de Clientes'!H611</f>
        <v>0</v>
      </c>
      <c r="I611" s="111">
        <f>'[1]Cadastro de Clientes'!I611</f>
        <v>0</v>
      </c>
      <c r="J611" s="94">
        <f>'[1]Cadastro de Clientes'!J611</f>
        <v>0</v>
      </c>
    </row>
    <row r="612" spans="1:10" ht="21" customHeight="1" x14ac:dyDescent="0.25">
      <c r="A612" s="94">
        <f>'[1]Cadastro de Clientes'!A612</f>
        <v>0</v>
      </c>
      <c r="B612" s="94">
        <f>'[1]Cadastro de Clientes'!B612</f>
        <v>0</v>
      </c>
      <c r="C612" s="94">
        <f>'[1]Cadastro de Clientes'!C612</f>
        <v>0</v>
      </c>
      <c r="D612" s="94">
        <f>'[1]Cadastro de Clientes'!D612</f>
        <v>0</v>
      </c>
      <c r="E612" s="94">
        <f>'[1]Cadastro de Clientes'!E612</f>
        <v>0</v>
      </c>
      <c r="F612" s="94">
        <f>'[1]Cadastro de Clientes'!F612</f>
        <v>0</v>
      </c>
      <c r="G612" s="109">
        <f>'[1]Cadastro de Clientes'!G612</f>
        <v>0</v>
      </c>
      <c r="H612" s="110">
        <f>'[1]Cadastro de Clientes'!H612</f>
        <v>0</v>
      </c>
      <c r="I612" s="111">
        <f>'[1]Cadastro de Clientes'!I612</f>
        <v>0</v>
      </c>
      <c r="J612" s="94">
        <f>'[1]Cadastro de Clientes'!J612</f>
        <v>0</v>
      </c>
    </row>
    <row r="613" spans="1:10" ht="21" customHeight="1" x14ac:dyDescent="0.25">
      <c r="A613" s="94">
        <f>'[1]Cadastro de Clientes'!A613</f>
        <v>0</v>
      </c>
      <c r="B613" s="94">
        <f>'[1]Cadastro de Clientes'!B613</f>
        <v>0</v>
      </c>
      <c r="C613" s="94">
        <f>'[1]Cadastro de Clientes'!C613</f>
        <v>0</v>
      </c>
      <c r="D613" s="94">
        <f>'[1]Cadastro de Clientes'!D613</f>
        <v>0</v>
      </c>
      <c r="E613" s="94">
        <f>'[1]Cadastro de Clientes'!E613</f>
        <v>0</v>
      </c>
      <c r="F613" s="94">
        <f>'[1]Cadastro de Clientes'!F613</f>
        <v>0</v>
      </c>
      <c r="G613" s="109">
        <f>'[1]Cadastro de Clientes'!G613</f>
        <v>0</v>
      </c>
      <c r="H613" s="110">
        <f>'[1]Cadastro de Clientes'!H613</f>
        <v>0</v>
      </c>
      <c r="I613" s="111">
        <f>'[1]Cadastro de Clientes'!I613</f>
        <v>0</v>
      </c>
      <c r="J613" s="94">
        <f>'[1]Cadastro de Clientes'!J613</f>
        <v>0</v>
      </c>
    </row>
    <row r="614" spans="1:10" ht="21" customHeight="1" x14ac:dyDescent="0.25">
      <c r="A614" s="94">
        <f>'[1]Cadastro de Clientes'!A614</f>
        <v>0</v>
      </c>
      <c r="B614" s="94">
        <f>'[1]Cadastro de Clientes'!B614</f>
        <v>0</v>
      </c>
      <c r="C614" s="94">
        <f>'[1]Cadastro de Clientes'!C614</f>
        <v>0</v>
      </c>
      <c r="D614" s="94">
        <f>'[1]Cadastro de Clientes'!D614</f>
        <v>0</v>
      </c>
      <c r="E614" s="94">
        <f>'[1]Cadastro de Clientes'!E614</f>
        <v>0</v>
      </c>
      <c r="F614" s="94">
        <f>'[1]Cadastro de Clientes'!F614</f>
        <v>0</v>
      </c>
      <c r="G614" s="109">
        <f>'[1]Cadastro de Clientes'!G614</f>
        <v>0</v>
      </c>
      <c r="H614" s="110">
        <f>'[1]Cadastro de Clientes'!H614</f>
        <v>0</v>
      </c>
      <c r="I614" s="111">
        <f>'[1]Cadastro de Clientes'!I614</f>
        <v>0</v>
      </c>
      <c r="J614" s="94">
        <f>'[1]Cadastro de Clientes'!J614</f>
        <v>0</v>
      </c>
    </row>
    <row r="615" spans="1:10" ht="21" customHeight="1" x14ac:dyDescent="0.25">
      <c r="A615" s="94">
        <f>'[1]Cadastro de Clientes'!A615</f>
        <v>0</v>
      </c>
      <c r="B615" s="94">
        <f>'[1]Cadastro de Clientes'!B615</f>
        <v>0</v>
      </c>
      <c r="C615" s="94">
        <f>'[1]Cadastro de Clientes'!C615</f>
        <v>0</v>
      </c>
      <c r="D615" s="94">
        <f>'[1]Cadastro de Clientes'!D615</f>
        <v>0</v>
      </c>
      <c r="E615" s="94">
        <f>'[1]Cadastro de Clientes'!E615</f>
        <v>0</v>
      </c>
      <c r="F615" s="94">
        <f>'[1]Cadastro de Clientes'!F615</f>
        <v>0</v>
      </c>
      <c r="G615" s="109">
        <f>'[1]Cadastro de Clientes'!G615</f>
        <v>0</v>
      </c>
      <c r="H615" s="110">
        <f>'[1]Cadastro de Clientes'!H615</f>
        <v>0</v>
      </c>
      <c r="I615" s="111">
        <f>'[1]Cadastro de Clientes'!I615</f>
        <v>0</v>
      </c>
      <c r="J615" s="94">
        <f>'[1]Cadastro de Clientes'!J615</f>
        <v>0</v>
      </c>
    </row>
    <row r="616" spans="1:10" ht="21" customHeight="1" x14ac:dyDescent="0.25">
      <c r="A616" s="94">
        <f>'[1]Cadastro de Clientes'!A616</f>
        <v>0</v>
      </c>
      <c r="B616" s="94">
        <f>'[1]Cadastro de Clientes'!B616</f>
        <v>0</v>
      </c>
      <c r="C616" s="94">
        <f>'[1]Cadastro de Clientes'!C616</f>
        <v>0</v>
      </c>
      <c r="D616" s="94">
        <f>'[1]Cadastro de Clientes'!D616</f>
        <v>0</v>
      </c>
      <c r="E616" s="94">
        <f>'[1]Cadastro de Clientes'!E616</f>
        <v>0</v>
      </c>
      <c r="F616" s="94">
        <f>'[1]Cadastro de Clientes'!F616</f>
        <v>0</v>
      </c>
      <c r="G616" s="109">
        <f>'[1]Cadastro de Clientes'!G616</f>
        <v>0</v>
      </c>
      <c r="H616" s="110">
        <f>'[1]Cadastro de Clientes'!H616</f>
        <v>0</v>
      </c>
      <c r="I616" s="111">
        <f>'[1]Cadastro de Clientes'!I616</f>
        <v>0</v>
      </c>
      <c r="J616" s="94">
        <f>'[1]Cadastro de Clientes'!J616</f>
        <v>0</v>
      </c>
    </row>
    <row r="617" spans="1:10" ht="21" customHeight="1" x14ac:dyDescent="0.25">
      <c r="A617" s="94">
        <f>'[1]Cadastro de Clientes'!A617</f>
        <v>0</v>
      </c>
      <c r="B617" s="94">
        <f>'[1]Cadastro de Clientes'!B617</f>
        <v>0</v>
      </c>
      <c r="C617" s="94">
        <f>'[1]Cadastro de Clientes'!C617</f>
        <v>0</v>
      </c>
      <c r="D617" s="94">
        <f>'[1]Cadastro de Clientes'!D617</f>
        <v>0</v>
      </c>
      <c r="E617" s="94">
        <f>'[1]Cadastro de Clientes'!E617</f>
        <v>0</v>
      </c>
      <c r="F617" s="94">
        <f>'[1]Cadastro de Clientes'!F617</f>
        <v>0</v>
      </c>
      <c r="G617" s="109">
        <f>'[1]Cadastro de Clientes'!G617</f>
        <v>0</v>
      </c>
      <c r="H617" s="110">
        <f>'[1]Cadastro de Clientes'!H617</f>
        <v>0</v>
      </c>
      <c r="I617" s="111">
        <f>'[1]Cadastro de Clientes'!I617</f>
        <v>0</v>
      </c>
      <c r="J617" s="94">
        <f>'[1]Cadastro de Clientes'!J617</f>
        <v>0</v>
      </c>
    </row>
    <row r="618" spans="1:10" ht="21" customHeight="1" x14ac:dyDescent="0.25">
      <c r="A618" s="94">
        <f>'[1]Cadastro de Clientes'!A618</f>
        <v>0</v>
      </c>
      <c r="B618" s="94">
        <f>'[1]Cadastro de Clientes'!B618</f>
        <v>0</v>
      </c>
      <c r="C618" s="94">
        <f>'[1]Cadastro de Clientes'!C618</f>
        <v>0</v>
      </c>
      <c r="D618" s="94">
        <f>'[1]Cadastro de Clientes'!D618</f>
        <v>0</v>
      </c>
      <c r="E618" s="94">
        <f>'[1]Cadastro de Clientes'!E618</f>
        <v>0</v>
      </c>
      <c r="F618" s="94">
        <f>'[1]Cadastro de Clientes'!F618</f>
        <v>0</v>
      </c>
      <c r="G618" s="109">
        <f>'[1]Cadastro de Clientes'!G618</f>
        <v>0</v>
      </c>
      <c r="H618" s="110">
        <f>'[1]Cadastro de Clientes'!H618</f>
        <v>0</v>
      </c>
      <c r="I618" s="111">
        <f>'[1]Cadastro de Clientes'!I618</f>
        <v>0</v>
      </c>
      <c r="J618" s="94">
        <f>'[1]Cadastro de Clientes'!J618</f>
        <v>0</v>
      </c>
    </row>
    <row r="619" spans="1:10" ht="21" customHeight="1" x14ac:dyDescent="0.25">
      <c r="A619" s="94">
        <f>'[1]Cadastro de Clientes'!A619</f>
        <v>0</v>
      </c>
      <c r="B619" s="94">
        <f>'[1]Cadastro de Clientes'!B619</f>
        <v>0</v>
      </c>
      <c r="C619" s="94">
        <f>'[1]Cadastro de Clientes'!C619</f>
        <v>0</v>
      </c>
      <c r="D619" s="94">
        <f>'[1]Cadastro de Clientes'!D619</f>
        <v>0</v>
      </c>
      <c r="E619" s="94">
        <f>'[1]Cadastro de Clientes'!E619</f>
        <v>0</v>
      </c>
      <c r="F619" s="94">
        <f>'[1]Cadastro de Clientes'!F619</f>
        <v>0</v>
      </c>
      <c r="G619" s="109">
        <f>'[1]Cadastro de Clientes'!G619</f>
        <v>0</v>
      </c>
      <c r="H619" s="110">
        <f>'[1]Cadastro de Clientes'!H619</f>
        <v>0</v>
      </c>
      <c r="I619" s="111">
        <f>'[1]Cadastro de Clientes'!I619</f>
        <v>0</v>
      </c>
      <c r="J619" s="94">
        <f>'[1]Cadastro de Clientes'!J619</f>
        <v>0</v>
      </c>
    </row>
    <row r="620" spans="1:10" ht="21" customHeight="1" x14ac:dyDescent="0.25">
      <c r="A620" s="94">
        <f>'[1]Cadastro de Clientes'!A620</f>
        <v>0</v>
      </c>
      <c r="B620" s="94">
        <f>'[1]Cadastro de Clientes'!B620</f>
        <v>0</v>
      </c>
      <c r="C620" s="94">
        <f>'[1]Cadastro de Clientes'!C620</f>
        <v>0</v>
      </c>
      <c r="D620" s="94">
        <f>'[1]Cadastro de Clientes'!D620</f>
        <v>0</v>
      </c>
      <c r="E620" s="94">
        <f>'[1]Cadastro de Clientes'!E620</f>
        <v>0</v>
      </c>
      <c r="F620" s="94">
        <f>'[1]Cadastro de Clientes'!F620</f>
        <v>0</v>
      </c>
      <c r="G620" s="109">
        <f>'[1]Cadastro de Clientes'!G620</f>
        <v>0</v>
      </c>
      <c r="H620" s="110">
        <f>'[1]Cadastro de Clientes'!H620</f>
        <v>0</v>
      </c>
      <c r="I620" s="111">
        <f>'[1]Cadastro de Clientes'!I620</f>
        <v>0</v>
      </c>
      <c r="J620" s="94">
        <f>'[1]Cadastro de Clientes'!J620</f>
        <v>0</v>
      </c>
    </row>
    <row r="621" spans="1:10" ht="21" customHeight="1" x14ac:dyDescent="0.25">
      <c r="A621" s="94">
        <f>'[1]Cadastro de Clientes'!A621</f>
        <v>0</v>
      </c>
      <c r="B621" s="94">
        <f>'[1]Cadastro de Clientes'!B621</f>
        <v>0</v>
      </c>
      <c r="C621" s="94">
        <f>'[1]Cadastro de Clientes'!C621</f>
        <v>0</v>
      </c>
      <c r="D621" s="94">
        <f>'[1]Cadastro de Clientes'!D621</f>
        <v>0</v>
      </c>
      <c r="E621" s="94">
        <f>'[1]Cadastro de Clientes'!E621</f>
        <v>0</v>
      </c>
      <c r="F621" s="94">
        <f>'[1]Cadastro de Clientes'!F621</f>
        <v>0</v>
      </c>
      <c r="G621" s="109">
        <f>'[1]Cadastro de Clientes'!G621</f>
        <v>0</v>
      </c>
      <c r="H621" s="110">
        <f>'[1]Cadastro de Clientes'!H621</f>
        <v>0</v>
      </c>
      <c r="I621" s="111">
        <f>'[1]Cadastro de Clientes'!I621</f>
        <v>0</v>
      </c>
      <c r="J621" s="94">
        <f>'[1]Cadastro de Clientes'!J621</f>
        <v>0</v>
      </c>
    </row>
    <row r="622" spans="1:10" ht="21" customHeight="1" x14ac:dyDescent="0.25">
      <c r="A622" s="94">
        <f>'[1]Cadastro de Clientes'!A622</f>
        <v>0</v>
      </c>
      <c r="B622" s="94">
        <f>'[1]Cadastro de Clientes'!B622</f>
        <v>0</v>
      </c>
      <c r="C622" s="94">
        <f>'[1]Cadastro de Clientes'!C622</f>
        <v>0</v>
      </c>
      <c r="D622" s="94">
        <f>'[1]Cadastro de Clientes'!D622</f>
        <v>0</v>
      </c>
      <c r="E622" s="94">
        <f>'[1]Cadastro de Clientes'!E622</f>
        <v>0</v>
      </c>
      <c r="F622" s="94">
        <f>'[1]Cadastro de Clientes'!F622</f>
        <v>0</v>
      </c>
      <c r="G622" s="109">
        <f>'[1]Cadastro de Clientes'!G622</f>
        <v>0</v>
      </c>
      <c r="H622" s="110">
        <f>'[1]Cadastro de Clientes'!H622</f>
        <v>0</v>
      </c>
      <c r="I622" s="111">
        <f>'[1]Cadastro de Clientes'!I622</f>
        <v>0</v>
      </c>
      <c r="J622" s="94">
        <f>'[1]Cadastro de Clientes'!J622</f>
        <v>0</v>
      </c>
    </row>
    <row r="623" spans="1:10" ht="21" customHeight="1" x14ac:dyDescent="0.25">
      <c r="A623" s="94">
        <f>'[1]Cadastro de Clientes'!A623</f>
        <v>0</v>
      </c>
      <c r="B623" s="94">
        <f>'[1]Cadastro de Clientes'!B623</f>
        <v>0</v>
      </c>
      <c r="C623" s="94">
        <f>'[1]Cadastro de Clientes'!C623</f>
        <v>0</v>
      </c>
      <c r="D623" s="94">
        <f>'[1]Cadastro de Clientes'!D623</f>
        <v>0</v>
      </c>
      <c r="E623" s="94">
        <f>'[1]Cadastro de Clientes'!E623</f>
        <v>0</v>
      </c>
      <c r="F623" s="94">
        <f>'[1]Cadastro de Clientes'!F623</f>
        <v>0</v>
      </c>
      <c r="G623" s="109">
        <f>'[1]Cadastro de Clientes'!G623</f>
        <v>0</v>
      </c>
      <c r="H623" s="110">
        <f>'[1]Cadastro de Clientes'!H623</f>
        <v>0</v>
      </c>
      <c r="I623" s="111">
        <f>'[1]Cadastro de Clientes'!I623</f>
        <v>0</v>
      </c>
      <c r="J623" s="94">
        <f>'[1]Cadastro de Clientes'!J623</f>
        <v>0</v>
      </c>
    </row>
    <row r="624" spans="1:10" ht="21" customHeight="1" x14ac:dyDescent="0.25">
      <c r="A624" s="94">
        <f>'[1]Cadastro de Clientes'!A624</f>
        <v>0</v>
      </c>
      <c r="B624" s="94">
        <f>'[1]Cadastro de Clientes'!B624</f>
        <v>0</v>
      </c>
      <c r="C624" s="94">
        <f>'[1]Cadastro de Clientes'!C624</f>
        <v>0</v>
      </c>
      <c r="D624" s="94">
        <f>'[1]Cadastro de Clientes'!D624</f>
        <v>0</v>
      </c>
      <c r="E624" s="94">
        <f>'[1]Cadastro de Clientes'!E624</f>
        <v>0</v>
      </c>
      <c r="F624" s="94">
        <f>'[1]Cadastro de Clientes'!F624</f>
        <v>0</v>
      </c>
      <c r="G624" s="109">
        <f>'[1]Cadastro de Clientes'!G624</f>
        <v>0</v>
      </c>
      <c r="H624" s="110">
        <f>'[1]Cadastro de Clientes'!H624</f>
        <v>0</v>
      </c>
      <c r="I624" s="111">
        <f>'[1]Cadastro de Clientes'!I624</f>
        <v>0</v>
      </c>
      <c r="J624" s="94">
        <f>'[1]Cadastro de Clientes'!J624</f>
        <v>0</v>
      </c>
    </row>
    <row r="625" spans="1:10" ht="21" customHeight="1" x14ac:dyDescent="0.25">
      <c r="A625" s="94">
        <f>'[1]Cadastro de Clientes'!A625</f>
        <v>0</v>
      </c>
      <c r="B625" s="94">
        <f>'[1]Cadastro de Clientes'!B625</f>
        <v>0</v>
      </c>
      <c r="C625" s="94">
        <f>'[1]Cadastro de Clientes'!C625</f>
        <v>0</v>
      </c>
      <c r="D625" s="94">
        <f>'[1]Cadastro de Clientes'!D625</f>
        <v>0</v>
      </c>
      <c r="E625" s="94">
        <f>'[1]Cadastro de Clientes'!E625</f>
        <v>0</v>
      </c>
      <c r="F625" s="94">
        <f>'[1]Cadastro de Clientes'!F625</f>
        <v>0</v>
      </c>
      <c r="G625" s="109">
        <f>'[1]Cadastro de Clientes'!G625</f>
        <v>0</v>
      </c>
      <c r="H625" s="110">
        <f>'[1]Cadastro de Clientes'!H625</f>
        <v>0</v>
      </c>
      <c r="I625" s="111">
        <f>'[1]Cadastro de Clientes'!I625</f>
        <v>0</v>
      </c>
      <c r="J625" s="94">
        <f>'[1]Cadastro de Clientes'!J625</f>
        <v>0</v>
      </c>
    </row>
    <row r="626" spans="1:10" ht="21" customHeight="1" x14ac:dyDescent="0.25">
      <c r="A626" s="94">
        <f>'[1]Cadastro de Clientes'!A626</f>
        <v>0</v>
      </c>
      <c r="B626" s="94">
        <f>'[1]Cadastro de Clientes'!B626</f>
        <v>0</v>
      </c>
      <c r="C626" s="94">
        <f>'[1]Cadastro de Clientes'!C626</f>
        <v>0</v>
      </c>
      <c r="D626" s="94">
        <f>'[1]Cadastro de Clientes'!D626</f>
        <v>0</v>
      </c>
      <c r="E626" s="94">
        <f>'[1]Cadastro de Clientes'!E626</f>
        <v>0</v>
      </c>
      <c r="F626" s="94">
        <f>'[1]Cadastro de Clientes'!F626</f>
        <v>0</v>
      </c>
      <c r="G626" s="109">
        <f>'[1]Cadastro de Clientes'!G626</f>
        <v>0</v>
      </c>
      <c r="H626" s="110">
        <f>'[1]Cadastro de Clientes'!H626</f>
        <v>0</v>
      </c>
      <c r="I626" s="111">
        <f>'[1]Cadastro de Clientes'!I626</f>
        <v>0</v>
      </c>
      <c r="J626" s="94">
        <f>'[1]Cadastro de Clientes'!J626</f>
        <v>0</v>
      </c>
    </row>
    <row r="627" spans="1:10" ht="21" customHeight="1" x14ac:dyDescent="0.25">
      <c r="A627" s="94">
        <f>'[1]Cadastro de Clientes'!A627</f>
        <v>0</v>
      </c>
      <c r="B627" s="94">
        <f>'[1]Cadastro de Clientes'!B627</f>
        <v>0</v>
      </c>
      <c r="C627" s="94">
        <f>'[1]Cadastro de Clientes'!C627</f>
        <v>0</v>
      </c>
      <c r="D627" s="94">
        <f>'[1]Cadastro de Clientes'!D627</f>
        <v>0</v>
      </c>
      <c r="E627" s="94">
        <f>'[1]Cadastro de Clientes'!E627</f>
        <v>0</v>
      </c>
      <c r="F627" s="94">
        <f>'[1]Cadastro de Clientes'!F627</f>
        <v>0</v>
      </c>
      <c r="G627" s="109">
        <f>'[1]Cadastro de Clientes'!G627</f>
        <v>0</v>
      </c>
      <c r="H627" s="110">
        <f>'[1]Cadastro de Clientes'!H627</f>
        <v>0</v>
      </c>
      <c r="I627" s="111">
        <f>'[1]Cadastro de Clientes'!I627</f>
        <v>0</v>
      </c>
      <c r="J627" s="94">
        <f>'[1]Cadastro de Clientes'!J627</f>
        <v>0</v>
      </c>
    </row>
    <row r="628" spans="1:10" ht="21" customHeight="1" x14ac:dyDescent="0.25">
      <c r="A628" s="94">
        <f>'[1]Cadastro de Clientes'!A628</f>
        <v>0</v>
      </c>
      <c r="B628" s="94">
        <f>'[1]Cadastro de Clientes'!B628</f>
        <v>0</v>
      </c>
      <c r="C628" s="94">
        <f>'[1]Cadastro de Clientes'!C628</f>
        <v>0</v>
      </c>
      <c r="D628" s="94">
        <f>'[1]Cadastro de Clientes'!D628</f>
        <v>0</v>
      </c>
      <c r="E628" s="94">
        <f>'[1]Cadastro de Clientes'!E628</f>
        <v>0</v>
      </c>
      <c r="F628" s="94">
        <f>'[1]Cadastro de Clientes'!F628</f>
        <v>0</v>
      </c>
      <c r="G628" s="109">
        <f>'[1]Cadastro de Clientes'!G628</f>
        <v>0</v>
      </c>
      <c r="H628" s="110">
        <f>'[1]Cadastro de Clientes'!H628</f>
        <v>0</v>
      </c>
      <c r="I628" s="111">
        <f>'[1]Cadastro de Clientes'!I628</f>
        <v>0</v>
      </c>
      <c r="J628" s="94">
        <f>'[1]Cadastro de Clientes'!J628</f>
        <v>0</v>
      </c>
    </row>
    <row r="629" spans="1:10" ht="21" customHeight="1" x14ac:dyDescent="0.25">
      <c r="A629" s="94">
        <f>'[1]Cadastro de Clientes'!A629</f>
        <v>0</v>
      </c>
      <c r="B629" s="94">
        <f>'[1]Cadastro de Clientes'!B629</f>
        <v>0</v>
      </c>
      <c r="C629" s="94">
        <f>'[1]Cadastro de Clientes'!C629</f>
        <v>0</v>
      </c>
      <c r="D629" s="94">
        <f>'[1]Cadastro de Clientes'!D629</f>
        <v>0</v>
      </c>
      <c r="E629" s="94">
        <f>'[1]Cadastro de Clientes'!E629</f>
        <v>0</v>
      </c>
      <c r="F629" s="94">
        <f>'[1]Cadastro de Clientes'!F629</f>
        <v>0</v>
      </c>
      <c r="G629" s="109">
        <f>'[1]Cadastro de Clientes'!G629</f>
        <v>0</v>
      </c>
      <c r="H629" s="110">
        <f>'[1]Cadastro de Clientes'!H629</f>
        <v>0</v>
      </c>
      <c r="I629" s="111">
        <f>'[1]Cadastro de Clientes'!I629</f>
        <v>0</v>
      </c>
      <c r="J629" s="94">
        <f>'[1]Cadastro de Clientes'!J629</f>
        <v>0</v>
      </c>
    </row>
    <row r="630" spans="1:10" ht="21" customHeight="1" x14ac:dyDescent="0.25">
      <c r="A630" s="94">
        <f>'[1]Cadastro de Clientes'!A630</f>
        <v>0</v>
      </c>
      <c r="B630" s="94">
        <f>'[1]Cadastro de Clientes'!B630</f>
        <v>0</v>
      </c>
      <c r="C630" s="94">
        <f>'[1]Cadastro de Clientes'!C630</f>
        <v>0</v>
      </c>
      <c r="D630" s="94">
        <f>'[1]Cadastro de Clientes'!D630</f>
        <v>0</v>
      </c>
      <c r="E630" s="94">
        <f>'[1]Cadastro de Clientes'!E630</f>
        <v>0</v>
      </c>
      <c r="F630" s="94">
        <f>'[1]Cadastro de Clientes'!F630</f>
        <v>0</v>
      </c>
      <c r="G630" s="109">
        <f>'[1]Cadastro de Clientes'!G630</f>
        <v>0</v>
      </c>
      <c r="H630" s="110">
        <f>'[1]Cadastro de Clientes'!H630</f>
        <v>0</v>
      </c>
      <c r="I630" s="111">
        <f>'[1]Cadastro de Clientes'!I630</f>
        <v>0</v>
      </c>
      <c r="J630" s="94">
        <f>'[1]Cadastro de Clientes'!J630</f>
        <v>0</v>
      </c>
    </row>
    <row r="631" spans="1:10" ht="21" customHeight="1" x14ac:dyDescent="0.25">
      <c r="A631" s="94">
        <f>'[1]Cadastro de Clientes'!A631</f>
        <v>0</v>
      </c>
      <c r="B631" s="94">
        <f>'[1]Cadastro de Clientes'!B631</f>
        <v>0</v>
      </c>
      <c r="C631" s="94">
        <f>'[1]Cadastro de Clientes'!C631</f>
        <v>0</v>
      </c>
      <c r="D631" s="94">
        <f>'[1]Cadastro de Clientes'!D631</f>
        <v>0</v>
      </c>
      <c r="E631" s="94">
        <f>'[1]Cadastro de Clientes'!E631</f>
        <v>0</v>
      </c>
      <c r="F631" s="94">
        <f>'[1]Cadastro de Clientes'!F631</f>
        <v>0</v>
      </c>
      <c r="G631" s="109">
        <f>'[1]Cadastro de Clientes'!G631</f>
        <v>0</v>
      </c>
      <c r="H631" s="110">
        <f>'[1]Cadastro de Clientes'!H631</f>
        <v>0</v>
      </c>
      <c r="I631" s="111">
        <f>'[1]Cadastro de Clientes'!I631</f>
        <v>0</v>
      </c>
      <c r="J631" s="94">
        <f>'[1]Cadastro de Clientes'!J631</f>
        <v>0</v>
      </c>
    </row>
    <row r="632" spans="1:10" ht="21" customHeight="1" x14ac:dyDescent="0.25">
      <c r="A632" s="94">
        <f>'[1]Cadastro de Clientes'!A632</f>
        <v>0</v>
      </c>
      <c r="B632" s="94">
        <f>'[1]Cadastro de Clientes'!B632</f>
        <v>0</v>
      </c>
      <c r="C632" s="94">
        <f>'[1]Cadastro de Clientes'!C632</f>
        <v>0</v>
      </c>
      <c r="D632" s="94">
        <f>'[1]Cadastro de Clientes'!D632</f>
        <v>0</v>
      </c>
      <c r="E632" s="94">
        <f>'[1]Cadastro de Clientes'!E632</f>
        <v>0</v>
      </c>
      <c r="F632" s="94">
        <f>'[1]Cadastro de Clientes'!F632</f>
        <v>0</v>
      </c>
      <c r="G632" s="109">
        <f>'[1]Cadastro de Clientes'!G632</f>
        <v>0</v>
      </c>
      <c r="H632" s="110">
        <f>'[1]Cadastro de Clientes'!H632</f>
        <v>0</v>
      </c>
      <c r="I632" s="111">
        <f>'[1]Cadastro de Clientes'!I632</f>
        <v>0</v>
      </c>
      <c r="J632" s="94">
        <f>'[1]Cadastro de Clientes'!J632</f>
        <v>0</v>
      </c>
    </row>
    <row r="633" spans="1:10" ht="21" customHeight="1" x14ac:dyDescent="0.25">
      <c r="A633" s="94">
        <f>'[1]Cadastro de Clientes'!A633</f>
        <v>0</v>
      </c>
      <c r="B633" s="94">
        <f>'[1]Cadastro de Clientes'!B633</f>
        <v>0</v>
      </c>
      <c r="C633" s="94">
        <f>'[1]Cadastro de Clientes'!C633</f>
        <v>0</v>
      </c>
      <c r="D633" s="94">
        <f>'[1]Cadastro de Clientes'!D633</f>
        <v>0</v>
      </c>
      <c r="E633" s="94">
        <f>'[1]Cadastro de Clientes'!E633</f>
        <v>0</v>
      </c>
      <c r="F633" s="94">
        <f>'[1]Cadastro de Clientes'!F633</f>
        <v>0</v>
      </c>
      <c r="G633" s="109">
        <f>'[1]Cadastro de Clientes'!G633</f>
        <v>0</v>
      </c>
      <c r="H633" s="110">
        <f>'[1]Cadastro de Clientes'!H633</f>
        <v>0</v>
      </c>
      <c r="I633" s="111">
        <f>'[1]Cadastro de Clientes'!I633</f>
        <v>0</v>
      </c>
      <c r="J633" s="94">
        <f>'[1]Cadastro de Clientes'!J633</f>
        <v>0</v>
      </c>
    </row>
    <row r="634" spans="1:10" ht="21" customHeight="1" x14ac:dyDescent="0.25">
      <c r="A634" s="94">
        <f>'[1]Cadastro de Clientes'!A634</f>
        <v>0</v>
      </c>
      <c r="B634" s="94">
        <f>'[1]Cadastro de Clientes'!B634</f>
        <v>0</v>
      </c>
      <c r="C634" s="94">
        <f>'[1]Cadastro de Clientes'!C634</f>
        <v>0</v>
      </c>
      <c r="D634" s="94">
        <f>'[1]Cadastro de Clientes'!D634</f>
        <v>0</v>
      </c>
      <c r="E634" s="94">
        <f>'[1]Cadastro de Clientes'!E634</f>
        <v>0</v>
      </c>
      <c r="F634" s="94">
        <f>'[1]Cadastro de Clientes'!F634</f>
        <v>0</v>
      </c>
      <c r="G634" s="109">
        <f>'[1]Cadastro de Clientes'!G634</f>
        <v>0</v>
      </c>
      <c r="H634" s="110">
        <f>'[1]Cadastro de Clientes'!H634</f>
        <v>0</v>
      </c>
      <c r="I634" s="111">
        <f>'[1]Cadastro de Clientes'!I634</f>
        <v>0</v>
      </c>
      <c r="J634" s="94">
        <f>'[1]Cadastro de Clientes'!J634</f>
        <v>0</v>
      </c>
    </row>
    <row r="635" spans="1:10" ht="21" customHeight="1" x14ac:dyDescent="0.25">
      <c r="A635" s="94">
        <f>'[1]Cadastro de Clientes'!A635</f>
        <v>0</v>
      </c>
      <c r="B635" s="94">
        <f>'[1]Cadastro de Clientes'!B635</f>
        <v>0</v>
      </c>
      <c r="C635" s="94">
        <f>'[1]Cadastro de Clientes'!C635</f>
        <v>0</v>
      </c>
      <c r="D635" s="94">
        <f>'[1]Cadastro de Clientes'!D635</f>
        <v>0</v>
      </c>
      <c r="E635" s="94">
        <f>'[1]Cadastro de Clientes'!E635</f>
        <v>0</v>
      </c>
      <c r="F635" s="94">
        <f>'[1]Cadastro de Clientes'!F635</f>
        <v>0</v>
      </c>
      <c r="G635" s="109">
        <f>'[1]Cadastro de Clientes'!G635</f>
        <v>0</v>
      </c>
      <c r="H635" s="110">
        <f>'[1]Cadastro de Clientes'!H635</f>
        <v>0</v>
      </c>
      <c r="I635" s="111">
        <f>'[1]Cadastro de Clientes'!I635</f>
        <v>0</v>
      </c>
      <c r="J635" s="94">
        <f>'[1]Cadastro de Clientes'!J635</f>
        <v>0</v>
      </c>
    </row>
    <row r="636" spans="1:10" ht="21" customHeight="1" x14ac:dyDescent="0.25">
      <c r="A636" s="94">
        <f>'[1]Cadastro de Clientes'!A636</f>
        <v>0</v>
      </c>
      <c r="B636" s="94">
        <f>'[1]Cadastro de Clientes'!B636</f>
        <v>0</v>
      </c>
      <c r="C636" s="94">
        <f>'[1]Cadastro de Clientes'!C636</f>
        <v>0</v>
      </c>
      <c r="D636" s="94">
        <f>'[1]Cadastro de Clientes'!D636</f>
        <v>0</v>
      </c>
      <c r="E636" s="94">
        <f>'[1]Cadastro de Clientes'!E636</f>
        <v>0</v>
      </c>
      <c r="F636" s="94">
        <f>'[1]Cadastro de Clientes'!F636</f>
        <v>0</v>
      </c>
      <c r="G636" s="109">
        <f>'[1]Cadastro de Clientes'!G636</f>
        <v>0</v>
      </c>
      <c r="H636" s="110">
        <f>'[1]Cadastro de Clientes'!H636</f>
        <v>0</v>
      </c>
      <c r="I636" s="111">
        <f>'[1]Cadastro de Clientes'!I636</f>
        <v>0</v>
      </c>
      <c r="J636" s="94">
        <f>'[1]Cadastro de Clientes'!J636</f>
        <v>0</v>
      </c>
    </row>
    <row r="637" spans="1:10" ht="21" customHeight="1" x14ac:dyDescent="0.25">
      <c r="A637" s="94">
        <f>'[1]Cadastro de Clientes'!A637</f>
        <v>0</v>
      </c>
      <c r="B637" s="94">
        <f>'[1]Cadastro de Clientes'!B637</f>
        <v>0</v>
      </c>
      <c r="C637" s="94">
        <f>'[1]Cadastro de Clientes'!C637</f>
        <v>0</v>
      </c>
      <c r="D637" s="94">
        <f>'[1]Cadastro de Clientes'!D637</f>
        <v>0</v>
      </c>
      <c r="E637" s="94">
        <f>'[1]Cadastro de Clientes'!E637</f>
        <v>0</v>
      </c>
      <c r="F637" s="94">
        <f>'[1]Cadastro de Clientes'!F637</f>
        <v>0</v>
      </c>
      <c r="G637" s="109">
        <f>'[1]Cadastro de Clientes'!G637</f>
        <v>0</v>
      </c>
      <c r="H637" s="110">
        <f>'[1]Cadastro de Clientes'!H637</f>
        <v>0</v>
      </c>
      <c r="I637" s="111">
        <f>'[1]Cadastro de Clientes'!I637</f>
        <v>0</v>
      </c>
      <c r="J637" s="94">
        <f>'[1]Cadastro de Clientes'!J637</f>
        <v>0</v>
      </c>
    </row>
    <row r="638" spans="1:10" ht="21" customHeight="1" x14ac:dyDescent="0.25">
      <c r="A638" s="94">
        <f>'[1]Cadastro de Clientes'!A638</f>
        <v>0</v>
      </c>
      <c r="B638" s="94">
        <f>'[1]Cadastro de Clientes'!B638</f>
        <v>0</v>
      </c>
      <c r="C638" s="94">
        <f>'[1]Cadastro de Clientes'!C638</f>
        <v>0</v>
      </c>
      <c r="D638" s="94">
        <f>'[1]Cadastro de Clientes'!D638</f>
        <v>0</v>
      </c>
      <c r="E638" s="94">
        <f>'[1]Cadastro de Clientes'!E638</f>
        <v>0</v>
      </c>
      <c r="F638" s="94">
        <f>'[1]Cadastro de Clientes'!F638</f>
        <v>0</v>
      </c>
      <c r="G638" s="109">
        <f>'[1]Cadastro de Clientes'!G638</f>
        <v>0</v>
      </c>
      <c r="H638" s="110">
        <f>'[1]Cadastro de Clientes'!H638</f>
        <v>0</v>
      </c>
      <c r="I638" s="111">
        <f>'[1]Cadastro de Clientes'!I638</f>
        <v>0</v>
      </c>
      <c r="J638" s="94">
        <f>'[1]Cadastro de Clientes'!J638</f>
        <v>0</v>
      </c>
    </row>
    <row r="639" spans="1:10" ht="21" customHeight="1" x14ac:dyDescent="0.25">
      <c r="A639" s="94">
        <f>'[1]Cadastro de Clientes'!A639</f>
        <v>0</v>
      </c>
      <c r="B639" s="94">
        <f>'[1]Cadastro de Clientes'!B639</f>
        <v>0</v>
      </c>
      <c r="C639" s="94">
        <f>'[1]Cadastro de Clientes'!C639</f>
        <v>0</v>
      </c>
      <c r="D639" s="94">
        <f>'[1]Cadastro de Clientes'!D639</f>
        <v>0</v>
      </c>
      <c r="E639" s="94">
        <f>'[1]Cadastro de Clientes'!E639</f>
        <v>0</v>
      </c>
      <c r="F639" s="94">
        <f>'[1]Cadastro de Clientes'!F639</f>
        <v>0</v>
      </c>
      <c r="G639" s="109">
        <f>'[1]Cadastro de Clientes'!G639</f>
        <v>0</v>
      </c>
      <c r="H639" s="110">
        <f>'[1]Cadastro de Clientes'!H639</f>
        <v>0</v>
      </c>
      <c r="I639" s="111">
        <f>'[1]Cadastro de Clientes'!I639</f>
        <v>0</v>
      </c>
      <c r="J639" s="94">
        <f>'[1]Cadastro de Clientes'!J639</f>
        <v>0</v>
      </c>
    </row>
    <row r="640" spans="1:10" ht="21" customHeight="1" x14ac:dyDescent="0.25">
      <c r="A640" s="94">
        <f>'[1]Cadastro de Clientes'!A640</f>
        <v>0</v>
      </c>
      <c r="B640" s="94">
        <f>'[1]Cadastro de Clientes'!B640</f>
        <v>0</v>
      </c>
      <c r="C640" s="94">
        <f>'[1]Cadastro de Clientes'!C640</f>
        <v>0</v>
      </c>
      <c r="D640" s="94">
        <f>'[1]Cadastro de Clientes'!D640</f>
        <v>0</v>
      </c>
      <c r="E640" s="94">
        <f>'[1]Cadastro de Clientes'!E640</f>
        <v>0</v>
      </c>
      <c r="F640" s="94">
        <f>'[1]Cadastro de Clientes'!F640</f>
        <v>0</v>
      </c>
      <c r="G640" s="109">
        <f>'[1]Cadastro de Clientes'!G640</f>
        <v>0</v>
      </c>
      <c r="H640" s="110">
        <f>'[1]Cadastro de Clientes'!H640</f>
        <v>0</v>
      </c>
      <c r="I640" s="111">
        <f>'[1]Cadastro de Clientes'!I640</f>
        <v>0</v>
      </c>
      <c r="J640" s="94">
        <f>'[1]Cadastro de Clientes'!J640</f>
        <v>0</v>
      </c>
    </row>
    <row r="641" spans="1:10" ht="21" customHeight="1" x14ac:dyDescent="0.25">
      <c r="A641" s="94">
        <f>'[1]Cadastro de Clientes'!A641</f>
        <v>0</v>
      </c>
      <c r="B641" s="94">
        <f>'[1]Cadastro de Clientes'!B641</f>
        <v>0</v>
      </c>
      <c r="C641" s="94">
        <f>'[1]Cadastro de Clientes'!C641</f>
        <v>0</v>
      </c>
      <c r="D641" s="94">
        <f>'[1]Cadastro de Clientes'!D641</f>
        <v>0</v>
      </c>
      <c r="E641" s="94">
        <f>'[1]Cadastro de Clientes'!E641</f>
        <v>0</v>
      </c>
      <c r="F641" s="94">
        <f>'[1]Cadastro de Clientes'!F641</f>
        <v>0</v>
      </c>
      <c r="G641" s="109">
        <f>'[1]Cadastro de Clientes'!G641</f>
        <v>0</v>
      </c>
      <c r="H641" s="110">
        <f>'[1]Cadastro de Clientes'!H641</f>
        <v>0</v>
      </c>
      <c r="I641" s="111">
        <f>'[1]Cadastro de Clientes'!I641</f>
        <v>0</v>
      </c>
      <c r="J641" s="94">
        <f>'[1]Cadastro de Clientes'!J641</f>
        <v>0</v>
      </c>
    </row>
    <row r="642" spans="1:10" ht="21" customHeight="1" x14ac:dyDescent="0.25">
      <c r="A642" s="94">
        <f>'[1]Cadastro de Clientes'!A642</f>
        <v>0</v>
      </c>
      <c r="B642" s="94">
        <f>'[1]Cadastro de Clientes'!B642</f>
        <v>0</v>
      </c>
      <c r="C642" s="94">
        <f>'[1]Cadastro de Clientes'!C642</f>
        <v>0</v>
      </c>
      <c r="D642" s="94">
        <f>'[1]Cadastro de Clientes'!D642</f>
        <v>0</v>
      </c>
      <c r="E642" s="94">
        <f>'[1]Cadastro de Clientes'!E642</f>
        <v>0</v>
      </c>
      <c r="F642" s="94">
        <f>'[1]Cadastro de Clientes'!F642</f>
        <v>0</v>
      </c>
      <c r="G642" s="109">
        <f>'[1]Cadastro de Clientes'!G642</f>
        <v>0</v>
      </c>
      <c r="H642" s="110">
        <f>'[1]Cadastro de Clientes'!H642</f>
        <v>0</v>
      </c>
      <c r="I642" s="111">
        <f>'[1]Cadastro de Clientes'!I642</f>
        <v>0</v>
      </c>
      <c r="J642" s="94">
        <f>'[1]Cadastro de Clientes'!J642</f>
        <v>0</v>
      </c>
    </row>
    <row r="643" spans="1:10" ht="21" customHeight="1" x14ac:dyDescent="0.25">
      <c r="A643" s="94">
        <f>'[1]Cadastro de Clientes'!A643</f>
        <v>0</v>
      </c>
      <c r="B643" s="94">
        <f>'[1]Cadastro de Clientes'!B643</f>
        <v>0</v>
      </c>
      <c r="C643" s="94">
        <f>'[1]Cadastro de Clientes'!C643</f>
        <v>0</v>
      </c>
      <c r="D643" s="94">
        <f>'[1]Cadastro de Clientes'!D643</f>
        <v>0</v>
      </c>
      <c r="E643" s="94">
        <f>'[1]Cadastro de Clientes'!E643</f>
        <v>0</v>
      </c>
      <c r="F643" s="94">
        <f>'[1]Cadastro de Clientes'!F643</f>
        <v>0</v>
      </c>
      <c r="G643" s="109">
        <f>'[1]Cadastro de Clientes'!G643</f>
        <v>0</v>
      </c>
      <c r="H643" s="110">
        <f>'[1]Cadastro de Clientes'!H643</f>
        <v>0</v>
      </c>
      <c r="I643" s="111">
        <f>'[1]Cadastro de Clientes'!I643</f>
        <v>0</v>
      </c>
      <c r="J643" s="94">
        <f>'[1]Cadastro de Clientes'!J643</f>
        <v>0</v>
      </c>
    </row>
    <row r="644" spans="1:10" ht="21" customHeight="1" x14ac:dyDescent="0.25">
      <c r="A644" s="94">
        <f>'[1]Cadastro de Clientes'!A644</f>
        <v>0</v>
      </c>
      <c r="B644" s="94">
        <f>'[1]Cadastro de Clientes'!B644</f>
        <v>0</v>
      </c>
      <c r="C644" s="94">
        <f>'[1]Cadastro de Clientes'!C644</f>
        <v>0</v>
      </c>
      <c r="D644" s="94">
        <f>'[1]Cadastro de Clientes'!D644</f>
        <v>0</v>
      </c>
      <c r="E644" s="94">
        <f>'[1]Cadastro de Clientes'!E644</f>
        <v>0</v>
      </c>
      <c r="F644" s="94">
        <f>'[1]Cadastro de Clientes'!F644</f>
        <v>0</v>
      </c>
      <c r="G644" s="109">
        <f>'[1]Cadastro de Clientes'!G644</f>
        <v>0</v>
      </c>
      <c r="H644" s="110">
        <f>'[1]Cadastro de Clientes'!H644</f>
        <v>0</v>
      </c>
      <c r="I644" s="111">
        <f>'[1]Cadastro de Clientes'!I644</f>
        <v>0</v>
      </c>
      <c r="J644" s="94">
        <f>'[1]Cadastro de Clientes'!J644</f>
        <v>0</v>
      </c>
    </row>
    <row r="645" spans="1:10" ht="21" customHeight="1" x14ac:dyDescent="0.25">
      <c r="A645" s="94">
        <f>'[1]Cadastro de Clientes'!A645</f>
        <v>0</v>
      </c>
      <c r="B645" s="94">
        <f>'[1]Cadastro de Clientes'!B645</f>
        <v>0</v>
      </c>
      <c r="C645" s="94">
        <f>'[1]Cadastro de Clientes'!C645</f>
        <v>0</v>
      </c>
      <c r="D645" s="94">
        <f>'[1]Cadastro de Clientes'!D645</f>
        <v>0</v>
      </c>
      <c r="E645" s="94">
        <f>'[1]Cadastro de Clientes'!E645</f>
        <v>0</v>
      </c>
      <c r="F645" s="94">
        <f>'[1]Cadastro de Clientes'!F645</f>
        <v>0</v>
      </c>
      <c r="G645" s="109">
        <f>'[1]Cadastro de Clientes'!G645</f>
        <v>0</v>
      </c>
      <c r="H645" s="110">
        <f>'[1]Cadastro de Clientes'!H645</f>
        <v>0</v>
      </c>
      <c r="I645" s="111">
        <f>'[1]Cadastro de Clientes'!I645</f>
        <v>0</v>
      </c>
      <c r="J645" s="94">
        <f>'[1]Cadastro de Clientes'!J645</f>
        <v>0</v>
      </c>
    </row>
    <row r="646" spans="1:10" ht="21" customHeight="1" x14ac:dyDescent="0.25">
      <c r="A646" s="94">
        <f>'[1]Cadastro de Clientes'!A646</f>
        <v>0</v>
      </c>
      <c r="B646" s="94">
        <f>'[1]Cadastro de Clientes'!B646</f>
        <v>0</v>
      </c>
      <c r="C646" s="94">
        <f>'[1]Cadastro de Clientes'!C646</f>
        <v>0</v>
      </c>
      <c r="D646" s="94">
        <f>'[1]Cadastro de Clientes'!D646</f>
        <v>0</v>
      </c>
      <c r="E646" s="94">
        <f>'[1]Cadastro de Clientes'!E646</f>
        <v>0</v>
      </c>
      <c r="F646" s="94">
        <f>'[1]Cadastro de Clientes'!F646</f>
        <v>0</v>
      </c>
      <c r="G646" s="109">
        <f>'[1]Cadastro de Clientes'!G646</f>
        <v>0</v>
      </c>
      <c r="H646" s="110">
        <f>'[1]Cadastro de Clientes'!H646</f>
        <v>0</v>
      </c>
      <c r="I646" s="111">
        <f>'[1]Cadastro de Clientes'!I646</f>
        <v>0</v>
      </c>
      <c r="J646" s="94">
        <f>'[1]Cadastro de Clientes'!J646</f>
        <v>0</v>
      </c>
    </row>
    <row r="647" spans="1:10" ht="21" customHeight="1" x14ac:dyDescent="0.25">
      <c r="A647" s="94">
        <f>'[1]Cadastro de Clientes'!A647</f>
        <v>0</v>
      </c>
      <c r="B647" s="94">
        <f>'[1]Cadastro de Clientes'!B647</f>
        <v>0</v>
      </c>
      <c r="C647" s="94">
        <f>'[1]Cadastro de Clientes'!C647</f>
        <v>0</v>
      </c>
      <c r="D647" s="94">
        <f>'[1]Cadastro de Clientes'!D647</f>
        <v>0</v>
      </c>
      <c r="E647" s="94">
        <f>'[1]Cadastro de Clientes'!E647</f>
        <v>0</v>
      </c>
      <c r="F647" s="94">
        <f>'[1]Cadastro de Clientes'!F647</f>
        <v>0</v>
      </c>
      <c r="G647" s="109">
        <f>'[1]Cadastro de Clientes'!G647</f>
        <v>0</v>
      </c>
      <c r="H647" s="110">
        <f>'[1]Cadastro de Clientes'!H647</f>
        <v>0</v>
      </c>
      <c r="I647" s="111">
        <f>'[1]Cadastro de Clientes'!I647</f>
        <v>0</v>
      </c>
      <c r="J647" s="94">
        <f>'[1]Cadastro de Clientes'!J647</f>
        <v>0</v>
      </c>
    </row>
    <row r="648" spans="1:10" ht="21" customHeight="1" x14ac:dyDescent="0.25">
      <c r="A648" s="94">
        <f>'[1]Cadastro de Clientes'!A648</f>
        <v>0</v>
      </c>
      <c r="B648" s="94">
        <f>'[1]Cadastro de Clientes'!B648</f>
        <v>0</v>
      </c>
      <c r="C648" s="94">
        <f>'[1]Cadastro de Clientes'!C648</f>
        <v>0</v>
      </c>
      <c r="D648" s="94">
        <f>'[1]Cadastro de Clientes'!D648</f>
        <v>0</v>
      </c>
      <c r="E648" s="94">
        <f>'[1]Cadastro de Clientes'!E648</f>
        <v>0</v>
      </c>
      <c r="F648" s="94">
        <f>'[1]Cadastro de Clientes'!F648</f>
        <v>0</v>
      </c>
      <c r="G648" s="109">
        <f>'[1]Cadastro de Clientes'!G648</f>
        <v>0</v>
      </c>
      <c r="H648" s="110">
        <f>'[1]Cadastro de Clientes'!H648</f>
        <v>0</v>
      </c>
      <c r="I648" s="111">
        <f>'[1]Cadastro de Clientes'!I648</f>
        <v>0</v>
      </c>
      <c r="J648" s="94">
        <f>'[1]Cadastro de Clientes'!J648</f>
        <v>0</v>
      </c>
    </row>
    <row r="649" spans="1:10" ht="21" customHeight="1" x14ac:dyDescent="0.25">
      <c r="A649" s="94">
        <f>'[1]Cadastro de Clientes'!A649</f>
        <v>0</v>
      </c>
      <c r="B649" s="94">
        <f>'[1]Cadastro de Clientes'!B649</f>
        <v>0</v>
      </c>
      <c r="C649" s="94">
        <f>'[1]Cadastro de Clientes'!C649</f>
        <v>0</v>
      </c>
      <c r="D649" s="94">
        <f>'[1]Cadastro de Clientes'!D649</f>
        <v>0</v>
      </c>
      <c r="E649" s="94">
        <f>'[1]Cadastro de Clientes'!E649</f>
        <v>0</v>
      </c>
      <c r="F649" s="94">
        <f>'[1]Cadastro de Clientes'!F649</f>
        <v>0</v>
      </c>
      <c r="G649" s="109">
        <f>'[1]Cadastro de Clientes'!G649</f>
        <v>0</v>
      </c>
      <c r="H649" s="110">
        <f>'[1]Cadastro de Clientes'!H649</f>
        <v>0</v>
      </c>
      <c r="I649" s="111">
        <f>'[1]Cadastro de Clientes'!I649</f>
        <v>0</v>
      </c>
      <c r="J649" s="94">
        <f>'[1]Cadastro de Clientes'!J649</f>
        <v>0</v>
      </c>
    </row>
    <row r="650" spans="1:10" ht="21" customHeight="1" x14ac:dyDescent="0.25">
      <c r="A650" s="94">
        <f>'[1]Cadastro de Clientes'!A650</f>
        <v>0</v>
      </c>
      <c r="B650" s="94">
        <f>'[1]Cadastro de Clientes'!B650</f>
        <v>0</v>
      </c>
      <c r="C650" s="94">
        <f>'[1]Cadastro de Clientes'!C650</f>
        <v>0</v>
      </c>
      <c r="D650" s="94">
        <f>'[1]Cadastro de Clientes'!D650</f>
        <v>0</v>
      </c>
      <c r="E650" s="94">
        <f>'[1]Cadastro de Clientes'!E650</f>
        <v>0</v>
      </c>
      <c r="F650" s="94">
        <f>'[1]Cadastro de Clientes'!F650</f>
        <v>0</v>
      </c>
      <c r="G650" s="109">
        <f>'[1]Cadastro de Clientes'!G650</f>
        <v>0</v>
      </c>
      <c r="H650" s="110">
        <f>'[1]Cadastro de Clientes'!H650</f>
        <v>0</v>
      </c>
      <c r="I650" s="111">
        <f>'[1]Cadastro de Clientes'!I650</f>
        <v>0</v>
      </c>
      <c r="J650" s="94">
        <f>'[1]Cadastro de Clientes'!J650</f>
        <v>0</v>
      </c>
    </row>
    <row r="651" spans="1:10" ht="21" customHeight="1" x14ac:dyDescent="0.25">
      <c r="A651" s="94">
        <f>'[1]Cadastro de Clientes'!A651</f>
        <v>0</v>
      </c>
      <c r="B651" s="94">
        <f>'[1]Cadastro de Clientes'!B651</f>
        <v>0</v>
      </c>
      <c r="C651" s="94">
        <f>'[1]Cadastro de Clientes'!C651</f>
        <v>0</v>
      </c>
      <c r="D651" s="94">
        <f>'[1]Cadastro de Clientes'!D651</f>
        <v>0</v>
      </c>
      <c r="E651" s="94">
        <f>'[1]Cadastro de Clientes'!E651</f>
        <v>0</v>
      </c>
      <c r="F651" s="94">
        <f>'[1]Cadastro de Clientes'!F651</f>
        <v>0</v>
      </c>
      <c r="G651" s="109">
        <f>'[1]Cadastro de Clientes'!G651</f>
        <v>0</v>
      </c>
      <c r="H651" s="110">
        <f>'[1]Cadastro de Clientes'!H651</f>
        <v>0</v>
      </c>
      <c r="I651" s="111">
        <f>'[1]Cadastro de Clientes'!I651</f>
        <v>0</v>
      </c>
      <c r="J651" s="94">
        <f>'[1]Cadastro de Clientes'!J651</f>
        <v>0</v>
      </c>
    </row>
    <row r="652" spans="1:10" ht="21" customHeight="1" x14ac:dyDescent="0.25">
      <c r="A652" s="94">
        <f>'[1]Cadastro de Clientes'!A652</f>
        <v>0</v>
      </c>
      <c r="B652" s="94">
        <f>'[1]Cadastro de Clientes'!B652</f>
        <v>0</v>
      </c>
      <c r="C652" s="94">
        <f>'[1]Cadastro de Clientes'!C652</f>
        <v>0</v>
      </c>
      <c r="D652" s="94">
        <f>'[1]Cadastro de Clientes'!D652</f>
        <v>0</v>
      </c>
      <c r="E652" s="94">
        <f>'[1]Cadastro de Clientes'!E652</f>
        <v>0</v>
      </c>
      <c r="F652" s="94">
        <f>'[1]Cadastro de Clientes'!F652</f>
        <v>0</v>
      </c>
      <c r="G652" s="109">
        <f>'[1]Cadastro de Clientes'!G652</f>
        <v>0</v>
      </c>
      <c r="H652" s="110">
        <f>'[1]Cadastro de Clientes'!H652</f>
        <v>0</v>
      </c>
      <c r="I652" s="111">
        <f>'[1]Cadastro de Clientes'!I652</f>
        <v>0</v>
      </c>
      <c r="J652" s="94">
        <f>'[1]Cadastro de Clientes'!J652</f>
        <v>0</v>
      </c>
    </row>
    <row r="653" spans="1:10" ht="21" customHeight="1" x14ac:dyDescent="0.25">
      <c r="A653" s="94">
        <f>'[1]Cadastro de Clientes'!A653</f>
        <v>0</v>
      </c>
      <c r="B653" s="94">
        <f>'[1]Cadastro de Clientes'!B653</f>
        <v>0</v>
      </c>
      <c r="C653" s="94">
        <f>'[1]Cadastro de Clientes'!C653</f>
        <v>0</v>
      </c>
      <c r="D653" s="94">
        <f>'[1]Cadastro de Clientes'!D653</f>
        <v>0</v>
      </c>
      <c r="E653" s="94">
        <f>'[1]Cadastro de Clientes'!E653</f>
        <v>0</v>
      </c>
      <c r="F653" s="94">
        <f>'[1]Cadastro de Clientes'!F653</f>
        <v>0</v>
      </c>
      <c r="G653" s="109">
        <f>'[1]Cadastro de Clientes'!G653</f>
        <v>0</v>
      </c>
      <c r="H653" s="110">
        <f>'[1]Cadastro de Clientes'!H653</f>
        <v>0</v>
      </c>
      <c r="I653" s="111">
        <f>'[1]Cadastro de Clientes'!I653</f>
        <v>0</v>
      </c>
      <c r="J653" s="94">
        <f>'[1]Cadastro de Clientes'!J653</f>
        <v>0</v>
      </c>
    </row>
    <row r="654" spans="1:10" ht="21" customHeight="1" x14ac:dyDescent="0.25">
      <c r="A654" s="94">
        <f>'[1]Cadastro de Clientes'!A654</f>
        <v>0</v>
      </c>
      <c r="B654" s="94">
        <f>'[1]Cadastro de Clientes'!B654</f>
        <v>0</v>
      </c>
      <c r="C654" s="94">
        <f>'[1]Cadastro de Clientes'!C654</f>
        <v>0</v>
      </c>
      <c r="D654" s="94">
        <f>'[1]Cadastro de Clientes'!D654</f>
        <v>0</v>
      </c>
      <c r="E654" s="94">
        <f>'[1]Cadastro de Clientes'!E654</f>
        <v>0</v>
      </c>
      <c r="F654" s="94">
        <f>'[1]Cadastro de Clientes'!F654</f>
        <v>0</v>
      </c>
      <c r="G654" s="109">
        <f>'[1]Cadastro de Clientes'!G654</f>
        <v>0</v>
      </c>
      <c r="H654" s="110">
        <f>'[1]Cadastro de Clientes'!H654</f>
        <v>0</v>
      </c>
      <c r="I654" s="111">
        <f>'[1]Cadastro de Clientes'!I654</f>
        <v>0</v>
      </c>
      <c r="J654" s="94">
        <f>'[1]Cadastro de Clientes'!J654</f>
        <v>0</v>
      </c>
    </row>
    <row r="655" spans="1:10" ht="21" customHeight="1" x14ac:dyDescent="0.25">
      <c r="A655" s="94">
        <f>'[1]Cadastro de Clientes'!A655</f>
        <v>0</v>
      </c>
      <c r="B655" s="94">
        <f>'[1]Cadastro de Clientes'!B655</f>
        <v>0</v>
      </c>
      <c r="C655" s="94">
        <f>'[1]Cadastro de Clientes'!C655</f>
        <v>0</v>
      </c>
      <c r="D655" s="94">
        <f>'[1]Cadastro de Clientes'!D655</f>
        <v>0</v>
      </c>
      <c r="E655" s="94">
        <f>'[1]Cadastro de Clientes'!E655</f>
        <v>0</v>
      </c>
      <c r="F655" s="94">
        <f>'[1]Cadastro de Clientes'!F655</f>
        <v>0</v>
      </c>
      <c r="G655" s="109">
        <f>'[1]Cadastro de Clientes'!G655</f>
        <v>0</v>
      </c>
      <c r="H655" s="110">
        <f>'[1]Cadastro de Clientes'!H655</f>
        <v>0</v>
      </c>
      <c r="I655" s="111">
        <f>'[1]Cadastro de Clientes'!I655</f>
        <v>0</v>
      </c>
      <c r="J655" s="94">
        <f>'[1]Cadastro de Clientes'!J655</f>
        <v>0</v>
      </c>
    </row>
    <row r="656" spans="1:10" ht="21" customHeight="1" x14ac:dyDescent="0.25">
      <c r="A656" s="94">
        <f>'[1]Cadastro de Clientes'!A656</f>
        <v>0</v>
      </c>
      <c r="B656" s="94">
        <f>'[1]Cadastro de Clientes'!B656</f>
        <v>0</v>
      </c>
      <c r="C656" s="94">
        <f>'[1]Cadastro de Clientes'!C656</f>
        <v>0</v>
      </c>
      <c r="D656" s="94">
        <f>'[1]Cadastro de Clientes'!D656</f>
        <v>0</v>
      </c>
      <c r="E656" s="94">
        <f>'[1]Cadastro de Clientes'!E656</f>
        <v>0</v>
      </c>
      <c r="F656" s="94">
        <f>'[1]Cadastro de Clientes'!F656</f>
        <v>0</v>
      </c>
      <c r="G656" s="109">
        <f>'[1]Cadastro de Clientes'!G656</f>
        <v>0</v>
      </c>
      <c r="H656" s="110">
        <f>'[1]Cadastro de Clientes'!H656</f>
        <v>0</v>
      </c>
      <c r="I656" s="111">
        <f>'[1]Cadastro de Clientes'!I656</f>
        <v>0</v>
      </c>
      <c r="J656" s="94">
        <f>'[1]Cadastro de Clientes'!J656</f>
        <v>0</v>
      </c>
    </row>
    <row r="657" spans="1:10" ht="21" customHeight="1" x14ac:dyDescent="0.25">
      <c r="A657" s="94">
        <f>'[1]Cadastro de Clientes'!A657</f>
        <v>0</v>
      </c>
      <c r="B657" s="94">
        <f>'[1]Cadastro de Clientes'!B657</f>
        <v>0</v>
      </c>
      <c r="C657" s="94">
        <f>'[1]Cadastro de Clientes'!C657</f>
        <v>0</v>
      </c>
      <c r="D657" s="94">
        <f>'[1]Cadastro de Clientes'!D657</f>
        <v>0</v>
      </c>
      <c r="E657" s="94">
        <f>'[1]Cadastro de Clientes'!E657</f>
        <v>0</v>
      </c>
      <c r="F657" s="94">
        <f>'[1]Cadastro de Clientes'!F657</f>
        <v>0</v>
      </c>
      <c r="G657" s="109">
        <f>'[1]Cadastro de Clientes'!G657</f>
        <v>0</v>
      </c>
      <c r="H657" s="110">
        <f>'[1]Cadastro de Clientes'!H657</f>
        <v>0</v>
      </c>
      <c r="I657" s="111">
        <f>'[1]Cadastro de Clientes'!I657</f>
        <v>0</v>
      </c>
      <c r="J657" s="94">
        <f>'[1]Cadastro de Clientes'!J657</f>
        <v>0</v>
      </c>
    </row>
    <row r="658" spans="1:10" ht="21" customHeight="1" x14ac:dyDescent="0.25">
      <c r="A658" s="94">
        <f>'[1]Cadastro de Clientes'!A658</f>
        <v>0</v>
      </c>
      <c r="B658" s="94">
        <f>'[1]Cadastro de Clientes'!B658</f>
        <v>0</v>
      </c>
      <c r="C658" s="94">
        <f>'[1]Cadastro de Clientes'!C658</f>
        <v>0</v>
      </c>
      <c r="D658" s="94">
        <f>'[1]Cadastro de Clientes'!D658</f>
        <v>0</v>
      </c>
      <c r="E658" s="94">
        <f>'[1]Cadastro de Clientes'!E658</f>
        <v>0</v>
      </c>
      <c r="F658" s="94">
        <f>'[1]Cadastro de Clientes'!F658</f>
        <v>0</v>
      </c>
      <c r="G658" s="109">
        <f>'[1]Cadastro de Clientes'!G658</f>
        <v>0</v>
      </c>
      <c r="H658" s="110">
        <f>'[1]Cadastro de Clientes'!H658</f>
        <v>0</v>
      </c>
      <c r="I658" s="111">
        <f>'[1]Cadastro de Clientes'!I658</f>
        <v>0</v>
      </c>
      <c r="J658" s="94">
        <f>'[1]Cadastro de Clientes'!J658</f>
        <v>0</v>
      </c>
    </row>
    <row r="659" spans="1:10" ht="21" customHeight="1" x14ac:dyDescent="0.25">
      <c r="A659" s="94">
        <f>'[1]Cadastro de Clientes'!A659</f>
        <v>0</v>
      </c>
      <c r="B659" s="94">
        <f>'[1]Cadastro de Clientes'!B659</f>
        <v>0</v>
      </c>
      <c r="C659" s="94">
        <f>'[1]Cadastro de Clientes'!C659</f>
        <v>0</v>
      </c>
      <c r="D659" s="94">
        <f>'[1]Cadastro de Clientes'!D659</f>
        <v>0</v>
      </c>
      <c r="E659" s="94">
        <f>'[1]Cadastro de Clientes'!E659</f>
        <v>0</v>
      </c>
      <c r="F659" s="94">
        <f>'[1]Cadastro de Clientes'!F659</f>
        <v>0</v>
      </c>
      <c r="G659" s="109">
        <f>'[1]Cadastro de Clientes'!G659</f>
        <v>0</v>
      </c>
      <c r="H659" s="110">
        <f>'[1]Cadastro de Clientes'!H659</f>
        <v>0</v>
      </c>
      <c r="I659" s="111">
        <f>'[1]Cadastro de Clientes'!I659</f>
        <v>0</v>
      </c>
      <c r="J659" s="94">
        <f>'[1]Cadastro de Clientes'!J659</f>
        <v>0</v>
      </c>
    </row>
    <row r="660" spans="1:10" ht="21" customHeight="1" x14ac:dyDescent="0.25">
      <c r="A660" s="94">
        <f>'[1]Cadastro de Clientes'!A660</f>
        <v>0</v>
      </c>
      <c r="B660" s="94">
        <f>'[1]Cadastro de Clientes'!B660</f>
        <v>0</v>
      </c>
      <c r="C660" s="94">
        <f>'[1]Cadastro de Clientes'!C660</f>
        <v>0</v>
      </c>
      <c r="D660" s="94">
        <f>'[1]Cadastro de Clientes'!D660</f>
        <v>0</v>
      </c>
      <c r="E660" s="94">
        <f>'[1]Cadastro de Clientes'!E660</f>
        <v>0</v>
      </c>
      <c r="F660" s="94">
        <f>'[1]Cadastro de Clientes'!F660</f>
        <v>0</v>
      </c>
      <c r="G660" s="109">
        <f>'[1]Cadastro de Clientes'!G660</f>
        <v>0</v>
      </c>
      <c r="H660" s="110">
        <f>'[1]Cadastro de Clientes'!H660</f>
        <v>0</v>
      </c>
      <c r="I660" s="111">
        <f>'[1]Cadastro de Clientes'!I660</f>
        <v>0</v>
      </c>
      <c r="J660" s="94">
        <f>'[1]Cadastro de Clientes'!J660</f>
        <v>0</v>
      </c>
    </row>
    <row r="661" spans="1:10" ht="21" customHeight="1" x14ac:dyDescent="0.25">
      <c r="A661" s="94">
        <f>'[1]Cadastro de Clientes'!A661</f>
        <v>0</v>
      </c>
      <c r="B661" s="94">
        <f>'[1]Cadastro de Clientes'!B661</f>
        <v>0</v>
      </c>
      <c r="C661" s="94">
        <f>'[1]Cadastro de Clientes'!C661</f>
        <v>0</v>
      </c>
      <c r="D661" s="94">
        <f>'[1]Cadastro de Clientes'!D661</f>
        <v>0</v>
      </c>
      <c r="E661" s="94">
        <f>'[1]Cadastro de Clientes'!E661</f>
        <v>0</v>
      </c>
      <c r="F661" s="94">
        <f>'[1]Cadastro de Clientes'!F661</f>
        <v>0</v>
      </c>
      <c r="G661" s="109">
        <f>'[1]Cadastro de Clientes'!G661</f>
        <v>0</v>
      </c>
      <c r="H661" s="110">
        <f>'[1]Cadastro de Clientes'!H661</f>
        <v>0</v>
      </c>
      <c r="I661" s="111">
        <f>'[1]Cadastro de Clientes'!I661</f>
        <v>0</v>
      </c>
      <c r="J661" s="94">
        <f>'[1]Cadastro de Clientes'!J661</f>
        <v>0</v>
      </c>
    </row>
    <row r="662" spans="1:10" ht="21" customHeight="1" x14ac:dyDescent="0.25">
      <c r="A662" s="94">
        <f>'[1]Cadastro de Clientes'!A662</f>
        <v>0</v>
      </c>
      <c r="B662" s="94">
        <f>'[1]Cadastro de Clientes'!B662</f>
        <v>0</v>
      </c>
      <c r="C662" s="94">
        <f>'[1]Cadastro de Clientes'!C662</f>
        <v>0</v>
      </c>
      <c r="D662" s="94">
        <f>'[1]Cadastro de Clientes'!D662</f>
        <v>0</v>
      </c>
      <c r="E662" s="94">
        <f>'[1]Cadastro de Clientes'!E662</f>
        <v>0</v>
      </c>
      <c r="F662" s="94">
        <f>'[1]Cadastro de Clientes'!F662</f>
        <v>0</v>
      </c>
      <c r="G662" s="109">
        <f>'[1]Cadastro de Clientes'!G662</f>
        <v>0</v>
      </c>
      <c r="H662" s="110">
        <f>'[1]Cadastro de Clientes'!H662</f>
        <v>0</v>
      </c>
      <c r="I662" s="111">
        <f>'[1]Cadastro de Clientes'!I662</f>
        <v>0</v>
      </c>
      <c r="J662" s="94">
        <f>'[1]Cadastro de Clientes'!J662</f>
        <v>0</v>
      </c>
    </row>
    <row r="663" spans="1:10" ht="21" customHeight="1" x14ac:dyDescent="0.25">
      <c r="A663" s="94">
        <f>'[1]Cadastro de Clientes'!A663</f>
        <v>0</v>
      </c>
      <c r="B663" s="94">
        <f>'[1]Cadastro de Clientes'!B663</f>
        <v>0</v>
      </c>
      <c r="C663" s="94">
        <f>'[1]Cadastro de Clientes'!C663</f>
        <v>0</v>
      </c>
      <c r="D663" s="94">
        <f>'[1]Cadastro de Clientes'!D663</f>
        <v>0</v>
      </c>
      <c r="E663" s="94">
        <f>'[1]Cadastro de Clientes'!E663</f>
        <v>0</v>
      </c>
      <c r="F663" s="94">
        <f>'[1]Cadastro de Clientes'!F663</f>
        <v>0</v>
      </c>
      <c r="G663" s="109">
        <f>'[1]Cadastro de Clientes'!G663</f>
        <v>0</v>
      </c>
      <c r="H663" s="110">
        <f>'[1]Cadastro de Clientes'!H663</f>
        <v>0</v>
      </c>
      <c r="I663" s="111">
        <f>'[1]Cadastro de Clientes'!I663</f>
        <v>0</v>
      </c>
      <c r="J663" s="94">
        <f>'[1]Cadastro de Clientes'!J663</f>
        <v>0</v>
      </c>
    </row>
    <row r="664" spans="1:10" ht="21" customHeight="1" x14ac:dyDescent="0.25">
      <c r="A664" s="94">
        <f>'[1]Cadastro de Clientes'!A664</f>
        <v>0</v>
      </c>
      <c r="B664" s="94">
        <f>'[1]Cadastro de Clientes'!B664</f>
        <v>0</v>
      </c>
      <c r="C664" s="94">
        <f>'[1]Cadastro de Clientes'!C664</f>
        <v>0</v>
      </c>
      <c r="D664" s="94">
        <f>'[1]Cadastro de Clientes'!D664</f>
        <v>0</v>
      </c>
      <c r="E664" s="94">
        <f>'[1]Cadastro de Clientes'!E664</f>
        <v>0</v>
      </c>
      <c r="F664" s="94">
        <f>'[1]Cadastro de Clientes'!F664</f>
        <v>0</v>
      </c>
      <c r="G664" s="109">
        <f>'[1]Cadastro de Clientes'!G664</f>
        <v>0</v>
      </c>
      <c r="H664" s="110">
        <f>'[1]Cadastro de Clientes'!H664</f>
        <v>0</v>
      </c>
      <c r="I664" s="111">
        <f>'[1]Cadastro de Clientes'!I664</f>
        <v>0</v>
      </c>
      <c r="J664" s="94">
        <f>'[1]Cadastro de Clientes'!J664</f>
        <v>0</v>
      </c>
    </row>
    <row r="665" spans="1:10" ht="21" customHeight="1" x14ac:dyDescent="0.25">
      <c r="A665" s="94">
        <f>'[1]Cadastro de Clientes'!A665</f>
        <v>0</v>
      </c>
      <c r="B665" s="94">
        <f>'[1]Cadastro de Clientes'!B665</f>
        <v>0</v>
      </c>
      <c r="C665" s="94">
        <f>'[1]Cadastro de Clientes'!C665</f>
        <v>0</v>
      </c>
      <c r="D665" s="94">
        <f>'[1]Cadastro de Clientes'!D665</f>
        <v>0</v>
      </c>
      <c r="E665" s="94">
        <f>'[1]Cadastro de Clientes'!E665</f>
        <v>0</v>
      </c>
      <c r="F665" s="94">
        <f>'[1]Cadastro de Clientes'!F665</f>
        <v>0</v>
      </c>
      <c r="G665" s="109">
        <f>'[1]Cadastro de Clientes'!G665</f>
        <v>0</v>
      </c>
      <c r="H665" s="110">
        <f>'[1]Cadastro de Clientes'!H665</f>
        <v>0</v>
      </c>
      <c r="I665" s="111">
        <f>'[1]Cadastro de Clientes'!I665</f>
        <v>0</v>
      </c>
      <c r="J665" s="94">
        <f>'[1]Cadastro de Clientes'!J665</f>
        <v>0</v>
      </c>
    </row>
    <row r="666" spans="1:10" ht="21" customHeight="1" x14ac:dyDescent="0.25">
      <c r="A666" s="94">
        <f>'[1]Cadastro de Clientes'!A666</f>
        <v>0</v>
      </c>
      <c r="B666" s="94">
        <f>'[1]Cadastro de Clientes'!B666</f>
        <v>0</v>
      </c>
      <c r="C666" s="94">
        <f>'[1]Cadastro de Clientes'!C666</f>
        <v>0</v>
      </c>
      <c r="D666" s="94">
        <f>'[1]Cadastro de Clientes'!D666</f>
        <v>0</v>
      </c>
      <c r="E666" s="94">
        <f>'[1]Cadastro de Clientes'!E666</f>
        <v>0</v>
      </c>
      <c r="F666" s="94">
        <f>'[1]Cadastro de Clientes'!F666</f>
        <v>0</v>
      </c>
      <c r="G666" s="109">
        <f>'[1]Cadastro de Clientes'!G666</f>
        <v>0</v>
      </c>
      <c r="H666" s="110">
        <f>'[1]Cadastro de Clientes'!H666</f>
        <v>0</v>
      </c>
      <c r="I666" s="111">
        <f>'[1]Cadastro de Clientes'!I666</f>
        <v>0</v>
      </c>
      <c r="J666" s="94">
        <f>'[1]Cadastro de Clientes'!J666</f>
        <v>0</v>
      </c>
    </row>
    <row r="667" spans="1:10" ht="21" customHeight="1" x14ac:dyDescent="0.25">
      <c r="A667" s="94">
        <f>'[1]Cadastro de Clientes'!A667</f>
        <v>0</v>
      </c>
      <c r="B667" s="94">
        <f>'[1]Cadastro de Clientes'!B667</f>
        <v>0</v>
      </c>
      <c r="C667" s="94">
        <f>'[1]Cadastro de Clientes'!C667</f>
        <v>0</v>
      </c>
      <c r="D667" s="94">
        <f>'[1]Cadastro de Clientes'!D667</f>
        <v>0</v>
      </c>
      <c r="E667" s="94">
        <f>'[1]Cadastro de Clientes'!E667</f>
        <v>0</v>
      </c>
      <c r="F667" s="94">
        <f>'[1]Cadastro de Clientes'!F667</f>
        <v>0</v>
      </c>
      <c r="G667" s="109">
        <f>'[1]Cadastro de Clientes'!G667</f>
        <v>0</v>
      </c>
      <c r="H667" s="110">
        <f>'[1]Cadastro de Clientes'!H667</f>
        <v>0</v>
      </c>
      <c r="I667" s="111">
        <f>'[1]Cadastro de Clientes'!I667</f>
        <v>0</v>
      </c>
      <c r="J667" s="94">
        <f>'[1]Cadastro de Clientes'!J667</f>
        <v>0</v>
      </c>
    </row>
    <row r="668" spans="1:10" ht="21" customHeight="1" x14ac:dyDescent="0.25">
      <c r="A668" s="94">
        <f>'[1]Cadastro de Clientes'!A668</f>
        <v>0</v>
      </c>
      <c r="B668" s="94">
        <f>'[1]Cadastro de Clientes'!B668</f>
        <v>0</v>
      </c>
      <c r="C668" s="94">
        <f>'[1]Cadastro de Clientes'!C668</f>
        <v>0</v>
      </c>
      <c r="D668" s="94">
        <f>'[1]Cadastro de Clientes'!D668</f>
        <v>0</v>
      </c>
      <c r="E668" s="94">
        <f>'[1]Cadastro de Clientes'!E668</f>
        <v>0</v>
      </c>
      <c r="F668" s="94">
        <f>'[1]Cadastro de Clientes'!F668</f>
        <v>0</v>
      </c>
      <c r="G668" s="109">
        <f>'[1]Cadastro de Clientes'!G668</f>
        <v>0</v>
      </c>
      <c r="H668" s="110">
        <f>'[1]Cadastro de Clientes'!H668</f>
        <v>0</v>
      </c>
      <c r="I668" s="111">
        <f>'[1]Cadastro de Clientes'!I668</f>
        <v>0</v>
      </c>
      <c r="J668" s="94">
        <f>'[1]Cadastro de Clientes'!J668</f>
        <v>0</v>
      </c>
    </row>
    <row r="669" spans="1:10" ht="21" customHeight="1" x14ac:dyDescent="0.25">
      <c r="A669" s="94">
        <f>'[1]Cadastro de Clientes'!A669</f>
        <v>0</v>
      </c>
      <c r="B669" s="94">
        <f>'[1]Cadastro de Clientes'!B669</f>
        <v>0</v>
      </c>
      <c r="C669" s="94">
        <f>'[1]Cadastro de Clientes'!C669</f>
        <v>0</v>
      </c>
      <c r="D669" s="94">
        <f>'[1]Cadastro de Clientes'!D669</f>
        <v>0</v>
      </c>
      <c r="E669" s="94">
        <f>'[1]Cadastro de Clientes'!E669</f>
        <v>0</v>
      </c>
      <c r="F669" s="94">
        <f>'[1]Cadastro de Clientes'!F669</f>
        <v>0</v>
      </c>
      <c r="G669" s="109">
        <f>'[1]Cadastro de Clientes'!G669</f>
        <v>0</v>
      </c>
      <c r="H669" s="110">
        <f>'[1]Cadastro de Clientes'!H669</f>
        <v>0</v>
      </c>
      <c r="I669" s="111">
        <f>'[1]Cadastro de Clientes'!I669</f>
        <v>0</v>
      </c>
      <c r="J669" s="94">
        <f>'[1]Cadastro de Clientes'!J669</f>
        <v>0</v>
      </c>
    </row>
    <row r="670" spans="1:10" ht="21" customHeight="1" x14ac:dyDescent="0.25">
      <c r="A670" s="94">
        <f>'[1]Cadastro de Clientes'!A670</f>
        <v>0</v>
      </c>
      <c r="B670" s="94">
        <f>'[1]Cadastro de Clientes'!B670</f>
        <v>0</v>
      </c>
      <c r="C670" s="94">
        <f>'[1]Cadastro de Clientes'!C670</f>
        <v>0</v>
      </c>
      <c r="D670" s="94">
        <f>'[1]Cadastro de Clientes'!D670</f>
        <v>0</v>
      </c>
      <c r="E670" s="94">
        <f>'[1]Cadastro de Clientes'!E670</f>
        <v>0</v>
      </c>
      <c r="F670" s="94">
        <f>'[1]Cadastro de Clientes'!F670</f>
        <v>0</v>
      </c>
      <c r="G670" s="109">
        <f>'[1]Cadastro de Clientes'!G670</f>
        <v>0</v>
      </c>
      <c r="H670" s="110">
        <f>'[1]Cadastro de Clientes'!H670</f>
        <v>0</v>
      </c>
      <c r="I670" s="111">
        <f>'[1]Cadastro de Clientes'!I670</f>
        <v>0</v>
      </c>
      <c r="J670" s="94">
        <f>'[1]Cadastro de Clientes'!J670</f>
        <v>0</v>
      </c>
    </row>
    <row r="671" spans="1:10" ht="21" customHeight="1" x14ac:dyDescent="0.25">
      <c r="A671" s="94">
        <f>'[1]Cadastro de Clientes'!A671</f>
        <v>0</v>
      </c>
      <c r="B671" s="94">
        <f>'[1]Cadastro de Clientes'!B671</f>
        <v>0</v>
      </c>
      <c r="C671" s="94">
        <f>'[1]Cadastro de Clientes'!C671</f>
        <v>0</v>
      </c>
      <c r="D671" s="94">
        <f>'[1]Cadastro de Clientes'!D671</f>
        <v>0</v>
      </c>
      <c r="E671" s="94">
        <f>'[1]Cadastro de Clientes'!E671</f>
        <v>0</v>
      </c>
      <c r="F671" s="94">
        <f>'[1]Cadastro de Clientes'!F671</f>
        <v>0</v>
      </c>
      <c r="G671" s="109">
        <f>'[1]Cadastro de Clientes'!G671</f>
        <v>0</v>
      </c>
      <c r="H671" s="110">
        <f>'[1]Cadastro de Clientes'!H671</f>
        <v>0</v>
      </c>
      <c r="I671" s="111">
        <f>'[1]Cadastro de Clientes'!I671</f>
        <v>0</v>
      </c>
      <c r="J671" s="94">
        <f>'[1]Cadastro de Clientes'!J671</f>
        <v>0</v>
      </c>
    </row>
    <row r="672" spans="1:10" ht="21" customHeight="1" x14ac:dyDescent="0.25">
      <c r="A672" s="94">
        <f>'[1]Cadastro de Clientes'!A672</f>
        <v>0</v>
      </c>
      <c r="B672" s="94">
        <f>'[1]Cadastro de Clientes'!B672</f>
        <v>0</v>
      </c>
      <c r="C672" s="94">
        <f>'[1]Cadastro de Clientes'!C672</f>
        <v>0</v>
      </c>
      <c r="D672" s="94">
        <f>'[1]Cadastro de Clientes'!D672</f>
        <v>0</v>
      </c>
      <c r="E672" s="94">
        <f>'[1]Cadastro de Clientes'!E672</f>
        <v>0</v>
      </c>
      <c r="F672" s="94">
        <f>'[1]Cadastro de Clientes'!F672</f>
        <v>0</v>
      </c>
      <c r="G672" s="109">
        <f>'[1]Cadastro de Clientes'!G672</f>
        <v>0</v>
      </c>
      <c r="H672" s="110">
        <f>'[1]Cadastro de Clientes'!H672</f>
        <v>0</v>
      </c>
      <c r="I672" s="111">
        <f>'[1]Cadastro de Clientes'!I672</f>
        <v>0</v>
      </c>
      <c r="J672" s="94">
        <f>'[1]Cadastro de Clientes'!J672</f>
        <v>0</v>
      </c>
    </row>
    <row r="673" spans="1:10" ht="21" customHeight="1" x14ac:dyDescent="0.25">
      <c r="A673" s="94">
        <f>'[1]Cadastro de Clientes'!A673</f>
        <v>0</v>
      </c>
      <c r="B673" s="94">
        <f>'[1]Cadastro de Clientes'!B673</f>
        <v>0</v>
      </c>
      <c r="C673" s="94">
        <f>'[1]Cadastro de Clientes'!C673</f>
        <v>0</v>
      </c>
      <c r="D673" s="94">
        <f>'[1]Cadastro de Clientes'!D673</f>
        <v>0</v>
      </c>
      <c r="E673" s="94">
        <f>'[1]Cadastro de Clientes'!E673</f>
        <v>0</v>
      </c>
      <c r="F673" s="94">
        <f>'[1]Cadastro de Clientes'!F673</f>
        <v>0</v>
      </c>
      <c r="G673" s="109">
        <f>'[1]Cadastro de Clientes'!G673</f>
        <v>0</v>
      </c>
      <c r="H673" s="110">
        <f>'[1]Cadastro de Clientes'!H673</f>
        <v>0</v>
      </c>
      <c r="I673" s="111">
        <f>'[1]Cadastro de Clientes'!I673</f>
        <v>0</v>
      </c>
      <c r="J673" s="94">
        <f>'[1]Cadastro de Clientes'!J673</f>
        <v>0</v>
      </c>
    </row>
    <row r="674" spans="1:10" ht="21" customHeight="1" x14ac:dyDescent="0.25">
      <c r="A674" s="94">
        <f>'[1]Cadastro de Clientes'!A674</f>
        <v>0</v>
      </c>
      <c r="B674" s="94">
        <f>'[1]Cadastro de Clientes'!B674</f>
        <v>0</v>
      </c>
      <c r="C674" s="94">
        <f>'[1]Cadastro de Clientes'!C674</f>
        <v>0</v>
      </c>
      <c r="D674" s="94">
        <f>'[1]Cadastro de Clientes'!D674</f>
        <v>0</v>
      </c>
      <c r="E674" s="94">
        <f>'[1]Cadastro de Clientes'!E674</f>
        <v>0</v>
      </c>
      <c r="F674" s="94">
        <f>'[1]Cadastro de Clientes'!F674</f>
        <v>0</v>
      </c>
      <c r="G674" s="109">
        <f>'[1]Cadastro de Clientes'!G674</f>
        <v>0</v>
      </c>
      <c r="H674" s="110">
        <f>'[1]Cadastro de Clientes'!H674</f>
        <v>0</v>
      </c>
      <c r="I674" s="111">
        <f>'[1]Cadastro de Clientes'!I674</f>
        <v>0</v>
      </c>
      <c r="J674" s="94">
        <f>'[1]Cadastro de Clientes'!J674</f>
        <v>0</v>
      </c>
    </row>
    <row r="675" spans="1:10" ht="21" customHeight="1" x14ac:dyDescent="0.25">
      <c r="A675" s="94">
        <f>'[1]Cadastro de Clientes'!A675</f>
        <v>0</v>
      </c>
      <c r="B675" s="94">
        <f>'[1]Cadastro de Clientes'!B675</f>
        <v>0</v>
      </c>
      <c r="C675" s="94">
        <f>'[1]Cadastro de Clientes'!C675</f>
        <v>0</v>
      </c>
      <c r="D675" s="94">
        <f>'[1]Cadastro de Clientes'!D675</f>
        <v>0</v>
      </c>
      <c r="E675" s="94">
        <f>'[1]Cadastro de Clientes'!E675</f>
        <v>0</v>
      </c>
      <c r="F675" s="94">
        <f>'[1]Cadastro de Clientes'!F675</f>
        <v>0</v>
      </c>
      <c r="G675" s="109">
        <f>'[1]Cadastro de Clientes'!G675</f>
        <v>0</v>
      </c>
      <c r="H675" s="110">
        <f>'[1]Cadastro de Clientes'!H675</f>
        <v>0</v>
      </c>
      <c r="I675" s="111">
        <f>'[1]Cadastro de Clientes'!I675</f>
        <v>0</v>
      </c>
      <c r="J675" s="94">
        <f>'[1]Cadastro de Clientes'!J675</f>
        <v>0</v>
      </c>
    </row>
    <row r="676" spans="1:10" ht="21" customHeight="1" x14ac:dyDescent="0.25">
      <c r="A676" s="94">
        <f>'[1]Cadastro de Clientes'!A676</f>
        <v>0</v>
      </c>
      <c r="B676" s="94">
        <f>'[1]Cadastro de Clientes'!B676</f>
        <v>0</v>
      </c>
      <c r="C676" s="94">
        <f>'[1]Cadastro de Clientes'!C676</f>
        <v>0</v>
      </c>
      <c r="D676" s="94">
        <f>'[1]Cadastro de Clientes'!D676</f>
        <v>0</v>
      </c>
      <c r="E676" s="94">
        <f>'[1]Cadastro de Clientes'!E676</f>
        <v>0</v>
      </c>
      <c r="F676" s="94">
        <f>'[1]Cadastro de Clientes'!F676</f>
        <v>0</v>
      </c>
      <c r="G676" s="109">
        <f>'[1]Cadastro de Clientes'!G676</f>
        <v>0</v>
      </c>
      <c r="H676" s="110">
        <f>'[1]Cadastro de Clientes'!H676</f>
        <v>0</v>
      </c>
      <c r="I676" s="111">
        <f>'[1]Cadastro de Clientes'!I676</f>
        <v>0</v>
      </c>
      <c r="J676" s="94">
        <f>'[1]Cadastro de Clientes'!J676</f>
        <v>0</v>
      </c>
    </row>
    <row r="677" spans="1:10" ht="21" customHeight="1" x14ac:dyDescent="0.25">
      <c r="A677" s="94">
        <f>'[1]Cadastro de Clientes'!A677</f>
        <v>0</v>
      </c>
      <c r="B677" s="94">
        <f>'[1]Cadastro de Clientes'!B677</f>
        <v>0</v>
      </c>
      <c r="C677" s="94">
        <f>'[1]Cadastro de Clientes'!C677</f>
        <v>0</v>
      </c>
      <c r="D677" s="94">
        <f>'[1]Cadastro de Clientes'!D677</f>
        <v>0</v>
      </c>
      <c r="E677" s="94">
        <f>'[1]Cadastro de Clientes'!E677</f>
        <v>0</v>
      </c>
      <c r="F677" s="94">
        <f>'[1]Cadastro de Clientes'!F677</f>
        <v>0</v>
      </c>
      <c r="G677" s="109">
        <f>'[1]Cadastro de Clientes'!G677</f>
        <v>0</v>
      </c>
      <c r="H677" s="110">
        <f>'[1]Cadastro de Clientes'!H677</f>
        <v>0</v>
      </c>
      <c r="I677" s="111">
        <f>'[1]Cadastro de Clientes'!I677</f>
        <v>0</v>
      </c>
      <c r="J677" s="94">
        <f>'[1]Cadastro de Clientes'!J677</f>
        <v>0</v>
      </c>
    </row>
    <row r="678" spans="1:10" ht="21" customHeight="1" x14ac:dyDescent="0.25">
      <c r="A678" s="94">
        <f>'[1]Cadastro de Clientes'!A678</f>
        <v>0</v>
      </c>
      <c r="B678" s="94">
        <f>'[1]Cadastro de Clientes'!B678</f>
        <v>0</v>
      </c>
      <c r="C678" s="94">
        <f>'[1]Cadastro de Clientes'!C678</f>
        <v>0</v>
      </c>
      <c r="D678" s="94">
        <f>'[1]Cadastro de Clientes'!D678</f>
        <v>0</v>
      </c>
      <c r="E678" s="94">
        <f>'[1]Cadastro de Clientes'!E678</f>
        <v>0</v>
      </c>
      <c r="F678" s="94">
        <f>'[1]Cadastro de Clientes'!F678</f>
        <v>0</v>
      </c>
      <c r="G678" s="109">
        <f>'[1]Cadastro de Clientes'!G678</f>
        <v>0</v>
      </c>
      <c r="H678" s="110">
        <f>'[1]Cadastro de Clientes'!H678</f>
        <v>0</v>
      </c>
      <c r="I678" s="111">
        <f>'[1]Cadastro de Clientes'!I678</f>
        <v>0</v>
      </c>
      <c r="J678" s="94">
        <f>'[1]Cadastro de Clientes'!J678</f>
        <v>0</v>
      </c>
    </row>
    <row r="679" spans="1:10" ht="21" customHeight="1" x14ac:dyDescent="0.25">
      <c r="A679" s="94">
        <f>'[1]Cadastro de Clientes'!A679</f>
        <v>0</v>
      </c>
      <c r="B679" s="94">
        <f>'[1]Cadastro de Clientes'!B679</f>
        <v>0</v>
      </c>
      <c r="C679" s="94">
        <f>'[1]Cadastro de Clientes'!C679</f>
        <v>0</v>
      </c>
      <c r="D679" s="94">
        <f>'[1]Cadastro de Clientes'!D679</f>
        <v>0</v>
      </c>
      <c r="E679" s="94">
        <f>'[1]Cadastro de Clientes'!E679</f>
        <v>0</v>
      </c>
      <c r="F679" s="94">
        <f>'[1]Cadastro de Clientes'!F679</f>
        <v>0</v>
      </c>
      <c r="G679" s="109">
        <f>'[1]Cadastro de Clientes'!G679</f>
        <v>0</v>
      </c>
      <c r="H679" s="110">
        <f>'[1]Cadastro de Clientes'!H679</f>
        <v>0</v>
      </c>
      <c r="I679" s="111">
        <f>'[1]Cadastro de Clientes'!I679</f>
        <v>0</v>
      </c>
      <c r="J679" s="94">
        <f>'[1]Cadastro de Clientes'!J679</f>
        <v>0</v>
      </c>
    </row>
    <row r="680" spans="1:10" ht="21" customHeight="1" x14ac:dyDescent="0.25">
      <c r="A680" s="94">
        <f>'[1]Cadastro de Clientes'!A680</f>
        <v>0</v>
      </c>
      <c r="B680" s="94">
        <f>'[1]Cadastro de Clientes'!B680</f>
        <v>0</v>
      </c>
      <c r="C680" s="94">
        <f>'[1]Cadastro de Clientes'!C680</f>
        <v>0</v>
      </c>
      <c r="D680" s="94">
        <f>'[1]Cadastro de Clientes'!D680</f>
        <v>0</v>
      </c>
      <c r="E680" s="94">
        <f>'[1]Cadastro de Clientes'!E680</f>
        <v>0</v>
      </c>
      <c r="F680" s="94">
        <f>'[1]Cadastro de Clientes'!F680</f>
        <v>0</v>
      </c>
      <c r="G680" s="109">
        <f>'[1]Cadastro de Clientes'!G680</f>
        <v>0</v>
      </c>
      <c r="H680" s="110">
        <f>'[1]Cadastro de Clientes'!H680</f>
        <v>0</v>
      </c>
      <c r="I680" s="111">
        <f>'[1]Cadastro de Clientes'!I680</f>
        <v>0</v>
      </c>
      <c r="J680" s="94">
        <f>'[1]Cadastro de Clientes'!J680</f>
        <v>0</v>
      </c>
    </row>
    <row r="681" spans="1:10" ht="21" customHeight="1" x14ac:dyDescent="0.25">
      <c r="A681" s="94">
        <f>'[1]Cadastro de Clientes'!A681</f>
        <v>0</v>
      </c>
      <c r="B681" s="94">
        <f>'[1]Cadastro de Clientes'!B681</f>
        <v>0</v>
      </c>
      <c r="C681" s="94">
        <f>'[1]Cadastro de Clientes'!C681</f>
        <v>0</v>
      </c>
      <c r="D681" s="94">
        <f>'[1]Cadastro de Clientes'!D681</f>
        <v>0</v>
      </c>
      <c r="E681" s="94">
        <f>'[1]Cadastro de Clientes'!E681</f>
        <v>0</v>
      </c>
      <c r="F681" s="94">
        <f>'[1]Cadastro de Clientes'!F681</f>
        <v>0</v>
      </c>
      <c r="G681" s="109">
        <f>'[1]Cadastro de Clientes'!G681</f>
        <v>0</v>
      </c>
      <c r="H681" s="110">
        <f>'[1]Cadastro de Clientes'!H681</f>
        <v>0</v>
      </c>
      <c r="I681" s="111">
        <f>'[1]Cadastro de Clientes'!I681</f>
        <v>0</v>
      </c>
      <c r="J681" s="94">
        <f>'[1]Cadastro de Clientes'!J681</f>
        <v>0</v>
      </c>
    </row>
    <row r="682" spans="1:10" ht="21" customHeight="1" x14ac:dyDescent="0.25">
      <c r="A682" s="94">
        <f>'[1]Cadastro de Clientes'!A682</f>
        <v>0</v>
      </c>
      <c r="B682" s="94">
        <f>'[1]Cadastro de Clientes'!B682</f>
        <v>0</v>
      </c>
      <c r="C682" s="94">
        <f>'[1]Cadastro de Clientes'!C682</f>
        <v>0</v>
      </c>
      <c r="D682" s="94">
        <f>'[1]Cadastro de Clientes'!D682</f>
        <v>0</v>
      </c>
      <c r="E682" s="94">
        <f>'[1]Cadastro de Clientes'!E682</f>
        <v>0</v>
      </c>
      <c r="F682" s="94">
        <f>'[1]Cadastro de Clientes'!F682</f>
        <v>0</v>
      </c>
      <c r="G682" s="109">
        <f>'[1]Cadastro de Clientes'!G682</f>
        <v>0</v>
      </c>
      <c r="H682" s="110">
        <f>'[1]Cadastro de Clientes'!H682</f>
        <v>0</v>
      </c>
      <c r="I682" s="111">
        <f>'[1]Cadastro de Clientes'!I682</f>
        <v>0</v>
      </c>
      <c r="J682" s="94">
        <f>'[1]Cadastro de Clientes'!J682</f>
        <v>0</v>
      </c>
    </row>
    <row r="683" spans="1:10" ht="21" customHeight="1" x14ac:dyDescent="0.25">
      <c r="A683" s="94">
        <f>'[1]Cadastro de Clientes'!A683</f>
        <v>0</v>
      </c>
      <c r="B683" s="94">
        <f>'[1]Cadastro de Clientes'!B683</f>
        <v>0</v>
      </c>
      <c r="C683" s="94">
        <f>'[1]Cadastro de Clientes'!C683</f>
        <v>0</v>
      </c>
      <c r="D683" s="94">
        <f>'[1]Cadastro de Clientes'!D683</f>
        <v>0</v>
      </c>
      <c r="E683" s="94">
        <f>'[1]Cadastro de Clientes'!E683</f>
        <v>0</v>
      </c>
      <c r="F683" s="94">
        <f>'[1]Cadastro de Clientes'!F683</f>
        <v>0</v>
      </c>
      <c r="G683" s="109">
        <f>'[1]Cadastro de Clientes'!G683</f>
        <v>0</v>
      </c>
      <c r="H683" s="110">
        <f>'[1]Cadastro de Clientes'!H683</f>
        <v>0</v>
      </c>
      <c r="I683" s="111">
        <f>'[1]Cadastro de Clientes'!I683</f>
        <v>0</v>
      </c>
      <c r="J683" s="94">
        <f>'[1]Cadastro de Clientes'!J683</f>
        <v>0</v>
      </c>
    </row>
    <row r="684" spans="1:10" ht="21" customHeight="1" x14ac:dyDescent="0.25">
      <c r="A684" s="94">
        <f>'[1]Cadastro de Clientes'!A684</f>
        <v>0</v>
      </c>
      <c r="B684" s="94">
        <f>'[1]Cadastro de Clientes'!B684</f>
        <v>0</v>
      </c>
      <c r="C684" s="94">
        <f>'[1]Cadastro de Clientes'!C684</f>
        <v>0</v>
      </c>
      <c r="D684" s="94">
        <f>'[1]Cadastro de Clientes'!D684</f>
        <v>0</v>
      </c>
      <c r="E684" s="94">
        <f>'[1]Cadastro de Clientes'!E684</f>
        <v>0</v>
      </c>
      <c r="F684" s="94">
        <f>'[1]Cadastro de Clientes'!F684</f>
        <v>0</v>
      </c>
      <c r="G684" s="109">
        <f>'[1]Cadastro de Clientes'!G684</f>
        <v>0</v>
      </c>
      <c r="H684" s="110">
        <f>'[1]Cadastro de Clientes'!H684</f>
        <v>0</v>
      </c>
      <c r="I684" s="111">
        <f>'[1]Cadastro de Clientes'!I684</f>
        <v>0</v>
      </c>
      <c r="J684" s="94">
        <f>'[1]Cadastro de Clientes'!J684</f>
        <v>0</v>
      </c>
    </row>
    <row r="685" spans="1:10" ht="21" customHeight="1" x14ac:dyDescent="0.25">
      <c r="A685" s="94">
        <f>'[1]Cadastro de Clientes'!A685</f>
        <v>0</v>
      </c>
      <c r="B685" s="94">
        <f>'[1]Cadastro de Clientes'!B685</f>
        <v>0</v>
      </c>
      <c r="C685" s="94">
        <f>'[1]Cadastro de Clientes'!C685</f>
        <v>0</v>
      </c>
      <c r="D685" s="94">
        <f>'[1]Cadastro de Clientes'!D685</f>
        <v>0</v>
      </c>
      <c r="E685" s="94">
        <f>'[1]Cadastro de Clientes'!E685</f>
        <v>0</v>
      </c>
      <c r="F685" s="94">
        <f>'[1]Cadastro de Clientes'!F685</f>
        <v>0</v>
      </c>
      <c r="G685" s="109">
        <f>'[1]Cadastro de Clientes'!G685</f>
        <v>0</v>
      </c>
      <c r="H685" s="110">
        <f>'[1]Cadastro de Clientes'!H685</f>
        <v>0</v>
      </c>
      <c r="I685" s="111">
        <f>'[1]Cadastro de Clientes'!I685</f>
        <v>0</v>
      </c>
      <c r="J685" s="94">
        <f>'[1]Cadastro de Clientes'!J685</f>
        <v>0</v>
      </c>
    </row>
    <row r="686" spans="1:10" ht="21" customHeight="1" x14ac:dyDescent="0.25">
      <c r="A686" s="94">
        <f>'[1]Cadastro de Clientes'!A686</f>
        <v>0</v>
      </c>
      <c r="B686" s="94">
        <f>'[1]Cadastro de Clientes'!B686</f>
        <v>0</v>
      </c>
      <c r="C686" s="94">
        <f>'[1]Cadastro de Clientes'!C686</f>
        <v>0</v>
      </c>
      <c r="D686" s="94">
        <f>'[1]Cadastro de Clientes'!D686</f>
        <v>0</v>
      </c>
      <c r="E686" s="94">
        <f>'[1]Cadastro de Clientes'!E686</f>
        <v>0</v>
      </c>
      <c r="F686" s="94">
        <f>'[1]Cadastro de Clientes'!F686</f>
        <v>0</v>
      </c>
      <c r="G686" s="109">
        <f>'[1]Cadastro de Clientes'!G686</f>
        <v>0</v>
      </c>
      <c r="H686" s="110">
        <f>'[1]Cadastro de Clientes'!H686</f>
        <v>0</v>
      </c>
      <c r="I686" s="111">
        <f>'[1]Cadastro de Clientes'!I686</f>
        <v>0</v>
      </c>
      <c r="J686" s="94">
        <f>'[1]Cadastro de Clientes'!J686</f>
        <v>0</v>
      </c>
    </row>
    <row r="687" spans="1:10" ht="21" customHeight="1" x14ac:dyDescent="0.25">
      <c r="A687" s="94">
        <f>'[1]Cadastro de Clientes'!A687</f>
        <v>0</v>
      </c>
      <c r="B687" s="94">
        <f>'[1]Cadastro de Clientes'!B687</f>
        <v>0</v>
      </c>
      <c r="C687" s="94">
        <f>'[1]Cadastro de Clientes'!C687</f>
        <v>0</v>
      </c>
      <c r="D687" s="94">
        <f>'[1]Cadastro de Clientes'!D687</f>
        <v>0</v>
      </c>
      <c r="E687" s="94">
        <f>'[1]Cadastro de Clientes'!E687</f>
        <v>0</v>
      </c>
      <c r="F687" s="94">
        <f>'[1]Cadastro de Clientes'!F687</f>
        <v>0</v>
      </c>
      <c r="G687" s="109">
        <f>'[1]Cadastro de Clientes'!G687</f>
        <v>0</v>
      </c>
      <c r="H687" s="110">
        <f>'[1]Cadastro de Clientes'!H687</f>
        <v>0</v>
      </c>
      <c r="I687" s="111">
        <f>'[1]Cadastro de Clientes'!I687</f>
        <v>0</v>
      </c>
      <c r="J687" s="94">
        <f>'[1]Cadastro de Clientes'!J687</f>
        <v>0</v>
      </c>
    </row>
    <row r="688" spans="1:10" ht="21" customHeight="1" x14ac:dyDescent="0.25">
      <c r="A688" s="94">
        <f>'[1]Cadastro de Clientes'!A688</f>
        <v>0</v>
      </c>
      <c r="B688" s="94">
        <f>'[1]Cadastro de Clientes'!B688</f>
        <v>0</v>
      </c>
      <c r="C688" s="94">
        <f>'[1]Cadastro de Clientes'!C688</f>
        <v>0</v>
      </c>
      <c r="D688" s="94">
        <f>'[1]Cadastro de Clientes'!D688</f>
        <v>0</v>
      </c>
      <c r="E688" s="94">
        <f>'[1]Cadastro de Clientes'!E688</f>
        <v>0</v>
      </c>
      <c r="F688" s="94">
        <f>'[1]Cadastro de Clientes'!F688</f>
        <v>0</v>
      </c>
      <c r="G688" s="109">
        <f>'[1]Cadastro de Clientes'!G688</f>
        <v>0</v>
      </c>
      <c r="H688" s="110">
        <f>'[1]Cadastro de Clientes'!H688</f>
        <v>0</v>
      </c>
      <c r="I688" s="111">
        <f>'[1]Cadastro de Clientes'!I688</f>
        <v>0</v>
      </c>
      <c r="J688" s="94">
        <f>'[1]Cadastro de Clientes'!J688</f>
        <v>0</v>
      </c>
    </row>
    <row r="689" spans="1:10" ht="21" customHeight="1" x14ac:dyDescent="0.25">
      <c r="A689" s="94">
        <f>'[1]Cadastro de Clientes'!A689</f>
        <v>0</v>
      </c>
      <c r="B689" s="94">
        <f>'[1]Cadastro de Clientes'!B689</f>
        <v>0</v>
      </c>
      <c r="C689" s="94">
        <f>'[1]Cadastro de Clientes'!C689</f>
        <v>0</v>
      </c>
      <c r="D689" s="94">
        <f>'[1]Cadastro de Clientes'!D689</f>
        <v>0</v>
      </c>
      <c r="E689" s="94">
        <f>'[1]Cadastro de Clientes'!E689</f>
        <v>0</v>
      </c>
      <c r="F689" s="94">
        <f>'[1]Cadastro de Clientes'!F689</f>
        <v>0</v>
      </c>
      <c r="G689" s="109">
        <f>'[1]Cadastro de Clientes'!G689</f>
        <v>0</v>
      </c>
      <c r="H689" s="110">
        <f>'[1]Cadastro de Clientes'!H689</f>
        <v>0</v>
      </c>
      <c r="I689" s="111">
        <f>'[1]Cadastro de Clientes'!I689</f>
        <v>0</v>
      </c>
      <c r="J689" s="94">
        <f>'[1]Cadastro de Clientes'!J689</f>
        <v>0</v>
      </c>
    </row>
    <row r="690" spans="1:10" ht="21" customHeight="1" x14ac:dyDescent="0.25">
      <c r="A690" s="94">
        <f>'[1]Cadastro de Clientes'!A690</f>
        <v>0</v>
      </c>
      <c r="B690" s="94">
        <f>'[1]Cadastro de Clientes'!B690</f>
        <v>0</v>
      </c>
      <c r="C690" s="94">
        <f>'[1]Cadastro de Clientes'!C690</f>
        <v>0</v>
      </c>
      <c r="D690" s="94">
        <f>'[1]Cadastro de Clientes'!D690</f>
        <v>0</v>
      </c>
      <c r="E690" s="94">
        <f>'[1]Cadastro de Clientes'!E690</f>
        <v>0</v>
      </c>
      <c r="F690" s="94">
        <f>'[1]Cadastro de Clientes'!F690</f>
        <v>0</v>
      </c>
      <c r="G690" s="109">
        <f>'[1]Cadastro de Clientes'!G690</f>
        <v>0</v>
      </c>
      <c r="H690" s="110">
        <f>'[1]Cadastro de Clientes'!H690</f>
        <v>0</v>
      </c>
      <c r="I690" s="111">
        <f>'[1]Cadastro de Clientes'!I690</f>
        <v>0</v>
      </c>
      <c r="J690" s="94">
        <f>'[1]Cadastro de Clientes'!J690</f>
        <v>0</v>
      </c>
    </row>
    <row r="691" spans="1:10" ht="21" customHeight="1" x14ac:dyDescent="0.25">
      <c r="A691" s="94">
        <f>'[1]Cadastro de Clientes'!A691</f>
        <v>0</v>
      </c>
      <c r="B691" s="94">
        <f>'[1]Cadastro de Clientes'!B691</f>
        <v>0</v>
      </c>
      <c r="C691" s="94">
        <f>'[1]Cadastro de Clientes'!C691</f>
        <v>0</v>
      </c>
      <c r="D691" s="94">
        <f>'[1]Cadastro de Clientes'!D691</f>
        <v>0</v>
      </c>
      <c r="E691" s="94">
        <f>'[1]Cadastro de Clientes'!E691</f>
        <v>0</v>
      </c>
      <c r="F691" s="94">
        <f>'[1]Cadastro de Clientes'!F691</f>
        <v>0</v>
      </c>
      <c r="G691" s="109">
        <f>'[1]Cadastro de Clientes'!G691</f>
        <v>0</v>
      </c>
      <c r="H691" s="110">
        <f>'[1]Cadastro de Clientes'!H691</f>
        <v>0</v>
      </c>
      <c r="I691" s="111">
        <f>'[1]Cadastro de Clientes'!I691</f>
        <v>0</v>
      </c>
      <c r="J691" s="94">
        <f>'[1]Cadastro de Clientes'!J691</f>
        <v>0</v>
      </c>
    </row>
    <row r="692" spans="1:10" ht="21" customHeight="1" x14ac:dyDescent="0.25">
      <c r="A692" s="94">
        <f>'[1]Cadastro de Clientes'!A692</f>
        <v>0</v>
      </c>
      <c r="B692" s="94">
        <f>'[1]Cadastro de Clientes'!B692</f>
        <v>0</v>
      </c>
      <c r="C692" s="94">
        <f>'[1]Cadastro de Clientes'!C692</f>
        <v>0</v>
      </c>
      <c r="D692" s="94">
        <f>'[1]Cadastro de Clientes'!D692</f>
        <v>0</v>
      </c>
      <c r="E692" s="94">
        <f>'[1]Cadastro de Clientes'!E692</f>
        <v>0</v>
      </c>
      <c r="F692" s="94">
        <f>'[1]Cadastro de Clientes'!F692</f>
        <v>0</v>
      </c>
      <c r="G692" s="109">
        <f>'[1]Cadastro de Clientes'!G692</f>
        <v>0</v>
      </c>
      <c r="H692" s="110">
        <f>'[1]Cadastro de Clientes'!H692</f>
        <v>0</v>
      </c>
      <c r="I692" s="111">
        <f>'[1]Cadastro de Clientes'!I692</f>
        <v>0</v>
      </c>
      <c r="J692" s="94">
        <f>'[1]Cadastro de Clientes'!J692</f>
        <v>0</v>
      </c>
    </row>
    <row r="693" spans="1:10" ht="21" customHeight="1" x14ac:dyDescent="0.25">
      <c r="A693" s="94">
        <f>'[1]Cadastro de Clientes'!A693</f>
        <v>0</v>
      </c>
      <c r="B693" s="94">
        <f>'[1]Cadastro de Clientes'!B693</f>
        <v>0</v>
      </c>
      <c r="C693" s="94">
        <f>'[1]Cadastro de Clientes'!C693</f>
        <v>0</v>
      </c>
      <c r="D693" s="94">
        <f>'[1]Cadastro de Clientes'!D693</f>
        <v>0</v>
      </c>
      <c r="E693" s="94">
        <f>'[1]Cadastro de Clientes'!E693</f>
        <v>0</v>
      </c>
      <c r="F693" s="94">
        <f>'[1]Cadastro de Clientes'!F693</f>
        <v>0</v>
      </c>
      <c r="G693" s="109">
        <f>'[1]Cadastro de Clientes'!G693</f>
        <v>0</v>
      </c>
      <c r="H693" s="110">
        <f>'[1]Cadastro de Clientes'!H693</f>
        <v>0</v>
      </c>
      <c r="I693" s="111">
        <f>'[1]Cadastro de Clientes'!I693</f>
        <v>0</v>
      </c>
      <c r="J693" s="94">
        <f>'[1]Cadastro de Clientes'!J693</f>
        <v>0</v>
      </c>
    </row>
    <row r="694" spans="1:10" ht="21" customHeight="1" x14ac:dyDescent="0.25">
      <c r="A694" s="94">
        <f>'[1]Cadastro de Clientes'!A694</f>
        <v>0</v>
      </c>
      <c r="B694" s="94">
        <f>'[1]Cadastro de Clientes'!B694</f>
        <v>0</v>
      </c>
      <c r="C694" s="94">
        <f>'[1]Cadastro de Clientes'!C694</f>
        <v>0</v>
      </c>
      <c r="D694" s="94">
        <f>'[1]Cadastro de Clientes'!D694</f>
        <v>0</v>
      </c>
      <c r="E694" s="94">
        <f>'[1]Cadastro de Clientes'!E694</f>
        <v>0</v>
      </c>
      <c r="F694" s="94">
        <f>'[1]Cadastro de Clientes'!F694</f>
        <v>0</v>
      </c>
      <c r="G694" s="109">
        <f>'[1]Cadastro de Clientes'!G694</f>
        <v>0</v>
      </c>
      <c r="H694" s="110">
        <f>'[1]Cadastro de Clientes'!H694</f>
        <v>0</v>
      </c>
      <c r="I694" s="111">
        <f>'[1]Cadastro de Clientes'!I694</f>
        <v>0</v>
      </c>
      <c r="J694" s="94">
        <f>'[1]Cadastro de Clientes'!J694</f>
        <v>0</v>
      </c>
    </row>
    <row r="695" spans="1:10" ht="21" customHeight="1" x14ac:dyDescent="0.25">
      <c r="A695" s="94">
        <f>'[1]Cadastro de Clientes'!A695</f>
        <v>0</v>
      </c>
      <c r="B695" s="94">
        <f>'[1]Cadastro de Clientes'!B695</f>
        <v>0</v>
      </c>
      <c r="C695" s="94">
        <f>'[1]Cadastro de Clientes'!C695</f>
        <v>0</v>
      </c>
      <c r="D695" s="94">
        <f>'[1]Cadastro de Clientes'!D695</f>
        <v>0</v>
      </c>
      <c r="E695" s="94">
        <f>'[1]Cadastro de Clientes'!E695</f>
        <v>0</v>
      </c>
      <c r="F695" s="94">
        <f>'[1]Cadastro de Clientes'!F695</f>
        <v>0</v>
      </c>
      <c r="G695" s="109">
        <f>'[1]Cadastro de Clientes'!G695</f>
        <v>0</v>
      </c>
      <c r="H695" s="110">
        <f>'[1]Cadastro de Clientes'!H695</f>
        <v>0</v>
      </c>
      <c r="I695" s="111">
        <f>'[1]Cadastro de Clientes'!I695</f>
        <v>0</v>
      </c>
      <c r="J695" s="94">
        <f>'[1]Cadastro de Clientes'!J695</f>
        <v>0</v>
      </c>
    </row>
    <row r="696" spans="1:10" ht="21" customHeight="1" x14ac:dyDescent="0.25">
      <c r="A696" s="94">
        <f>'[1]Cadastro de Clientes'!A696</f>
        <v>0</v>
      </c>
      <c r="B696" s="94">
        <f>'[1]Cadastro de Clientes'!B696</f>
        <v>0</v>
      </c>
      <c r="C696" s="94">
        <f>'[1]Cadastro de Clientes'!C696</f>
        <v>0</v>
      </c>
      <c r="D696" s="94">
        <f>'[1]Cadastro de Clientes'!D696</f>
        <v>0</v>
      </c>
      <c r="E696" s="94">
        <f>'[1]Cadastro de Clientes'!E696</f>
        <v>0</v>
      </c>
      <c r="F696" s="94">
        <f>'[1]Cadastro de Clientes'!F696</f>
        <v>0</v>
      </c>
      <c r="G696" s="109">
        <f>'[1]Cadastro de Clientes'!G696</f>
        <v>0</v>
      </c>
      <c r="H696" s="110">
        <f>'[1]Cadastro de Clientes'!H696</f>
        <v>0</v>
      </c>
      <c r="I696" s="111">
        <f>'[1]Cadastro de Clientes'!I696</f>
        <v>0</v>
      </c>
      <c r="J696" s="94">
        <f>'[1]Cadastro de Clientes'!J696</f>
        <v>0</v>
      </c>
    </row>
    <row r="697" spans="1:10" ht="21" customHeight="1" x14ac:dyDescent="0.25">
      <c r="A697" s="94">
        <f>'[1]Cadastro de Clientes'!A697</f>
        <v>0</v>
      </c>
      <c r="B697" s="94">
        <f>'[1]Cadastro de Clientes'!B697</f>
        <v>0</v>
      </c>
      <c r="C697" s="94">
        <f>'[1]Cadastro de Clientes'!C697</f>
        <v>0</v>
      </c>
      <c r="D697" s="94">
        <f>'[1]Cadastro de Clientes'!D697</f>
        <v>0</v>
      </c>
      <c r="E697" s="94">
        <f>'[1]Cadastro de Clientes'!E697</f>
        <v>0</v>
      </c>
      <c r="F697" s="94">
        <f>'[1]Cadastro de Clientes'!F697</f>
        <v>0</v>
      </c>
      <c r="G697" s="109">
        <f>'[1]Cadastro de Clientes'!G697</f>
        <v>0</v>
      </c>
      <c r="H697" s="110">
        <f>'[1]Cadastro de Clientes'!H697</f>
        <v>0</v>
      </c>
      <c r="I697" s="111">
        <f>'[1]Cadastro de Clientes'!I697</f>
        <v>0</v>
      </c>
      <c r="J697" s="94">
        <f>'[1]Cadastro de Clientes'!J697</f>
        <v>0</v>
      </c>
    </row>
    <row r="698" spans="1:10" ht="21" customHeight="1" x14ac:dyDescent="0.25">
      <c r="A698" s="94">
        <f>'[1]Cadastro de Clientes'!A698</f>
        <v>0</v>
      </c>
      <c r="B698" s="94">
        <f>'[1]Cadastro de Clientes'!B698</f>
        <v>0</v>
      </c>
      <c r="C698" s="94">
        <f>'[1]Cadastro de Clientes'!C698</f>
        <v>0</v>
      </c>
      <c r="D698" s="94">
        <f>'[1]Cadastro de Clientes'!D698</f>
        <v>0</v>
      </c>
      <c r="E698" s="94">
        <f>'[1]Cadastro de Clientes'!E698</f>
        <v>0</v>
      </c>
      <c r="F698" s="94">
        <f>'[1]Cadastro de Clientes'!F698</f>
        <v>0</v>
      </c>
      <c r="G698" s="109">
        <f>'[1]Cadastro de Clientes'!G698</f>
        <v>0</v>
      </c>
      <c r="H698" s="110">
        <f>'[1]Cadastro de Clientes'!H698</f>
        <v>0</v>
      </c>
      <c r="I698" s="111">
        <f>'[1]Cadastro de Clientes'!I698</f>
        <v>0</v>
      </c>
      <c r="J698" s="94">
        <f>'[1]Cadastro de Clientes'!J698</f>
        <v>0</v>
      </c>
    </row>
    <row r="699" spans="1:10" ht="21" customHeight="1" x14ac:dyDescent="0.25">
      <c r="A699" s="94">
        <f>'[1]Cadastro de Clientes'!A699</f>
        <v>0</v>
      </c>
      <c r="B699" s="94">
        <f>'[1]Cadastro de Clientes'!B699</f>
        <v>0</v>
      </c>
      <c r="C699" s="94">
        <f>'[1]Cadastro de Clientes'!C699</f>
        <v>0</v>
      </c>
      <c r="D699" s="94">
        <f>'[1]Cadastro de Clientes'!D699</f>
        <v>0</v>
      </c>
      <c r="E699" s="94">
        <f>'[1]Cadastro de Clientes'!E699</f>
        <v>0</v>
      </c>
      <c r="F699" s="94">
        <f>'[1]Cadastro de Clientes'!F699</f>
        <v>0</v>
      </c>
      <c r="G699" s="109">
        <f>'[1]Cadastro de Clientes'!G699</f>
        <v>0</v>
      </c>
      <c r="H699" s="110">
        <f>'[1]Cadastro de Clientes'!H699</f>
        <v>0</v>
      </c>
      <c r="I699" s="111">
        <f>'[1]Cadastro de Clientes'!I699</f>
        <v>0</v>
      </c>
      <c r="J699" s="94">
        <f>'[1]Cadastro de Clientes'!J699</f>
        <v>0</v>
      </c>
    </row>
    <row r="700" spans="1:10" ht="21" customHeight="1" x14ac:dyDescent="0.25">
      <c r="A700" s="94">
        <f>'[1]Cadastro de Clientes'!A700</f>
        <v>0</v>
      </c>
      <c r="B700" s="94">
        <f>'[1]Cadastro de Clientes'!B700</f>
        <v>0</v>
      </c>
      <c r="C700" s="94">
        <f>'[1]Cadastro de Clientes'!C700</f>
        <v>0</v>
      </c>
      <c r="D700" s="94">
        <f>'[1]Cadastro de Clientes'!D700</f>
        <v>0</v>
      </c>
      <c r="E700" s="94">
        <f>'[1]Cadastro de Clientes'!E700</f>
        <v>0</v>
      </c>
      <c r="F700" s="94">
        <f>'[1]Cadastro de Clientes'!F700</f>
        <v>0</v>
      </c>
      <c r="G700" s="109">
        <f>'[1]Cadastro de Clientes'!G700</f>
        <v>0</v>
      </c>
      <c r="H700" s="110">
        <f>'[1]Cadastro de Clientes'!H700</f>
        <v>0</v>
      </c>
      <c r="I700" s="111">
        <f>'[1]Cadastro de Clientes'!I700</f>
        <v>0</v>
      </c>
      <c r="J700" s="94">
        <f>'[1]Cadastro de Clientes'!J700</f>
        <v>0</v>
      </c>
    </row>
    <row r="701" spans="1:10" ht="21" customHeight="1" x14ac:dyDescent="0.25">
      <c r="A701" s="94">
        <f>'[1]Cadastro de Clientes'!A701</f>
        <v>0</v>
      </c>
      <c r="B701" s="94">
        <f>'[1]Cadastro de Clientes'!B701</f>
        <v>0</v>
      </c>
      <c r="C701" s="94">
        <f>'[1]Cadastro de Clientes'!C701</f>
        <v>0</v>
      </c>
      <c r="D701" s="94">
        <f>'[1]Cadastro de Clientes'!D701</f>
        <v>0</v>
      </c>
      <c r="E701" s="94">
        <f>'[1]Cadastro de Clientes'!E701</f>
        <v>0</v>
      </c>
      <c r="F701" s="94">
        <f>'[1]Cadastro de Clientes'!F701</f>
        <v>0</v>
      </c>
      <c r="G701" s="109">
        <f>'[1]Cadastro de Clientes'!G701</f>
        <v>0</v>
      </c>
      <c r="H701" s="110">
        <f>'[1]Cadastro de Clientes'!H701</f>
        <v>0</v>
      </c>
      <c r="I701" s="111">
        <f>'[1]Cadastro de Clientes'!I701</f>
        <v>0</v>
      </c>
      <c r="J701" s="94">
        <f>'[1]Cadastro de Clientes'!J701</f>
        <v>0</v>
      </c>
    </row>
    <row r="702" spans="1:10" ht="21" customHeight="1" x14ac:dyDescent="0.25">
      <c r="A702" s="94">
        <f>'[1]Cadastro de Clientes'!A702</f>
        <v>0</v>
      </c>
      <c r="B702" s="94">
        <f>'[1]Cadastro de Clientes'!B702</f>
        <v>0</v>
      </c>
      <c r="C702" s="94">
        <f>'[1]Cadastro de Clientes'!C702</f>
        <v>0</v>
      </c>
      <c r="D702" s="94">
        <f>'[1]Cadastro de Clientes'!D702</f>
        <v>0</v>
      </c>
      <c r="E702" s="94">
        <f>'[1]Cadastro de Clientes'!E702</f>
        <v>0</v>
      </c>
      <c r="F702" s="94">
        <f>'[1]Cadastro de Clientes'!F702</f>
        <v>0</v>
      </c>
      <c r="G702" s="109">
        <f>'[1]Cadastro de Clientes'!G702</f>
        <v>0</v>
      </c>
      <c r="H702" s="110">
        <f>'[1]Cadastro de Clientes'!H702</f>
        <v>0</v>
      </c>
      <c r="I702" s="111">
        <f>'[1]Cadastro de Clientes'!I702</f>
        <v>0</v>
      </c>
      <c r="J702" s="94">
        <f>'[1]Cadastro de Clientes'!J702</f>
        <v>0</v>
      </c>
    </row>
    <row r="703" spans="1:10" ht="21" customHeight="1" x14ac:dyDescent="0.25">
      <c r="A703" s="94">
        <f>'[1]Cadastro de Clientes'!A703</f>
        <v>0</v>
      </c>
      <c r="B703" s="94">
        <f>'[1]Cadastro de Clientes'!B703</f>
        <v>0</v>
      </c>
      <c r="C703" s="94">
        <f>'[1]Cadastro de Clientes'!C703</f>
        <v>0</v>
      </c>
      <c r="D703" s="94">
        <f>'[1]Cadastro de Clientes'!D703</f>
        <v>0</v>
      </c>
      <c r="E703" s="94">
        <f>'[1]Cadastro de Clientes'!E703</f>
        <v>0</v>
      </c>
      <c r="F703" s="94">
        <f>'[1]Cadastro de Clientes'!F703</f>
        <v>0</v>
      </c>
      <c r="G703" s="109">
        <f>'[1]Cadastro de Clientes'!G703</f>
        <v>0</v>
      </c>
      <c r="H703" s="110">
        <f>'[1]Cadastro de Clientes'!H703</f>
        <v>0</v>
      </c>
      <c r="I703" s="111">
        <f>'[1]Cadastro de Clientes'!I703</f>
        <v>0</v>
      </c>
      <c r="J703" s="94">
        <f>'[1]Cadastro de Clientes'!J703</f>
        <v>0</v>
      </c>
    </row>
    <row r="704" spans="1:10" ht="21" customHeight="1" x14ac:dyDescent="0.25">
      <c r="A704" s="94">
        <f>'[1]Cadastro de Clientes'!A704</f>
        <v>0</v>
      </c>
      <c r="B704" s="94">
        <f>'[1]Cadastro de Clientes'!B704</f>
        <v>0</v>
      </c>
      <c r="C704" s="94">
        <f>'[1]Cadastro de Clientes'!C704</f>
        <v>0</v>
      </c>
      <c r="D704" s="94">
        <f>'[1]Cadastro de Clientes'!D704</f>
        <v>0</v>
      </c>
      <c r="E704" s="94">
        <f>'[1]Cadastro de Clientes'!E704</f>
        <v>0</v>
      </c>
      <c r="F704" s="94">
        <f>'[1]Cadastro de Clientes'!F704</f>
        <v>0</v>
      </c>
      <c r="G704" s="109">
        <f>'[1]Cadastro de Clientes'!G704</f>
        <v>0</v>
      </c>
      <c r="H704" s="110">
        <f>'[1]Cadastro de Clientes'!H704</f>
        <v>0</v>
      </c>
      <c r="I704" s="111">
        <f>'[1]Cadastro de Clientes'!I704</f>
        <v>0</v>
      </c>
      <c r="J704" s="94">
        <f>'[1]Cadastro de Clientes'!J704</f>
        <v>0</v>
      </c>
    </row>
    <row r="705" spans="1:10" ht="21" customHeight="1" x14ac:dyDescent="0.25">
      <c r="A705" s="94">
        <f>'[1]Cadastro de Clientes'!A705</f>
        <v>0</v>
      </c>
      <c r="B705" s="94">
        <f>'[1]Cadastro de Clientes'!B705</f>
        <v>0</v>
      </c>
      <c r="C705" s="94">
        <f>'[1]Cadastro de Clientes'!C705</f>
        <v>0</v>
      </c>
      <c r="D705" s="94">
        <f>'[1]Cadastro de Clientes'!D705</f>
        <v>0</v>
      </c>
      <c r="E705" s="94">
        <f>'[1]Cadastro de Clientes'!E705</f>
        <v>0</v>
      </c>
      <c r="F705" s="94">
        <f>'[1]Cadastro de Clientes'!F705</f>
        <v>0</v>
      </c>
      <c r="G705" s="109">
        <f>'[1]Cadastro de Clientes'!G705</f>
        <v>0</v>
      </c>
      <c r="H705" s="110">
        <f>'[1]Cadastro de Clientes'!H705</f>
        <v>0</v>
      </c>
      <c r="I705" s="111">
        <f>'[1]Cadastro de Clientes'!I705</f>
        <v>0</v>
      </c>
      <c r="J705" s="94">
        <f>'[1]Cadastro de Clientes'!J705</f>
        <v>0</v>
      </c>
    </row>
    <row r="706" spans="1:10" ht="21" customHeight="1" x14ac:dyDescent="0.25">
      <c r="A706" s="94">
        <f>'[1]Cadastro de Clientes'!A706</f>
        <v>0</v>
      </c>
      <c r="B706" s="94">
        <f>'[1]Cadastro de Clientes'!B706</f>
        <v>0</v>
      </c>
      <c r="C706" s="94">
        <f>'[1]Cadastro de Clientes'!C706</f>
        <v>0</v>
      </c>
      <c r="D706" s="94">
        <f>'[1]Cadastro de Clientes'!D706</f>
        <v>0</v>
      </c>
      <c r="E706" s="94">
        <f>'[1]Cadastro de Clientes'!E706</f>
        <v>0</v>
      </c>
      <c r="F706" s="94">
        <f>'[1]Cadastro de Clientes'!F706</f>
        <v>0</v>
      </c>
      <c r="G706" s="109">
        <f>'[1]Cadastro de Clientes'!G706</f>
        <v>0</v>
      </c>
      <c r="H706" s="110">
        <f>'[1]Cadastro de Clientes'!H706</f>
        <v>0</v>
      </c>
      <c r="I706" s="111">
        <f>'[1]Cadastro de Clientes'!I706</f>
        <v>0</v>
      </c>
      <c r="J706" s="94">
        <f>'[1]Cadastro de Clientes'!J706</f>
        <v>0</v>
      </c>
    </row>
    <row r="707" spans="1:10" ht="21" customHeight="1" x14ac:dyDescent="0.25">
      <c r="A707" s="94">
        <f>'[1]Cadastro de Clientes'!A707</f>
        <v>0</v>
      </c>
      <c r="B707" s="94">
        <f>'[1]Cadastro de Clientes'!B707</f>
        <v>0</v>
      </c>
      <c r="C707" s="94">
        <f>'[1]Cadastro de Clientes'!C707</f>
        <v>0</v>
      </c>
      <c r="D707" s="94">
        <f>'[1]Cadastro de Clientes'!D707</f>
        <v>0</v>
      </c>
      <c r="E707" s="94">
        <f>'[1]Cadastro de Clientes'!E707</f>
        <v>0</v>
      </c>
      <c r="F707" s="94">
        <f>'[1]Cadastro de Clientes'!F707</f>
        <v>0</v>
      </c>
      <c r="G707" s="109">
        <f>'[1]Cadastro de Clientes'!G707</f>
        <v>0</v>
      </c>
      <c r="H707" s="110">
        <f>'[1]Cadastro de Clientes'!H707</f>
        <v>0</v>
      </c>
      <c r="I707" s="111">
        <f>'[1]Cadastro de Clientes'!I707</f>
        <v>0</v>
      </c>
      <c r="J707" s="94">
        <f>'[1]Cadastro de Clientes'!J707</f>
        <v>0</v>
      </c>
    </row>
    <row r="708" spans="1:10" ht="21" customHeight="1" x14ac:dyDescent="0.25">
      <c r="A708" s="94">
        <f>'[1]Cadastro de Clientes'!A708</f>
        <v>0</v>
      </c>
      <c r="B708" s="94">
        <f>'[1]Cadastro de Clientes'!B708</f>
        <v>0</v>
      </c>
      <c r="C708" s="94">
        <f>'[1]Cadastro de Clientes'!C708</f>
        <v>0</v>
      </c>
      <c r="D708" s="94">
        <f>'[1]Cadastro de Clientes'!D708</f>
        <v>0</v>
      </c>
      <c r="E708" s="94">
        <f>'[1]Cadastro de Clientes'!E708</f>
        <v>0</v>
      </c>
      <c r="F708" s="94">
        <f>'[1]Cadastro de Clientes'!F708</f>
        <v>0</v>
      </c>
      <c r="G708" s="109">
        <f>'[1]Cadastro de Clientes'!G708</f>
        <v>0</v>
      </c>
      <c r="H708" s="110">
        <f>'[1]Cadastro de Clientes'!H708</f>
        <v>0</v>
      </c>
      <c r="I708" s="111">
        <f>'[1]Cadastro de Clientes'!I708</f>
        <v>0</v>
      </c>
      <c r="J708" s="94">
        <f>'[1]Cadastro de Clientes'!J708</f>
        <v>0</v>
      </c>
    </row>
    <row r="709" spans="1:10" ht="21" customHeight="1" x14ac:dyDescent="0.25">
      <c r="A709" s="94">
        <f>'[1]Cadastro de Clientes'!A709</f>
        <v>0</v>
      </c>
      <c r="B709" s="94">
        <f>'[1]Cadastro de Clientes'!B709</f>
        <v>0</v>
      </c>
      <c r="C709" s="94">
        <f>'[1]Cadastro de Clientes'!C709</f>
        <v>0</v>
      </c>
      <c r="D709" s="94">
        <f>'[1]Cadastro de Clientes'!D709</f>
        <v>0</v>
      </c>
      <c r="E709" s="94">
        <f>'[1]Cadastro de Clientes'!E709</f>
        <v>0</v>
      </c>
      <c r="F709" s="94">
        <f>'[1]Cadastro de Clientes'!F709</f>
        <v>0</v>
      </c>
      <c r="G709" s="109">
        <f>'[1]Cadastro de Clientes'!G709</f>
        <v>0</v>
      </c>
      <c r="H709" s="110">
        <f>'[1]Cadastro de Clientes'!H709</f>
        <v>0</v>
      </c>
      <c r="I709" s="111">
        <f>'[1]Cadastro de Clientes'!I709</f>
        <v>0</v>
      </c>
      <c r="J709" s="94">
        <f>'[1]Cadastro de Clientes'!J709</f>
        <v>0</v>
      </c>
    </row>
    <row r="710" spans="1:10" ht="21" customHeight="1" x14ac:dyDescent="0.25">
      <c r="A710" s="94">
        <f>'[1]Cadastro de Clientes'!A710</f>
        <v>0</v>
      </c>
      <c r="B710" s="94">
        <f>'[1]Cadastro de Clientes'!B710</f>
        <v>0</v>
      </c>
      <c r="C710" s="94">
        <f>'[1]Cadastro de Clientes'!C710</f>
        <v>0</v>
      </c>
      <c r="D710" s="94">
        <f>'[1]Cadastro de Clientes'!D710</f>
        <v>0</v>
      </c>
      <c r="E710" s="94">
        <f>'[1]Cadastro de Clientes'!E710</f>
        <v>0</v>
      </c>
      <c r="F710" s="94">
        <f>'[1]Cadastro de Clientes'!F710</f>
        <v>0</v>
      </c>
      <c r="G710" s="109">
        <f>'[1]Cadastro de Clientes'!G710</f>
        <v>0</v>
      </c>
      <c r="H710" s="110">
        <f>'[1]Cadastro de Clientes'!H710</f>
        <v>0</v>
      </c>
      <c r="I710" s="111">
        <f>'[1]Cadastro de Clientes'!I710</f>
        <v>0</v>
      </c>
      <c r="J710" s="94">
        <f>'[1]Cadastro de Clientes'!J710</f>
        <v>0</v>
      </c>
    </row>
    <row r="711" spans="1:10" ht="21" customHeight="1" x14ac:dyDescent="0.25">
      <c r="A711" s="94">
        <f>'[1]Cadastro de Clientes'!A711</f>
        <v>0</v>
      </c>
      <c r="B711" s="94">
        <f>'[1]Cadastro de Clientes'!B711</f>
        <v>0</v>
      </c>
      <c r="C711" s="94">
        <f>'[1]Cadastro de Clientes'!C711</f>
        <v>0</v>
      </c>
      <c r="D711" s="94">
        <f>'[1]Cadastro de Clientes'!D711</f>
        <v>0</v>
      </c>
      <c r="E711" s="94">
        <f>'[1]Cadastro de Clientes'!E711</f>
        <v>0</v>
      </c>
      <c r="F711" s="94">
        <f>'[1]Cadastro de Clientes'!F711</f>
        <v>0</v>
      </c>
      <c r="G711" s="109">
        <f>'[1]Cadastro de Clientes'!G711</f>
        <v>0</v>
      </c>
      <c r="H711" s="110">
        <f>'[1]Cadastro de Clientes'!H711</f>
        <v>0</v>
      </c>
      <c r="I711" s="111">
        <f>'[1]Cadastro de Clientes'!I711</f>
        <v>0</v>
      </c>
      <c r="J711" s="94">
        <f>'[1]Cadastro de Clientes'!J711</f>
        <v>0</v>
      </c>
    </row>
    <row r="712" spans="1:10" ht="21" customHeight="1" x14ac:dyDescent="0.25">
      <c r="A712" s="94">
        <f>'[1]Cadastro de Clientes'!A712</f>
        <v>0</v>
      </c>
      <c r="B712" s="94">
        <f>'[1]Cadastro de Clientes'!B712</f>
        <v>0</v>
      </c>
      <c r="C712" s="94">
        <f>'[1]Cadastro de Clientes'!C712</f>
        <v>0</v>
      </c>
      <c r="D712" s="94">
        <f>'[1]Cadastro de Clientes'!D712</f>
        <v>0</v>
      </c>
      <c r="E712" s="94">
        <f>'[1]Cadastro de Clientes'!E712</f>
        <v>0</v>
      </c>
      <c r="F712" s="94">
        <f>'[1]Cadastro de Clientes'!F712</f>
        <v>0</v>
      </c>
      <c r="G712" s="109">
        <f>'[1]Cadastro de Clientes'!G712</f>
        <v>0</v>
      </c>
      <c r="H712" s="110">
        <f>'[1]Cadastro de Clientes'!H712</f>
        <v>0</v>
      </c>
      <c r="I712" s="111">
        <f>'[1]Cadastro de Clientes'!I712</f>
        <v>0</v>
      </c>
      <c r="J712" s="94">
        <f>'[1]Cadastro de Clientes'!J712</f>
        <v>0</v>
      </c>
    </row>
    <row r="713" spans="1:10" ht="21" customHeight="1" x14ac:dyDescent="0.25">
      <c r="A713" s="94">
        <f>'[1]Cadastro de Clientes'!A713</f>
        <v>0</v>
      </c>
      <c r="B713" s="94">
        <f>'[1]Cadastro de Clientes'!B713</f>
        <v>0</v>
      </c>
      <c r="C713" s="94">
        <f>'[1]Cadastro de Clientes'!C713</f>
        <v>0</v>
      </c>
      <c r="D713" s="94">
        <f>'[1]Cadastro de Clientes'!D713</f>
        <v>0</v>
      </c>
      <c r="E713" s="94">
        <f>'[1]Cadastro de Clientes'!E713</f>
        <v>0</v>
      </c>
      <c r="F713" s="94">
        <f>'[1]Cadastro de Clientes'!F713</f>
        <v>0</v>
      </c>
      <c r="G713" s="109">
        <f>'[1]Cadastro de Clientes'!G713</f>
        <v>0</v>
      </c>
      <c r="H713" s="110">
        <f>'[1]Cadastro de Clientes'!H713</f>
        <v>0</v>
      </c>
      <c r="I713" s="111">
        <f>'[1]Cadastro de Clientes'!I713</f>
        <v>0</v>
      </c>
      <c r="J713" s="94">
        <f>'[1]Cadastro de Clientes'!J713</f>
        <v>0</v>
      </c>
    </row>
    <row r="714" spans="1:10" ht="21" customHeight="1" x14ac:dyDescent="0.25">
      <c r="A714" s="94">
        <f>'[1]Cadastro de Clientes'!A714</f>
        <v>0</v>
      </c>
      <c r="B714" s="94">
        <f>'[1]Cadastro de Clientes'!B714</f>
        <v>0</v>
      </c>
      <c r="C714" s="94">
        <f>'[1]Cadastro de Clientes'!C714</f>
        <v>0</v>
      </c>
      <c r="D714" s="94">
        <f>'[1]Cadastro de Clientes'!D714</f>
        <v>0</v>
      </c>
      <c r="E714" s="94">
        <f>'[1]Cadastro de Clientes'!E714</f>
        <v>0</v>
      </c>
      <c r="F714" s="94">
        <f>'[1]Cadastro de Clientes'!F714</f>
        <v>0</v>
      </c>
      <c r="G714" s="109">
        <f>'[1]Cadastro de Clientes'!G714</f>
        <v>0</v>
      </c>
      <c r="H714" s="110">
        <f>'[1]Cadastro de Clientes'!H714</f>
        <v>0</v>
      </c>
      <c r="I714" s="111">
        <f>'[1]Cadastro de Clientes'!I714</f>
        <v>0</v>
      </c>
      <c r="J714" s="94">
        <f>'[1]Cadastro de Clientes'!J714</f>
        <v>0</v>
      </c>
    </row>
    <row r="715" spans="1:10" ht="21" customHeight="1" x14ac:dyDescent="0.25">
      <c r="A715" s="94">
        <f>'[1]Cadastro de Clientes'!A715</f>
        <v>0</v>
      </c>
      <c r="B715" s="94">
        <f>'[1]Cadastro de Clientes'!B715</f>
        <v>0</v>
      </c>
      <c r="C715" s="94">
        <f>'[1]Cadastro de Clientes'!C715</f>
        <v>0</v>
      </c>
      <c r="D715" s="94">
        <f>'[1]Cadastro de Clientes'!D715</f>
        <v>0</v>
      </c>
      <c r="E715" s="94">
        <f>'[1]Cadastro de Clientes'!E715</f>
        <v>0</v>
      </c>
      <c r="F715" s="94">
        <f>'[1]Cadastro de Clientes'!F715</f>
        <v>0</v>
      </c>
      <c r="G715" s="109">
        <f>'[1]Cadastro de Clientes'!G715</f>
        <v>0</v>
      </c>
      <c r="H715" s="110">
        <f>'[1]Cadastro de Clientes'!H715</f>
        <v>0</v>
      </c>
      <c r="I715" s="111">
        <f>'[1]Cadastro de Clientes'!I715</f>
        <v>0</v>
      </c>
      <c r="J715" s="94">
        <f>'[1]Cadastro de Clientes'!J715</f>
        <v>0</v>
      </c>
    </row>
    <row r="716" spans="1:10" ht="21" customHeight="1" x14ac:dyDescent="0.25">
      <c r="A716" s="94">
        <f>'[1]Cadastro de Clientes'!A716</f>
        <v>0</v>
      </c>
      <c r="B716" s="94">
        <f>'[1]Cadastro de Clientes'!B716</f>
        <v>0</v>
      </c>
      <c r="C716" s="94">
        <f>'[1]Cadastro de Clientes'!C716</f>
        <v>0</v>
      </c>
      <c r="D716" s="94">
        <f>'[1]Cadastro de Clientes'!D716</f>
        <v>0</v>
      </c>
      <c r="E716" s="94">
        <f>'[1]Cadastro de Clientes'!E716</f>
        <v>0</v>
      </c>
      <c r="F716" s="94">
        <f>'[1]Cadastro de Clientes'!F716</f>
        <v>0</v>
      </c>
      <c r="G716" s="109">
        <f>'[1]Cadastro de Clientes'!G716</f>
        <v>0</v>
      </c>
      <c r="H716" s="110">
        <f>'[1]Cadastro de Clientes'!H716</f>
        <v>0</v>
      </c>
      <c r="I716" s="111">
        <f>'[1]Cadastro de Clientes'!I716</f>
        <v>0</v>
      </c>
      <c r="J716" s="94">
        <f>'[1]Cadastro de Clientes'!J716</f>
        <v>0</v>
      </c>
    </row>
    <row r="717" spans="1:10" ht="21" customHeight="1" x14ac:dyDescent="0.25">
      <c r="A717" s="94">
        <f>'[1]Cadastro de Clientes'!A717</f>
        <v>0</v>
      </c>
      <c r="B717" s="94">
        <f>'[1]Cadastro de Clientes'!B717</f>
        <v>0</v>
      </c>
      <c r="C717" s="94">
        <f>'[1]Cadastro de Clientes'!C717</f>
        <v>0</v>
      </c>
      <c r="D717" s="94">
        <f>'[1]Cadastro de Clientes'!D717</f>
        <v>0</v>
      </c>
      <c r="E717" s="94">
        <f>'[1]Cadastro de Clientes'!E717</f>
        <v>0</v>
      </c>
      <c r="F717" s="94">
        <f>'[1]Cadastro de Clientes'!F717</f>
        <v>0</v>
      </c>
      <c r="G717" s="109">
        <f>'[1]Cadastro de Clientes'!G717</f>
        <v>0</v>
      </c>
      <c r="H717" s="110">
        <f>'[1]Cadastro de Clientes'!H717</f>
        <v>0</v>
      </c>
      <c r="I717" s="111">
        <f>'[1]Cadastro de Clientes'!I717</f>
        <v>0</v>
      </c>
      <c r="J717" s="94">
        <f>'[1]Cadastro de Clientes'!J717</f>
        <v>0</v>
      </c>
    </row>
    <row r="718" spans="1:10" ht="21" customHeight="1" x14ac:dyDescent="0.25">
      <c r="A718" s="94">
        <f>'[1]Cadastro de Clientes'!A718</f>
        <v>0</v>
      </c>
      <c r="B718" s="94">
        <f>'[1]Cadastro de Clientes'!B718</f>
        <v>0</v>
      </c>
      <c r="C718" s="94">
        <f>'[1]Cadastro de Clientes'!C718</f>
        <v>0</v>
      </c>
      <c r="D718" s="94">
        <f>'[1]Cadastro de Clientes'!D718</f>
        <v>0</v>
      </c>
      <c r="E718" s="94">
        <f>'[1]Cadastro de Clientes'!E718</f>
        <v>0</v>
      </c>
      <c r="F718" s="94">
        <f>'[1]Cadastro de Clientes'!F718</f>
        <v>0</v>
      </c>
      <c r="G718" s="109">
        <f>'[1]Cadastro de Clientes'!G718</f>
        <v>0</v>
      </c>
      <c r="H718" s="110">
        <f>'[1]Cadastro de Clientes'!H718</f>
        <v>0</v>
      </c>
      <c r="I718" s="111">
        <f>'[1]Cadastro de Clientes'!I718</f>
        <v>0</v>
      </c>
      <c r="J718" s="94">
        <f>'[1]Cadastro de Clientes'!J718</f>
        <v>0</v>
      </c>
    </row>
    <row r="719" spans="1:10" ht="21" customHeight="1" x14ac:dyDescent="0.25">
      <c r="A719" s="94">
        <f>'[1]Cadastro de Clientes'!A719</f>
        <v>0</v>
      </c>
      <c r="B719" s="94">
        <f>'[1]Cadastro de Clientes'!B719</f>
        <v>0</v>
      </c>
      <c r="C719" s="94">
        <f>'[1]Cadastro de Clientes'!C719</f>
        <v>0</v>
      </c>
      <c r="D719" s="94">
        <f>'[1]Cadastro de Clientes'!D719</f>
        <v>0</v>
      </c>
      <c r="E719" s="94">
        <f>'[1]Cadastro de Clientes'!E719</f>
        <v>0</v>
      </c>
      <c r="F719" s="94">
        <f>'[1]Cadastro de Clientes'!F719</f>
        <v>0</v>
      </c>
      <c r="G719" s="109">
        <f>'[1]Cadastro de Clientes'!G719</f>
        <v>0</v>
      </c>
      <c r="H719" s="110">
        <f>'[1]Cadastro de Clientes'!H719</f>
        <v>0</v>
      </c>
      <c r="I719" s="111">
        <f>'[1]Cadastro de Clientes'!I719</f>
        <v>0</v>
      </c>
      <c r="J719" s="94">
        <f>'[1]Cadastro de Clientes'!J719</f>
        <v>0</v>
      </c>
    </row>
    <row r="720" spans="1:10" ht="21" customHeight="1" x14ac:dyDescent="0.25">
      <c r="A720" s="94">
        <f>'[1]Cadastro de Clientes'!A720</f>
        <v>0</v>
      </c>
      <c r="B720" s="94">
        <f>'[1]Cadastro de Clientes'!B720</f>
        <v>0</v>
      </c>
      <c r="C720" s="94">
        <f>'[1]Cadastro de Clientes'!C720</f>
        <v>0</v>
      </c>
      <c r="D720" s="94">
        <f>'[1]Cadastro de Clientes'!D720</f>
        <v>0</v>
      </c>
      <c r="E720" s="94">
        <f>'[1]Cadastro de Clientes'!E720</f>
        <v>0</v>
      </c>
      <c r="F720" s="94">
        <f>'[1]Cadastro de Clientes'!F720</f>
        <v>0</v>
      </c>
      <c r="G720" s="109">
        <f>'[1]Cadastro de Clientes'!G720</f>
        <v>0</v>
      </c>
      <c r="H720" s="110">
        <f>'[1]Cadastro de Clientes'!H720</f>
        <v>0</v>
      </c>
      <c r="I720" s="111">
        <f>'[1]Cadastro de Clientes'!I720</f>
        <v>0</v>
      </c>
      <c r="J720" s="94">
        <f>'[1]Cadastro de Clientes'!J720</f>
        <v>0</v>
      </c>
    </row>
    <row r="721" spans="1:10" ht="21" customHeight="1" x14ac:dyDescent="0.25">
      <c r="A721" s="94">
        <f>'[1]Cadastro de Clientes'!A721</f>
        <v>0</v>
      </c>
      <c r="B721" s="94">
        <f>'[1]Cadastro de Clientes'!B721</f>
        <v>0</v>
      </c>
      <c r="C721" s="94">
        <f>'[1]Cadastro de Clientes'!C721</f>
        <v>0</v>
      </c>
      <c r="D721" s="94">
        <f>'[1]Cadastro de Clientes'!D721</f>
        <v>0</v>
      </c>
      <c r="E721" s="94">
        <f>'[1]Cadastro de Clientes'!E721</f>
        <v>0</v>
      </c>
      <c r="F721" s="94">
        <f>'[1]Cadastro de Clientes'!F721</f>
        <v>0</v>
      </c>
      <c r="G721" s="109">
        <f>'[1]Cadastro de Clientes'!G721</f>
        <v>0</v>
      </c>
      <c r="H721" s="110">
        <f>'[1]Cadastro de Clientes'!H721</f>
        <v>0</v>
      </c>
      <c r="I721" s="111">
        <f>'[1]Cadastro de Clientes'!I721</f>
        <v>0</v>
      </c>
      <c r="J721" s="94">
        <f>'[1]Cadastro de Clientes'!J721</f>
        <v>0</v>
      </c>
    </row>
    <row r="722" spans="1:10" ht="21" customHeight="1" x14ac:dyDescent="0.25">
      <c r="A722" s="94">
        <f>'[1]Cadastro de Clientes'!A722</f>
        <v>0</v>
      </c>
      <c r="B722" s="94">
        <f>'[1]Cadastro de Clientes'!B722</f>
        <v>0</v>
      </c>
      <c r="C722" s="94">
        <f>'[1]Cadastro de Clientes'!C722</f>
        <v>0</v>
      </c>
      <c r="D722" s="94">
        <f>'[1]Cadastro de Clientes'!D722</f>
        <v>0</v>
      </c>
      <c r="E722" s="94">
        <f>'[1]Cadastro de Clientes'!E722</f>
        <v>0</v>
      </c>
      <c r="F722" s="94">
        <f>'[1]Cadastro de Clientes'!F722</f>
        <v>0</v>
      </c>
      <c r="G722" s="109">
        <f>'[1]Cadastro de Clientes'!G722</f>
        <v>0</v>
      </c>
      <c r="H722" s="110">
        <f>'[1]Cadastro de Clientes'!H722</f>
        <v>0</v>
      </c>
      <c r="I722" s="111">
        <f>'[1]Cadastro de Clientes'!I722</f>
        <v>0</v>
      </c>
      <c r="J722" s="94">
        <f>'[1]Cadastro de Clientes'!J722</f>
        <v>0</v>
      </c>
    </row>
    <row r="723" spans="1:10" ht="21" customHeight="1" x14ac:dyDescent="0.25">
      <c r="A723" s="94">
        <f>'[1]Cadastro de Clientes'!A723</f>
        <v>0</v>
      </c>
      <c r="B723" s="94">
        <f>'[1]Cadastro de Clientes'!B723</f>
        <v>0</v>
      </c>
      <c r="C723" s="94">
        <f>'[1]Cadastro de Clientes'!C723</f>
        <v>0</v>
      </c>
      <c r="D723" s="94">
        <f>'[1]Cadastro de Clientes'!D723</f>
        <v>0</v>
      </c>
      <c r="E723" s="94">
        <f>'[1]Cadastro de Clientes'!E723</f>
        <v>0</v>
      </c>
      <c r="F723" s="94">
        <f>'[1]Cadastro de Clientes'!F723</f>
        <v>0</v>
      </c>
      <c r="G723" s="109">
        <f>'[1]Cadastro de Clientes'!G723</f>
        <v>0</v>
      </c>
      <c r="H723" s="110">
        <f>'[1]Cadastro de Clientes'!H723</f>
        <v>0</v>
      </c>
      <c r="I723" s="111">
        <f>'[1]Cadastro de Clientes'!I723</f>
        <v>0</v>
      </c>
      <c r="J723" s="94">
        <f>'[1]Cadastro de Clientes'!J723</f>
        <v>0</v>
      </c>
    </row>
    <row r="724" spans="1:10" ht="21" customHeight="1" x14ac:dyDescent="0.25">
      <c r="A724" s="94">
        <f>'[1]Cadastro de Clientes'!A724</f>
        <v>0</v>
      </c>
      <c r="B724" s="94">
        <f>'[1]Cadastro de Clientes'!B724</f>
        <v>0</v>
      </c>
      <c r="C724" s="94">
        <f>'[1]Cadastro de Clientes'!C724</f>
        <v>0</v>
      </c>
      <c r="D724" s="94">
        <f>'[1]Cadastro de Clientes'!D724</f>
        <v>0</v>
      </c>
      <c r="E724" s="94">
        <f>'[1]Cadastro de Clientes'!E724</f>
        <v>0</v>
      </c>
      <c r="F724" s="94">
        <f>'[1]Cadastro de Clientes'!F724</f>
        <v>0</v>
      </c>
      <c r="G724" s="109">
        <f>'[1]Cadastro de Clientes'!G724</f>
        <v>0</v>
      </c>
      <c r="H724" s="110">
        <f>'[1]Cadastro de Clientes'!H724</f>
        <v>0</v>
      </c>
      <c r="I724" s="111">
        <f>'[1]Cadastro de Clientes'!I724</f>
        <v>0</v>
      </c>
      <c r="J724" s="94">
        <f>'[1]Cadastro de Clientes'!J724</f>
        <v>0</v>
      </c>
    </row>
    <row r="725" spans="1:10" ht="21" customHeight="1" x14ac:dyDescent="0.25">
      <c r="A725" s="94">
        <f>'[1]Cadastro de Clientes'!A725</f>
        <v>0</v>
      </c>
      <c r="B725" s="94">
        <f>'[1]Cadastro de Clientes'!B725</f>
        <v>0</v>
      </c>
      <c r="C725" s="94">
        <f>'[1]Cadastro de Clientes'!C725</f>
        <v>0</v>
      </c>
      <c r="D725" s="94">
        <f>'[1]Cadastro de Clientes'!D725</f>
        <v>0</v>
      </c>
      <c r="E725" s="94">
        <f>'[1]Cadastro de Clientes'!E725</f>
        <v>0</v>
      </c>
      <c r="F725" s="94">
        <f>'[1]Cadastro de Clientes'!F725</f>
        <v>0</v>
      </c>
      <c r="G725" s="109">
        <f>'[1]Cadastro de Clientes'!G725</f>
        <v>0</v>
      </c>
      <c r="H725" s="110">
        <f>'[1]Cadastro de Clientes'!H725</f>
        <v>0</v>
      </c>
      <c r="I725" s="111">
        <f>'[1]Cadastro de Clientes'!I725</f>
        <v>0</v>
      </c>
      <c r="J725" s="94">
        <f>'[1]Cadastro de Clientes'!J725</f>
        <v>0</v>
      </c>
    </row>
    <row r="726" spans="1:10" ht="21" customHeight="1" x14ac:dyDescent="0.25">
      <c r="A726" s="94">
        <f>'[1]Cadastro de Clientes'!A726</f>
        <v>0</v>
      </c>
      <c r="B726" s="94">
        <f>'[1]Cadastro de Clientes'!B726</f>
        <v>0</v>
      </c>
      <c r="C726" s="94">
        <f>'[1]Cadastro de Clientes'!C726</f>
        <v>0</v>
      </c>
      <c r="D726" s="94">
        <f>'[1]Cadastro de Clientes'!D726</f>
        <v>0</v>
      </c>
      <c r="E726" s="94">
        <f>'[1]Cadastro de Clientes'!E726</f>
        <v>0</v>
      </c>
      <c r="F726" s="94">
        <f>'[1]Cadastro de Clientes'!F726</f>
        <v>0</v>
      </c>
      <c r="G726" s="109">
        <f>'[1]Cadastro de Clientes'!G726</f>
        <v>0</v>
      </c>
      <c r="H726" s="110">
        <f>'[1]Cadastro de Clientes'!H726</f>
        <v>0</v>
      </c>
      <c r="I726" s="111">
        <f>'[1]Cadastro de Clientes'!I726</f>
        <v>0</v>
      </c>
      <c r="J726" s="94">
        <f>'[1]Cadastro de Clientes'!J726</f>
        <v>0</v>
      </c>
    </row>
    <row r="727" spans="1:10" ht="21" customHeight="1" x14ac:dyDescent="0.25">
      <c r="A727" s="94">
        <f>'[1]Cadastro de Clientes'!A727</f>
        <v>0</v>
      </c>
      <c r="B727" s="94">
        <f>'[1]Cadastro de Clientes'!B727</f>
        <v>0</v>
      </c>
      <c r="C727" s="94">
        <f>'[1]Cadastro de Clientes'!C727</f>
        <v>0</v>
      </c>
      <c r="D727" s="94">
        <f>'[1]Cadastro de Clientes'!D727</f>
        <v>0</v>
      </c>
      <c r="E727" s="94">
        <f>'[1]Cadastro de Clientes'!E727</f>
        <v>0</v>
      </c>
      <c r="F727" s="94">
        <f>'[1]Cadastro de Clientes'!F727</f>
        <v>0</v>
      </c>
      <c r="G727" s="109">
        <f>'[1]Cadastro de Clientes'!G727</f>
        <v>0</v>
      </c>
      <c r="H727" s="110">
        <f>'[1]Cadastro de Clientes'!H727</f>
        <v>0</v>
      </c>
      <c r="I727" s="111">
        <f>'[1]Cadastro de Clientes'!I727</f>
        <v>0</v>
      </c>
      <c r="J727" s="94">
        <f>'[1]Cadastro de Clientes'!J727</f>
        <v>0</v>
      </c>
    </row>
    <row r="728" spans="1:10" ht="21" customHeight="1" x14ac:dyDescent="0.25">
      <c r="A728" s="94">
        <f>'[1]Cadastro de Clientes'!A728</f>
        <v>0</v>
      </c>
      <c r="B728" s="94">
        <f>'[1]Cadastro de Clientes'!B728</f>
        <v>0</v>
      </c>
      <c r="C728" s="94">
        <f>'[1]Cadastro de Clientes'!C728</f>
        <v>0</v>
      </c>
      <c r="D728" s="94">
        <f>'[1]Cadastro de Clientes'!D728</f>
        <v>0</v>
      </c>
      <c r="E728" s="94">
        <f>'[1]Cadastro de Clientes'!E728</f>
        <v>0</v>
      </c>
      <c r="F728" s="94">
        <f>'[1]Cadastro de Clientes'!F728</f>
        <v>0</v>
      </c>
      <c r="G728" s="109">
        <f>'[1]Cadastro de Clientes'!G728</f>
        <v>0</v>
      </c>
      <c r="H728" s="110">
        <f>'[1]Cadastro de Clientes'!H728</f>
        <v>0</v>
      </c>
      <c r="I728" s="111">
        <f>'[1]Cadastro de Clientes'!I728</f>
        <v>0</v>
      </c>
      <c r="J728" s="94">
        <f>'[1]Cadastro de Clientes'!J728</f>
        <v>0</v>
      </c>
    </row>
    <row r="729" spans="1:10" ht="21" customHeight="1" x14ac:dyDescent="0.25">
      <c r="A729" s="94">
        <f>'[1]Cadastro de Clientes'!A729</f>
        <v>0</v>
      </c>
      <c r="B729" s="94">
        <f>'[1]Cadastro de Clientes'!B729</f>
        <v>0</v>
      </c>
      <c r="C729" s="94">
        <f>'[1]Cadastro de Clientes'!C729</f>
        <v>0</v>
      </c>
      <c r="D729" s="94">
        <f>'[1]Cadastro de Clientes'!D729</f>
        <v>0</v>
      </c>
      <c r="E729" s="94">
        <f>'[1]Cadastro de Clientes'!E729</f>
        <v>0</v>
      </c>
      <c r="F729" s="94">
        <f>'[1]Cadastro de Clientes'!F729</f>
        <v>0</v>
      </c>
      <c r="G729" s="109">
        <f>'[1]Cadastro de Clientes'!G729</f>
        <v>0</v>
      </c>
      <c r="H729" s="110">
        <f>'[1]Cadastro de Clientes'!H729</f>
        <v>0</v>
      </c>
      <c r="I729" s="111">
        <f>'[1]Cadastro de Clientes'!I729</f>
        <v>0</v>
      </c>
      <c r="J729" s="94">
        <f>'[1]Cadastro de Clientes'!J729</f>
        <v>0</v>
      </c>
    </row>
    <row r="730" spans="1:10" ht="21" customHeight="1" x14ac:dyDescent="0.25">
      <c r="A730" s="94">
        <f>'[1]Cadastro de Clientes'!A730</f>
        <v>0</v>
      </c>
      <c r="B730" s="94">
        <f>'[1]Cadastro de Clientes'!B730</f>
        <v>0</v>
      </c>
      <c r="C730" s="94">
        <f>'[1]Cadastro de Clientes'!C730</f>
        <v>0</v>
      </c>
      <c r="D730" s="94">
        <f>'[1]Cadastro de Clientes'!D730</f>
        <v>0</v>
      </c>
      <c r="E730" s="94">
        <f>'[1]Cadastro de Clientes'!E730</f>
        <v>0</v>
      </c>
      <c r="F730" s="94">
        <f>'[1]Cadastro de Clientes'!F730</f>
        <v>0</v>
      </c>
      <c r="G730" s="109">
        <f>'[1]Cadastro de Clientes'!G730</f>
        <v>0</v>
      </c>
      <c r="H730" s="110">
        <f>'[1]Cadastro de Clientes'!H730</f>
        <v>0</v>
      </c>
      <c r="I730" s="111">
        <f>'[1]Cadastro de Clientes'!I730</f>
        <v>0</v>
      </c>
      <c r="J730" s="94">
        <f>'[1]Cadastro de Clientes'!J730</f>
        <v>0</v>
      </c>
    </row>
    <row r="731" spans="1:10" ht="21" customHeight="1" x14ac:dyDescent="0.25">
      <c r="A731" s="94">
        <f>'[1]Cadastro de Clientes'!A731</f>
        <v>0</v>
      </c>
      <c r="B731" s="94">
        <f>'[1]Cadastro de Clientes'!B731</f>
        <v>0</v>
      </c>
      <c r="C731" s="94">
        <f>'[1]Cadastro de Clientes'!C731</f>
        <v>0</v>
      </c>
      <c r="D731" s="94">
        <f>'[1]Cadastro de Clientes'!D731</f>
        <v>0</v>
      </c>
      <c r="E731" s="94">
        <f>'[1]Cadastro de Clientes'!E731</f>
        <v>0</v>
      </c>
      <c r="F731" s="94">
        <f>'[1]Cadastro de Clientes'!F731</f>
        <v>0</v>
      </c>
      <c r="G731" s="109">
        <f>'[1]Cadastro de Clientes'!G731</f>
        <v>0</v>
      </c>
      <c r="H731" s="110">
        <f>'[1]Cadastro de Clientes'!H731</f>
        <v>0</v>
      </c>
      <c r="I731" s="111">
        <f>'[1]Cadastro de Clientes'!I731</f>
        <v>0</v>
      </c>
      <c r="J731" s="94">
        <f>'[1]Cadastro de Clientes'!J731</f>
        <v>0</v>
      </c>
    </row>
    <row r="732" spans="1:10" ht="21" customHeight="1" x14ac:dyDescent="0.25">
      <c r="A732" s="94">
        <f>'[1]Cadastro de Clientes'!A732</f>
        <v>0</v>
      </c>
      <c r="B732" s="94">
        <f>'[1]Cadastro de Clientes'!B732</f>
        <v>0</v>
      </c>
      <c r="C732" s="94">
        <f>'[1]Cadastro de Clientes'!C732</f>
        <v>0</v>
      </c>
      <c r="D732" s="94">
        <f>'[1]Cadastro de Clientes'!D732</f>
        <v>0</v>
      </c>
      <c r="E732" s="94">
        <f>'[1]Cadastro de Clientes'!E732</f>
        <v>0</v>
      </c>
      <c r="F732" s="94">
        <f>'[1]Cadastro de Clientes'!F732</f>
        <v>0</v>
      </c>
      <c r="G732" s="109">
        <f>'[1]Cadastro de Clientes'!G732</f>
        <v>0</v>
      </c>
      <c r="H732" s="110">
        <f>'[1]Cadastro de Clientes'!H732</f>
        <v>0</v>
      </c>
      <c r="I732" s="111">
        <f>'[1]Cadastro de Clientes'!I732</f>
        <v>0</v>
      </c>
      <c r="J732" s="94">
        <f>'[1]Cadastro de Clientes'!J732</f>
        <v>0</v>
      </c>
    </row>
    <row r="733" spans="1:10" ht="21" customHeight="1" x14ac:dyDescent="0.25">
      <c r="A733" s="94">
        <f>'[1]Cadastro de Clientes'!A733</f>
        <v>0</v>
      </c>
      <c r="B733" s="94">
        <f>'[1]Cadastro de Clientes'!B733</f>
        <v>0</v>
      </c>
      <c r="C733" s="94">
        <f>'[1]Cadastro de Clientes'!C733</f>
        <v>0</v>
      </c>
      <c r="D733" s="94">
        <f>'[1]Cadastro de Clientes'!D733</f>
        <v>0</v>
      </c>
      <c r="E733" s="94">
        <f>'[1]Cadastro de Clientes'!E733</f>
        <v>0</v>
      </c>
      <c r="F733" s="94">
        <f>'[1]Cadastro de Clientes'!F733</f>
        <v>0</v>
      </c>
      <c r="G733" s="109">
        <f>'[1]Cadastro de Clientes'!G733</f>
        <v>0</v>
      </c>
      <c r="H733" s="110">
        <f>'[1]Cadastro de Clientes'!H733</f>
        <v>0</v>
      </c>
      <c r="I733" s="111">
        <f>'[1]Cadastro de Clientes'!I733</f>
        <v>0</v>
      </c>
      <c r="J733" s="94">
        <f>'[1]Cadastro de Clientes'!J733</f>
        <v>0</v>
      </c>
    </row>
    <row r="734" spans="1:10" ht="21" customHeight="1" x14ac:dyDescent="0.25">
      <c r="A734" s="94">
        <f>'[1]Cadastro de Clientes'!A734</f>
        <v>0</v>
      </c>
      <c r="B734" s="94">
        <f>'[1]Cadastro de Clientes'!B734</f>
        <v>0</v>
      </c>
      <c r="C734" s="94">
        <f>'[1]Cadastro de Clientes'!C734</f>
        <v>0</v>
      </c>
      <c r="D734" s="94">
        <f>'[1]Cadastro de Clientes'!D734</f>
        <v>0</v>
      </c>
      <c r="E734" s="94">
        <f>'[1]Cadastro de Clientes'!E734</f>
        <v>0</v>
      </c>
      <c r="F734" s="94">
        <f>'[1]Cadastro de Clientes'!F734</f>
        <v>0</v>
      </c>
      <c r="G734" s="109">
        <f>'[1]Cadastro de Clientes'!G734</f>
        <v>0</v>
      </c>
      <c r="H734" s="110">
        <f>'[1]Cadastro de Clientes'!H734</f>
        <v>0</v>
      </c>
      <c r="I734" s="111">
        <f>'[1]Cadastro de Clientes'!I734</f>
        <v>0</v>
      </c>
      <c r="J734" s="94">
        <f>'[1]Cadastro de Clientes'!J734</f>
        <v>0</v>
      </c>
    </row>
    <row r="735" spans="1:10" ht="21" customHeight="1" x14ac:dyDescent="0.25">
      <c r="A735" s="94">
        <f>'[1]Cadastro de Clientes'!A735</f>
        <v>0</v>
      </c>
      <c r="B735" s="94">
        <f>'[1]Cadastro de Clientes'!B735</f>
        <v>0</v>
      </c>
      <c r="C735" s="94">
        <f>'[1]Cadastro de Clientes'!C735</f>
        <v>0</v>
      </c>
      <c r="D735" s="94">
        <f>'[1]Cadastro de Clientes'!D735</f>
        <v>0</v>
      </c>
      <c r="E735" s="94">
        <f>'[1]Cadastro de Clientes'!E735</f>
        <v>0</v>
      </c>
      <c r="F735" s="94">
        <f>'[1]Cadastro de Clientes'!F735</f>
        <v>0</v>
      </c>
      <c r="G735" s="109">
        <f>'[1]Cadastro de Clientes'!G735</f>
        <v>0</v>
      </c>
      <c r="H735" s="110">
        <f>'[1]Cadastro de Clientes'!H735</f>
        <v>0</v>
      </c>
      <c r="I735" s="111">
        <f>'[1]Cadastro de Clientes'!I735</f>
        <v>0</v>
      </c>
      <c r="J735" s="94">
        <f>'[1]Cadastro de Clientes'!J735</f>
        <v>0</v>
      </c>
    </row>
    <row r="736" spans="1:10" ht="21" customHeight="1" x14ac:dyDescent="0.25">
      <c r="A736" s="94">
        <f>'[1]Cadastro de Clientes'!A736</f>
        <v>0</v>
      </c>
      <c r="B736" s="94">
        <f>'[1]Cadastro de Clientes'!B736</f>
        <v>0</v>
      </c>
      <c r="C736" s="94">
        <f>'[1]Cadastro de Clientes'!C736</f>
        <v>0</v>
      </c>
      <c r="D736" s="94">
        <f>'[1]Cadastro de Clientes'!D736</f>
        <v>0</v>
      </c>
      <c r="E736" s="94">
        <f>'[1]Cadastro de Clientes'!E736</f>
        <v>0</v>
      </c>
      <c r="F736" s="94">
        <f>'[1]Cadastro de Clientes'!F736</f>
        <v>0</v>
      </c>
      <c r="G736" s="109">
        <f>'[1]Cadastro de Clientes'!G736</f>
        <v>0</v>
      </c>
      <c r="H736" s="110">
        <f>'[1]Cadastro de Clientes'!H736</f>
        <v>0</v>
      </c>
      <c r="I736" s="111">
        <f>'[1]Cadastro de Clientes'!I736</f>
        <v>0</v>
      </c>
      <c r="J736" s="94">
        <f>'[1]Cadastro de Clientes'!J736</f>
        <v>0</v>
      </c>
    </row>
    <row r="737" spans="1:10" ht="21" customHeight="1" x14ac:dyDescent="0.25">
      <c r="A737" s="94">
        <f>'[1]Cadastro de Clientes'!A737</f>
        <v>0</v>
      </c>
      <c r="B737" s="94">
        <f>'[1]Cadastro de Clientes'!B737</f>
        <v>0</v>
      </c>
      <c r="C737" s="94">
        <f>'[1]Cadastro de Clientes'!C737</f>
        <v>0</v>
      </c>
      <c r="D737" s="94">
        <f>'[1]Cadastro de Clientes'!D737</f>
        <v>0</v>
      </c>
      <c r="E737" s="94">
        <f>'[1]Cadastro de Clientes'!E737</f>
        <v>0</v>
      </c>
      <c r="F737" s="94">
        <f>'[1]Cadastro de Clientes'!F737</f>
        <v>0</v>
      </c>
      <c r="G737" s="109">
        <f>'[1]Cadastro de Clientes'!G737</f>
        <v>0</v>
      </c>
      <c r="H737" s="110">
        <f>'[1]Cadastro de Clientes'!H737</f>
        <v>0</v>
      </c>
      <c r="I737" s="111">
        <f>'[1]Cadastro de Clientes'!I737</f>
        <v>0</v>
      </c>
      <c r="J737" s="94">
        <f>'[1]Cadastro de Clientes'!J737</f>
        <v>0</v>
      </c>
    </row>
    <row r="738" spans="1:10" ht="21" customHeight="1" x14ac:dyDescent="0.25">
      <c r="A738" s="94">
        <f>'[1]Cadastro de Clientes'!A738</f>
        <v>0</v>
      </c>
      <c r="B738" s="94">
        <f>'[1]Cadastro de Clientes'!B738</f>
        <v>0</v>
      </c>
      <c r="C738" s="94">
        <f>'[1]Cadastro de Clientes'!C738</f>
        <v>0</v>
      </c>
      <c r="D738" s="94">
        <f>'[1]Cadastro de Clientes'!D738</f>
        <v>0</v>
      </c>
      <c r="E738" s="94">
        <f>'[1]Cadastro de Clientes'!E738</f>
        <v>0</v>
      </c>
      <c r="F738" s="94">
        <f>'[1]Cadastro de Clientes'!F738</f>
        <v>0</v>
      </c>
      <c r="G738" s="109">
        <f>'[1]Cadastro de Clientes'!G738</f>
        <v>0</v>
      </c>
      <c r="H738" s="110">
        <f>'[1]Cadastro de Clientes'!H738</f>
        <v>0</v>
      </c>
      <c r="I738" s="111">
        <f>'[1]Cadastro de Clientes'!I738</f>
        <v>0</v>
      </c>
      <c r="J738" s="94">
        <f>'[1]Cadastro de Clientes'!J738</f>
        <v>0</v>
      </c>
    </row>
    <row r="739" spans="1:10" ht="21" customHeight="1" x14ac:dyDescent="0.25">
      <c r="A739" s="94">
        <f>'[1]Cadastro de Clientes'!A739</f>
        <v>0</v>
      </c>
      <c r="B739" s="94">
        <f>'[1]Cadastro de Clientes'!B739</f>
        <v>0</v>
      </c>
      <c r="C739" s="94">
        <f>'[1]Cadastro de Clientes'!C739</f>
        <v>0</v>
      </c>
      <c r="D739" s="94">
        <f>'[1]Cadastro de Clientes'!D739</f>
        <v>0</v>
      </c>
      <c r="E739" s="94">
        <f>'[1]Cadastro de Clientes'!E739</f>
        <v>0</v>
      </c>
      <c r="F739" s="94">
        <f>'[1]Cadastro de Clientes'!F739</f>
        <v>0</v>
      </c>
      <c r="G739" s="109">
        <f>'[1]Cadastro de Clientes'!G739</f>
        <v>0</v>
      </c>
      <c r="H739" s="110">
        <f>'[1]Cadastro de Clientes'!H739</f>
        <v>0</v>
      </c>
      <c r="I739" s="111">
        <f>'[1]Cadastro de Clientes'!I739</f>
        <v>0</v>
      </c>
      <c r="J739" s="94">
        <f>'[1]Cadastro de Clientes'!J739</f>
        <v>0</v>
      </c>
    </row>
    <row r="740" spans="1:10" ht="21" customHeight="1" x14ac:dyDescent="0.25">
      <c r="A740" s="94">
        <f>'[1]Cadastro de Clientes'!A740</f>
        <v>0</v>
      </c>
      <c r="B740" s="94">
        <f>'[1]Cadastro de Clientes'!B740</f>
        <v>0</v>
      </c>
      <c r="C740" s="94">
        <f>'[1]Cadastro de Clientes'!C740</f>
        <v>0</v>
      </c>
      <c r="D740" s="94">
        <f>'[1]Cadastro de Clientes'!D740</f>
        <v>0</v>
      </c>
      <c r="E740" s="94">
        <f>'[1]Cadastro de Clientes'!E740</f>
        <v>0</v>
      </c>
      <c r="F740" s="94">
        <f>'[1]Cadastro de Clientes'!F740</f>
        <v>0</v>
      </c>
      <c r="G740" s="109">
        <f>'[1]Cadastro de Clientes'!G740</f>
        <v>0</v>
      </c>
      <c r="H740" s="110">
        <f>'[1]Cadastro de Clientes'!H740</f>
        <v>0</v>
      </c>
      <c r="I740" s="111">
        <f>'[1]Cadastro de Clientes'!I740</f>
        <v>0</v>
      </c>
      <c r="J740" s="94">
        <f>'[1]Cadastro de Clientes'!J740</f>
        <v>0</v>
      </c>
    </row>
    <row r="741" spans="1:10" ht="21" customHeight="1" x14ac:dyDescent="0.25">
      <c r="A741" s="94">
        <f>'[1]Cadastro de Clientes'!A741</f>
        <v>0</v>
      </c>
      <c r="B741" s="94">
        <f>'[1]Cadastro de Clientes'!B741</f>
        <v>0</v>
      </c>
      <c r="C741" s="94">
        <f>'[1]Cadastro de Clientes'!C741</f>
        <v>0</v>
      </c>
      <c r="D741" s="94">
        <f>'[1]Cadastro de Clientes'!D741</f>
        <v>0</v>
      </c>
      <c r="E741" s="94">
        <f>'[1]Cadastro de Clientes'!E741</f>
        <v>0</v>
      </c>
      <c r="F741" s="94">
        <f>'[1]Cadastro de Clientes'!F741</f>
        <v>0</v>
      </c>
      <c r="G741" s="109">
        <f>'[1]Cadastro de Clientes'!G741</f>
        <v>0</v>
      </c>
      <c r="H741" s="110">
        <f>'[1]Cadastro de Clientes'!H741</f>
        <v>0</v>
      </c>
      <c r="I741" s="111">
        <f>'[1]Cadastro de Clientes'!I741</f>
        <v>0</v>
      </c>
      <c r="J741" s="94">
        <f>'[1]Cadastro de Clientes'!J741</f>
        <v>0</v>
      </c>
    </row>
    <row r="742" spans="1:10" ht="21" customHeight="1" x14ac:dyDescent="0.25">
      <c r="A742" s="94">
        <f>'[1]Cadastro de Clientes'!A742</f>
        <v>0</v>
      </c>
      <c r="B742" s="94">
        <f>'[1]Cadastro de Clientes'!B742</f>
        <v>0</v>
      </c>
      <c r="C742" s="94">
        <f>'[1]Cadastro de Clientes'!C742</f>
        <v>0</v>
      </c>
      <c r="D742" s="94">
        <f>'[1]Cadastro de Clientes'!D742</f>
        <v>0</v>
      </c>
      <c r="E742" s="94">
        <f>'[1]Cadastro de Clientes'!E742</f>
        <v>0</v>
      </c>
      <c r="F742" s="94">
        <f>'[1]Cadastro de Clientes'!F742</f>
        <v>0</v>
      </c>
      <c r="G742" s="109">
        <f>'[1]Cadastro de Clientes'!G742</f>
        <v>0</v>
      </c>
      <c r="H742" s="110">
        <f>'[1]Cadastro de Clientes'!H742</f>
        <v>0</v>
      </c>
      <c r="I742" s="111">
        <f>'[1]Cadastro de Clientes'!I742</f>
        <v>0</v>
      </c>
      <c r="J742" s="94">
        <f>'[1]Cadastro de Clientes'!J742</f>
        <v>0</v>
      </c>
    </row>
    <row r="743" spans="1:10" ht="21" customHeight="1" x14ac:dyDescent="0.25">
      <c r="A743" s="94">
        <f>'[1]Cadastro de Clientes'!A743</f>
        <v>0</v>
      </c>
      <c r="B743" s="94">
        <f>'[1]Cadastro de Clientes'!B743</f>
        <v>0</v>
      </c>
      <c r="C743" s="94">
        <f>'[1]Cadastro de Clientes'!C743</f>
        <v>0</v>
      </c>
      <c r="D743" s="94">
        <f>'[1]Cadastro de Clientes'!D743</f>
        <v>0</v>
      </c>
      <c r="E743" s="94">
        <f>'[1]Cadastro de Clientes'!E743</f>
        <v>0</v>
      </c>
      <c r="F743" s="94">
        <f>'[1]Cadastro de Clientes'!F743</f>
        <v>0</v>
      </c>
      <c r="G743" s="109">
        <f>'[1]Cadastro de Clientes'!G743</f>
        <v>0</v>
      </c>
      <c r="H743" s="110">
        <f>'[1]Cadastro de Clientes'!H743</f>
        <v>0</v>
      </c>
      <c r="I743" s="111">
        <f>'[1]Cadastro de Clientes'!I743</f>
        <v>0</v>
      </c>
      <c r="J743" s="94">
        <f>'[1]Cadastro de Clientes'!J743</f>
        <v>0</v>
      </c>
    </row>
    <row r="744" spans="1:10" ht="21" customHeight="1" x14ac:dyDescent="0.25">
      <c r="A744" s="94">
        <f>'[1]Cadastro de Clientes'!A744</f>
        <v>0</v>
      </c>
      <c r="B744" s="94">
        <f>'[1]Cadastro de Clientes'!B744</f>
        <v>0</v>
      </c>
      <c r="C744" s="94">
        <f>'[1]Cadastro de Clientes'!C744</f>
        <v>0</v>
      </c>
      <c r="D744" s="94">
        <f>'[1]Cadastro de Clientes'!D744</f>
        <v>0</v>
      </c>
      <c r="E744" s="94">
        <f>'[1]Cadastro de Clientes'!E744</f>
        <v>0</v>
      </c>
      <c r="F744" s="94">
        <f>'[1]Cadastro de Clientes'!F744</f>
        <v>0</v>
      </c>
      <c r="G744" s="109">
        <f>'[1]Cadastro de Clientes'!G744</f>
        <v>0</v>
      </c>
      <c r="H744" s="110">
        <f>'[1]Cadastro de Clientes'!H744</f>
        <v>0</v>
      </c>
      <c r="I744" s="111">
        <f>'[1]Cadastro de Clientes'!I744</f>
        <v>0</v>
      </c>
      <c r="J744" s="94">
        <f>'[1]Cadastro de Clientes'!J744</f>
        <v>0</v>
      </c>
    </row>
    <row r="745" spans="1:10" ht="21" customHeight="1" x14ac:dyDescent="0.25">
      <c r="A745" s="94">
        <f>'[1]Cadastro de Clientes'!A745</f>
        <v>0</v>
      </c>
      <c r="B745" s="94">
        <f>'[1]Cadastro de Clientes'!B745</f>
        <v>0</v>
      </c>
      <c r="C745" s="94">
        <f>'[1]Cadastro de Clientes'!C745</f>
        <v>0</v>
      </c>
      <c r="D745" s="94">
        <f>'[1]Cadastro de Clientes'!D745</f>
        <v>0</v>
      </c>
      <c r="E745" s="94">
        <f>'[1]Cadastro de Clientes'!E745</f>
        <v>0</v>
      </c>
      <c r="F745" s="94">
        <f>'[1]Cadastro de Clientes'!F745</f>
        <v>0</v>
      </c>
      <c r="G745" s="109">
        <f>'[1]Cadastro de Clientes'!G745</f>
        <v>0</v>
      </c>
      <c r="H745" s="110">
        <f>'[1]Cadastro de Clientes'!H745</f>
        <v>0</v>
      </c>
      <c r="I745" s="111">
        <f>'[1]Cadastro de Clientes'!I745</f>
        <v>0</v>
      </c>
      <c r="J745" s="94">
        <f>'[1]Cadastro de Clientes'!J745</f>
        <v>0</v>
      </c>
    </row>
    <row r="746" spans="1:10" ht="21" customHeight="1" x14ac:dyDescent="0.25">
      <c r="A746" s="94">
        <f>'[1]Cadastro de Clientes'!A746</f>
        <v>0</v>
      </c>
      <c r="B746" s="94">
        <f>'[1]Cadastro de Clientes'!B746</f>
        <v>0</v>
      </c>
      <c r="C746" s="94">
        <f>'[1]Cadastro de Clientes'!C746</f>
        <v>0</v>
      </c>
      <c r="D746" s="94">
        <f>'[1]Cadastro de Clientes'!D746</f>
        <v>0</v>
      </c>
      <c r="E746" s="94">
        <f>'[1]Cadastro de Clientes'!E746</f>
        <v>0</v>
      </c>
      <c r="F746" s="94">
        <f>'[1]Cadastro de Clientes'!F746</f>
        <v>0</v>
      </c>
      <c r="G746" s="109">
        <f>'[1]Cadastro de Clientes'!G746</f>
        <v>0</v>
      </c>
      <c r="H746" s="110">
        <f>'[1]Cadastro de Clientes'!H746</f>
        <v>0</v>
      </c>
      <c r="I746" s="111">
        <f>'[1]Cadastro de Clientes'!I746</f>
        <v>0</v>
      </c>
      <c r="J746" s="94">
        <f>'[1]Cadastro de Clientes'!J746</f>
        <v>0</v>
      </c>
    </row>
    <row r="747" spans="1:10" ht="21" customHeight="1" x14ac:dyDescent="0.25">
      <c r="A747" s="94">
        <f>'[1]Cadastro de Clientes'!A747</f>
        <v>0</v>
      </c>
      <c r="B747" s="94">
        <f>'[1]Cadastro de Clientes'!B747</f>
        <v>0</v>
      </c>
      <c r="C747" s="94">
        <f>'[1]Cadastro de Clientes'!C747</f>
        <v>0</v>
      </c>
      <c r="D747" s="94">
        <f>'[1]Cadastro de Clientes'!D747</f>
        <v>0</v>
      </c>
      <c r="E747" s="94">
        <f>'[1]Cadastro de Clientes'!E747</f>
        <v>0</v>
      </c>
      <c r="F747" s="94">
        <f>'[1]Cadastro de Clientes'!F747</f>
        <v>0</v>
      </c>
      <c r="G747" s="109">
        <f>'[1]Cadastro de Clientes'!G747</f>
        <v>0</v>
      </c>
      <c r="H747" s="110">
        <f>'[1]Cadastro de Clientes'!H747</f>
        <v>0</v>
      </c>
      <c r="I747" s="111">
        <f>'[1]Cadastro de Clientes'!I747</f>
        <v>0</v>
      </c>
      <c r="J747" s="94">
        <f>'[1]Cadastro de Clientes'!J747</f>
        <v>0</v>
      </c>
    </row>
    <row r="748" spans="1:10" ht="21" customHeight="1" x14ac:dyDescent="0.25">
      <c r="A748" s="94">
        <f>'[1]Cadastro de Clientes'!A748</f>
        <v>0</v>
      </c>
      <c r="B748" s="94">
        <f>'[1]Cadastro de Clientes'!B748</f>
        <v>0</v>
      </c>
      <c r="C748" s="94">
        <f>'[1]Cadastro de Clientes'!C748</f>
        <v>0</v>
      </c>
      <c r="D748" s="94">
        <f>'[1]Cadastro de Clientes'!D748</f>
        <v>0</v>
      </c>
      <c r="E748" s="94">
        <f>'[1]Cadastro de Clientes'!E748</f>
        <v>0</v>
      </c>
      <c r="F748" s="94">
        <f>'[1]Cadastro de Clientes'!F748</f>
        <v>0</v>
      </c>
      <c r="G748" s="109">
        <f>'[1]Cadastro de Clientes'!G748</f>
        <v>0</v>
      </c>
      <c r="H748" s="110">
        <f>'[1]Cadastro de Clientes'!H748</f>
        <v>0</v>
      </c>
      <c r="I748" s="111">
        <f>'[1]Cadastro de Clientes'!I748</f>
        <v>0</v>
      </c>
      <c r="J748" s="94">
        <f>'[1]Cadastro de Clientes'!J748</f>
        <v>0</v>
      </c>
    </row>
    <row r="749" spans="1:10" ht="21" customHeight="1" x14ac:dyDescent="0.25">
      <c r="A749" s="94">
        <f>'[1]Cadastro de Clientes'!A749</f>
        <v>0</v>
      </c>
      <c r="B749" s="94">
        <f>'[1]Cadastro de Clientes'!B749</f>
        <v>0</v>
      </c>
      <c r="C749" s="94">
        <f>'[1]Cadastro de Clientes'!C749</f>
        <v>0</v>
      </c>
      <c r="D749" s="94">
        <f>'[1]Cadastro de Clientes'!D749</f>
        <v>0</v>
      </c>
      <c r="E749" s="94">
        <f>'[1]Cadastro de Clientes'!E749</f>
        <v>0</v>
      </c>
      <c r="F749" s="94">
        <f>'[1]Cadastro de Clientes'!F749</f>
        <v>0</v>
      </c>
      <c r="G749" s="109">
        <f>'[1]Cadastro de Clientes'!G749</f>
        <v>0</v>
      </c>
      <c r="H749" s="110">
        <f>'[1]Cadastro de Clientes'!H749</f>
        <v>0</v>
      </c>
      <c r="I749" s="111">
        <f>'[1]Cadastro de Clientes'!I749</f>
        <v>0</v>
      </c>
      <c r="J749" s="94">
        <f>'[1]Cadastro de Clientes'!J749</f>
        <v>0</v>
      </c>
    </row>
    <row r="750" spans="1:10" ht="21" customHeight="1" x14ac:dyDescent="0.25">
      <c r="A750" s="94">
        <f>'[1]Cadastro de Clientes'!A750</f>
        <v>0</v>
      </c>
      <c r="B750" s="94">
        <f>'[1]Cadastro de Clientes'!B750</f>
        <v>0</v>
      </c>
      <c r="C750" s="94">
        <f>'[1]Cadastro de Clientes'!C750</f>
        <v>0</v>
      </c>
      <c r="D750" s="94">
        <f>'[1]Cadastro de Clientes'!D750</f>
        <v>0</v>
      </c>
      <c r="E750" s="94">
        <f>'[1]Cadastro de Clientes'!E750</f>
        <v>0</v>
      </c>
      <c r="F750" s="94">
        <f>'[1]Cadastro de Clientes'!F750</f>
        <v>0</v>
      </c>
      <c r="G750" s="109">
        <f>'[1]Cadastro de Clientes'!G750</f>
        <v>0</v>
      </c>
      <c r="H750" s="110">
        <f>'[1]Cadastro de Clientes'!H750</f>
        <v>0</v>
      </c>
      <c r="I750" s="111">
        <f>'[1]Cadastro de Clientes'!I750</f>
        <v>0</v>
      </c>
      <c r="J750" s="94">
        <f>'[1]Cadastro de Clientes'!J750</f>
        <v>0</v>
      </c>
    </row>
    <row r="751" spans="1:10" ht="21" customHeight="1" x14ac:dyDescent="0.25">
      <c r="A751" s="94">
        <f>'[1]Cadastro de Clientes'!A751</f>
        <v>0</v>
      </c>
      <c r="B751" s="94">
        <f>'[1]Cadastro de Clientes'!B751</f>
        <v>0</v>
      </c>
      <c r="C751" s="94">
        <f>'[1]Cadastro de Clientes'!C751</f>
        <v>0</v>
      </c>
      <c r="D751" s="94">
        <f>'[1]Cadastro de Clientes'!D751</f>
        <v>0</v>
      </c>
      <c r="E751" s="94">
        <f>'[1]Cadastro de Clientes'!E751</f>
        <v>0</v>
      </c>
      <c r="F751" s="94">
        <f>'[1]Cadastro de Clientes'!F751</f>
        <v>0</v>
      </c>
      <c r="G751" s="109">
        <f>'[1]Cadastro de Clientes'!G751</f>
        <v>0</v>
      </c>
      <c r="H751" s="110">
        <f>'[1]Cadastro de Clientes'!H751</f>
        <v>0</v>
      </c>
      <c r="I751" s="111">
        <f>'[1]Cadastro de Clientes'!I751</f>
        <v>0</v>
      </c>
      <c r="J751" s="94">
        <f>'[1]Cadastro de Clientes'!J751</f>
        <v>0</v>
      </c>
    </row>
    <row r="752" spans="1:10" ht="21" customHeight="1" x14ac:dyDescent="0.25">
      <c r="A752" s="94">
        <f>'[1]Cadastro de Clientes'!A752</f>
        <v>0</v>
      </c>
      <c r="B752" s="94">
        <f>'[1]Cadastro de Clientes'!B752</f>
        <v>0</v>
      </c>
      <c r="C752" s="94">
        <f>'[1]Cadastro de Clientes'!C752</f>
        <v>0</v>
      </c>
      <c r="D752" s="94">
        <f>'[1]Cadastro de Clientes'!D752</f>
        <v>0</v>
      </c>
      <c r="E752" s="94">
        <f>'[1]Cadastro de Clientes'!E752</f>
        <v>0</v>
      </c>
      <c r="F752" s="94">
        <f>'[1]Cadastro de Clientes'!F752</f>
        <v>0</v>
      </c>
      <c r="G752" s="109">
        <f>'[1]Cadastro de Clientes'!G752</f>
        <v>0</v>
      </c>
      <c r="H752" s="110">
        <f>'[1]Cadastro de Clientes'!H752</f>
        <v>0</v>
      </c>
      <c r="I752" s="111">
        <f>'[1]Cadastro de Clientes'!I752</f>
        <v>0</v>
      </c>
      <c r="J752" s="94">
        <f>'[1]Cadastro de Clientes'!J752</f>
        <v>0</v>
      </c>
    </row>
    <row r="753" spans="1:10" ht="21" customHeight="1" x14ac:dyDescent="0.25">
      <c r="A753" s="94">
        <f>'[1]Cadastro de Clientes'!A753</f>
        <v>0</v>
      </c>
      <c r="B753" s="94">
        <f>'[1]Cadastro de Clientes'!B753</f>
        <v>0</v>
      </c>
      <c r="C753" s="94">
        <f>'[1]Cadastro de Clientes'!C753</f>
        <v>0</v>
      </c>
      <c r="D753" s="94">
        <f>'[1]Cadastro de Clientes'!D753</f>
        <v>0</v>
      </c>
      <c r="E753" s="94">
        <f>'[1]Cadastro de Clientes'!E753</f>
        <v>0</v>
      </c>
      <c r="F753" s="94">
        <f>'[1]Cadastro de Clientes'!F753</f>
        <v>0</v>
      </c>
      <c r="G753" s="109">
        <f>'[1]Cadastro de Clientes'!G753</f>
        <v>0</v>
      </c>
      <c r="H753" s="110">
        <f>'[1]Cadastro de Clientes'!H753</f>
        <v>0</v>
      </c>
      <c r="I753" s="111">
        <f>'[1]Cadastro de Clientes'!I753</f>
        <v>0</v>
      </c>
      <c r="J753" s="94">
        <f>'[1]Cadastro de Clientes'!J753</f>
        <v>0</v>
      </c>
    </row>
    <row r="754" spans="1:10" ht="21" customHeight="1" x14ac:dyDescent="0.25">
      <c r="A754" s="94">
        <f>'[1]Cadastro de Clientes'!A754</f>
        <v>0</v>
      </c>
      <c r="B754" s="94">
        <f>'[1]Cadastro de Clientes'!B754</f>
        <v>0</v>
      </c>
      <c r="C754" s="94">
        <f>'[1]Cadastro de Clientes'!C754</f>
        <v>0</v>
      </c>
      <c r="D754" s="94">
        <f>'[1]Cadastro de Clientes'!D754</f>
        <v>0</v>
      </c>
      <c r="E754" s="94">
        <f>'[1]Cadastro de Clientes'!E754</f>
        <v>0</v>
      </c>
      <c r="F754" s="94">
        <f>'[1]Cadastro de Clientes'!F754</f>
        <v>0</v>
      </c>
      <c r="G754" s="109">
        <f>'[1]Cadastro de Clientes'!G754</f>
        <v>0</v>
      </c>
      <c r="H754" s="110">
        <f>'[1]Cadastro de Clientes'!H754</f>
        <v>0</v>
      </c>
      <c r="I754" s="111">
        <f>'[1]Cadastro de Clientes'!I754</f>
        <v>0</v>
      </c>
      <c r="J754" s="94">
        <f>'[1]Cadastro de Clientes'!J754</f>
        <v>0</v>
      </c>
    </row>
    <row r="755" spans="1:10" ht="21" customHeight="1" x14ac:dyDescent="0.25">
      <c r="A755" s="94">
        <f>'[1]Cadastro de Clientes'!A755</f>
        <v>0</v>
      </c>
      <c r="B755" s="94">
        <f>'[1]Cadastro de Clientes'!B755</f>
        <v>0</v>
      </c>
      <c r="C755" s="94">
        <f>'[1]Cadastro de Clientes'!C755</f>
        <v>0</v>
      </c>
      <c r="D755" s="94">
        <f>'[1]Cadastro de Clientes'!D755</f>
        <v>0</v>
      </c>
      <c r="E755" s="94">
        <f>'[1]Cadastro de Clientes'!E755</f>
        <v>0</v>
      </c>
      <c r="F755" s="94">
        <f>'[1]Cadastro de Clientes'!F755</f>
        <v>0</v>
      </c>
      <c r="G755" s="109">
        <f>'[1]Cadastro de Clientes'!G755</f>
        <v>0</v>
      </c>
      <c r="H755" s="110">
        <f>'[1]Cadastro de Clientes'!H755</f>
        <v>0</v>
      </c>
      <c r="I755" s="111">
        <f>'[1]Cadastro de Clientes'!I755</f>
        <v>0</v>
      </c>
      <c r="J755" s="94">
        <f>'[1]Cadastro de Clientes'!J755</f>
        <v>0</v>
      </c>
    </row>
    <row r="756" spans="1:10" ht="21" customHeight="1" x14ac:dyDescent="0.25">
      <c r="A756" s="94">
        <f>'[1]Cadastro de Clientes'!A756</f>
        <v>0</v>
      </c>
      <c r="B756" s="94">
        <f>'[1]Cadastro de Clientes'!B756</f>
        <v>0</v>
      </c>
      <c r="C756" s="94">
        <f>'[1]Cadastro de Clientes'!C756</f>
        <v>0</v>
      </c>
      <c r="D756" s="94">
        <f>'[1]Cadastro de Clientes'!D756</f>
        <v>0</v>
      </c>
      <c r="E756" s="94">
        <f>'[1]Cadastro de Clientes'!E756</f>
        <v>0</v>
      </c>
      <c r="F756" s="94">
        <f>'[1]Cadastro de Clientes'!F756</f>
        <v>0</v>
      </c>
      <c r="G756" s="109">
        <f>'[1]Cadastro de Clientes'!G756</f>
        <v>0</v>
      </c>
      <c r="H756" s="110">
        <f>'[1]Cadastro de Clientes'!H756</f>
        <v>0</v>
      </c>
      <c r="I756" s="111">
        <f>'[1]Cadastro de Clientes'!I756</f>
        <v>0</v>
      </c>
      <c r="J756" s="94">
        <f>'[1]Cadastro de Clientes'!J756</f>
        <v>0</v>
      </c>
    </row>
    <row r="757" spans="1:10" ht="21" customHeight="1" x14ac:dyDescent="0.25">
      <c r="A757" s="94">
        <f>'[1]Cadastro de Clientes'!A757</f>
        <v>0</v>
      </c>
      <c r="B757" s="94">
        <f>'[1]Cadastro de Clientes'!B757</f>
        <v>0</v>
      </c>
      <c r="C757" s="94">
        <f>'[1]Cadastro de Clientes'!C757</f>
        <v>0</v>
      </c>
      <c r="D757" s="94">
        <f>'[1]Cadastro de Clientes'!D757</f>
        <v>0</v>
      </c>
      <c r="E757" s="94">
        <f>'[1]Cadastro de Clientes'!E757</f>
        <v>0</v>
      </c>
      <c r="F757" s="94">
        <f>'[1]Cadastro de Clientes'!F757</f>
        <v>0</v>
      </c>
      <c r="G757" s="109">
        <f>'[1]Cadastro de Clientes'!G757</f>
        <v>0</v>
      </c>
      <c r="H757" s="110">
        <f>'[1]Cadastro de Clientes'!H757</f>
        <v>0</v>
      </c>
      <c r="I757" s="111">
        <f>'[1]Cadastro de Clientes'!I757</f>
        <v>0</v>
      </c>
      <c r="J757" s="94">
        <f>'[1]Cadastro de Clientes'!J757</f>
        <v>0</v>
      </c>
    </row>
    <row r="758" spans="1:10" ht="21" customHeight="1" x14ac:dyDescent="0.25">
      <c r="A758" s="94">
        <f>'[1]Cadastro de Clientes'!A758</f>
        <v>0</v>
      </c>
      <c r="B758" s="94">
        <f>'[1]Cadastro de Clientes'!B758</f>
        <v>0</v>
      </c>
      <c r="C758" s="94">
        <f>'[1]Cadastro de Clientes'!C758</f>
        <v>0</v>
      </c>
      <c r="D758" s="94">
        <f>'[1]Cadastro de Clientes'!D758</f>
        <v>0</v>
      </c>
      <c r="E758" s="94">
        <f>'[1]Cadastro de Clientes'!E758</f>
        <v>0</v>
      </c>
      <c r="F758" s="94">
        <f>'[1]Cadastro de Clientes'!F758</f>
        <v>0</v>
      </c>
      <c r="G758" s="109">
        <f>'[1]Cadastro de Clientes'!G758</f>
        <v>0</v>
      </c>
      <c r="H758" s="110">
        <f>'[1]Cadastro de Clientes'!H758</f>
        <v>0</v>
      </c>
      <c r="I758" s="111">
        <f>'[1]Cadastro de Clientes'!I758</f>
        <v>0</v>
      </c>
      <c r="J758" s="94">
        <f>'[1]Cadastro de Clientes'!J758</f>
        <v>0</v>
      </c>
    </row>
    <row r="759" spans="1:10" ht="21" customHeight="1" x14ac:dyDescent="0.25">
      <c r="A759" s="94">
        <f>'[1]Cadastro de Clientes'!A759</f>
        <v>0</v>
      </c>
      <c r="B759" s="94">
        <f>'[1]Cadastro de Clientes'!B759</f>
        <v>0</v>
      </c>
      <c r="C759" s="94">
        <f>'[1]Cadastro de Clientes'!C759</f>
        <v>0</v>
      </c>
      <c r="D759" s="94">
        <f>'[1]Cadastro de Clientes'!D759</f>
        <v>0</v>
      </c>
      <c r="E759" s="94">
        <f>'[1]Cadastro de Clientes'!E759</f>
        <v>0</v>
      </c>
      <c r="F759" s="94">
        <f>'[1]Cadastro de Clientes'!F759</f>
        <v>0</v>
      </c>
      <c r="G759" s="109">
        <f>'[1]Cadastro de Clientes'!G759</f>
        <v>0</v>
      </c>
      <c r="H759" s="110">
        <f>'[1]Cadastro de Clientes'!H759</f>
        <v>0</v>
      </c>
      <c r="I759" s="111">
        <f>'[1]Cadastro de Clientes'!I759</f>
        <v>0</v>
      </c>
      <c r="J759" s="94">
        <f>'[1]Cadastro de Clientes'!J759</f>
        <v>0</v>
      </c>
    </row>
    <row r="760" spans="1:10" ht="21" customHeight="1" x14ac:dyDescent="0.25">
      <c r="A760" s="94">
        <f>'[1]Cadastro de Clientes'!A760</f>
        <v>0</v>
      </c>
      <c r="B760" s="94">
        <f>'[1]Cadastro de Clientes'!B760</f>
        <v>0</v>
      </c>
      <c r="C760" s="94">
        <f>'[1]Cadastro de Clientes'!C760</f>
        <v>0</v>
      </c>
      <c r="D760" s="94">
        <f>'[1]Cadastro de Clientes'!D760</f>
        <v>0</v>
      </c>
      <c r="E760" s="94">
        <f>'[1]Cadastro de Clientes'!E760</f>
        <v>0</v>
      </c>
      <c r="F760" s="94">
        <f>'[1]Cadastro de Clientes'!F760</f>
        <v>0</v>
      </c>
      <c r="G760" s="109">
        <f>'[1]Cadastro de Clientes'!G760</f>
        <v>0</v>
      </c>
      <c r="H760" s="110">
        <f>'[1]Cadastro de Clientes'!H760</f>
        <v>0</v>
      </c>
      <c r="I760" s="111">
        <f>'[1]Cadastro de Clientes'!I760</f>
        <v>0</v>
      </c>
      <c r="J760" s="94">
        <f>'[1]Cadastro de Clientes'!J760</f>
        <v>0</v>
      </c>
    </row>
    <row r="761" spans="1:10" ht="21" customHeight="1" x14ac:dyDescent="0.25">
      <c r="A761" s="94">
        <f>'[1]Cadastro de Clientes'!A761</f>
        <v>0</v>
      </c>
      <c r="B761" s="94">
        <f>'[1]Cadastro de Clientes'!B761</f>
        <v>0</v>
      </c>
      <c r="C761" s="94">
        <f>'[1]Cadastro de Clientes'!C761</f>
        <v>0</v>
      </c>
      <c r="D761" s="94">
        <f>'[1]Cadastro de Clientes'!D761</f>
        <v>0</v>
      </c>
      <c r="E761" s="94">
        <f>'[1]Cadastro de Clientes'!E761</f>
        <v>0</v>
      </c>
      <c r="F761" s="94">
        <f>'[1]Cadastro de Clientes'!F761</f>
        <v>0</v>
      </c>
      <c r="G761" s="109">
        <f>'[1]Cadastro de Clientes'!G761</f>
        <v>0</v>
      </c>
      <c r="H761" s="110">
        <f>'[1]Cadastro de Clientes'!H761</f>
        <v>0</v>
      </c>
      <c r="I761" s="111">
        <f>'[1]Cadastro de Clientes'!I761</f>
        <v>0</v>
      </c>
      <c r="J761" s="94">
        <f>'[1]Cadastro de Clientes'!J761</f>
        <v>0</v>
      </c>
    </row>
    <row r="762" spans="1:10" ht="21" customHeight="1" x14ac:dyDescent="0.25">
      <c r="A762" s="94">
        <f>'[1]Cadastro de Clientes'!A762</f>
        <v>0</v>
      </c>
      <c r="B762" s="94">
        <f>'[1]Cadastro de Clientes'!B762</f>
        <v>0</v>
      </c>
      <c r="C762" s="94">
        <f>'[1]Cadastro de Clientes'!C762</f>
        <v>0</v>
      </c>
      <c r="D762" s="94">
        <f>'[1]Cadastro de Clientes'!D762</f>
        <v>0</v>
      </c>
      <c r="E762" s="94">
        <f>'[1]Cadastro de Clientes'!E762</f>
        <v>0</v>
      </c>
      <c r="F762" s="94">
        <f>'[1]Cadastro de Clientes'!F762</f>
        <v>0</v>
      </c>
      <c r="G762" s="109">
        <f>'[1]Cadastro de Clientes'!G762</f>
        <v>0</v>
      </c>
      <c r="H762" s="110">
        <f>'[1]Cadastro de Clientes'!H762</f>
        <v>0</v>
      </c>
      <c r="I762" s="111">
        <f>'[1]Cadastro de Clientes'!I762</f>
        <v>0</v>
      </c>
      <c r="J762" s="94">
        <f>'[1]Cadastro de Clientes'!J762</f>
        <v>0</v>
      </c>
    </row>
    <row r="763" spans="1:10" ht="21" customHeight="1" x14ac:dyDescent="0.25">
      <c r="A763" s="94">
        <f>'[1]Cadastro de Clientes'!A763</f>
        <v>0</v>
      </c>
      <c r="B763" s="94">
        <f>'[1]Cadastro de Clientes'!B763</f>
        <v>0</v>
      </c>
      <c r="C763" s="94">
        <f>'[1]Cadastro de Clientes'!C763</f>
        <v>0</v>
      </c>
      <c r="D763" s="94">
        <f>'[1]Cadastro de Clientes'!D763</f>
        <v>0</v>
      </c>
      <c r="E763" s="94">
        <f>'[1]Cadastro de Clientes'!E763</f>
        <v>0</v>
      </c>
      <c r="F763" s="94">
        <f>'[1]Cadastro de Clientes'!F763</f>
        <v>0</v>
      </c>
      <c r="G763" s="109">
        <f>'[1]Cadastro de Clientes'!G763</f>
        <v>0</v>
      </c>
      <c r="H763" s="110">
        <f>'[1]Cadastro de Clientes'!H763</f>
        <v>0</v>
      </c>
      <c r="I763" s="111">
        <f>'[1]Cadastro de Clientes'!I763</f>
        <v>0</v>
      </c>
      <c r="J763" s="94">
        <f>'[1]Cadastro de Clientes'!J763</f>
        <v>0</v>
      </c>
    </row>
    <row r="764" spans="1:10" ht="21" customHeight="1" x14ac:dyDescent="0.25">
      <c r="A764" s="94">
        <f>'[1]Cadastro de Clientes'!A764</f>
        <v>0</v>
      </c>
      <c r="B764" s="94">
        <f>'[1]Cadastro de Clientes'!B764</f>
        <v>0</v>
      </c>
      <c r="C764" s="94">
        <f>'[1]Cadastro de Clientes'!C764</f>
        <v>0</v>
      </c>
      <c r="D764" s="94">
        <f>'[1]Cadastro de Clientes'!D764</f>
        <v>0</v>
      </c>
      <c r="E764" s="94">
        <f>'[1]Cadastro de Clientes'!E764</f>
        <v>0</v>
      </c>
      <c r="F764" s="94">
        <f>'[1]Cadastro de Clientes'!F764</f>
        <v>0</v>
      </c>
      <c r="G764" s="109">
        <f>'[1]Cadastro de Clientes'!G764</f>
        <v>0</v>
      </c>
      <c r="H764" s="110">
        <f>'[1]Cadastro de Clientes'!H764</f>
        <v>0</v>
      </c>
      <c r="I764" s="111">
        <f>'[1]Cadastro de Clientes'!I764</f>
        <v>0</v>
      </c>
      <c r="J764" s="94">
        <f>'[1]Cadastro de Clientes'!J764</f>
        <v>0</v>
      </c>
    </row>
    <row r="765" spans="1:10" ht="21" customHeight="1" x14ac:dyDescent="0.25">
      <c r="A765" s="94">
        <f>'[1]Cadastro de Clientes'!A765</f>
        <v>0</v>
      </c>
      <c r="B765" s="94">
        <f>'[1]Cadastro de Clientes'!B765</f>
        <v>0</v>
      </c>
      <c r="C765" s="94">
        <f>'[1]Cadastro de Clientes'!C765</f>
        <v>0</v>
      </c>
      <c r="D765" s="94">
        <f>'[1]Cadastro de Clientes'!D765</f>
        <v>0</v>
      </c>
      <c r="E765" s="94">
        <f>'[1]Cadastro de Clientes'!E765</f>
        <v>0</v>
      </c>
      <c r="F765" s="94">
        <f>'[1]Cadastro de Clientes'!F765</f>
        <v>0</v>
      </c>
      <c r="G765" s="109">
        <f>'[1]Cadastro de Clientes'!G765</f>
        <v>0</v>
      </c>
      <c r="H765" s="110">
        <f>'[1]Cadastro de Clientes'!H765</f>
        <v>0</v>
      </c>
      <c r="I765" s="111">
        <f>'[1]Cadastro de Clientes'!I765</f>
        <v>0</v>
      </c>
      <c r="J765" s="94">
        <f>'[1]Cadastro de Clientes'!J765</f>
        <v>0</v>
      </c>
    </row>
    <row r="766" spans="1:10" ht="21" customHeight="1" x14ac:dyDescent="0.25">
      <c r="A766" s="94">
        <f>'[1]Cadastro de Clientes'!A766</f>
        <v>0</v>
      </c>
      <c r="B766" s="94">
        <f>'[1]Cadastro de Clientes'!B766</f>
        <v>0</v>
      </c>
      <c r="C766" s="94">
        <f>'[1]Cadastro de Clientes'!C766</f>
        <v>0</v>
      </c>
      <c r="D766" s="94">
        <f>'[1]Cadastro de Clientes'!D766</f>
        <v>0</v>
      </c>
      <c r="E766" s="94">
        <f>'[1]Cadastro de Clientes'!E766</f>
        <v>0</v>
      </c>
      <c r="F766" s="94">
        <f>'[1]Cadastro de Clientes'!F766</f>
        <v>0</v>
      </c>
      <c r="G766" s="109">
        <f>'[1]Cadastro de Clientes'!G766</f>
        <v>0</v>
      </c>
      <c r="H766" s="110">
        <f>'[1]Cadastro de Clientes'!H766</f>
        <v>0</v>
      </c>
      <c r="I766" s="111">
        <f>'[1]Cadastro de Clientes'!I766</f>
        <v>0</v>
      </c>
      <c r="J766" s="94">
        <f>'[1]Cadastro de Clientes'!J766</f>
        <v>0</v>
      </c>
    </row>
    <row r="767" spans="1:10" ht="21" customHeight="1" x14ac:dyDescent="0.25">
      <c r="A767" s="94">
        <f>'[1]Cadastro de Clientes'!A767</f>
        <v>0</v>
      </c>
      <c r="B767" s="94">
        <f>'[1]Cadastro de Clientes'!B767</f>
        <v>0</v>
      </c>
      <c r="C767" s="94">
        <f>'[1]Cadastro de Clientes'!C767</f>
        <v>0</v>
      </c>
      <c r="D767" s="94">
        <f>'[1]Cadastro de Clientes'!D767</f>
        <v>0</v>
      </c>
      <c r="E767" s="94">
        <f>'[1]Cadastro de Clientes'!E767</f>
        <v>0</v>
      </c>
      <c r="F767" s="94">
        <f>'[1]Cadastro de Clientes'!F767</f>
        <v>0</v>
      </c>
      <c r="G767" s="109">
        <f>'[1]Cadastro de Clientes'!G767</f>
        <v>0</v>
      </c>
      <c r="H767" s="110">
        <f>'[1]Cadastro de Clientes'!H767</f>
        <v>0</v>
      </c>
      <c r="I767" s="111">
        <f>'[1]Cadastro de Clientes'!I767</f>
        <v>0</v>
      </c>
      <c r="J767" s="94">
        <f>'[1]Cadastro de Clientes'!J767</f>
        <v>0</v>
      </c>
    </row>
    <row r="768" spans="1:10" ht="21" customHeight="1" x14ac:dyDescent="0.25">
      <c r="A768" s="94">
        <f>'[1]Cadastro de Clientes'!A768</f>
        <v>0</v>
      </c>
      <c r="B768" s="94">
        <f>'[1]Cadastro de Clientes'!B768</f>
        <v>0</v>
      </c>
      <c r="C768" s="94">
        <f>'[1]Cadastro de Clientes'!C768</f>
        <v>0</v>
      </c>
      <c r="D768" s="94">
        <f>'[1]Cadastro de Clientes'!D768</f>
        <v>0</v>
      </c>
      <c r="E768" s="94">
        <f>'[1]Cadastro de Clientes'!E768</f>
        <v>0</v>
      </c>
      <c r="F768" s="94">
        <f>'[1]Cadastro de Clientes'!F768</f>
        <v>0</v>
      </c>
      <c r="G768" s="109">
        <f>'[1]Cadastro de Clientes'!G768</f>
        <v>0</v>
      </c>
      <c r="H768" s="110">
        <f>'[1]Cadastro de Clientes'!H768</f>
        <v>0</v>
      </c>
      <c r="I768" s="111">
        <f>'[1]Cadastro de Clientes'!I768</f>
        <v>0</v>
      </c>
      <c r="J768" s="94">
        <f>'[1]Cadastro de Clientes'!J768</f>
        <v>0</v>
      </c>
    </row>
    <row r="769" spans="1:10" ht="21" customHeight="1" x14ac:dyDescent="0.25">
      <c r="A769" s="94">
        <f>'[1]Cadastro de Clientes'!A769</f>
        <v>0</v>
      </c>
      <c r="B769" s="94">
        <f>'[1]Cadastro de Clientes'!B769</f>
        <v>0</v>
      </c>
      <c r="C769" s="94">
        <f>'[1]Cadastro de Clientes'!C769</f>
        <v>0</v>
      </c>
      <c r="D769" s="94">
        <f>'[1]Cadastro de Clientes'!D769</f>
        <v>0</v>
      </c>
      <c r="E769" s="94">
        <f>'[1]Cadastro de Clientes'!E769</f>
        <v>0</v>
      </c>
      <c r="F769" s="94">
        <f>'[1]Cadastro de Clientes'!F769</f>
        <v>0</v>
      </c>
      <c r="G769" s="109">
        <f>'[1]Cadastro de Clientes'!G769</f>
        <v>0</v>
      </c>
      <c r="H769" s="110">
        <f>'[1]Cadastro de Clientes'!H769</f>
        <v>0</v>
      </c>
      <c r="I769" s="111">
        <f>'[1]Cadastro de Clientes'!I769</f>
        <v>0</v>
      </c>
      <c r="J769" s="94">
        <f>'[1]Cadastro de Clientes'!J769</f>
        <v>0</v>
      </c>
    </row>
    <row r="770" spans="1:10" ht="21" customHeight="1" x14ac:dyDescent="0.25">
      <c r="A770" s="94">
        <f>'[1]Cadastro de Clientes'!A770</f>
        <v>0</v>
      </c>
      <c r="B770" s="94">
        <f>'[1]Cadastro de Clientes'!B770</f>
        <v>0</v>
      </c>
      <c r="C770" s="94">
        <f>'[1]Cadastro de Clientes'!C770</f>
        <v>0</v>
      </c>
      <c r="D770" s="94">
        <f>'[1]Cadastro de Clientes'!D770</f>
        <v>0</v>
      </c>
      <c r="E770" s="94">
        <f>'[1]Cadastro de Clientes'!E770</f>
        <v>0</v>
      </c>
      <c r="F770" s="94">
        <f>'[1]Cadastro de Clientes'!F770</f>
        <v>0</v>
      </c>
      <c r="G770" s="109">
        <f>'[1]Cadastro de Clientes'!G770</f>
        <v>0</v>
      </c>
      <c r="H770" s="110">
        <f>'[1]Cadastro de Clientes'!H770</f>
        <v>0</v>
      </c>
      <c r="I770" s="111">
        <f>'[1]Cadastro de Clientes'!I770</f>
        <v>0</v>
      </c>
      <c r="J770" s="94">
        <f>'[1]Cadastro de Clientes'!J770</f>
        <v>0</v>
      </c>
    </row>
    <row r="771" spans="1:10" ht="21" customHeight="1" x14ac:dyDescent="0.25">
      <c r="A771" s="94">
        <f>'[1]Cadastro de Clientes'!A771</f>
        <v>0</v>
      </c>
      <c r="B771" s="94">
        <f>'[1]Cadastro de Clientes'!B771</f>
        <v>0</v>
      </c>
      <c r="C771" s="94">
        <f>'[1]Cadastro de Clientes'!C771</f>
        <v>0</v>
      </c>
      <c r="D771" s="94">
        <f>'[1]Cadastro de Clientes'!D771</f>
        <v>0</v>
      </c>
      <c r="E771" s="94">
        <f>'[1]Cadastro de Clientes'!E771</f>
        <v>0</v>
      </c>
      <c r="F771" s="94">
        <f>'[1]Cadastro de Clientes'!F771</f>
        <v>0</v>
      </c>
      <c r="G771" s="109">
        <f>'[1]Cadastro de Clientes'!G771</f>
        <v>0</v>
      </c>
      <c r="H771" s="110">
        <f>'[1]Cadastro de Clientes'!H771</f>
        <v>0</v>
      </c>
      <c r="I771" s="111">
        <f>'[1]Cadastro de Clientes'!I771</f>
        <v>0</v>
      </c>
      <c r="J771" s="94">
        <f>'[1]Cadastro de Clientes'!J771</f>
        <v>0</v>
      </c>
    </row>
    <row r="772" spans="1:10" ht="21" customHeight="1" x14ac:dyDescent="0.25">
      <c r="A772" s="94">
        <f>'[1]Cadastro de Clientes'!A772</f>
        <v>0</v>
      </c>
      <c r="B772" s="94">
        <f>'[1]Cadastro de Clientes'!B772</f>
        <v>0</v>
      </c>
      <c r="C772" s="94">
        <f>'[1]Cadastro de Clientes'!C772</f>
        <v>0</v>
      </c>
      <c r="D772" s="94">
        <f>'[1]Cadastro de Clientes'!D772</f>
        <v>0</v>
      </c>
      <c r="E772" s="94">
        <f>'[1]Cadastro de Clientes'!E772</f>
        <v>0</v>
      </c>
      <c r="F772" s="94">
        <f>'[1]Cadastro de Clientes'!F772</f>
        <v>0</v>
      </c>
      <c r="G772" s="109">
        <f>'[1]Cadastro de Clientes'!G772</f>
        <v>0</v>
      </c>
      <c r="H772" s="110">
        <f>'[1]Cadastro de Clientes'!H772</f>
        <v>0</v>
      </c>
      <c r="I772" s="111">
        <f>'[1]Cadastro de Clientes'!I772</f>
        <v>0</v>
      </c>
      <c r="J772" s="94">
        <f>'[1]Cadastro de Clientes'!J772</f>
        <v>0</v>
      </c>
    </row>
    <row r="773" spans="1:10" ht="21" customHeight="1" x14ac:dyDescent="0.25">
      <c r="A773" s="94">
        <f>'[1]Cadastro de Clientes'!A773</f>
        <v>0</v>
      </c>
      <c r="B773" s="94">
        <f>'[1]Cadastro de Clientes'!B773</f>
        <v>0</v>
      </c>
      <c r="C773" s="94">
        <f>'[1]Cadastro de Clientes'!C773</f>
        <v>0</v>
      </c>
      <c r="D773" s="94">
        <f>'[1]Cadastro de Clientes'!D773</f>
        <v>0</v>
      </c>
      <c r="E773" s="94">
        <f>'[1]Cadastro de Clientes'!E773</f>
        <v>0</v>
      </c>
      <c r="F773" s="94">
        <f>'[1]Cadastro de Clientes'!F773</f>
        <v>0</v>
      </c>
      <c r="G773" s="109">
        <f>'[1]Cadastro de Clientes'!G773</f>
        <v>0</v>
      </c>
      <c r="H773" s="110">
        <f>'[1]Cadastro de Clientes'!H773</f>
        <v>0</v>
      </c>
      <c r="I773" s="111">
        <f>'[1]Cadastro de Clientes'!I773</f>
        <v>0</v>
      </c>
      <c r="J773" s="94">
        <f>'[1]Cadastro de Clientes'!J773</f>
        <v>0</v>
      </c>
    </row>
    <row r="774" spans="1:10" ht="21" customHeight="1" x14ac:dyDescent="0.25">
      <c r="A774" s="94">
        <f>'[1]Cadastro de Clientes'!A774</f>
        <v>0</v>
      </c>
      <c r="B774" s="94">
        <f>'[1]Cadastro de Clientes'!B774</f>
        <v>0</v>
      </c>
      <c r="C774" s="94">
        <f>'[1]Cadastro de Clientes'!C774</f>
        <v>0</v>
      </c>
      <c r="D774" s="94">
        <f>'[1]Cadastro de Clientes'!D774</f>
        <v>0</v>
      </c>
      <c r="E774" s="94">
        <f>'[1]Cadastro de Clientes'!E774</f>
        <v>0</v>
      </c>
      <c r="F774" s="94">
        <f>'[1]Cadastro de Clientes'!F774</f>
        <v>0</v>
      </c>
      <c r="G774" s="109">
        <f>'[1]Cadastro de Clientes'!G774</f>
        <v>0</v>
      </c>
      <c r="H774" s="110">
        <f>'[1]Cadastro de Clientes'!H774</f>
        <v>0</v>
      </c>
      <c r="I774" s="111">
        <f>'[1]Cadastro de Clientes'!I774</f>
        <v>0</v>
      </c>
      <c r="J774" s="94">
        <f>'[1]Cadastro de Clientes'!J774</f>
        <v>0</v>
      </c>
    </row>
    <row r="775" spans="1:10" ht="21" customHeight="1" x14ac:dyDescent="0.25">
      <c r="A775" s="94">
        <f>'[1]Cadastro de Clientes'!A775</f>
        <v>0</v>
      </c>
      <c r="B775" s="94">
        <f>'[1]Cadastro de Clientes'!B775</f>
        <v>0</v>
      </c>
      <c r="C775" s="94">
        <f>'[1]Cadastro de Clientes'!C775</f>
        <v>0</v>
      </c>
      <c r="D775" s="94">
        <f>'[1]Cadastro de Clientes'!D775</f>
        <v>0</v>
      </c>
      <c r="E775" s="94">
        <f>'[1]Cadastro de Clientes'!E775</f>
        <v>0</v>
      </c>
      <c r="F775" s="94">
        <f>'[1]Cadastro de Clientes'!F775</f>
        <v>0</v>
      </c>
      <c r="G775" s="109">
        <f>'[1]Cadastro de Clientes'!G775</f>
        <v>0</v>
      </c>
      <c r="H775" s="110">
        <f>'[1]Cadastro de Clientes'!H775</f>
        <v>0</v>
      </c>
      <c r="I775" s="111">
        <f>'[1]Cadastro de Clientes'!I775</f>
        <v>0</v>
      </c>
      <c r="J775" s="94">
        <f>'[1]Cadastro de Clientes'!J775</f>
        <v>0</v>
      </c>
    </row>
    <row r="776" spans="1:10" ht="21" customHeight="1" x14ac:dyDescent="0.25">
      <c r="A776" s="94">
        <f>'[1]Cadastro de Clientes'!A776</f>
        <v>0</v>
      </c>
      <c r="B776" s="94">
        <f>'[1]Cadastro de Clientes'!B776</f>
        <v>0</v>
      </c>
      <c r="C776" s="94">
        <f>'[1]Cadastro de Clientes'!C776</f>
        <v>0</v>
      </c>
      <c r="D776" s="94">
        <f>'[1]Cadastro de Clientes'!D776</f>
        <v>0</v>
      </c>
      <c r="E776" s="94">
        <f>'[1]Cadastro de Clientes'!E776</f>
        <v>0</v>
      </c>
      <c r="F776" s="94">
        <f>'[1]Cadastro de Clientes'!F776</f>
        <v>0</v>
      </c>
      <c r="G776" s="109">
        <f>'[1]Cadastro de Clientes'!G776</f>
        <v>0</v>
      </c>
      <c r="H776" s="110">
        <f>'[1]Cadastro de Clientes'!H776</f>
        <v>0</v>
      </c>
      <c r="I776" s="111">
        <f>'[1]Cadastro de Clientes'!I776</f>
        <v>0</v>
      </c>
      <c r="J776" s="94">
        <f>'[1]Cadastro de Clientes'!J776</f>
        <v>0</v>
      </c>
    </row>
    <row r="777" spans="1:10" ht="21" customHeight="1" x14ac:dyDescent="0.25">
      <c r="A777" s="94">
        <f>'[1]Cadastro de Clientes'!A777</f>
        <v>0</v>
      </c>
      <c r="B777" s="94">
        <f>'[1]Cadastro de Clientes'!B777</f>
        <v>0</v>
      </c>
      <c r="C777" s="94">
        <f>'[1]Cadastro de Clientes'!C777</f>
        <v>0</v>
      </c>
      <c r="D777" s="94">
        <f>'[1]Cadastro de Clientes'!D777</f>
        <v>0</v>
      </c>
      <c r="E777" s="94">
        <f>'[1]Cadastro de Clientes'!E777</f>
        <v>0</v>
      </c>
      <c r="F777" s="94">
        <f>'[1]Cadastro de Clientes'!F777</f>
        <v>0</v>
      </c>
      <c r="G777" s="109">
        <f>'[1]Cadastro de Clientes'!G777</f>
        <v>0</v>
      </c>
      <c r="H777" s="110">
        <f>'[1]Cadastro de Clientes'!H777</f>
        <v>0</v>
      </c>
      <c r="I777" s="111">
        <f>'[1]Cadastro de Clientes'!I777</f>
        <v>0</v>
      </c>
      <c r="J777" s="94">
        <f>'[1]Cadastro de Clientes'!J777</f>
        <v>0</v>
      </c>
    </row>
    <row r="778" spans="1:10" ht="21" customHeight="1" x14ac:dyDescent="0.25">
      <c r="A778" s="94">
        <f>'[1]Cadastro de Clientes'!A778</f>
        <v>0</v>
      </c>
      <c r="B778" s="94">
        <f>'[1]Cadastro de Clientes'!B778</f>
        <v>0</v>
      </c>
      <c r="C778" s="94">
        <f>'[1]Cadastro de Clientes'!C778</f>
        <v>0</v>
      </c>
      <c r="D778" s="94">
        <f>'[1]Cadastro de Clientes'!D778</f>
        <v>0</v>
      </c>
      <c r="E778" s="94">
        <f>'[1]Cadastro de Clientes'!E778</f>
        <v>0</v>
      </c>
      <c r="F778" s="94">
        <f>'[1]Cadastro de Clientes'!F778</f>
        <v>0</v>
      </c>
      <c r="G778" s="109">
        <f>'[1]Cadastro de Clientes'!G778</f>
        <v>0</v>
      </c>
      <c r="H778" s="110">
        <f>'[1]Cadastro de Clientes'!H778</f>
        <v>0</v>
      </c>
      <c r="I778" s="111">
        <f>'[1]Cadastro de Clientes'!I778</f>
        <v>0</v>
      </c>
      <c r="J778" s="94">
        <f>'[1]Cadastro de Clientes'!J778</f>
        <v>0</v>
      </c>
    </row>
    <row r="779" spans="1:10" ht="21" customHeight="1" x14ac:dyDescent="0.25">
      <c r="A779" s="94">
        <f>'[1]Cadastro de Clientes'!A779</f>
        <v>0</v>
      </c>
      <c r="B779" s="94">
        <f>'[1]Cadastro de Clientes'!B779</f>
        <v>0</v>
      </c>
      <c r="C779" s="94">
        <f>'[1]Cadastro de Clientes'!C779</f>
        <v>0</v>
      </c>
      <c r="D779" s="94">
        <f>'[1]Cadastro de Clientes'!D779</f>
        <v>0</v>
      </c>
      <c r="E779" s="94">
        <f>'[1]Cadastro de Clientes'!E779</f>
        <v>0</v>
      </c>
      <c r="F779" s="94">
        <f>'[1]Cadastro de Clientes'!F779</f>
        <v>0</v>
      </c>
      <c r="G779" s="109">
        <f>'[1]Cadastro de Clientes'!G779</f>
        <v>0</v>
      </c>
      <c r="H779" s="110">
        <f>'[1]Cadastro de Clientes'!H779</f>
        <v>0</v>
      </c>
      <c r="I779" s="111">
        <f>'[1]Cadastro de Clientes'!I779</f>
        <v>0</v>
      </c>
      <c r="J779" s="94">
        <f>'[1]Cadastro de Clientes'!J779</f>
        <v>0</v>
      </c>
    </row>
    <row r="780" spans="1:10" ht="21" customHeight="1" x14ac:dyDescent="0.25">
      <c r="A780" s="94">
        <f>'[1]Cadastro de Clientes'!A780</f>
        <v>0</v>
      </c>
      <c r="B780" s="94">
        <f>'[1]Cadastro de Clientes'!B780</f>
        <v>0</v>
      </c>
      <c r="C780" s="94">
        <f>'[1]Cadastro de Clientes'!C780</f>
        <v>0</v>
      </c>
      <c r="D780" s="94">
        <f>'[1]Cadastro de Clientes'!D780</f>
        <v>0</v>
      </c>
      <c r="E780" s="94">
        <f>'[1]Cadastro de Clientes'!E780</f>
        <v>0</v>
      </c>
      <c r="F780" s="94">
        <f>'[1]Cadastro de Clientes'!F780</f>
        <v>0</v>
      </c>
      <c r="G780" s="109">
        <f>'[1]Cadastro de Clientes'!G780</f>
        <v>0</v>
      </c>
      <c r="H780" s="110">
        <f>'[1]Cadastro de Clientes'!H780</f>
        <v>0</v>
      </c>
      <c r="I780" s="111">
        <f>'[1]Cadastro de Clientes'!I780</f>
        <v>0</v>
      </c>
      <c r="J780" s="94">
        <f>'[1]Cadastro de Clientes'!J780</f>
        <v>0</v>
      </c>
    </row>
    <row r="781" spans="1:10" ht="21" customHeight="1" x14ac:dyDescent="0.25">
      <c r="A781" s="94">
        <f>'[1]Cadastro de Clientes'!A781</f>
        <v>0</v>
      </c>
      <c r="B781" s="94">
        <f>'[1]Cadastro de Clientes'!B781</f>
        <v>0</v>
      </c>
      <c r="C781" s="94">
        <f>'[1]Cadastro de Clientes'!C781</f>
        <v>0</v>
      </c>
      <c r="D781" s="94">
        <f>'[1]Cadastro de Clientes'!D781</f>
        <v>0</v>
      </c>
      <c r="E781" s="94">
        <f>'[1]Cadastro de Clientes'!E781</f>
        <v>0</v>
      </c>
      <c r="F781" s="94">
        <f>'[1]Cadastro de Clientes'!F781</f>
        <v>0</v>
      </c>
      <c r="G781" s="109">
        <f>'[1]Cadastro de Clientes'!G781</f>
        <v>0</v>
      </c>
      <c r="H781" s="110">
        <f>'[1]Cadastro de Clientes'!H781</f>
        <v>0</v>
      </c>
      <c r="I781" s="111">
        <f>'[1]Cadastro de Clientes'!I781</f>
        <v>0</v>
      </c>
      <c r="J781" s="94">
        <f>'[1]Cadastro de Clientes'!J781</f>
        <v>0</v>
      </c>
    </row>
    <row r="782" spans="1:10" ht="21" customHeight="1" x14ac:dyDescent="0.25">
      <c r="A782" s="94">
        <f>'[1]Cadastro de Clientes'!A782</f>
        <v>0</v>
      </c>
      <c r="B782" s="94">
        <f>'[1]Cadastro de Clientes'!B782</f>
        <v>0</v>
      </c>
      <c r="C782" s="94">
        <f>'[1]Cadastro de Clientes'!C782</f>
        <v>0</v>
      </c>
      <c r="D782" s="94">
        <f>'[1]Cadastro de Clientes'!D782</f>
        <v>0</v>
      </c>
      <c r="E782" s="94">
        <f>'[1]Cadastro de Clientes'!E782</f>
        <v>0</v>
      </c>
      <c r="F782" s="94">
        <f>'[1]Cadastro de Clientes'!F782</f>
        <v>0</v>
      </c>
      <c r="G782" s="109">
        <f>'[1]Cadastro de Clientes'!G782</f>
        <v>0</v>
      </c>
      <c r="H782" s="110">
        <f>'[1]Cadastro de Clientes'!H782</f>
        <v>0</v>
      </c>
      <c r="I782" s="111">
        <f>'[1]Cadastro de Clientes'!I782</f>
        <v>0</v>
      </c>
      <c r="J782" s="94">
        <f>'[1]Cadastro de Clientes'!J782</f>
        <v>0</v>
      </c>
    </row>
    <row r="783" spans="1:10" ht="21" customHeight="1" x14ac:dyDescent="0.25">
      <c r="A783" s="94">
        <f>'[1]Cadastro de Clientes'!A783</f>
        <v>0</v>
      </c>
      <c r="B783" s="94">
        <f>'[1]Cadastro de Clientes'!B783</f>
        <v>0</v>
      </c>
      <c r="C783" s="94">
        <f>'[1]Cadastro de Clientes'!C783</f>
        <v>0</v>
      </c>
      <c r="D783" s="94">
        <f>'[1]Cadastro de Clientes'!D783</f>
        <v>0</v>
      </c>
      <c r="E783" s="94">
        <f>'[1]Cadastro de Clientes'!E783</f>
        <v>0</v>
      </c>
      <c r="F783" s="94">
        <f>'[1]Cadastro de Clientes'!F783</f>
        <v>0</v>
      </c>
      <c r="G783" s="109">
        <f>'[1]Cadastro de Clientes'!G783</f>
        <v>0</v>
      </c>
      <c r="H783" s="110">
        <f>'[1]Cadastro de Clientes'!H783</f>
        <v>0</v>
      </c>
      <c r="I783" s="111">
        <f>'[1]Cadastro de Clientes'!I783</f>
        <v>0</v>
      </c>
      <c r="J783" s="94">
        <f>'[1]Cadastro de Clientes'!J783</f>
        <v>0</v>
      </c>
    </row>
    <row r="784" spans="1:10" ht="21" customHeight="1" x14ac:dyDescent="0.25">
      <c r="A784" s="94">
        <f>'[1]Cadastro de Clientes'!A784</f>
        <v>0</v>
      </c>
      <c r="B784" s="94">
        <f>'[1]Cadastro de Clientes'!B784</f>
        <v>0</v>
      </c>
      <c r="C784" s="94">
        <f>'[1]Cadastro de Clientes'!C784</f>
        <v>0</v>
      </c>
      <c r="D784" s="94">
        <f>'[1]Cadastro de Clientes'!D784</f>
        <v>0</v>
      </c>
      <c r="E784" s="94">
        <f>'[1]Cadastro de Clientes'!E784</f>
        <v>0</v>
      </c>
      <c r="F784" s="94">
        <f>'[1]Cadastro de Clientes'!F784</f>
        <v>0</v>
      </c>
      <c r="G784" s="109">
        <f>'[1]Cadastro de Clientes'!G784</f>
        <v>0</v>
      </c>
      <c r="H784" s="110">
        <f>'[1]Cadastro de Clientes'!H784</f>
        <v>0</v>
      </c>
      <c r="I784" s="111">
        <f>'[1]Cadastro de Clientes'!I784</f>
        <v>0</v>
      </c>
      <c r="J784" s="94">
        <f>'[1]Cadastro de Clientes'!J784</f>
        <v>0</v>
      </c>
    </row>
    <row r="785" spans="1:10" ht="21" customHeight="1" x14ac:dyDescent="0.25">
      <c r="A785" s="94">
        <f>'[1]Cadastro de Clientes'!A785</f>
        <v>0</v>
      </c>
      <c r="B785" s="94">
        <f>'[1]Cadastro de Clientes'!B785</f>
        <v>0</v>
      </c>
      <c r="C785" s="94">
        <f>'[1]Cadastro de Clientes'!C785</f>
        <v>0</v>
      </c>
      <c r="D785" s="94">
        <f>'[1]Cadastro de Clientes'!D785</f>
        <v>0</v>
      </c>
      <c r="E785" s="94">
        <f>'[1]Cadastro de Clientes'!E785</f>
        <v>0</v>
      </c>
      <c r="F785" s="94">
        <f>'[1]Cadastro de Clientes'!F785</f>
        <v>0</v>
      </c>
      <c r="G785" s="109">
        <f>'[1]Cadastro de Clientes'!G785</f>
        <v>0</v>
      </c>
      <c r="H785" s="110">
        <f>'[1]Cadastro de Clientes'!H785</f>
        <v>0</v>
      </c>
      <c r="I785" s="111">
        <f>'[1]Cadastro de Clientes'!I785</f>
        <v>0</v>
      </c>
      <c r="J785" s="94">
        <f>'[1]Cadastro de Clientes'!J785</f>
        <v>0</v>
      </c>
    </row>
    <row r="786" spans="1:10" ht="21" customHeight="1" x14ac:dyDescent="0.25">
      <c r="A786" s="94">
        <f>'[1]Cadastro de Clientes'!A786</f>
        <v>0</v>
      </c>
      <c r="B786" s="94">
        <f>'[1]Cadastro de Clientes'!B786</f>
        <v>0</v>
      </c>
      <c r="C786" s="94">
        <f>'[1]Cadastro de Clientes'!C786</f>
        <v>0</v>
      </c>
      <c r="D786" s="94">
        <f>'[1]Cadastro de Clientes'!D786</f>
        <v>0</v>
      </c>
      <c r="E786" s="94">
        <f>'[1]Cadastro de Clientes'!E786</f>
        <v>0</v>
      </c>
      <c r="F786" s="94">
        <f>'[1]Cadastro de Clientes'!F786</f>
        <v>0</v>
      </c>
      <c r="G786" s="109">
        <f>'[1]Cadastro de Clientes'!G786</f>
        <v>0</v>
      </c>
      <c r="H786" s="110">
        <f>'[1]Cadastro de Clientes'!H786</f>
        <v>0</v>
      </c>
      <c r="I786" s="111">
        <f>'[1]Cadastro de Clientes'!I786</f>
        <v>0</v>
      </c>
      <c r="J786" s="94">
        <f>'[1]Cadastro de Clientes'!J786</f>
        <v>0</v>
      </c>
    </row>
    <row r="787" spans="1:10" ht="21" customHeight="1" x14ac:dyDescent="0.25">
      <c r="A787" s="94">
        <f>'[1]Cadastro de Clientes'!A787</f>
        <v>0</v>
      </c>
      <c r="B787" s="94">
        <f>'[1]Cadastro de Clientes'!B787</f>
        <v>0</v>
      </c>
      <c r="C787" s="94">
        <f>'[1]Cadastro de Clientes'!C787</f>
        <v>0</v>
      </c>
      <c r="D787" s="94">
        <f>'[1]Cadastro de Clientes'!D787</f>
        <v>0</v>
      </c>
      <c r="E787" s="94">
        <f>'[1]Cadastro de Clientes'!E787</f>
        <v>0</v>
      </c>
      <c r="F787" s="94">
        <f>'[1]Cadastro de Clientes'!F787</f>
        <v>0</v>
      </c>
      <c r="G787" s="109">
        <f>'[1]Cadastro de Clientes'!G787</f>
        <v>0</v>
      </c>
      <c r="H787" s="110">
        <f>'[1]Cadastro de Clientes'!H787</f>
        <v>0</v>
      </c>
      <c r="I787" s="111">
        <f>'[1]Cadastro de Clientes'!I787</f>
        <v>0</v>
      </c>
      <c r="J787" s="94">
        <f>'[1]Cadastro de Clientes'!J787</f>
        <v>0</v>
      </c>
    </row>
    <row r="788" spans="1:10" ht="21" customHeight="1" x14ac:dyDescent="0.25">
      <c r="A788" s="94">
        <f>'[1]Cadastro de Clientes'!A788</f>
        <v>0</v>
      </c>
      <c r="B788" s="94">
        <f>'[1]Cadastro de Clientes'!B788</f>
        <v>0</v>
      </c>
      <c r="C788" s="94">
        <f>'[1]Cadastro de Clientes'!C788</f>
        <v>0</v>
      </c>
      <c r="D788" s="94">
        <f>'[1]Cadastro de Clientes'!D788</f>
        <v>0</v>
      </c>
      <c r="E788" s="94">
        <f>'[1]Cadastro de Clientes'!E788</f>
        <v>0</v>
      </c>
      <c r="F788" s="94">
        <f>'[1]Cadastro de Clientes'!F788</f>
        <v>0</v>
      </c>
      <c r="G788" s="109">
        <f>'[1]Cadastro de Clientes'!G788</f>
        <v>0</v>
      </c>
      <c r="H788" s="110">
        <f>'[1]Cadastro de Clientes'!H788</f>
        <v>0</v>
      </c>
      <c r="I788" s="111">
        <f>'[1]Cadastro de Clientes'!I788</f>
        <v>0</v>
      </c>
      <c r="J788" s="94">
        <f>'[1]Cadastro de Clientes'!J788</f>
        <v>0</v>
      </c>
    </row>
    <row r="789" spans="1:10" ht="21" customHeight="1" x14ac:dyDescent="0.25">
      <c r="A789" s="94">
        <f>'[1]Cadastro de Clientes'!A789</f>
        <v>0</v>
      </c>
      <c r="B789" s="94">
        <f>'[1]Cadastro de Clientes'!B789</f>
        <v>0</v>
      </c>
      <c r="C789" s="94">
        <f>'[1]Cadastro de Clientes'!C789</f>
        <v>0</v>
      </c>
      <c r="D789" s="94">
        <f>'[1]Cadastro de Clientes'!D789</f>
        <v>0</v>
      </c>
      <c r="E789" s="94">
        <f>'[1]Cadastro de Clientes'!E789</f>
        <v>0</v>
      </c>
      <c r="F789" s="94">
        <f>'[1]Cadastro de Clientes'!F789</f>
        <v>0</v>
      </c>
      <c r="G789" s="109">
        <f>'[1]Cadastro de Clientes'!G789</f>
        <v>0</v>
      </c>
      <c r="H789" s="110">
        <f>'[1]Cadastro de Clientes'!H789</f>
        <v>0</v>
      </c>
      <c r="I789" s="111">
        <f>'[1]Cadastro de Clientes'!I789</f>
        <v>0</v>
      </c>
      <c r="J789" s="94">
        <f>'[1]Cadastro de Clientes'!J789</f>
        <v>0</v>
      </c>
    </row>
    <row r="790" spans="1:10" ht="21" customHeight="1" x14ac:dyDescent="0.25">
      <c r="A790" s="94">
        <f>'[1]Cadastro de Clientes'!A790</f>
        <v>0</v>
      </c>
      <c r="B790" s="94">
        <f>'[1]Cadastro de Clientes'!B790</f>
        <v>0</v>
      </c>
      <c r="C790" s="94">
        <f>'[1]Cadastro de Clientes'!C790</f>
        <v>0</v>
      </c>
      <c r="D790" s="94">
        <f>'[1]Cadastro de Clientes'!D790</f>
        <v>0</v>
      </c>
      <c r="E790" s="94">
        <f>'[1]Cadastro de Clientes'!E790</f>
        <v>0</v>
      </c>
      <c r="F790" s="94">
        <f>'[1]Cadastro de Clientes'!F790</f>
        <v>0</v>
      </c>
      <c r="G790" s="109">
        <f>'[1]Cadastro de Clientes'!G790</f>
        <v>0</v>
      </c>
      <c r="H790" s="110">
        <f>'[1]Cadastro de Clientes'!H790</f>
        <v>0</v>
      </c>
      <c r="I790" s="111">
        <f>'[1]Cadastro de Clientes'!I790</f>
        <v>0</v>
      </c>
      <c r="J790" s="94">
        <f>'[1]Cadastro de Clientes'!J790</f>
        <v>0</v>
      </c>
    </row>
    <row r="791" spans="1:10" ht="21" customHeight="1" x14ac:dyDescent="0.25">
      <c r="A791" s="94">
        <f>'[1]Cadastro de Clientes'!A791</f>
        <v>0</v>
      </c>
      <c r="B791" s="94">
        <f>'[1]Cadastro de Clientes'!B791</f>
        <v>0</v>
      </c>
      <c r="C791" s="94">
        <f>'[1]Cadastro de Clientes'!C791</f>
        <v>0</v>
      </c>
      <c r="D791" s="94">
        <f>'[1]Cadastro de Clientes'!D791</f>
        <v>0</v>
      </c>
      <c r="E791" s="94">
        <f>'[1]Cadastro de Clientes'!E791</f>
        <v>0</v>
      </c>
      <c r="F791" s="94">
        <f>'[1]Cadastro de Clientes'!F791</f>
        <v>0</v>
      </c>
      <c r="G791" s="109">
        <f>'[1]Cadastro de Clientes'!G791</f>
        <v>0</v>
      </c>
      <c r="H791" s="110">
        <f>'[1]Cadastro de Clientes'!H791</f>
        <v>0</v>
      </c>
      <c r="I791" s="111">
        <f>'[1]Cadastro de Clientes'!I791</f>
        <v>0</v>
      </c>
      <c r="J791" s="94">
        <f>'[1]Cadastro de Clientes'!J791</f>
        <v>0</v>
      </c>
    </row>
    <row r="792" spans="1:10" ht="21" customHeight="1" x14ac:dyDescent="0.25">
      <c r="A792" s="94">
        <f>'[1]Cadastro de Clientes'!A792</f>
        <v>0</v>
      </c>
      <c r="B792" s="94">
        <f>'[1]Cadastro de Clientes'!B792</f>
        <v>0</v>
      </c>
      <c r="C792" s="94">
        <f>'[1]Cadastro de Clientes'!C792</f>
        <v>0</v>
      </c>
      <c r="D792" s="94">
        <f>'[1]Cadastro de Clientes'!D792</f>
        <v>0</v>
      </c>
      <c r="E792" s="94">
        <f>'[1]Cadastro de Clientes'!E792</f>
        <v>0</v>
      </c>
      <c r="F792" s="94">
        <f>'[1]Cadastro de Clientes'!F792</f>
        <v>0</v>
      </c>
      <c r="G792" s="109">
        <f>'[1]Cadastro de Clientes'!G792</f>
        <v>0</v>
      </c>
      <c r="H792" s="110">
        <f>'[1]Cadastro de Clientes'!H792</f>
        <v>0</v>
      </c>
      <c r="I792" s="111">
        <f>'[1]Cadastro de Clientes'!I792</f>
        <v>0</v>
      </c>
      <c r="J792" s="94">
        <f>'[1]Cadastro de Clientes'!J792</f>
        <v>0</v>
      </c>
    </row>
    <row r="793" spans="1:10" ht="21" customHeight="1" x14ac:dyDescent="0.25">
      <c r="A793" s="94">
        <f>'[1]Cadastro de Clientes'!A793</f>
        <v>0</v>
      </c>
      <c r="B793" s="94">
        <f>'[1]Cadastro de Clientes'!B793</f>
        <v>0</v>
      </c>
      <c r="C793" s="94">
        <f>'[1]Cadastro de Clientes'!C793</f>
        <v>0</v>
      </c>
      <c r="D793" s="94">
        <f>'[1]Cadastro de Clientes'!D793</f>
        <v>0</v>
      </c>
      <c r="E793" s="94">
        <f>'[1]Cadastro de Clientes'!E793</f>
        <v>0</v>
      </c>
      <c r="F793" s="94">
        <f>'[1]Cadastro de Clientes'!F793</f>
        <v>0</v>
      </c>
      <c r="G793" s="109">
        <f>'[1]Cadastro de Clientes'!G793</f>
        <v>0</v>
      </c>
      <c r="H793" s="110">
        <f>'[1]Cadastro de Clientes'!H793</f>
        <v>0</v>
      </c>
      <c r="I793" s="111">
        <f>'[1]Cadastro de Clientes'!I793</f>
        <v>0</v>
      </c>
      <c r="J793" s="94">
        <f>'[1]Cadastro de Clientes'!J793</f>
        <v>0</v>
      </c>
    </row>
    <row r="794" spans="1:10" ht="21" customHeight="1" x14ac:dyDescent="0.25">
      <c r="A794" s="94">
        <f>'[1]Cadastro de Clientes'!A794</f>
        <v>0</v>
      </c>
      <c r="B794" s="94">
        <f>'[1]Cadastro de Clientes'!B794</f>
        <v>0</v>
      </c>
      <c r="C794" s="94">
        <f>'[1]Cadastro de Clientes'!C794</f>
        <v>0</v>
      </c>
      <c r="D794" s="94">
        <f>'[1]Cadastro de Clientes'!D794</f>
        <v>0</v>
      </c>
      <c r="E794" s="94">
        <f>'[1]Cadastro de Clientes'!E794</f>
        <v>0</v>
      </c>
      <c r="F794" s="94">
        <f>'[1]Cadastro de Clientes'!F794</f>
        <v>0</v>
      </c>
      <c r="G794" s="109">
        <f>'[1]Cadastro de Clientes'!G794</f>
        <v>0</v>
      </c>
      <c r="H794" s="110">
        <f>'[1]Cadastro de Clientes'!H794</f>
        <v>0</v>
      </c>
      <c r="I794" s="111">
        <f>'[1]Cadastro de Clientes'!I794</f>
        <v>0</v>
      </c>
      <c r="J794" s="94">
        <f>'[1]Cadastro de Clientes'!J794</f>
        <v>0</v>
      </c>
    </row>
    <row r="795" spans="1:10" ht="21" customHeight="1" x14ac:dyDescent="0.25">
      <c r="A795" s="94">
        <f>'[1]Cadastro de Clientes'!A795</f>
        <v>0</v>
      </c>
      <c r="B795" s="94">
        <f>'[1]Cadastro de Clientes'!B795</f>
        <v>0</v>
      </c>
      <c r="C795" s="94">
        <f>'[1]Cadastro de Clientes'!C795</f>
        <v>0</v>
      </c>
      <c r="D795" s="94">
        <f>'[1]Cadastro de Clientes'!D795</f>
        <v>0</v>
      </c>
      <c r="E795" s="94">
        <f>'[1]Cadastro de Clientes'!E795</f>
        <v>0</v>
      </c>
      <c r="F795" s="94">
        <f>'[1]Cadastro de Clientes'!F795</f>
        <v>0</v>
      </c>
      <c r="G795" s="109">
        <f>'[1]Cadastro de Clientes'!G795</f>
        <v>0</v>
      </c>
      <c r="H795" s="110">
        <f>'[1]Cadastro de Clientes'!H795</f>
        <v>0</v>
      </c>
      <c r="I795" s="111">
        <f>'[1]Cadastro de Clientes'!I795</f>
        <v>0</v>
      </c>
      <c r="J795" s="94">
        <f>'[1]Cadastro de Clientes'!J795</f>
        <v>0</v>
      </c>
    </row>
    <row r="796" spans="1:10" ht="21" customHeight="1" x14ac:dyDescent="0.25">
      <c r="A796" s="94">
        <f>'[1]Cadastro de Clientes'!A796</f>
        <v>0</v>
      </c>
      <c r="B796" s="94">
        <f>'[1]Cadastro de Clientes'!B796</f>
        <v>0</v>
      </c>
      <c r="C796" s="94">
        <f>'[1]Cadastro de Clientes'!C796</f>
        <v>0</v>
      </c>
      <c r="D796" s="94">
        <f>'[1]Cadastro de Clientes'!D796</f>
        <v>0</v>
      </c>
      <c r="E796" s="94">
        <f>'[1]Cadastro de Clientes'!E796</f>
        <v>0</v>
      </c>
      <c r="F796" s="94">
        <f>'[1]Cadastro de Clientes'!F796</f>
        <v>0</v>
      </c>
      <c r="G796" s="109">
        <f>'[1]Cadastro de Clientes'!G796</f>
        <v>0</v>
      </c>
      <c r="H796" s="110">
        <f>'[1]Cadastro de Clientes'!H796</f>
        <v>0</v>
      </c>
      <c r="I796" s="111">
        <f>'[1]Cadastro de Clientes'!I796</f>
        <v>0</v>
      </c>
      <c r="J796" s="94">
        <f>'[1]Cadastro de Clientes'!J796</f>
        <v>0</v>
      </c>
    </row>
    <row r="797" spans="1:10" ht="21" customHeight="1" x14ac:dyDescent="0.25">
      <c r="A797" s="94">
        <f>'[1]Cadastro de Clientes'!A797</f>
        <v>0</v>
      </c>
      <c r="B797" s="94">
        <f>'[1]Cadastro de Clientes'!B797</f>
        <v>0</v>
      </c>
      <c r="C797" s="94">
        <f>'[1]Cadastro de Clientes'!C797</f>
        <v>0</v>
      </c>
      <c r="D797" s="94">
        <f>'[1]Cadastro de Clientes'!D797</f>
        <v>0</v>
      </c>
      <c r="E797" s="94">
        <f>'[1]Cadastro de Clientes'!E797</f>
        <v>0</v>
      </c>
      <c r="F797" s="94">
        <f>'[1]Cadastro de Clientes'!F797</f>
        <v>0</v>
      </c>
      <c r="G797" s="109">
        <f>'[1]Cadastro de Clientes'!G797</f>
        <v>0</v>
      </c>
      <c r="H797" s="110">
        <f>'[1]Cadastro de Clientes'!H797</f>
        <v>0</v>
      </c>
      <c r="I797" s="111">
        <f>'[1]Cadastro de Clientes'!I797</f>
        <v>0</v>
      </c>
      <c r="J797" s="94">
        <f>'[1]Cadastro de Clientes'!J797</f>
        <v>0</v>
      </c>
    </row>
    <row r="798" spans="1:10" ht="21" customHeight="1" x14ac:dyDescent="0.25">
      <c r="A798" s="94">
        <f>'[1]Cadastro de Clientes'!A798</f>
        <v>0</v>
      </c>
      <c r="B798" s="94">
        <f>'[1]Cadastro de Clientes'!B798</f>
        <v>0</v>
      </c>
      <c r="C798" s="94">
        <f>'[1]Cadastro de Clientes'!C798</f>
        <v>0</v>
      </c>
      <c r="D798" s="94">
        <f>'[1]Cadastro de Clientes'!D798</f>
        <v>0</v>
      </c>
      <c r="E798" s="94">
        <f>'[1]Cadastro de Clientes'!E798</f>
        <v>0</v>
      </c>
      <c r="F798" s="94">
        <f>'[1]Cadastro de Clientes'!F798</f>
        <v>0</v>
      </c>
      <c r="G798" s="109">
        <f>'[1]Cadastro de Clientes'!G798</f>
        <v>0</v>
      </c>
      <c r="H798" s="110">
        <f>'[1]Cadastro de Clientes'!H798</f>
        <v>0</v>
      </c>
      <c r="I798" s="111">
        <f>'[1]Cadastro de Clientes'!I798</f>
        <v>0</v>
      </c>
      <c r="J798" s="94">
        <f>'[1]Cadastro de Clientes'!J798</f>
        <v>0</v>
      </c>
    </row>
    <row r="799" spans="1:10" ht="21" customHeight="1" x14ac:dyDescent="0.25">
      <c r="A799" s="94">
        <f>'[1]Cadastro de Clientes'!A799</f>
        <v>0</v>
      </c>
      <c r="B799" s="94">
        <f>'[1]Cadastro de Clientes'!B799</f>
        <v>0</v>
      </c>
      <c r="C799" s="94">
        <f>'[1]Cadastro de Clientes'!C799</f>
        <v>0</v>
      </c>
      <c r="D799" s="94">
        <f>'[1]Cadastro de Clientes'!D799</f>
        <v>0</v>
      </c>
      <c r="E799" s="94">
        <f>'[1]Cadastro de Clientes'!E799</f>
        <v>0</v>
      </c>
      <c r="F799" s="94">
        <f>'[1]Cadastro de Clientes'!F799</f>
        <v>0</v>
      </c>
      <c r="G799" s="109">
        <f>'[1]Cadastro de Clientes'!G799</f>
        <v>0</v>
      </c>
      <c r="H799" s="110">
        <f>'[1]Cadastro de Clientes'!H799</f>
        <v>0</v>
      </c>
      <c r="I799" s="111">
        <f>'[1]Cadastro de Clientes'!I799</f>
        <v>0</v>
      </c>
      <c r="J799" s="94">
        <f>'[1]Cadastro de Clientes'!J799</f>
        <v>0</v>
      </c>
    </row>
    <row r="800" spans="1:10" ht="21" customHeight="1" x14ac:dyDescent="0.25">
      <c r="A800" s="94">
        <f>'[1]Cadastro de Clientes'!A800</f>
        <v>0</v>
      </c>
      <c r="B800" s="94">
        <f>'[1]Cadastro de Clientes'!B800</f>
        <v>0</v>
      </c>
      <c r="C800" s="94">
        <f>'[1]Cadastro de Clientes'!C800</f>
        <v>0</v>
      </c>
      <c r="D800" s="94">
        <f>'[1]Cadastro de Clientes'!D800</f>
        <v>0</v>
      </c>
      <c r="E800" s="94">
        <f>'[1]Cadastro de Clientes'!E800</f>
        <v>0</v>
      </c>
      <c r="F800" s="94">
        <f>'[1]Cadastro de Clientes'!F800</f>
        <v>0</v>
      </c>
      <c r="G800" s="109">
        <f>'[1]Cadastro de Clientes'!G800</f>
        <v>0</v>
      </c>
      <c r="H800" s="110">
        <f>'[1]Cadastro de Clientes'!H800</f>
        <v>0</v>
      </c>
      <c r="I800" s="111">
        <f>'[1]Cadastro de Clientes'!I800</f>
        <v>0</v>
      </c>
      <c r="J800" s="94">
        <f>'[1]Cadastro de Clientes'!J800</f>
        <v>0</v>
      </c>
    </row>
    <row r="801" spans="1:10" ht="21" customHeight="1" x14ac:dyDescent="0.25">
      <c r="A801" s="94">
        <f>'[1]Cadastro de Clientes'!A801</f>
        <v>0</v>
      </c>
      <c r="B801" s="94">
        <f>'[1]Cadastro de Clientes'!B801</f>
        <v>0</v>
      </c>
      <c r="C801" s="94">
        <f>'[1]Cadastro de Clientes'!C801</f>
        <v>0</v>
      </c>
      <c r="D801" s="94">
        <f>'[1]Cadastro de Clientes'!D801</f>
        <v>0</v>
      </c>
      <c r="E801" s="94">
        <f>'[1]Cadastro de Clientes'!E801</f>
        <v>0</v>
      </c>
      <c r="F801" s="94">
        <f>'[1]Cadastro de Clientes'!F801</f>
        <v>0</v>
      </c>
      <c r="G801" s="109">
        <f>'[1]Cadastro de Clientes'!G801</f>
        <v>0</v>
      </c>
      <c r="H801" s="110">
        <f>'[1]Cadastro de Clientes'!H801</f>
        <v>0</v>
      </c>
      <c r="I801" s="111">
        <f>'[1]Cadastro de Clientes'!I801</f>
        <v>0</v>
      </c>
      <c r="J801" s="94">
        <f>'[1]Cadastro de Clientes'!J801</f>
        <v>0</v>
      </c>
    </row>
    <row r="802" spans="1:10" ht="21" customHeight="1" x14ac:dyDescent="0.25">
      <c r="A802" s="94">
        <f>'[1]Cadastro de Clientes'!A802</f>
        <v>0</v>
      </c>
      <c r="B802" s="94">
        <f>'[1]Cadastro de Clientes'!B802</f>
        <v>0</v>
      </c>
      <c r="C802" s="94">
        <f>'[1]Cadastro de Clientes'!C802</f>
        <v>0</v>
      </c>
      <c r="D802" s="94">
        <f>'[1]Cadastro de Clientes'!D802</f>
        <v>0</v>
      </c>
      <c r="E802" s="94">
        <f>'[1]Cadastro de Clientes'!E802</f>
        <v>0</v>
      </c>
      <c r="F802" s="94">
        <f>'[1]Cadastro de Clientes'!F802</f>
        <v>0</v>
      </c>
      <c r="G802" s="109">
        <f>'[1]Cadastro de Clientes'!G802</f>
        <v>0</v>
      </c>
      <c r="H802" s="110">
        <f>'[1]Cadastro de Clientes'!H802</f>
        <v>0</v>
      </c>
      <c r="I802" s="111">
        <f>'[1]Cadastro de Clientes'!I802</f>
        <v>0</v>
      </c>
      <c r="J802" s="94">
        <f>'[1]Cadastro de Clientes'!J802</f>
        <v>0</v>
      </c>
    </row>
    <row r="803" spans="1:10" ht="21" customHeight="1" x14ac:dyDescent="0.25">
      <c r="A803" s="94">
        <f>'[1]Cadastro de Clientes'!A803</f>
        <v>0</v>
      </c>
      <c r="B803" s="94">
        <f>'[1]Cadastro de Clientes'!B803</f>
        <v>0</v>
      </c>
      <c r="C803" s="94">
        <f>'[1]Cadastro de Clientes'!C803</f>
        <v>0</v>
      </c>
      <c r="D803" s="94">
        <f>'[1]Cadastro de Clientes'!D803</f>
        <v>0</v>
      </c>
      <c r="E803" s="94">
        <f>'[1]Cadastro de Clientes'!E803</f>
        <v>0</v>
      </c>
      <c r="F803" s="94">
        <f>'[1]Cadastro de Clientes'!F803</f>
        <v>0</v>
      </c>
      <c r="G803" s="109">
        <f>'[1]Cadastro de Clientes'!G803</f>
        <v>0</v>
      </c>
      <c r="H803" s="110">
        <f>'[1]Cadastro de Clientes'!H803</f>
        <v>0</v>
      </c>
      <c r="I803" s="111">
        <f>'[1]Cadastro de Clientes'!I803</f>
        <v>0</v>
      </c>
      <c r="J803" s="94">
        <f>'[1]Cadastro de Clientes'!J803</f>
        <v>0</v>
      </c>
    </row>
    <row r="804" spans="1:10" ht="21" customHeight="1" x14ac:dyDescent="0.25">
      <c r="A804" s="94">
        <f>'[1]Cadastro de Clientes'!A804</f>
        <v>0</v>
      </c>
      <c r="B804" s="94">
        <f>'[1]Cadastro de Clientes'!B804</f>
        <v>0</v>
      </c>
      <c r="C804" s="94">
        <f>'[1]Cadastro de Clientes'!C804</f>
        <v>0</v>
      </c>
      <c r="D804" s="94">
        <f>'[1]Cadastro de Clientes'!D804</f>
        <v>0</v>
      </c>
      <c r="E804" s="94">
        <f>'[1]Cadastro de Clientes'!E804</f>
        <v>0</v>
      </c>
      <c r="F804" s="94">
        <f>'[1]Cadastro de Clientes'!F804</f>
        <v>0</v>
      </c>
      <c r="G804" s="109">
        <f>'[1]Cadastro de Clientes'!G804</f>
        <v>0</v>
      </c>
      <c r="H804" s="110">
        <f>'[1]Cadastro de Clientes'!H804</f>
        <v>0</v>
      </c>
      <c r="I804" s="111">
        <f>'[1]Cadastro de Clientes'!I804</f>
        <v>0</v>
      </c>
      <c r="J804" s="94">
        <f>'[1]Cadastro de Clientes'!J804</f>
        <v>0</v>
      </c>
    </row>
    <row r="805" spans="1:10" ht="21" customHeight="1" x14ac:dyDescent="0.25">
      <c r="A805" s="94">
        <f>'[1]Cadastro de Clientes'!A805</f>
        <v>0</v>
      </c>
      <c r="B805" s="94">
        <f>'[1]Cadastro de Clientes'!B805</f>
        <v>0</v>
      </c>
      <c r="C805" s="94">
        <f>'[1]Cadastro de Clientes'!C805</f>
        <v>0</v>
      </c>
      <c r="D805" s="94">
        <f>'[1]Cadastro de Clientes'!D805</f>
        <v>0</v>
      </c>
      <c r="E805" s="94">
        <f>'[1]Cadastro de Clientes'!E805</f>
        <v>0</v>
      </c>
      <c r="F805" s="94">
        <f>'[1]Cadastro de Clientes'!F805</f>
        <v>0</v>
      </c>
      <c r="G805" s="109">
        <f>'[1]Cadastro de Clientes'!G805</f>
        <v>0</v>
      </c>
      <c r="H805" s="110">
        <f>'[1]Cadastro de Clientes'!H805</f>
        <v>0</v>
      </c>
      <c r="I805" s="111">
        <f>'[1]Cadastro de Clientes'!I805</f>
        <v>0</v>
      </c>
      <c r="J805" s="94">
        <f>'[1]Cadastro de Clientes'!J805</f>
        <v>0</v>
      </c>
    </row>
    <row r="806" spans="1:10" ht="21" customHeight="1" x14ac:dyDescent="0.25">
      <c r="A806" s="94">
        <f>'[1]Cadastro de Clientes'!A806</f>
        <v>0</v>
      </c>
      <c r="B806" s="94">
        <f>'[1]Cadastro de Clientes'!B806</f>
        <v>0</v>
      </c>
      <c r="C806" s="94">
        <f>'[1]Cadastro de Clientes'!C806</f>
        <v>0</v>
      </c>
      <c r="D806" s="94">
        <f>'[1]Cadastro de Clientes'!D806</f>
        <v>0</v>
      </c>
      <c r="E806" s="94">
        <f>'[1]Cadastro de Clientes'!E806</f>
        <v>0</v>
      </c>
      <c r="F806" s="94">
        <f>'[1]Cadastro de Clientes'!F806</f>
        <v>0</v>
      </c>
      <c r="G806" s="109">
        <f>'[1]Cadastro de Clientes'!G806</f>
        <v>0</v>
      </c>
      <c r="H806" s="110">
        <f>'[1]Cadastro de Clientes'!H806</f>
        <v>0</v>
      </c>
      <c r="I806" s="111">
        <f>'[1]Cadastro de Clientes'!I806</f>
        <v>0</v>
      </c>
      <c r="J806" s="94">
        <f>'[1]Cadastro de Clientes'!J806</f>
        <v>0</v>
      </c>
    </row>
    <row r="807" spans="1:10" ht="21" customHeight="1" x14ac:dyDescent="0.25">
      <c r="A807" s="94">
        <f>'[1]Cadastro de Clientes'!A807</f>
        <v>0</v>
      </c>
      <c r="B807" s="94">
        <f>'[1]Cadastro de Clientes'!B807</f>
        <v>0</v>
      </c>
      <c r="C807" s="94">
        <f>'[1]Cadastro de Clientes'!C807</f>
        <v>0</v>
      </c>
      <c r="D807" s="94">
        <f>'[1]Cadastro de Clientes'!D807</f>
        <v>0</v>
      </c>
      <c r="E807" s="94">
        <f>'[1]Cadastro de Clientes'!E807</f>
        <v>0</v>
      </c>
      <c r="F807" s="94">
        <f>'[1]Cadastro de Clientes'!F807</f>
        <v>0</v>
      </c>
      <c r="G807" s="109">
        <f>'[1]Cadastro de Clientes'!G807</f>
        <v>0</v>
      </c>
      <c r="H807" s="110">
        <f>'[1]Cadastro de Clientes'!H807</f>
        <v>0</v>
      </c>
      <c r="I807" s="111">
        <f>'[1]Cadastro de Clientes'!I807</f>
        <v>0</v>
      </c>
      <c r="J807" s="94">
        <f>'[1]Cadastro de Clientes'!J807</f>
        <v>0</v>
      </c>
    </row>
    <row r="808" spans="1:10" ht="21" customHeight="1" x14ac:dyDescent="0.25">
      <c r="A808" s="94">
        <f>'[1]Cadastro de Clientes'!A808</f>
        <v>0</v>
      </c>
      <c r="B808" s="94">
        <f>'[1]Cadastro de Clientes'!B808</f>
        <v>0</v>
      </c>
      <c r="C808" s="94">
        <f>'[1]Cadastro de Clientes'!C808</f>
        <v>0</v>
      </c>
      <c r="D808" s="94">
        <f>'[1]Cadastro de Clientes'!D808</f>
        <v>0</v>
      </c>
      <c r="E808" s="94">
        <f>'[1]Cadastro de Clientes'!E808</f>
        <v>0</v>
      </c>
      <c r="F808" s="94">
        <f>'[1]Cadastro de Clientes'!F808</f>
        <v>0</v>
      </c>
      <c r="G808" s="109">
        <f>'[1]Cadastro de Clientes'!G808</f>
        <v>0</v>
      </c>
      <c r="H808" s="110">
        <f>'[1]Cadastro de Clientes'!H808</f>
        <v>0</v>
      </c>
      <c r="I808" s="111">
        <f>'[1]Cadastro de Clientes'!I808</f>
        <v>0</v>
      </c>
      <c r="J808" s="94">
        <f>'[1]Cadastro de Clientes'!J808</f>
        <v>0</v>
      </c>
    </row>
    <row r="809" spans="1:10" ht="21" customHeight="1" x14ac:dyDescent="0.25">
      <c r="A809" s="94">
        <f>'[1]Cadastro de Clientes'!A809</f>
        <v>0</v>
      </c>
      <c r="B809" s="94">
        <f>'[1]Cadastro de Clientes'!B809</f>
        <v>0</v>
      </c>
      <c r="C809" s="94">
        <f>'[1]Cadastro de Clientes'!C809</f>
        <v>0</v>
      </c>
      <c r="D809" s="94">
        <f>'[1]Cadastro de Clientes'!D809</f>
        <v>0</v>
      </c>
      <c r="E809" s="94">
        <f>'[1]Cadastro de Clientes'!E809</f>
        <v>0</v>
      </c>
      <c r="F809" s="94">
        <f>'[1]Cadastro de Clientes'!F809</f>
        <v>0</v>
      </c>
      <c r="G809" s="109">
        <f>'[1]Cadastro de Clientes'!G809</f>
        <v>0</v>
      </c>
      <c r="H809" s="110">
        <f>'[1]Cadastro de Clientes'!H809</f>
        <v>0</v>
      </c>
      <c r="I809" s="111">
        <f>'[1]Cadastro de Clientes'!I809</f>
        <v>0</v>
      </c>
      <c r="J809" s="94">
        <f>'[1]Cadastro de Clientes'!J809</f>
        <v>0</v>
      </c>
    </row>
    <row r="810" spans="1:10" ht="21" customHeight="1" x14ac:dyDescent="0.25">
      <c r="A810" s="94">
        <f>'[1]Cadastro de Clientes'!A810</f>
        <v>0</v>
      </c>
      <c r="B810" s="94">
        <f>'[1]Cadastro de Clientes'!B810</f>
        <v>0</v>
      </c>
      <c r="C810" s="94">
        <f>'[1]Cadastro de Clientes'!C810</f>
        <v>0</v>
      </c>
      <c r="D810" s="94">
        <f>'[1]Cadastro de Clientes'!D810</f>
        <v>0</v>
      </c>
      <c r="E810" s="94">
        <f>'[1]Cadastro de Clientes'!E810</f>
        <v>0</v>
      </c>
      <c r="F810" s="94">
        <f>'[1]Cadastro de Clientes'!F810</f>
        <v>0</v>
      </c>
      <c r="G810" s="109">
        <f>'[1]Cadastro de Clientes'!G810</f>
        <v>0</v>
      </c>
      <c r="H810" s="110">
        <f>'[1]Cadastro de Clientes'!H810</f>
        <v>0</v>
      </c>
      <c r="I810" s="111">
        <f>'[1]Cadastro de Clientes'!I810</f>
        <v>0</v>
      </c>
      <c r="J810" s="94">
        <f>'[1]Cadastro de Clientes'!J810</f>
        <v>0</v>
      </c>
    </row>
    <row r="811" spans="1:10" ht="21" customHeight="1" x14ac:dyDescent="0.25">
      <c r="A811" s="94">
        <f>'[1]Cadastro de Clientes'!A811</f>
        <v>0</v>
      </c>
      <c r="B811" s="94">
        <f>'[1]Cadastro de Clientes'!B811</f>
        <v>0</v>
      </c>
      <c r="C811" s="94">
        <f>'[1]Cadastro de Clientes'!C811</f>
        <v>0</v>
      </c>
      <c r="D811" s="94">
        <f>'[1]Cadastro de Clientes'!D811</f>
        <v>0</v>
      </c>
      <c r="E811" s="94">
        <f>'[1]Cadastro de Clientes'!E811</f>
        <v>0</v>
      </c>
      <c r="F811" s="94">
        <f>'[1]Cadastro de Clientes'!F811</f>
        <v>0</v>
      </c>
      <c r="G811" s="109">
        <f>'[1]Cadastro de Clientes'!G811</f>
        <v>0</v>
      </c>
      <c r="H811" s="110">
        <f>'[1]Cadastro de Clientes'!H811</f>
        <v>0</v>
      </c>
      <c r="I811" s="111">
        <f>'[1]Cadastro de Clientes'!I811</f>
        <v>0</v>
      </c>
      <c r="J811" s="94">
        <f>'[1]Cadastro de Clientes'!J811</f>
        <v>0</v>
      </c>
    </row>
    <row r="812" spans="1:10" ht="21" customHeight="1" x14ac:dyDescent="0.25">
      <c r="A812" s="94">
        <f>'[1]Cadastro de Clientes'!A812</f>
        <v>0</v>
      </c>
      <c r="B812" s="94">
        <f>'[1]Cadastro de Clientes'!B812</f>
        <v>0</v>
      </c>
      <c r="C812" s="94">
        <f>'[1]Cadastro de Clientes'!C812</f>
        <v>0</v>
      </c>
      <c r="D812" s="94">
        <f>'[1]Cadastro de Clientes'!D812</f>
        <v>0</v>
      </c>
      <c r="E812" s="94">
        <f>'[1]Cadastro de Clientes'!E812</f>
        <v>0</v>
      </c>
      <c r="F812" s="94">
        <f>'[1]Cadastro de Clientes'!F812</f>
        <v>0</v>
      </c>
      <c r="G812" s="109">
        <f>'[1]Cadastro de Clientes'!G812</f>
        <v>0</v>
      </c>
      <c r="H812" s="110">
        <f>'[1]Cadastro de Clientes'!H812</f>
        <v>0</v>
      </c>
      <c r="I812" s="111">
        <f>'[1]Cadastro de Clientes'!I812</f>
        <v>0</v>
      </c>
      <c r="J812" s="94">
        <f>'[1]Cadastro de Clientes'!J812</f>
        <v>0</v>
      </c>
    </row>
    <row r="813" spans="1:10" ht="21" customHeight="1" x14ac:dyDescent="0.25">
      <c r="A813" s="94">
        <f>'[1]Cadastro de Clientes'!A813</f>
        <v>0</v>
      </c>
      <c r="B813" s="94">
        <f>'[1]Cadastro de Clientes'!B813</f>
        <v>0</v>
      </c>
      <c r="C813" s="94">
        <f>'[1]Cadastro de Clientes'!C813</f>
        <v>0</v>
      </c>
      <c r="D813" s="94">
        <f>'[1]Cadastro de Clientes'!D813</f>
        <v>0</v>
      </c>
      <c r="E813" s="94">
        <f>'[1]Cadastro de Clientes'!E813</f>
        <v>0</v>
      </c>
      <c r="F813" s="94">
        <f>'[1]Cadastro de Clientes'!F813</f>
        <v>0</v>
      </c>
      <c r="G813" s="109">
        <f>'[1]Cadastro de Clientes'!G813</f>
        <v>0</v>
      </c>
      <c r="H813" s="110">
        <f>'[1]Cadastro de Clientes'!H813</f>
        <v>0</v>
      </c>
      <c r="I813" s="111">
        <f>'[1]Cadastro de Clientes'!I813</f>
        <v>0</v>
      </c>
      <c r="J813" s="94">
        <f>'[1]Cadastro de Clientes'!J813</f>
        <v>0</v>
      </c>
    </row>
    <row r="814" spans="1:10" ht="21" customHeight="1" x14ac:dyDescent="0.25">
      <c r="A814" s="94">
        <f>'[1]Cadastro de Clientes'!A814</f>
        <v>0</v>
      </c>
      <c r="B814" s="94">
        <f>'[1]Cadastro de Clientes'!B814</f>
        <v>0</v>
      </c>
      <c r="C814" s="94">
        <f>'[1]Cadastro de Clientes'!C814</f>
        <v>0</v>
      </c>
      <c r="D814" s="94">
        <f>'[1]Cadastro de Clientes'!D814</f>
        <v>0</v>
      </c>
      <c r="E814" s="94">
        <f>'[1]Cadastro de Clientes'!E814</f>
        <v>0</v>
      </c>
      <c r="F814" s="94">
        <f>'[1]Cadastro de Clientes'!F814</f>
        <v>0</v>
      </c>
      <c r="G814" s="109">
        <f>'[1]Cadastro de Clientes'!G814</f>
        <v>0</v>
      </c>
      <c r="H814" s="110">
        <f>'[1]Cadastro de Clientes'!H814</f>
        <v>0</v>
      </c>
      <c r="I814" s="111">
        <f>'[1]Cadastro de Clientes'!I814</f>
        <v>0</v>
      </c>
      <c r="J814" s="94">
        <f>'[1]Cadastro de Clientes'!J814</f>
        <v>0</v>
      </c>
    </row>
    <row r="815" spans="1:10" ht="21" customHeight="1" x14ac:dyDescent="0.25">
      <c r="A815" s="94">
        <f>'[1]Cadastro de Clientes'!A815</f>
        <v>0</v>
      </c>
      <c r="B815" s="94">
        <f>'[1]Cadastro de Clientes'!B815</f>
        <v>0</v>
      </c>
      <c r="C815" s="94">
        <f>'[1]Cadastro de Clientes'!C815</f>
        <v>0</v>
      </c>
      <c r="D815" s="94">
        <f>'[1]Cadastro de Clientes'!D815</f>
        <v>0</v>
      </c>
      <c r="E815" s="94">
        <f>'[1]Cadastro de Clientes'!E815</f>
        <v>0</v>
      </c>
      <c r="F815" s="94">
        <f>'[1]Cadastro de Clientes'!F815</f>
        <v>0</v>
      </c>
      <c r="G815" s="109">
        <f>'[1]Cadastro de Clientes'!G815</f>
        <v>0</v>
      </c>
      <c r="H815" s="110">
        <f>'[1]Cadastro de Clientes'!H815</f>
        <v>0</v>
      </c>
      <c r="I815" s="111">
        <f>'[1]Cadastro de Clientes'!I815</f>
        <v>0</v>
      </c>
      <c r="J815" s="94">
        <f>'[1]Cadastro de Clientes'!J815</f>
        <v>0</v>
      </c>
    </row>
    <row r="816" spans="1:10" ht="21" customHeight="1" x14ac:dyDescent="0.25">
      <c r="A816" s="94">
        <f>'[1]Cadastro de Clientes'!A816</f>
        <v>0</v>
      </c>
      <c r="B816" s="94">
        <f>'[1]Cadastro de Clientes'!B816</f>
        <v>0</v>
      </c>
      <c r="C816" s="94">
        <f>'[1]Cadastro de Clientes'!C816</f>
        <v>0</v>
      </c>
      <c r="D816" s="94">
        <f>'[1]Cadastro de Clientes'!D816</f>
        <v>0</v>
      </c>
      <c r="E816" s="94">
        <f>'[1]Cadastro de Clientes'!E816</f>
        <v>0</v>
      </c>
      <c r="F816" s="94">
        <f>'[1]Cadastro de Clientes'!F816</f>
        <v>0</v>
      </c>
      <c r="G816" s="109">
        <f>'[1]Cadastro de Clientes'!G816</f>
        <v>0</v>
      </c>
      <c r="H816" s="110">
        <f>'[1]Cadastro de Clientes'!H816</f>
        <v>0</v>
      </c>
      <c r="I816" s="111">
        <f>'[1]Cadastro de Clientes'!I816</f>
        <v>0</v>
      </c>
      <c r="J816" s="94">
        <f>'[1]Cadastro de Clientes'!J816</f>
        <v>0</v>
      </c>
    </row>
    <row r="817" spans="1:10" ht="21" customHeight="1" x14ac:dyDescent="0.25">
      <c r="A817" s="94">
        <f>'[1]Cadastro de Clientes'!A817</f>
        <v>0</v>
      </c>
      <c r="B817" s="94">
        <f>'[1]Cadastro de Clientes'!B817</f>
        <v>0</v>
      </c>
      <c r="C817" s="94">
        <f>'[1]Cadastro de Clientes'!C817</f>
        <v>0</v>
      </c>
      <c r="D817" s="94">
        <f>'[1]Cadastro de Clientes'!D817</f>
        <v>0</v>
      </c>
      <c r="E817" s="94">
        <f>'[1]Cadastro de Clientes'!E817</f>
        <v>0</v>
      </c>
      <c r="F817" s="94">
        <f>'[1]Cadastro de Clientes'!F817</f>
        <v>0</v>
      </c>
      <c r="G817" s="109">
        <f>'[1]Cadastro de Clientes'!G817</f>
        <v>0</v>
      </c>
      <c r="H817" s="110">
        <f>'[1]Cadastro de Clientes'!H817</f>
        <v>0</v>
      </c>
      <c r="I817" s="111">
        <f>'[1]Cadastro de Clientes'!I817</f>
        <v>0</v>
      </c>
      <c r="J817" s="94">
        <f>'[1]Cadastro de Clientes'!J817</f>
        <v>0</v>
      </c>
    </row>
    <row r="818" spans="1:10" ht="21" customHeight="1" x14ac:dyDescent="0.25">
      <c r="A818" s="94">
        <f>'[1]Cadastro de Clientes'!A818</f>
        <v>0</v>
      </c>
      <c r="B818" s="94">
        <f>'[1]Cadastro de Clientes'!B818</f>
        <v>0</v>
      </c>
      <c r="C818" s="94">
        <f>'[1]Cadastro de Clientes'!C818</f>
        <v>0</v>
      </c>
      <c r="D818" s="94">
        <f>'[1]Cadastro de Clientes'!D818</f>
        <v>0</v>
      </c>
      <c r="E818" s="94">
        <f>'[1]Cadastro de Clientes'!E818</f>
        <v>0</v>
      </c>
      <c r="F818" s="94">
        <f>'[1]Cadastro de Clientes'!F818</f>
        <v>0</v>
      </c>
      <c r="G818" s="109">
        <f>'[1]Cadastro de Clientes'!G818</f>
        <v>0</v>
      </c>
      <c r="H818" s="110">
        <f>'[1]Cadastro de Clientes'!H818</f>
        <v>0</v>
      </c>
      <c r="I818" s="111">
        <f>'[1]Cadastro de Clientes'!I818</f>
        <v>0</v>
      </c>
      <c r="J818" s="94">
        <f>'[1]Cadastro de Clientes'!J818</f>
        <v>0</v>
      </c>
    </row>
    <row r="819" spans="1:10" ht="21" customHeight="1" x14ac:dyDescent="0.25">
      <c r="A819" s="94">
        <f>'[1]Cadastro de Clientes'!A819</f>
        <v>0</v>
      </c>
      <c r="B819" s="94">
        <f>'[1]Cadastro de Clientes'!B819</f>
        <v>0</v>
      </c>
      <c r="C819" s="94">
        <f>'[1]Cadastro de Clientes'!C819</f>
        <v>0</v>
      </c>
      <c r="D819" s="94">
        <f>'[1]Cadastro de Clientes'!D819</f>
        <v>0</v>
      </c>
      <c r="E819" s="94">
        <f>'[1]Cadastro de Clientes'!E819</f>
        <v>0</v>
      </c>
      <c r="F819" s="94">
        <f>'[1]Cadastro de Clientes'!F819</f>
        <v>0</v>
      </c>
      <c r="G819" s="109">
        <f>'[1]Cadastro de Clientes'!G819</f>
        <v>0</v>
      </c>
      <c r="H819" s="110">
        <f>'[1]Cadastro de Clientes'!H819</f>
        <v>0</v>
      </c>
      <c r="I819" s="111">
        <f>'[1]Cadastro de Clientes'!I819</f>
        <v>0</v>
      </c>
      <c r="J819" s="94">
        <f>'[1]Cadastro de Clientes'!J819</f>
        <v>0</v>
      </c>
    </row>
    <row r="820" spans="1:10" ht="21" customHeight="1" x14ac:dyDescent="0.25">
      <c r="A820" s="94">
        <f>'[1]Cadastro de Clientes'!A820</f>
        <v>0</v>
      </c>
      <c r="B820" s="94">
        <f>'[1]Cadastro de Clientes'!B820</f>
        <v>0</v>
      </c>
      <c r="C820" s="94">
        <f>'[1]Cadastro de Clientes'!C820</f>
        <v>0</v>
      </c>
      <c r="D820" s="94">
        <f>'[1]Cadastro de Clientes'!D820</f>
        <v>0</v>
      </c>
      <c r="E820" s="94">
        <f>'[1]Cadastro de Clientes'!E820</f>
        <v>0</v>
      </c>
      <c r="F820" s="94">
        <f>'[1]Cadastro de Clientes'!F820</f>
        <v>0</v>
      </c>
      <c r="G820" s="109">
        <f>'[1]Cadastro de Clientes'!G820</f>
        <v>0</v>
      </c>
      <c r="H820" s="110">
        <f>'[1]Cadastro de Clientes'!H820</f>
        <v>0</v>
      </c>
      <c r="I820" s="111">
        <f>'[1]Cadastro de Clientes'!I820</f>
        <v>0</v>
      </c>
      <c r="J820" s="94">
        <f>'[1]Cadastro de Clientes'!J820</f>
        <v>0</v>
      </c>
    </row>
    <row r="821" spans="1:10" ht="21" customHeight="1" x14ac:dyDescent="0.25">
      <c r="A821" s="94">
        <f>'[1]Cadastro de Clientes'!A821</f>
        <v>0</v>
      </c>
      <c r="B821" s="94">
        <f>'[1]Cadastro de Clientes'!B821</f>
        <v>0</v>
      </c>
      <c r="C821" s="94">
        <f>'[1]Cadastro de Clientes'!C821</f>
        <v>0</v>
      </c>
      <c r="D821" s="94">
        <f>'[1]Cadastro de Clientes'!D821</f>
        <v>0</v>
      </c>
      <c r="E821" s="94">
        <f>'[1]Cadastro de Clientes'!E821</f>
        <v>0</v>
      </c>
      <c r="F821" s="94">
        <f>'[1]Cadastro de Clientes'!F821</f>
        <v>0</v>
      </c>
      <c r="G821" s="109">
        <f>'[1]Cadastro de Clientes'!G821</f>
        <v>0</v>
      </c>
      <c r="H821" s="110">
        <f>'[1]Cadastro de Clientes'!H821</f>
        <v>0</v>
      </c>
      <c r="I821" s="111">
        <f>'[1]Cadastro de Clientes'!I821</f>
        <v>0</v>
      </c>
      <c r="J821" s="94">
        <f>'[1]Cadastro de Clientes'!J821</f>
        <v>0</v>
      </c>
    </row>
    <row r="822" spans="1:10" ht="21" customHeight="1" x14ac:dyDescent="0.25">
      <c r="A822" s="94">
        <f>'[1]Cadastro de Clientes'!A822</f>
        <v>0</v>
      </c>
      <c r="B822" s="94">
        <f>'[1]Cadastro de Clientes'!B822</f>
        <v>0</v>
      </c>
      <c r="C822" s="94">
        <f>'[1]Cadastro de Clientes'!C822</f>
        <v>0</v>
      </c>
      <c r="D822" s="94">
        <f>'[1]Cadastro de Clientes'!D822</f>
        <v>0</v>
      </c>
      <c r="E822" s="94">
        <f>'[1]Cadastro de Clientes'!E822</f>
        <v>0</v>
      </c>
      <c r="F822" s="94">
        <f>'[1]Cadastro de Clientes'!F822</f>
        <v>0</v>
      </c>
      <c r="G822" s="109">
        <f>'[1]Cadastro de Clientes'!G822</f>
        <v>0</v>
      </c>
      <c r="H822" s="110">
        <f>'[1]Cadastro de Clientes'!H822</f>
        <v>0</v>
      </c>
      <c r="I822" s="111">
        <f>'[1]Cadastro de Clientes'!I822</f>
        <v>0</v>
      </c>
      <c r="J822" s="94">
        <f>'[1]Cadastro de Clientes'!J822</f>
        <v>0</v>
      </c>
    </row>
    <row r="823" spans="1:10" ht="21" customHeight="1" x14ac:dyDescent="0.25">
      <c r="A823" s="94">
        <f>'[1]Cadastro de Clientes'!A823</f>
        <v>0</v>
      </c>
      <c r="B823" s="94">
        <f>'[1]Cadastro de Clientes'!B823</f>
        <v>0</v>
      </c>
      <c r="C823" s="94">
        <f>'[1]Cadastro de Clientes'!C823</f>
        <v>0</v>
      </c>
      <c r="D823" s="94">
        <f>'[1]Cadastro de Clientes'!D823</f>
        <v>0</v>
      </c>
      <c r="E823" s="94">
        <f>'[1]Cadastro de Clientes'!E823</f>
        <v>0</v>
      </c>
      <c r="F823" s="94">
        <f>'[1]Cadastro de Clientes'!F823</f>
        <v>0</v>
      </c>
      <c r="G823" s="109">
        <f>'[1]Cadastro de Clientes'!G823</f>
        <v>0</v>
      </c>
      <c r="H823" s="110">
        <f>'[1]Cadastro de Clientes'!H823</f>
        <v>0</v>
      </c>
      <c r="I823" s="111">
        <f>'[1]Cadastro de Clientes'!I823</f>
        <v>0</v>
      </c>
      <c r="J823" s="94">
        <f>'[1]Cadastro de Clientes'!J823</f>
        <v>0</v>
      </c>
    </row>
    <row r="824" spans="1:10" ht="21" customHeight="1" x14ac:dyDescent="0.25">
      <c r="A824" s="94">
        <f>'[1]Cadastro de Clientes'!A824</f>
        <v>0</v>
      </c>
      <c r="B824" s="94">
        <f>'[1]Cadastro de Clientes'!B824</f>
        <v>0</v>
      </c>
      <c r="C824" s="94">
        <f>'[1]Cadastro de Clientes'!C824</f>
        <v>0</v>
      </c>
      <c r="D824" s="94">
        <f>'[1]Cadastro de Clientes'!D824</f>
        <v>0</v>
      </c>
      <c r="E824" s="94">
        <f>'[1]Cadastro de Clientes'!E824</f>
        <v>0</v>
      </c>
      <c r="F824" s="94">
        <f>'[1]Cadastro de Clientes'!F824</f>
        <v>0</v>
      </c>
      <c r="G824" s="109">
        <f>'[1]Cadastro de Clientes'!G824</f>
        <v>0</v>
      </c>
      <c r="H824" s="110">
        <f>'[1]Cadastro de Clientes'!H824</f>
        <v>0</v>
      </c>
      <c r="I824" s="111">
        <f>'[1]Cadastro de Clientes'!I824</f>
        <v>0</v>
      </c>
      <c r="J824" s="94">
        <f>'[1]Cadastro de Clientes'!J824</f>
        <v>0</v>
      </c>
    </row>
    <row r="825" spans="1:10" ht="21" customHeight="1" x14ac:dyDescent="0.25">
      <c r="A825" s="94">
        <f>'[1]Cadastro de Clientes'!A825</f>
        <v>0</v>
      </c>
      <c r="B825" s="94">
        <f>'[1]Cadastro de Clientes'!B825</f>
        <v>0</v>
      </c>
      <c r="C825" s="94">
        <f>'[1]Cadastro de Clientes'!C825</f>
        <v>0</v>
      </c>
      <c r="D825" s="94">
        <f>'[1]Cadastro de Clientes'!D825</f>
        <v>0</v>
      </c>
      <c r="E825" s="94">
        <f>'[1]Cadastro de Clientes'!E825</f>
        <v>0</v>
      </c>
      <c r="F825" s="94">
        <f>'[1]Cadastro de Clientes'!F825</f>
        <v>0</v>
      </c>
      <c r="G825" s="109">
        <f>'[1]Cadastro de Clientes'!G825</f>
        <v>0</v>
      </c>
      <c r="H825" s="110">
        <f>'[1]Cadastro de Clientes'!H825</f>
        <v>0</v>
      </c>
      <c r="I825" s="111">
        <f>'[1]Cadastro de Clientes'!I825</f>
        <v>0</v>
      </c>
      <c r="J825" s="94">
        <f>'[1]Cadastro de Clientes'!J825</f>
        <v>0</v>
      </c>
    </row>
    <row r="826" spans="1:10" ht="21" customHeight="1" x14ac:dyDescent="0.25">
      <c r="A826" s="94">
        <f>'[1]Cadastro de Clientes'!A826</f>
        <v>0</v>
      </c>
      <c r="B826" s="94">
        <f>'[1]Cadastro de Clientes'!B826</f>
        <v>0</v>
      </c>
      <c r="C826" s="94">
        <f>'[1]Cadastro de Clientes'!C826</f>
        <v>0</v>
      </c>
      <c r="D826" s="94">
        <f>'[1]Cadastro de Clientes'!D826</f>
        <v>0</v>
      </c>
      <c r="E826" s="94">
        <f>'[1]Cadastro de Clientes'!E826</f>
        <v>0</v>
      </c>
      <c r="F826" s="94">
        <f>'[1]Cadastro de Clientes'!F826</f>
        <v>0</v>
      </c>
      <c r="G826" s="109">
        <f>'[1]Cadastro de Clientes'!G826</f>
        <v>0</v>
      </c>
      <c r="H826" s="110">
        <f>'[1]Cadastro de Clientes'!H826</f>
        <v>0</v>
      </c>
      <c r="I826" s="111">
        <f>'[1]Cadastro de Clientes'!I826</f>
        <v>0</v>
      </c>
      <c r="J826" s="94">
        <f>'[1]Cadastro de Clientes'!J826</f>
        <v>0</v>
      </c>
    </row>
    <row r="827" spans="1:10" ht="21" customHeight="1" x14ac:dyDescent="0.25">
      <c r="A827" s="94">
        <f>'[1]Cadastro de Clientes'!A827</f>
        <v>0</v>
      </c>
      <c r="B827" s="94">
        <f>'[1]Cadastro de Clientes'!B827</f>
        <v>0</v>
      </c>
      <c r="C827" s="94">
        <f>'[1]Cadastro de Clientes'!C827</f>
        <v>0</v>
      </c>
      <c r="D827" s="94">
        <f>'[1]Cadastro de Clientes'!D827</f>
        <v>0</v>
      </c>
      <c r="E827" s="94">
        <f>'[1]Cadastro de Clientes'!E827</f>
        <v>0</v>
      </c>
      <c r="F827" s="94">
        <f>'[1]Cadastro de Clientes'!F827</f>
        <v>0</v>
      </c>
      <c r="G827" s="109">
        <f>'[1]Cadastro de Clientes'!G827</f>
        <v>0</v>
      </c>
      <c r="H827" s="110">
        <f>'[1]Cadastro de Clientes'!H827</f>
        <v>0</v>
      </c>
      <c r="I827" s="111">
        <f>'[1]Cadastro de Clientes'!I827</f>
        <v>0</v>
      </c>
      <c r="J827" s="94">
        <f>'[1]Cadastro de Clientes'!J827</f>
        <v>0</v>
      </c>
    </row>
    <row r="828" spans="1:10" ht="21" customHeight="1" x14ac:dyDescent="0.25">
      <c r="A828" s="94">
        <f>'[1]Cadastro de Clientes'!A828</f>
        <v>0</v>
      </c>
      <c r="B828" s="94">
        <f>'[1]Cadastro de Clientes'!B828</f>
        <v>0</v>
      </c>
      <c r="C828" s="94">
        <f>'[1]Cadastro de Clientes'!C828</f>
        <v>0</v>
      </c>
      <c r="D828" s="94">
        <f>'[1]Cadastro de Clientes'!D828</f>
        <v>0</v>
      </c>
      <c r="E828" s="94">
        <f>'[1]Cadastro de Clientes'!E828</f>
        <v>0</v>
      </c>
      <c r="F828" s="94">
        <f>'[1]Cadastro de Clientes'!F828</f>
        <v>0</v>
      </c>
      <c r="G828" s="109">
        <f>'[1]Cadastro de Clientes'!G828</f>
        <v>0</v>
      </c>
      <c r="H828" s="110">
        <f>'[1]Cadastro de Clientes'!H828</f>
        <v>0</v>
      </c>
      <c r="I828" s="111">
        <f>'[1]Cadastro de Clientes'!I828</f>
        <v>0</v>
      </c>
      <c r="J828" s="94">
        <f>'[1]Cadastro de Clientes'!J828</f>
        <v>0</v>
      </c>
    </row>
    <row r="829" spans="1:10" ht="21" customHeight="1" x14ac:dyDescent="0.25">
      <c r="A829" s="94">
        <f>'[1]Cadastro de Clientes'!A829</f>
        <v>0</v>
      </c>
      <c r="B829" s="94">
        <f>'[1]Cadastro de Clientes'!B829</f>
        <v>0</v>
      </c>
      <c r="C829" s="94">
        <f>'[1]Cadastro de Clientes'!C829</f>
        <v>0</v>
      </c>
      <c r="D829" s="94">
        <f>'[1]Cadastro de Clientes'!D829</f>
        <v>0</v>
      </c>
      <c r="E829" s="94">
        <f>'[1]Cadastro de Clientes'!E829</f>
        <v>0</v>
      </c>
      <c r="F829" s="94">
        <f>'[1]Cadastro de Clientes'!F829</f>
        <v>0</v>
      </c>
      <c r="G829" s="109">
        <f>'[1]Cadastro de Clientes'!G829</f>
        <v>0</v>
      </c>
      <c r="H829" s="110">
        <f>'[1]Cadastro de Clientes'!H829</f>
        <v>0</v>
      </c>
      <c r="I829" s="111">
        <f>'[1]Cadastro de Clientes'!I829</f>
        <v>0</v>
      </c>
      <c r="J829" s="94">
        <f>'[1]Cadastro de Clientes'!J829</f>
        <v>0</v>
      </c>
    </row>
    <row r="830" spans="1:10" ht="21" customHeight="1" x14ac:dyDescent="0.25">
      <c r="A830" s="94">
        <f>'[1]Cadastro de Clientes'!A830</f>
        <v>0</v>
      </c>
      <c r="B830" s="94">
        <f>'[1]Cadastro de Clientes'!B830</f>
        <v>0</v>
      </c>
      <c r="C830" s="94">
        <f>'[1]Cadastro de Clientes'!C830</f>
        <v>0</v>
      </c>
      <c r="D830" s="94">
        <f>'[1]Cadastro de Clientes'!D830</f>
        <v>0</v>
      </c>
      <c r="E830" s="94">
        <f>'[1]Cadastro de Clientes'!E830</f>
        <v>0</v>
      </c>
      <c r="F830" s="94">
        <f>'[1]Cadastro de Clientes'!F830</f>
        <v>0</v>
      </c>
      <c r="G830" s="109">
        <f>'[1]Cadastro de Clientes'!G830</f>
        <v>0</v>
      </c>
      <c r="H830" s="110">
        <f>'[1]Cadastro de Clientes'!H830</f>
        <v>0</v>
      </c>
      <c r="I830" s="111">
        <f>'[1]Cadastro de Clientes'!I830</f>
        <v>0</v>
      </c>
      <c r="J830" s="94">
        <f>'[1]Cadastro de Clientes'!J830</f>
        <v>0</v>
      </c>
    </row>
    <row r="831" spans="1:10" ht="21" customHeight="1" x14ac:dyDescent="0.25">
      <c r="A831" s="94">
        <f>'[1]Cadastro de Clientes'!A831</f>
        <v>0</v>
      </c>
      <c r="B831" s="94">
        <f>'[1]Cadastro de Clientes'!B831</f>
        <v>0</v>
      </c>
      <c r="C831" s="94">
        <f>'[1]Cadastro de Clientes'!C831</f>
        <v>0</v>
      </c>
      <c r="D831" s="94">
        <f>'[1]Cadastro de Clientes'!D831</f>
        <v>0</v>
      </c>
      <c r="E831" s="94">
        <f>'[1]Cadastro de Clientes'!E831</f>
        <v>0</v>
      </c>
      <c r="F831" s="94">
        <f>'[1]Cadastro de Clientes'!F831</f>
        <v>0</v>
      </c>
      <c r="G831" s="109">
        <f>'[1]Cadastro de Clientes'!G831</f>
        <v>0</v>
      </c>
      <c r="H831" s="110">
        <f>'[1]Cadastro de Clientes'!H831</f>
        <v>0</v>
      </c>
      <c r="I831" s="111">
        <f>'[1]Cadastro de Clientes'!I831</f>
        <v>0</v>
      </c>
      <c r="J831" s="94">
        <f>'[1]Cadastro de Clientes'!J831</f>
        <v>0</v>
      </c>
    </row>
    <row r="832" spans="1:10" ht="21" customHeight="1" x14ac:dyDescent="0.25">
      <c r="A832" s="94">
        <f>'[1]Cadastro de Clientes'!A832</f>
        <v>0</v>
      </c>
      <c r="B832" s="94">
        <f>'[1]Cadastro de Clientes'!B832</f>
        <v>0</v>
      </c>
      <c r="C832" s="94">
        <f>'[1]Cadastro de Clientes'!C832</f>
        <v>0</v>
      </c>
      <c r="D832" s="94">
        <f>'[1]Cadastro de Clientes'!D832</f>
        <v>0</v>
      </c>
      <c r="E832" s="94">
        <f>'[1]Cadastro de Clientes'!E832</f>
        <v>0</v>
      </c>
      <c r="F832" s="94">
        <f>'[1]Cadastro de Clientes'!F832</f>
        <v>0</v>
      </c>
      <c r="G832" s="109">
        <f>'[1]Cadastro de Clientes'!G832</f>
        <v>0</v>
      </c>
      <c r="H832" s="110">
        <f>'[1]Cadastro de Clientes'!H832</f>
        <v>0</v>
      </c>
      <c r="I832" s="111">
        <f>'[1]Cadastro de Clientes'!I832</f>
        <v>0</v>
      </c>
      <c r="J832" s="94">
        <f>'[1]Cadastro de Clientes'!J832</f>
        <v>0</v>
      </c>
    </row>
    <row r="833" spans="1:10" ht="21" customHeight="1" x14ac:dyDescent="0.25">
      <c r="A833" s="94">
        <f>'[1]Cadastro de Clientes'!A833</f>
        <v>0</v>
      </c>
      <c r="B833" s="94">
        <f>'[1]Cadastro de Clientes'!B833</f>
        <v>0</v>
      </c>
      <c r="C833" s="94">
        <f>'[1]Cadastro de Clientes'!C833</f>
        <v>0</v>
      </c>
      <c r="D833" s="94">
        <f>'[1]Cadastro de Clientes'!D833</f>
        <v>0</v>
      </c>
      <c r="E833" s="94">
        <f>'[1]Cadastro de Clientes'!E833</f>
        <v>0</v>
      </c>
      <c r="F833" s="94">
        <f>'[1]Cadastro de Clientes'!F833</f>
        <v>0</v>
      </c>
      <c r="G833" s="109">
        <f>'[1]Cadastro de Clientes'!G833</f>
        <v>0</v>
      </c>
      <c r="H833" s="110">
        <f>'[1]Cadastro de Clientes'!H833</f>
        <v>0</v>
      </c>
      <c r="I833" s="111">
        <f>'[1]Cadastro de Clientes'!I833</f>
        <v>0</v>
      </c>
      <c r="J833" s="94">
        <f>'[1]Cadastro de Clientes'!J833</f>
        <v>0</v>
      </c>
    </row>
    <row r="834" spans="1:10" ht="21" customHeight="1" x14ac:dyDescent="0.25">
      <c r="A834" s="94">
        <f>'[1]Cadastro de Clientes'!A834</f>
        <v>0</v>
      </c>
      <c r="B834" s="94">
        <f>'[1]Cadastro de Clientes'!B834</f>
        <v>0</v>
      </c>
      <c r="C834" s="94">
        <f>'[1]Cadastro de Clientes'!C834</f>
        <v>0</v>
      </c>
      <c r="D834" s="94">
        <f>'[1]Cadastro de Clientes'!D834</f>
        <v>0</v>
      </c>
      <c r="E834" s="94">
        <f>'[1]Cadastro de Clientes'!E834</f>
        <v>0</v>
      </c>
      <c r="F834" s="94">
        <f>'[1]Cadastro de Clientes'!F834</f>
        <v>0</v>
      </c>
      <c r="G834" s="109">
        <f>'[1]Cadastro de Clientes'!G834</f>
        <v>0</v>
      </c>
      <c r="H834" s="110">
        <f>'[1]Cadastro de Clientes'!H834</f>
        <v>0</v>
      </c>
      <c r="I834" s="111">
        <f>'[1]Cadastro de Clientes'!I834</f>
        <v>0</v>
      </c>
      <c r="J834" s="94">
        <f>'[1]Cadastro de Clientes'!J834</f>
        <v>0</v>
      </c>
    </row>
    <row r="835" spans="1:10" ht="21" customHeight="1" x14ac:dyDescent="0.25">
      <c r="A835" s="94">
        <f>'[1]Cadastro de Clientes'!A835</f>
        <v>0</v>
      </c>
      <c r="B835" s="94">
        <f>'[1]Cadastro de Clientes'!B835</f>
        <v>0</v>
      </c>
      <c r="C835" s="94">
        <f>'[1]Cadastro de Clientes'!C835</f>
        <v>0</v>
      </c>
      <c r="D835" s="94">
        <f>'[1]Cadastro de Clientes'!D835</f>
        <v>0</v>
      </c>
      <c r="E835" s="94">
        <f>'[1]Cadastro de Clientes'!E835</f>
        <v>0</v>
      </c>
      <c r="F835" s="94">
        <f>'[1]Cadastro de Clientes'!F835</f>
        <v>0</v>
      </c>
      <c r="G835" s="109">
        <f>'[1]Cadastro de Clientes'!G835</f>
        <v>0</v>
      </c>
      <c r="H835" s="110">
        <f>'[1]Cadastro de Clientes'!H835</f>
        <v>0</v>
      </c>
      <c r="I835" s="111">
        <f>'[1]Cadastro de Clientes'!I835</f>
        <v>0</v>
      </c>
      <c r="J835" s="94">
        <f>'[1]Cadastro de Clientes'!J835</f>
        <v>0</v>
      </c>
    </row>
    <row r="836" spans="1:10" ht="21" customHeight="1" x14ac:dyDescent="0.25">
      <c r="A836" s="94">
        <f>'[1]Cadastro de Clientes'!A836</f>
        <v>0</v>
      </c>
      <c r="B836" s="94">
        <f>'[1]Cadastro de Clientes'!B836</f>
        <v>0</v>
      </c>
      <c r="C836" s="94">
        <f>'[1]Cadastro de Clientes'!C836</f>
        <v>0</v>
      </c>
      <c r="D836" s="94">
        <f>'[1]Cadastro de Clientes'!D836</f>
        <v>0</v>
      </c>
      <c r="E836" s="94">
        <f>'[1]Cadastro de Clientes'!E836</f>
        <v>0</v>
      </c>
      <c r="F836" s="94">
        <f>'[1]Cadastro de Clientes'!F836</f>
        <v>0</v>
      </c>
      <c r="G836" s="109">
        <f>'[1]Cadastro de Clientes'!G836</f>
        <v>0</v>
      </c>
      <c r="H836" s="110">
        <f>'[1]Cadastro de Clientes'!H836</f>
        <v>0</v>
      </c>
      <c r="I836" s="111">
        <f>'[1]Cadastro de Clientes'!I836</f>
        <v>0</v>
      </c>
      <c r="J836" s="94">
        <f>'[1]Cadastro de Clientes'!J836</f>
        <v>0</v>
      </c>
    </row>
    <row r="837" spans="1:10" ht="21" customHeight="1" x14ac:dyDescent="0.25">
      <c r="A837" s="94">
        <f>'[1]Cadastro de Clientes'!A837</f>
        <v>0</v>
      </c>
      <c r="B837" s="94">
        <f>'[1]Cadastro de Clientes'!B837</f>
        <v>0</v>
      </c>
      <c r="C837" s="94">
        <f>'[1]Cadastro de Clientes'!C837</f>
        <v>0</v>
      </c>
      <c r="D837" s="94">
        <f>'[1]Cadastro de Clientes'!D837</f>
        <v>0</v>
      </c>
      <c r="E837" s="94">
        <f>'[1]Cadastro de Clientes'!E837</f>
        <v>0</v>
      </c>
      <c r="F837" s="94">
        <f>'[1]Cadastro de Clientes'!F837</f>
        <v>0</v>
      </c>
      <c r="G837" s="109">
        <f>'[1]Cadastro de Clientes'!G837</f>
        <v>0</v>
      </c>
      <c r="H837" s="110">
        <f>'[1]Cadastro de Clientes'!H837</f>
        <v>0</v>
      </c>
      <c r="I837" s="111">
        <f>'[1]Cadastro de Clientes'!I837</f>
        <v>0</v>
      </c>
      <c r="J837" s="94">
        <f>'[1]Cadastro de Clientes'!J837</f>
        <v>0</v>
      </c>
    </row>
    <row r="838" spans="1:10" ht="21" customHeight="1" x14ac:dyDescent="0.25">
      <c r="A838" s="94">
        <f>'[1]Cadastro de Clientes'!A838</f>
        <v>0</v>
      </c>
      <c r="B838" s="94">
        <f>'[1]Cadastro de Clientes'!B838</f>
        <v>0</v>
      </c>
      <c r="C838" s="94">
        <f>'[1]Cadastro de Clientes'!C838</f>
        <v>0</v>
      </c>
      <c r="D838" s="94">
        <f>'[1]Cadastro de Clientes'!D838</f>
        <v>0</v>
      </c>
      <c r="E838" s="94">
        <f>'[1]Cadastro de Clientes'!E838</f>
        <v>0</v>
      </c>
      <c r="F838" s="94">
        <f>'[1]Cadastro de Clientes'!F838</f>
        <v>0</v>
      </c>
      <c r="G838" s="109">
        <f>'[1]Cadastro de Clientes'!G838</f>
        <v>0</v>
      </c>
      <c r="H838" s="110">
        <f>'[1]Cadastro de Clientes'!H838</f>
        <v>0</v>
      </c>
      <c r="I838" s="111">
        <f>'[1]Cadastro de Clientes'!I838</f>
        <v>0</v>
      </c>
      <c r="J838" s="94">
        <f>'[1]Cadastro de Clientes'!J838</f>
        <v>0</v>
      </c>
    </row>
    <row r="839" spans="1:10" ht="21" customHeight="1" x14ac:dyDescent="0.25">
      <c r="A839" s="94">
        <f>'[1]Cadastro de Clientes'!A839</f>
        <v>0</v>
      </c>
      <c r="B839" s="94">
        <f>'[1]Cadastro de Clientes'!B839</f>
        <v>0</v>
      </c>
      <c r="C839" s="94">
        <f>'[1]Cadastro de Clientes'!C839</f>
        <v>0</v>
      </c>
      <c r="D839" s="94">
        <f>'[1]Cadastro de Clientes'!D839</f>
        <v>0</v>
      </c>
      <c r="E839" s="94">
        <f>'[1]Cadastro de Clientes'!E839</f>
        <v>0</v>
      </c>
      <c r="F839" s="94">
        <f>'[1]Cadastro de Clientes'!F839</f>
        <v>0</v>
      </c>
      <c r="G839" s="109">
        <f>'[1]Cadastro de Clientes'!G839</f>
        <v>0</v>
      </c>
      <c r="H839" s="110">
        <f>'[1]Cadastro de Clientes'!H839</f>
        <v>0</v>
      </c>
      <c r="I839" s="111">
        <f>'[1]Cadastro de Clientes'!I839</f>
        <v>0</v>
      </c>
      <c r="J839" s="94">
        <f>'[1]Cadastro de Clientes'!J839</f>
        <v>0</v>
      </c>
    </row>
    <row r="840" spans="1:10" ht="21" customHeight="1" x14ac:dyDescent="0.25">
      <c r="A840" s="94">
        <f>'[1]Cadastro de Clientes'!A840</f>
        <v>0</v>
      </c>
      <c r="B840" s="94">
        <f>'[1]Cadastro de Clientes'!B840</f>
        <v>0</v>
      </c>
      <c r="C840" s="94">
        <f>'[1]Cadastro de Clientes'!C840</f>
        <v>0</v>
      </c>
      <c r="D840" s="94">
        <f>'[1]Cadastro de Clientes'!D840</f>
        <v>0</v>
      </c>
      <c r="E840" s="94">
        <f>'[1]Cadastro de Clientes'!E840</f>
        <v>0</v>
      </c>
      <c r="F840" s="94">
        <f>'[1]Cadastro de Clientes'!F840</f>
        <v>0</v>
      </c>
      <c r="G840" s="109">
        <f>'[1]Cadastro de Clientes'!G840</f>
        <v>0</v>
      </c>
      <c r="H840" s="110">
        <f>'[1]Cadastro de Clientes'!H840</f>
        <v>0</v>
      </c>
      <c r="I840" s="111">
        <f>'[1]Cadastro de Clientes'!I840</f>
        <v>0</v>
      </c>
      <c r="J840" s="94">
        <f>'[1]Cadastro de Clientes'!J840</f>
        <v>0</v>
      </c>
    </row>
    <row r="841" spans="1:10" ht="21" customHeight="1" x14ac:dyDescent="0.25">
      <c r="A841" s="94">
        <f>'[1]Cadastro de Clientes'!A841</f>
        <v>0</v>
      </c>
      <c r="B841" s="94">
        <f>'[1]Cadastro de Clientes'!B841</f>
        <v>0</v>
      </c>
      <c r="C841" s="94">
        <f>'[1]Cadastro de Clientes'!C841</f>
        <v>0</v>
      </c>
      <c r="D841" s="94">
        <f>'[1]Cadastro de Clientes'!D841</f>
        <v>0</v>
      </c>
      <c r="E841" s="94">
        <f>'[1]Cadastro de Clientes'!E841</f>
        <v>0</v>
      </c>
      <c r="F841" s="94">
        <f>'[1]Cadastro de Clientes'!F841</f>
        <v>0</v>
      </c>
      <c r="G841" s="109">
        <f>'[1]Cadastro de Clientes'!G841</f>
        <v>0</v>
      </c>
      <c r="H841" s="110">
        <f>'[1]Cadastro de Clientes'!H841</f>
        <v>0</v>
      </c>
      <c r="I841" s="111">
        <f>'[1]Cadastro de Clientes'!I841</f>
        <v>0</v>
      </c>
      <c r="J841" s="94">
        <f>'[1]Cadastro de Clientes'!J841</f>
        <v>0</v>
      </c>
    </row>
    <row r="842" spans="1:10" ht="21" customHeight="1" x14ac:dyDescent="0.25">
      <c r="A842" s="94">
        <f>'[1]Cadastro de Clientes'!A842</f>
        <v>0</v>
      </c>
      <c r="B842" s="94">
        <f>'[1]Cadastro de Clientes'!B842</f>
        <v>0</v>
      </c>
      <c r="C842" s="94">
        <f>'[1]Cadastro de Clientes'!C842</f>
        <v>0</v>
      </c>
      <c r="D842" s="94">
        <f>'[1]Cadastro de Clientes'!D842</f>
        <v>0</v>
      </c>
      <c r="E842" s="94">
        <f>'[1]Cadastro de Clientes'!E842</f>
        <v>0</v>
      </c>
      <c r="F842" s="94">
        <f>'[1]Cadastro de Clientes'!F842</f>
        <v>0</v>
      </c>
      <c r="G842" s="109">
        <f>'[1]Cadastro de Clientes'!G842</f>
        <v>0</v>
      </c>
      <c r="H842" s="110">
        <f>'[1]Cadastro de Clientes'!H842</f>
        <v>0</v>
      </c>
      <c r="I842" s="111">
        <f>'[1]Cadastro de Clientes'!I842</f>
        <v>0</v>
      </c>
      <c r="J842" s="94">
        <f>'[1]Cadastro de Clientes'!J842</f>
        <v>0</v>
      </c>
    </row>
    <row r="843" spans="1:10" ht="21" customHeight="1" x14ac:dyDescent="0.25">
      <c r="A843" s="94">
        <f>'[1]Cadastro de Clientes'!A843</f>
        <v>0</v>
      </c>
      <c r="B843" s="94">
        <f>'[1]Cadastro de Clientes'!B843</f>
        <v>0</v>
      </c>
      <c r="C843" s="94">
        <f>'[1]Cadastro de Clientes'!C843</f>
        <v>0</v>
      </c>
      <c r="D843" s="94">
        <f>'[1]Cadastro de Clientes'!D843</f>
        <v>0</v>
      </c>
      <c r="E843" s="94">
        <f>'[1]Cadastro de Clientes'!E843</f>
        <v>0</v>
      </c>
      <c r="F843" s="94">
        <f>'[1]Cadastro de Clientes'!F843</f>
        <v>0</v>
      </c>
      <c r="G843" s="109">
        <f>'[1]Cadastro de Clientes'!G843</f>
        <v>0</v>
      </c>
      <c r="H843" s="110">
        <f>'[1]Cadastro de Clientes'!H843</f>
        <v>0</v>
      </c>
      <c r="I843" s="111">
        <f>'[1]Cadastro de Clientes'!I843</f>
        <v>0</v>
      </c>
      <c r="J843" s="94">
        <f>'[1]Cadastro de Clientes'!J843</f>
        <v>0</v>
      </c>
    </row>
    <row r="844" spans="1:10" ht="21" customHeight="1" x14ac:dyDescent="0.25">
      <c r="A844" s="94">
        <f>'[1]Cadastro de Clientes'!A844</f>
        <v>0</v>
      </c>
      <c r="B844" s="94">
        <f>'[1]Cadastro de Clientes'!B844</f>
        <v>0</v>
      </c>
      <c r="C844" s="94">
        <f>'[1]Cadastro de Clientes'!C844</f>
        <v>0</v>
      </c>
      <c r="D844" s="94">
        <f>'[1]Cadastro de Clientes'!D844</f>
        <v>0</v>
      </c>
      <c r="E844" s="94">
        <f>'[1]Cadastro de Clientes'!E844</f>
        <v>0</v>
      </c>
      <c r="F844" s="94">
        <f>'[1]Cadastro de Clientes'!F844</f>
        <v>0</v>
      </c>
      <c r="G844" s="109">
        <f>'[1]Cadastro de Clientes'!G844</f>
        <v>0</v>
      </c>
      <c r="H844" s="110">
        <f>'[1]Cadastro de Clientes'!H844</f>
        <v>0</v>
      </c>
      <c r="I844" s="111">
        <f>'[1]Cadastro de Clientes'!I844</f>
        <v>0</v>
      </c>
      <c r="J844" s="94">
        <f>'[1]Cadastro de Clientes'!J844</f>
        <v>0</v>
      </c>
    </row>
    <row r="845" spans="1:10" ht="21" customHeight="1" x14ac:dyDescent="0.25">
      <c r="A845" s="94">
        <f>'[1]Cadastro de Clientes'!A845</f>
        <v>0</v>
      </c>
      <c r="B845" s="94">
        <f>'[1]Cadastro de Clientes'!B845</f>
        <v>0</v>
      </c>
      <c r="C845" s="94">
        <f>'[1]Cadastro de Clientes'!C845</f>
        <v>0</v>
      </c>
      <c r="D845" s="94">
        <f>'[1]Cadastro de Clientes'!D845</f>
        <v>0</v>
      </c>
      <c r="E845" s="94">
        <f>'[1]Cadastro de Clientes'!E845</f>
        <v>0</v>
      </c>
      <c r="F845" s="94">
        <f>'[1]Cadastro de Clientes'!F845</f>
        <v>0</v>
      </c>
      <c r="G845" s="109">
        <f>'[1]Cadastro de Clientes'!G845</f>
        <v>0</v>
      </c>
      <c r="H845" s="110">
        <f>'[1]Cadastro de Clientes'!H845</f>
        <v>0</v>
      </c>
      <c r="I845" s="111">
        <f>'[1]Cadastro de Clientes'!I845</f>
        <v>0</v>
      </c>
      <c r="J845" s="94">
        <f>'[1]Cadastro de Clientes'!J845</f>
        <v>0</v>
      </c>
    </row>
    <row r="846" spans="1:10" ht="21" customHeight="1" x14ac:dyDescent="0.25">
      <c r="A846" s="94">
        <f>'[1]Cadastro de Clientes'!A846</f>
        <v>0</v>
      </c>
      <c r="B846" s="94">
        <f>'[1]Cadastro de Clientes'!B846</f>
        <v>0</v>
      </c>
      <c r="C846" s="94">
        <f>'[1]Cadastro de Clientes'!C846</f>
        <v>0</v>
      </c>
      <c r="D846" s="94">
        <f>'[1]Cadastro de Clientes'!D846</f>
        <v>0</v>
      </c>
      <c r="E846" s="94">
        <f>'[1]Cadastro de Clientes'!E846</f>
        <v>0</v>
      </c>
      <c r="F846" s="94">
        <f>'[1]Cadastro de Clientes'!F846</f>
        <v>0</v>
      </c>
      <c r="G846" s="109">
        <f>'[1]Cadastro de Clientes'!G846</f>
        <v>0</v>
      </c>
      <c r="H846" s="110">
        <f>'[1]Cadastro de Clientes'!H846</f>
        <v>0</v>
      </c>
      <c r="I846" s="111">
        <f>'[1]Cadastro de Clientes'!I846</f>
        <v>0</v>
      </c>
      <c r="J846" s="94">
        <f>'[1]Cadastro de Clientes'!J846</f>
        <v>0</v>
      </c>
    </row>
    <row r="847" spans="1:10" ht="21" customHeight="1" x14ac:dyDescent="0.25">
      <c r="A847" s="94">
        <f>'[1]Cadastro de Clientes'!A847</f>
        <v>0</v>
      </c>
      <c r="B847" s="94">
        <f>'[1]Cadastro de Clientes'!B847</f>
        <v>0</v>
      </c>
      <c r="C847" s="94">
        <f>'[1]Cadastro de Clientes'!C847</f>
        <v>0</v>
      </c>
      <c r="D847" s="94">
        <f>'[1]Cadastro de Clientes'!D847</f>
        <v>0</v>
      </c>
      <c r="E847" s="94">
        <f>'[1]Cadastro de Clientes'!E847</f>
        <v>0</v>
      </c>
      <c r="F847" s="94">
        <f>'[1]Cadastro de Clientes'!F847</f>
        <v>0</v>
      </c>
      <c r="G847" s="109">
        <f>'[1]Cadastro de Clientes'!G847</f>
        <v>0</v>
      </c>
      <c r="H847" s="110">
        <f>'[1]Cadastro de Clientes'!H847</f>
        <v>0</v>
      </c>
      <c r="I847" s="111">
        <f>'[1]Cadastro de Clientes'!I847</f>
        <v>0</v>
      </c>
      <c r="J847" s="94">
        <f>'[1]Cadastro de Clientes'!J847</f>
        <v>0</v>
      </c>
    </row>
    <row r="848" spans="1:10" ht="21" customHeight="1" x14ac:dyDescent="0.25">
      <c r="A848" s="94">
        <f>'[1]Cadastro de Clientes'!A848</f>
        <v>0</v>
      </c>
      <c r="B848" s="94">
        <f>'[1]Cadastro de Clientes'!B848</f>
        <v>0</v>
      </c>
      <c r="C848" s="94">
        <f>'[1]Cadastro de Clientes'!C848</f>
        <v>0</v>
      </c>
      <c r="D848" s="94">
        <f>'[1]Cadastro de Clientes'!D848</f>
        <v>0</v>
      </c>
      <c r="E848" s="94">
        <f>'[1]Cadastro de Clientes'!E848</f>
        <v>0</v>
      </c>
      <c r="F848" s="94">
        <f>'[1]Cadastro de Clientes'!F848</f>
        <v>0</v>
      </c>
      <c r="G848" s="109">
        <f>'[1]Cadastro de Clientes'!G848</f>
        <v>0</v>
      </c>
      <c r="H848" s="110">
        <f>'[1]Cadastro de Clientes'!H848</f>
        <v>0</v>
      </c>
      <c r="I848" s="111">
        <f>'[1]Cadastro de Clientes'!I848</f>
        <v>0</v>
      </c>
      <c r="J848" s="94">
        <f>'[1]Cadastro de Clientes'!J848</f>
        <v>0</v>
      </c>
    </row>
    <row r="849" spans="1:10" ht="21" customHeight="1" x14ac:dyDescent="0.25">
      <c r="A849" s="94">
        <f>'[1]Cadastro de Clientes'!A849</f>
        <v>0</v>
      </c>
      <c r="B849" s="94">
        <f>'[1]Cadastro de Clientes'!B849</f>
        <v>0</v>
      </c>
      <c r="C849" s="94">
        <f>'[1]Cadastro de Clientes'!C849</f>
        <v>0</v>
      </c>
      <c r="D849" s="94">
        <f>'[1]Cadastro de Clientes'!D849</f>
        <v>0</v>
      </c>
      <c r="E849" s="94">
        <f>'[1]Cadastro de Clientes'!E849</f>
        <v>0</v>
      </c>
      <c r="F849" s="94">
        <f>'[1]Cadastro de Clientes'!F849</f>
        <v>0</v>
      </c>
      <c r="G849" s="109">
        <f>'[1]Cadastro de Clientes'!G849</f>
        <v>0</v>
      </c>
      <c r="H849" s="110">
        <f>'[1]Cadastro de Clientes'!H849</f>
        <v>0</v>
      </c>
      <c r="I849" s="111">
        <f>'[1]Cadastro de Clientes'!I849</f>
        <v>0</v>
      </c>
      <c r="J849" s="94">
        <f>'[1]Cadastro de Clientes'!J849</f>
        <v>0</v>
      </c>
    </row>
    <row r="850" spans="1:10" ht="21" customHeight="1" x14ac:dyDescent="0.25">
      <c r="A850" s="94">
        <f>'[1]Cadastro de Clientes'!A850</f>
        <v>0</v>
      </c>
      <c r="B850" s="94">
        <f>'[1]Cadastro de Clientes'!B850</f>
        <v>0</v>
      </c>
      <c r="C850" s="94">
        <f>'[1]Cadastro de Clientes'!C850</f>
        <v>0</v>
      </c>
      <c r="D850" s="94">
        <f>'[1]Cadastro de Clientes'!D850</f>
        <v>0</v>
      </c>
      <c r="E850" s="94">
        <f>'[1]Cadastro de Clientes'!E850</f>
        <v>0</v>
      </c>
      <c r="F850" s="94">
        <f>'[1]Cadastro de Clientes'!F850</f>
        <v>0</v>
      </c>
      <c r="G850" s="109">
        <f>'[1]Cadastro de Clientes'!G850</f>
        <v>0</v>
      </c>
      <c r="H850" s="110">
        <f>'[1]Cadastro de Clientes'!H850</f>
        <v>0</v>
      </c>
      <c r="I850" s="111">
        <f>'[1]Cadastro de Clientes'!I850</f>
        <v>0</v>
      </c>
      <c r="J850" s="94">
        <f>'[1]Cadastro de Clientes'!J850</f>
        <v>0</v>
      </c>
    </row>
    <row r="851" spans="1:10" ht="21" customHeight="1" x14ac:dyDescent="0.25">
      <c r="A851" s="94">
        <f>'[1]Cadastro de Clientes'!A851</f>
        <v>0</v>
      </c>
      <c r="B851" s="94">
        <f>'[1]Cadastro de Clientes'!B851</f>
        <v>0</v>
      </c>
      <c r="C851" s="94">
        <f>'[1]Cadastro de Clientes'!C851</f>
        <v>0</v>
      </c>
      <c r="D851" s="94">
        <f>'[1]Cadastro de Clientes'!D851</f>
        <v>0</v>
      </c>
      <c r="E851" s="94">
        <f>'[1]Cadastro de Clientes'!E851</f>
        <v>0</v>
      </c>
      <c r="F851" s="94">
        <f>'[1]Cadastro de Clientes'!F851</f>
        <v>0</v>
      </c>
      <c r="G851" s="109">
        <f>'[1]Cadastro de Clientes'!G851</f>
        <v>0</v>
      </c>
      <c r="H851" s="110">
        <f>'[1]Cadastro de Clientes'!H851</f>
        <v>0</v>
      </c>
      <c r="I851" s="111">
        <f>'[1]Cadastro de Clientes'!I851</f>
        <v>0</v>
      </c>
      <c r="J851" s="94">
        <f>'[1]Cadastro de Clientes'!J851</f>
        <v>0</v>
      </c>
    </row>
    <row r="852" spans="1:10" ht="21" customHeight="1" x14ac:dyDescent="0.25">
      <c r="A852" s="94">
        <f>'[1]Cadastro de Clientes'!A852</f>
        <v>0</v>
      </c>
      <c r="B852" s="94">
        <f>'[1]Cadastro de Clientes'!B852</f>
        <v>0</v>
      </c>
      <c r="C852" s="94">
        <f>'[1]Cadastro de Clientes'!C852</f>
        <v>0</v>
      </c>
      <c r="D852" s="94">
        <f>'[1]Cadastro de Clientes'!D852</f>
        <v>0</v>
      </c>
      <c r="E852" s="94">
        <f>'[1]Cadastro de Clientes'!E852</f>
        <v>0</v>
      </c>
      <c r="F852" s="94">
        <f>'[1]Cadastro de Clientes'!F852</f>
        <v>0</v>
      </c>
      <c r="G852" s="109">
        <f>'[1]Cadastro de Clientes'!G852</f>
        <v>0</v>
      </c>
      <c r="H852" s="110">
        <f>'[1]Cadastro de Clientes'!H852</f>
        <v>0</v>
      </c>
      <c r="I852" s="111">
        <f>'[1]Cadastro de Clientes'!I852</f>
        <v>0</v>
      </c>
      <c r="J852" s="94">
        <f>'[1]Cadastro de Clientes'!J852</f>
        <v>0</v>
      </c>
    </row>
    <row r="853" spans="1:10" ht="21" customHeight="1" x14ac:dyDescent="0.25">
      <c r="A853" s="94">
        <f>'[1]Cadastro de Clientes'!A853</f>
        <v>0</v>
      </c>
      <c r="B853" s="94">
        <f>'[1]Cadastro de Clientes'!B853</f>
        <v>0</v>
      </c>
      <c r="C853" s="94">
        <f>'[1]Cadastro de Clientes'!C853</f>
        <v>0</v>
      </c>
      <c r="D853" s="94">
        <f>'[1]Cadastro de Clientes'!D853</f>
        <v>0</v>
      </c>
      <c r="E853" s="94">
        <f>'[1]Cadastro de Clientes'!E853</f>
        <v>0</v>
      </c>
      <c r="F853" s="94">
        <f>'[1]Cadastro de Clientes'!F853</f>
        <v>0</v>
      </c>
      <c r="G853" s="109">
        <f>'[1]Cadastro de Clientes'!G853</f>
        <v>0</v>
      </c>
      <c r="H853" s="110">
        <f>'[1]Cadastro de Clientes'!H853</f>
        <v>0</v>
      </c>
      <c r="I853" s="111">
        <f>'[1]Cadastro de Clientes'!I853</f>
        <v>0</v>
      </c>
      <c r="J853" s="94">
        <f>'[1]Cadastro de Clientes'!J853</f>
        <v>0</v>
      </c>
    </row>
    <row r="854" spans="1:10" ht="21" customHeight="1" x14ac:dyDescent="0.25">
      <c r="A854" s="94">
        <f>'[1]Cadastro de Clientes'!A854</f>
        <v>0</v>
      </c>
      <c r="B854" s="94">
        <f>'[1]Cadastro de Clientes'!B854</f>
        <v>0</v>
      </c>
      <c r="C854" s="94">
        <f>'[1]Cadastro de Clientes'!C854</f>
        <v>0</v>
      </c>
      <c r="D854" s="94">
        <f>'[1]Cadastro de Clientes'!D854</f>
        <v>0</v>
      </c>
      <c r="E854" s="94">
        <f>'[1]Cadastro de Clientes'!E854</f>
        <v>0</v>
      </c>
      <c r="F854" s="94">
        <f>'[1]Cadastro de Clientes'!F854</f>
        <v>0</v>
      </c>
      <c r="G854" s="109">
        <f>'[1]Cadastro de Clientes'!G854</f>
        <v>0</v>
      </c>
      <c r="H854" s="110">
        <f>'[1]Cadastro de Clientes'!H854</f>
        <v>0</v>
      </c>
      <c r="I854" s="111">
        <f>'[1]Cadastro de Clientes'!I854</f>
        <v>0</v>
      </c>
      <c r="J854" s="94">
        <f>'[1]Cadastro de Clientes'!J854</f>
        <v>0</v>
      </c>
    </row>
    <row r="855" spans="1:10" ht="21" customHeight="1" x14ac:dyDescent="0.25">
      <c r="A855" s="94">
        <f>'[1]Cadastro de Clientes'!A855</f>
        <v>0</v>
      </c>
      <c r="B855" s="94">
        <f>'[1]Cadastro de Clientes'!B855</f>
        <v>0</v>
      </c>
      <c r="C855" s="94">
        <f>'[1]Cadastro de Clientes'!C855</f>
        <v>0</v>
      </c>
      <c r="D855" s="94">
        <f>'[1]Cadastro de Clientes'!D855</f>
        <v>0</v>
      </c>
      <c r="E855" s="94">
        <f>'[1]Cadastro de Clientes'!E855</f>
        <v>0</v>
      </c>
      <c r="F855" s="94">
        <f>'[1]Cadastro de Clientes'!F855</f>
        <v>0</v>
      </c>
      <c r="G855" s="109">
        <f>'[1]Cadastro de Clientes'!G855</f>
        <v>0</v>
      </c>
      <c r="H855" s="110">
        <f>'[1]Cadastro de Clientes'!H855</f>
        <v>0</v>
      </c>
      <c r="I855" s="111">
        <f>'[1]Cadastro de Clientes'!I855</f>
        <v>0</v>
      </c>
      <c r="J855" s="94">
        <f>'[1]Cadastro de Clientes'!J855</f>
        <v>0</v>
      </c>
    </row>
    <row r="856" spans="1:10" ht="21" customHeight="1" x14ac:dyDescent="0.25">
      <c r="A856" s="94">
        <f>'[1]Cadastro de Clientes'!A856</f>
        <v>0</v>
      </c>
      <c r="B856" s="94">
        <f>'[1]Cadastro de Clientes'!B856</f>
        <v>0</v>
      </c>
      <c r="C856" s="94">
        <f>'[1]Cadastro de Clientes'!C856</f>
        <v>0</v>
      </c>
      <c r="D856" s="94">
        <f>'[1]Cadastro de Clientes'!D856</f>
        <v>0</v>
      </c>
      <c r="E856" s="94">
        <f>'[1]Cadastro de Clientes'!E856</f>
        <v>0</v>
      </c>
      <c r="F856" s="94">
        <f>'[1]Cadastro de Clientes'!F856</f>
        <v>0</v>
      </c>
      <c r="G856" s="109">
        <f>'[1]Cadastro de Clientes'!G856</f>
        <v>0</v>
      </c>
      <c r="H856" s="110">
        <f>'[1]Cadastro de Clientes'!H856</f>
        <v>0</v>
      </c>
      <c r="I856" s="111">
        <f>'[1]Cadastro de Clientes'!I856</f>
        <v>0</v>
      </c>
      <c r="J856" s="94">
        <f>'[1]Cadastro de Clientes'!J856</f>
        <v>0</v>
      </c>
    </row>
    <row r="857" spans="1:10" ht="21" customHeight="1" x14ac:dyDescent="0.25">
      <c r="A857" s="94">
        <f>'[1]Cadastro de Clientes'!A857</f>
        <v>0</v>
      </c>
      <c r="B857" s="94">
        <f>'[1]Cadastro de Clientes'!B857</f>
        <v>0</v>
      </c>
      <c r="C857" s="94">
        <f>'[1]Cadastro de Clientes'!C857</f>
        <v>0</v>
      </c>
      <c r="D857" s="94">
        <f>'[1]Cadastro de Clientes'!D857</f>
        <v>0</v>
      </c>
      <c r="E857" s="94">
        <f>'[1]Cadastro de Clientes'!E857</f>
        <v>0</v>
      </c>
      <c r="F857" s="94">
        <f>'[1]Cadastro de Clientes'!F857</f>
        <v>0</v>
      </c>
      <c r="G857" s="109">
        <f>'[1]Cadastro de Clientes'!G857</f>
        <v>0</v>
      </c>
      <c r="H857" s="110">
        <f>'[1]Cadastro de Clientes'!H857</f>
        <v>0</v>
      </c>
      <c r="I857" s="111">
        <f>'[1]Cadastro de Clientes'!I857</f>
        <v>0</v>
      </c>
      <c r="J857" s="94">
        <f>'[1]Cadastro de Clientes'!J857</f>
        <v>0</v>
      </c>
    </row>
    <row r="858" spans="1:10" ht="21" customHeight="1" x14ac:dyDescent="0.25">
      <c r="A858" s="94">
        <f>'[1]Cadastro de Clientes'!A858</f>
        <v>0</v>
      </c>
      <c r="B858" s="94">
        <f>'[1]Cadastro de Clientes'!B858</f>
        <v>0</v>
      </c>
      <c r="C858" s="94">
        <f>'[1]Cadastro de Clientes'!C858</f>
        <v>0</v>
      </c>
      <c r="D858" s="94">
        <f>'[1]Cadastro de Clientes'!D858</f>
        <v>0</v>
      </c>
      <c r="E858" s="94">
        <f>'[1]Cadastro de Clientes'!E858</f>
        <v>0</v>
      </c>
      <c r="F858" s="94">
        <f>'[1]Cadastro de Clientes'!F858</f>
        <v>0</v>
      </c>
      <c r="G858" s="109">
        <f>'[1]Cadastro de Clientes'!G858</f>
        <v>0</v>
      </c>
      <c r="H858" s="110">
        <f>'[1]Cadastro de Clientes'!H858</f>
        <v>0</v>
      </c>
      <c r="I858" s="111">
        <f>'[1]Cadastro de Clientes'!I858</f>
        <v>0</v>
      </c>
      <c r="J858" s="94">
        <f>'[1]Cadastro de Clientes'!J858</f>
        <v>0</v>
      </c>
    </row>
    <row r="859" spans="1:10" ht="21" customHeight="1" x14ac:dyDescent="0.25">
      <c r="A859" s="94">
        <f>'[1]Cadastro de Clientes'!A859</f>
        <v>0</v>
      </c>
      <c r="B859" s="94">
        <f>'[1]Cadastro de Clientes'!B859</f>
        <v>0</v>
      </c>
      <c r="C859" s="94">
        <f>'[1]Cadastro de Clientes'!C859</f>
        <v>0</v>
      </c>
      <c r="D859" s="94">
        <f>'[1]Cadastro de Clientes'!D859</f>
        <v>0</v>
      </c>
      <c r="E859" s="94">
        <f>'[1]Cadastro de Clientes'!E859</f>
        <v>0</v>
      </c>
      <c r="F859" s="94">
        <f>'[1]Cadastro de Clientes'!F859</f>
        <v>0</v>
      </c>
      <c r="G859" s="109">
        <f>'[1]Cadastro de Clientes'!G859</f>
        <v>0</v>
      </c>
      <c r="H859" s="110">
        <f>'[1]Cadastro de Clientes'!H859</f>
        <v>0</v>
      </c>
      <c r="I859" s="111">
        <f>'[1]Cadastro de Clientes'!I859</f>
        <v>0</v>
      </c>
      <c r="J859" s="94">
        <f>'[1]Cadastro de Clientes'!J859</f>
        <v>0</v>
      </c>
    </row>
    <row r="860" spans="1:10" ht="21" customHeight="1" x14ac:dyDescent="0.25">
      <c r="A860" s="94">
        <f>'[1]Cadastro de Clientes'!A860</f>
        <v>0</v>
      </c>
      <c r="B860" s="94">
        <f>'[1]Cadastro de Clientes'!B860</f>
        <v>0</v>
      </c>
      <c r="C860" s="94">
        <f>'[1]Cadastro de Clientes'!C860</f>
        <v>0</v>
      </c>
      <c r="D860" s="94">
        <f>'[1]Cadastro de Clientes'!D860</f>
        <v>0</v>
      </c>
      <c r="E860" s="94">
        <f>'[1]Cadastro de Clientes'!E860</f>
        <v>0</v>
      </c>
      <c r="F860" s="94">
        <f>'[1]Cadastro de Clientes'!F860</f>
        <v>0</v>
      </c>
      <c r="G860" s="109">
        <f>'[1]Cadastro de Clientes'!G860</f>
        <v>0</v>
      </c>
      <c r="H860" s="110">
        <f>'[1]Cadastro de Clientes'!H860</f>
        <v>0</v>
      </c>
      <c r="I860" s="111">
        <f>'[1]Cadastro de Clientes'!I860</f>
        <v>0</v>
      </c>
      <c r="J860" s="94">
        <f>'[1]Cadastro de Clientes'!J860</f>
        <v>0</v>
      </c>
    </row>
    <row r="861" spans="1:10" ht="21" customHeight="1" x14ac:dyDescent="0.25">
      <c r="A861" s="94">
        <f>'[1]Cadastro de Clientes'!A861</f>
        <v>0</v>
      </c>
      <c r="B861" s="94">
        <f>'[1]Cadastro de Clientes'!B861</f>
        <v>0</v>
      </c>
      <c r="C861" s="94">
        <f>'[1]Cadastro de Clientes'!C861</f>
        <v>0</v>
      </c>
      <c r="D861" s="94">
        <f>'[1]Cadastro de Clientes'!D861</f>
        <v>0</v>
      </c>
      <c r="E861" s="94">
        <f>'[1]Cadastro de Clientes'!E861</f>
        <v>0</v>
      </c>
      <c r="F861" s="94">
        <f>'[1]Cadastro de Clientes'!F861</f>
        <v>0</v>
      </c>
      <c r="G861" s="109">
        <f>'[1]Cadastro de Clientes'!G861</f>
        <v>0</v>
      </c>
      <c r="H861" s="110">
        <f>'[1]Cadastro de Clientes'!H861</f>
        <v>0</v>
      </c>
      <c r="I861" s="111">
        <f>'[1]Cadastro de Clientes'!I861</f>
        <v>0</v>
      </c>
      <c r="J861" s="94">
        <f>'[1]Cadastro de Clientes'!J861</f>
        <v>0</v>
      </c>
    </row>
    <row r="862" spans="1:10" ht="21" customHeight="1" x14ac:dyDescent="0.25">
      <c r="A862" s="94">
        <f>'[1]Cadastro de Clientes'!A862</f>
        <v>0</v>
      </c>
      <c r="B862" s="94">
        <f>'[1]Cadastro de Clientes'!B862</f>
        <v>0</v>
      </c>
      <c r="C862" s="94">
        <f>'[1]Cadastro de Clientes'!C862</f>
        <v>0</v>
      </c>
      <c r="D862" s="94">
        <f>'[1]Cadastro de Clientes'!D862</f>
        <v>0</v>
      </c>
      <c r="E862" s="94">
        <f>'[1]Cadastro de Clientes'!E862</f>
        <v>0</v>
      </c>
      <c r="F862" s="94">
        <f>'[1]Cadastro de Clientes'!F862</f>
        <v>0</v>
      </c>
      <c r="G862" s="109">
        <f>'[1]Cadastro de Clientes'!G862</f>
        <v>0</v>
      </c>
      <c r="H862" s="110">
        <f>'[1]Cadastro de Clientes'!H862</f>
        <v>0</v>
      </c>
      <c r="I862" s="111">
        <f>'[1]Cadastro de Clientes'!I862</f>
        <v>0</v>
      </c>
      <c r="J862" s="94">
        <f>'[1]Cadastro de Clientes'!J862</f>
        <v>0</v>
      </c>
    </row>
    <row r="863" spans="1:10" ht="21" customHeight="1" x14ac:dyDescent="0.25">
      <c r="A863" s="94">
        <f>'[1]Cadastro de Clientes'!A863</f>
        <v>0</v>
      </c>
      <c r="B863" s="94">
        <f>'[1]Cadastro de Clientes'!B863</f>
        <v>0</v>
      </c>
      <c r="C863" s="94">
        <f>'[1]Cadastro de Clientes'!C863</f>
        <v>0</v>
      </c>
      <c r="D863" s="94">
        <f>'[1]Cadastro de Clientes'!D863</f>
        <v>0</v>
      </c>
      <c r="E863" s="94">
        <f>'[1]Cadastro de Clientes'!E863</f>
        <v>0</v>
      </c>
      <c r="F863" s="94">
        <f>'[1]Cadastro de Clientes'!F863</f>
        <v>0</v>
      </c>
      <c r="G863" s="109">
        <f>'[1]Cadastro de Clientes'!G863</f>
        <v>0</v>
      </c>
      <c r="H863" s="110">
        <f>'[1]Cadastro de Clientes'!H863</f>
        <v>0</v>
      </c>
      <c r="I863" s="111">
        <f>'[1]Cadastro de Clientes'!I863</f>
        <v>0</v>
      </c>
      <c r="J863" s="94">
        <f>'[1]Cadastro de Clientes'!J863</f>
        <v>0</v>
      </c>
    </row>
    <row r="864" spans="1:10" ht="21" customHeight="1" x14ac:dyDescent="0.25">
      <c r="A864" s="94">
        <f>'[1]Cadastro de Clientes'!A864</f>
        <v>0</v>
      </c>
      <c r="B864" s="94">
        <f>'[1]Cadastro de Clientes'!B864</f>
        <v>0</v>
      </c>
      <c r="C864" s="94">
        <f>'[1]Cadastro de Clientes'!C864</f>
        <v>0</v>
      </c>
      <c r="D864" s="94">
        <f>'[1]Cadastro de Clientes'!D864</f>
        <v>0</v>
      </c>
      <c r="E864" s="94">
        <f>'[1]Cadastro de Clientes'!E864</f>
        <v>0</v>
      </c>
      <c r="F864" s="94">
        <f>'[1]Cadastro de Clientes'!F864</f>
        <v>0</v>
      </c>
      <c r="G864" s="109">
        <f>'[1]Cadastro de Clientes'!G864</f>
        <v>0</v>
      </c>
      <c r="H864" s="110">
        <f>'[1]Cadastro de Clientes'!H864</f>
        <v>0</v>
      </c>
      <c r="I864" s="111">
        <f>'[1]Cadastro de Clientes'!I864</f>
        <v>0</v>
      </c>
      <c r="J864" s="94">
        <f>'[1]Cadastro de Clientes'!J864</f>
        <v>0</v>
      </c>
    </row>
    <row r="865" spans="1:10" ht="21" customHeight="1" x14ac:dyDescent="0.25">
      <c r="A865" s="94">
        <f>'[1]Cadastro de Clientes'!A865</f>
        <v>0</v>
      </c>
      <c r="B865" s="94">
        <f>'[1]Cadastro de Clientes'!B865</f>
        <v>0</v>
      </c>
      <c r="C865" s="94">
        <f>'[1]Cadastro de Clientes'!C865</f>
        <v>0</v>
      </c>
      <c r="D865" s="94">
        <f>'[1]Cadastro de Clientes'!D865</f>
        <v>0</v>
      </c>
      <c r="E865" s="94">
        <f>'[1]Cadastro de Clientes'!E865</f>
        <v>0</v>
      </c>
      <c r="F865" s="94">
        <f>'[1]Cadastro de Clientes'!F865</f>
        <v>0</v>
      </c>
      <c r="G865" s="109">
        <f>'[1]Cadastro de Clientes'!G865</f>
        <v>0</v>
      </c>
      <c r="H865" s="110">
        <f>'[1]Cadastro de Clientes'!H865</f>
        <v>0</v>
      </c>
      <c r="I865" s="111">
        <f>'[1]Cadastro de Clientes'!I865</f>
        <v>0</v>
      </c>
      <c r="J865" s="94">
        <f>'[1]Cadastro de Clientes'!J865</f>
        <v>0</v>
      </c>
    </row>
    <row r="866" spans="1:10" ht="21" customHeight="1" x14ac:dyDescent="0.25">
      <c r="A866" s="94">
        <f>'[1]Cadastro de Clientes'!A866</f>
        <v>0</v>
      </c>
      <c r="B866" s="94">
        <f>'[1]Cadastro de Clientes'!B866</f>
        <v>0</v>
      </c>
      <c r="C866" s="94">
        <f>'[1]Cadastro de Clientes'!C866</f>
        <v>0</v>
      </c>
      <c r="D866" s="94">
        <f>'[1]Cadastro de Clientes'!D866</f>
        <v>0</v>
      </c>
      <c r="E866" s="94">
        <f>'[1]Cadastro de Clientes'!E866</f>
        <v>0</v>
      </c>
      <c r="F866" s="94">
        <f>'[1]Cadastro de Clientes'!F866</f>
        <v>0</v>
      </c>
      <c r="G866" s="109">
        <f>'[1]Cadastro de Clientes'!G866</f>
        <v>0</v>
      </c>
      <c r="H866" s="110">
        <f>'[1]Cadastro de Clientes'!H866</f>
        <v>0</v>
      </c>
      <c r="I866" s="111">
        <f>'[1]Cadastro de Clientes'!I866</f>
        <v>0</v>
      </c>
      <c r="J866" s="94">
        <f>'[1]Cadastro de Clientes'!J866</f>
        <v>0</v>
      </c>
    </row>
    <row r="867" spans="1:10" ht="21" customHeight="1" x14ac:dyDescent="0.25">
      <c r="A867" s="94">
        <f>'[1]Cadastro de Clientes'!A867</f>
        <v>0</v>
      </c>
      <c r="B867" s="94">
        <f>'[1]Cadastro de Clientes'!B867</f>
        <v>0</v>
      </c>
      <c r="C867" s="94">
        <f>'[1]Cadastro de Clientes'!C867</f>
        <v>0</v>
      </c>
      <c r="D867" s="94">
        <f>'[1]Cadastro de Clientes'!D867</f>
        <v>0</v>
      </c>
      <c r="E867" s="94">
        <f>'[1]Cadastro de Clientes'!E867</f>
        <v>0</v>
      </c>
      <c r="F867" s="94">
        <f>'[1]Cadastro de Clientes'!F867</f>
        <v>0</v>
      </c>
      <c r="G867" s="109">
        <f>'[1]Cadastro de Clientes'!G867</f>
        <v>0</v>
      </c>
      <c r="H867" s="110">
        <f>'[1]Cadastro de Clientes'!H867</f>
        <v>0</v>
      </c>
      <c r="I867" s="111">
        <f>'[1]Cadastro de Clientes'!I867</f>
        <v>0</v>
      </c>
      <c r="J867" s="94">
        <f>'[1]Cadastro de Clientes'!J867</f>
        <v>0</v>
      </c>
    </row>
    <row r="868" spans="1:10" ht="21" customHeight="1" x14ac:dyDescent="0.25">
      <c r="A868" s="94">
        <f>'[1]Cadastro de Clientes'!A868</f>
        <v>0</v>
      </c>
      <c r="B868" s="94">
        <f>'[1]Cadastro de Clientes'!B868</f>
        <v>0</v>
      </c>
      <c r="C868" s="94">
        <f>'[1]Cadastro de Clientes'!C868</f>
        <v>0</v>
      </c>
      <c r="D868" s="94">
        <f>'[1]Cadastro de Clientes'!D868</f>
        <v>0</v>
      </c>
      <c r="E868" s="94">
        <f>'[1]Cadastro de Clientes'!E868</f>
        <v>0</v>
      </c>
      <c r="F868" s="94">
        <f>'[1]Cadastro de Clientes'!F868</f>
        <v>0</v>
      </c>
      <c r="G868" s="109">
        <f>'[1]Cadastro de Clientes'!G868</f>
        <v>0</v>
      </c>
      <c r="H868" s="110">
        <f>'[1]Cadastro de Clientes'!H868</f>
        <v>0</v>
      </c>
      <c r="I868" s="111">
        <f>'[1]Cadastro de Clientes'!I868</f>
        <v>0</v>
      </c>
      <c r="J868" s="94">
        <f>'[1]Cadastro de Clientes'!J868</f>
        <v>0</v>
      </c>
    </row>
    <row r="869" spans="1:10" ht="21" customHeight="1" x14ac:dyDescent="0.25">
      <c r="A869" s="94">
        <f>'[1]Cadastro de Clientes'!A869</f>
        <v>0</v>
      </c>
      <c r="B869" s="94">
        <f>'[1]Cadastro de Clientes'!B869</f>
        <v>0</v>
      </c>
      <c r="C869" s="94">
        <f>'[1]Cadastro de Clientes'!C869</f>
        <v>0</v>
      </c>
      <c r="D869" s="94">
        <f>'[1]Cadastro de Clientes'!D869</f>
        <v>0</v>
      </c>
      <c r="E869" s="94">
        <f>'[1]Cadastro de Clientes'!E869</f>
        <v>0</v>
      </c>
      <c r="F869" s="94">
        <f>'[1]Cadastro de Clientes'!F869</f>
        <v>0</v>
      </c>
      <c r="G869" s="109">
        <f>'[1]Cadastro de Clientes'!G869</f>
        <v>0</v>
      </c>
      <c r="H869" s="110">
        <f>'[1]Cadastro de Clientes'!H869</f>
        <v>0</v>
      </c>
      <c r="I869" s="111">
        <f>'[1]Cadastro de Clientes'!I869</f>
        <v>0</v>
      </c>
      <c r="J869" s="94">
        <f>'[1]Cadastro de Clientes'!J869</f>
        <v>0</v>
      </c>
    </row>
    <row r="870" spans="1:10" ht="21" customHeight="1" x14ac:dyDescent="0.25">
      <c r="A870" s="94">
        <f>'[1]Cadastro de Clientes'!A870</f>
        <v>0</v>
      </c>
      <c r="B870" s="94">
        <f>'[1]Cadastro de Clientes'!B870</f>
        <v>0</v>
      </c>
      <c r="C870" s="94">
        <f>'[1]Cadastro de Clientes'!C870</f>
        <v>0</v>
      </c>
      <c r="D870" s="94">
        <f>'[1]Cadastro de Clientes'!D870</f>
        <v>0</v>
      </c>
      <c r="E870" s="94">
        <f>'[1]Cadastro de Clientes'!E870</f>
        <v>0</v>
      </c>
      <c r="F870" s="94">
        <f>'[1]Cadastro de Clientes'!F870</f>
        <v>0</v>
      </c>
      <c r="G870" s="109">
        <f>'[1]Cadastro de Clientes'!G870</f>
        <v>0</v>
      </c>
      <c r="H870" s="110">
        <f>'[1]Cadastro de Clientes'!H870</f>
        <v>0</v>
      </c>
      <c r="I870" s="111">
        <f>'[1]Cadastro de Clientes'!I870</f>
        <v>0</v>
      </c>
      <c r="J870" s="94">
        <f>'[1]Cadastro de Clientes'!J870</f>
        <v>0</v>
      </c>
    </row>
    <row r="871" spans="1:10" ht="21" customHeight="1" x14ac:dyDescent="0.25">
      <c r="A871" s="94">
        <f>'[1]Cadastro de Clientes'!A871</f>
        <v>0</v>
      </c>
      <c r="B871" s="94">
        <f>'[1]Cadastro de Clientes'!B871</f>
        <v>0</v>
      </c>
      <c r="C871" s="94">
        <f>'[1]Cadastro de Clientes'!C871</f>
        <v>0</v>
      </c>
      <c r="D871" s="94">
        <f>'[1]Cadastro de Clientes'!D871</f>
        <v>0</v>
      </c>
      <c r="E871" s="94">
        <f>'[1]Cadastro de Clientes'!E871</f>
        <v>0</v>
      </c>
      <c r="F871" s="94">
        <f>'[1]Cadastro de Clientes'!F871</f>
        <v>0</v>
      </c>
      <c r="G871" s="109">
        <f>'[1]Cadastro de Clientes'!G871</f>
        <v>0</v>
      </c>
      <c r="H871" s="110">
        <f>'[1]Cadastro de Clientes'!H871</f>
        <v>0</v>
      </c>
      <c r="I871" s="111">
        <f>'[1]Cadastro de Clientes'!I871</f>
        <v>0</v>
      </c>
      <c r="J871" s="94">
        <f>'[1]Cadastro de Clientes'!J871</f>
        <v>0</v>
      </c>
    </row>
    <row r="872" spans="1:10" ht="21" customHeight="1" x14ac:dyDescent="0.25">
      <c r="A872" s="94">
        <f>'[1]Cadastro de Clientes'!A872</f>
        <v>0</v>
      </c>
      <c r="B872" s="94">
        <f>'[1]Cadastro de Clientes'!B872</f>
        <v>0</v>
      </c>
      <c r="C872" s="94">
        <f>'[1]Cadastro de Clientes'!C872</f>
        <v>0</v>
      </c>
      <c r="D872" s="94">
        <f>'[1]Cadastro de Clientes'!D872</f>
        <v>0</v>
      </c>
      <c r="E872" s="94">
        <f>'[1]Cadastro de Clientes'!E872</f>
        <v>0</v>
      </c>
      <c r="F872" s="94">
        <f>'[1]Cadastro de Clientes'!F872</f>
        <v>0</v>
      </c>
      <c r="G872" s="109">
        <f>'[1]Cadastro de Clientes'!G872</f>
        <v>0</v>
      </c>
      <c r="H872" s="110">
        <f>'[1]Cadastro de Clientes'!H872</f>
        <v>0</v>
      </c>
      <c r="I872" s="111">
        <f>'[1]Cadastro de Clientes'!I872</f>
        <v>0</v>
      </c>
      <c r="J872" s="94">
        <f>'[1]Cadastro de Clientes'!J872</f>
        <v>0</v>
      </c>
    </row>
    <row r="873" spans="1:10" ht="21" customHeight="1" x14ac:dyDescent="0.25">
      <c r="A873" s="94">
        <f>'[1]Cadastro de Clientes'!A873</f>
        <v>0</v>
      </c>
      <c r="B873" s="94">
        <f>'[1]Cadastro de Clientes'!B873</f>
        <v>0</v>
      </c>
      <c r="C873" s="94">
        <f>'[1]Cadastro de Clientes'!C873</f>
        <v>0</v>
      </c>
      <c r="D873" s="94">
        <f>'[1]Cadastro de Clientes'!D873</f>
        <v>0</v>
      </c>
      <c r="E873" s="94">
        <f>'[1]Cadastro de Clientes'!E873</f>
        <v>0</v>
      </c>
      <c r="F873" s="94">
        <f>'[1]Cadastro de Clientes'!F873</f>
        <v>0</v>
      </c>
      <c r="G873" s="109">
        <f>'[1]Cadastro de Clientes'!G873</f>
        <v>0</v>
      </c>
      <c r="H873" s="110">
        <f>'[1]Cadastro de Clientes'!H873</f>
        <v>0</v>
      </c>
      <c r="I873" s="111">
        <f>'[1]Cadastro de Clientes'!I873</f>
        <v>0</v>
      </c>
      <c r="J873" s="94">
        <f>'[1]Cadastro de Clientes'!J873</f>
        <v>0</v>
      </c>
    </row>
    <row r="874" spans="1:10" ht="21" customHeight="1" x14ac:dyDescent="0.25">
      <c r="A874" s="94">
        <f>'[1]Cadastro de Clientes'!A874</f>
        <v>0</v>
      </c>
      <c r="B874" s="94">
        <f>'[1]Cadastro de Clientes'!B874</f>
        <v>0</v>
      </c>
      <c r="C874" s="94">
        <f>'[1]Cadastro de Clientes'!C874</f>
        <v>0</v>
      </c>
      <c r="D874" s="94">
        <f>'[1]Cadastro de Clientes'!D874</f>
        <v>0</v>
      </c>
      <c r="E874" s="94">
        <f>'[1]Cadastro de Clientes'!E874</f>
        <v>0</v>
      </c>
      <c r="F874" s="94">
        <f>'[1]Cadastro de Clientes'!F874</f>
        <v>0</v>
      </c>
      <c r="G874" s="109">
        <f>'[1]Cadastro de Clientes'!G874</f>
        <v>0</v>
      </c>
      <c r="H874" s="110">
        <f>'[1]Cadastro de Clientes'!H874</f>
        <v>0</v>
      </c>
      <c r="I874" s="111">
        <f>'[1]Cadastro de Clientes'!I874</f>
        <v>0</v>
      </c>
      <c r="J874" s="94">
        <f>'[1]Cadastro de Clientes'!J874</f>
        <v>0</v>
      </c>
    </row>
    <row r="875" spans="1:10" ht="21" customHeight="1" x14ac:dyDescent="0.25">
      <c r="A875" s="94">
        <f>'[1]Cadastro de Clientes'!A875</f>
        <v>0</v>
      </c>
      <c r="B875" s="94">
        <f>'[1]Cadastro de Clientes'!B875</f>
        <v>0</v>
      </c>
      <c r="C875" s="94">
        <f>'[1]Cadastro de Clientes'!C875</f>
        <v>0</v>
      </c>
      <c r="D875" s="94">
        <f>'[1]Cadastro de Clientes'!D875</f>
        <v>0</v>
      </c>
      <c r="E875" s="94">
        <f>'[1]Cadastro de Clientes'!E875</f>
        <v>0</v>
      </c>
      <c r="F875" s="94">
        <f>'[1]Cadastro de Clientes'!F875</f>
        <v>0</v>
      </c>
      <c r="G875" s="109">
        <f>'[1]Cadastro de Clientes'!G875</f>
        <v>0</v>
      </c>
      <c r="H875" s="110">
        <f>'[1]Cadastro de Clientes'!H875</f>
        <v>0</v>
      </c>
      <c r="I875" s="111">
        <f>'[1]Cadastro de Clientes'!I875</f>
        <v>0</v>
      </c>
      <c r="J875" s="94">
        <f>'[1]Cadastro de Clientes'!J875</f>
        <v>0</v>
      </c>
    </row>
    <row r="876" spans="1:10" ht="21" customHeight="1" x14ac:dyDescent="0.25">
      <c r="A876" s="94">
        <f>'[1]Cadastro de Clientes'!A876</f>
        <v>0</v>
      </c>
      <c r="B876" s="94">
        <f>'[1]Cadastro de Clientes'!B876</f>
        <v>0</v>
      </c>
      <c r="C876" s="94">
        <f>'[1]Cadastro de Clientes'!C876</f>
        <v>0</v>
      </c>
      <c r="D876" s="94">
        <f>'[1]Cadastro de Clientes'!D876</f>
        <v>0</v>
      </c>
      <c r="E876" s="94">
        <f>'[1]Cadastro de Clientes'!E876</f>
        <v>0</v>
      </c>
      <c r="F876" s="94">
        <f>'[1]Cadastro de Clientes'!F876</f>
        <v>0</v>
      </c>
      <c r="G876" s="109">
        <f>'[1]Cadastro de Clientes'!G876</f>
        <v>0</v>
      </c>
      <c r="H876" s="110">
        <f>'[1]Cadastro de Clientes'!H876</f>
        <v>0</v>
      </c>
      <c r="I876" s="111">
        <f>'[1]Cadastro de Clientes'!I876</f>
        <v>0</v>
      </c>
      <c r="J876" s="94">
        <f>'[1]Cadastro de Clientes'!J876</f>
        <v>0</v>
      </c>
    </row>
    <row r="877" spans="1:10" ht="21" customHeight="1" x14ac:dyDescent="0.25">
      <c r="A877" s="94">
        <f>'[1]Cadastro de Clientes'!A877</f>
        <v>0</v>
      </c>
      <c r="B877" s="94">
        <f>'[1]Cadastro de Clientes'!B877</f>
        <v>0</v>
      </c>
      <c r="C877" s="94">
        <f>'[1]Cadastro de Clientes'!C877</f>
        <v>0</v>
      </c>
      <c r="D877" s="94">
        <f>'[1]Cadastro de Clientes'!D877</f>
        <v>0</v>
      </c>
      <c r="E877" s="94">
        <f>'[1]Cadastro de Clientes'!E877</f>
        <v>0</v>
      </c>
      <c r="F877" s="94">
        <f>'[1]Cadastro de Clientes'!F877</f>
        <v>0</v>
      </c>
      <c r="G877" s="109">
        <f>'[1]Cadastro de Clientes'!G877</f>
        <v>0</v>
      </c>
      <c r="H877" s="110">
        <f>'[1]Cadastro de Clientes'!H877</f>
        <v>0</v>
      </c>
      <c r="I877" s="111">
        <f>'[1]Cadastro de Clientes'!I877</f>
        <v>0</v>
      </c>
      <c r="J877" s="94">
        <f>'[1]Cadastro de Clientes'!J877</f>
        <v>0</v>
      </c>
    </row>
    <row r="878" spans="1:10" ht="21" customHeight="1" x14ac:dyDescent="0.25">
      <c r="A878" s="94">
        <f>'[1]Cadastro de Clientes'!A878</f>
        <v>0</v>
      </c>
      <c r="B878" s="94">
        <f>'[1]Cadastro de Clientes'!B878</f>
        <v>0</v>
      </c>
      <c r="C878" s="94">
        <f>'[1]Cadastro de Clientes'!C878</f>
        <v>0</v>
      </c>
      <c r="D878" s="94">
        <f>'[1]Cadastro de Clientes'!D878</f>
        <v>0</v>
      </c>
      <c r="E878" s="94">
        <f>'[1]Cadastro de Clientes'!E878</f>
        <v>0</v>
      </c>
      <c r="F878" s="94">
        <f>'[1]Cadastro de Clientes'!F878</f>
        <v>0</v>
      </c>
      <c r="G878" s="109">
        <f>'[1]Cadastro de Clientes'!G878</f>
        <v>0</v>
      </c>
      <c r="H878" s="110">
        <f>'[1]Cadastro de Clientes'!H878</f>
        <v>0</v>
      </c>
      <c r="I878" s="111">
        <f>'[1]Cadastro de Clientes'!I878</f>
        <v>0</v>
      </c>
      <c r="J878" s="94">
        <f>'[1]Cadastro de Clientes'!J878</f>
        <v>0</v>
      </c>
    </row>
    <row r="879" spans="1:10" ht="21" customHeight="1" x14ac:dyDescent="0.25">
      <c r="A879" s="94">
        <f>'[1]Cadastro de Clientes'!A879</f>
        <v>0</v>
      </c>
      <c r="B879" s="94">
        <f>'[1]Cadastro de Clientes'!B879</f>
        <v>0</v>
      </c>
      <c r="C879" s="94">
        <f>'[1]Cadastro de Clientes'!C879</f>
        <v>0</v>
      </c>
      <c r="D879" s="94">
        <f>'[1]Cadastro de Clientes'!D879</f>
        <v>0</v>
      </c>
      <c r="E879" s="94">
        <f>'[1]Cadastro de Clientes'!E879</f>
        <v>0</v>
      </c>
      <c r="F879" s="94">
        <f>'[1]Cadastro de Clientes'!F879</f>
        <v>0</v>
      </c>
      <c r="G879" s="109">
        <f>'[1]Cadastro de Clientes'!G879</f>
        <v>0</v>
      </c>
      <c r="H879" s="110">
        <f>'[1]Cadastro de Clientes'!H879</f>
        <v>0</v>
      </c>
      <c r="I879" s="111">
        <f>'[1]Cadastro de Clientes'!I879</f>
        <v>0</v>
      </c>
      <c r="J879" s="94">
        <f>'[1]Cadastro de Clientes'!J879</f>
        <v>0</v>
      </c>
    </row>
    <row r="880" spans="1:10" ht="21" customHeight="1" x14ac:dyDescent="0.25">
      <c r="A880" s="94">
        <f>'[1]Cadastro de Clientes'!A880</f>
        <v>0</v>
      </c>
      <c r="B880" s="94">
        <f>'[1]Cadastro de Clientes'!B880</f>
        <v>0</v>
      </c>
      <c r="C880" s="94">
        <f>'[1]Cadastro de Clientes'!C880</f>
        <v>0</v>
      </c>
      <c r="D880" s="94">
        <f>'[1]Cadastro de Clientes'!D880</f>
        <v>0</v>
      </c>
      <c r="E880" s="94">
        <f>'[1]Cadastro de Clientes'!E880</f>
        <v>0</v>
      </c>
      <c r="F880" s="94">
        <f>'[1]Cadastro de Clientes'!F880</f>
        <v>0</v>
      </c>
      <c r="G880" s="109">
        <f>'[1]Cadastro de Clientes'!G880</f>
        <v>0</v>
      </c>
      <c r="H880" s="110">
        <f>'[1]Cadastro de Clientes'!H880</f>
        <v>0</v>
      </c>
      <c r="I880" s="111">
        <f>'[1]Cadastro de Clientes'!I880</f>
        <v>0</v>
      </c>
      <c r="J880" s="94">
        <f>'[1]Cadastro de Clientes'!J880</f>
        <v>0</v>
      </c>
    </row>
    <row r="881" spans="1:10" ht="21" customHeight="1" x14ac:dyDescent="0.25">
      <c r="A881" s="94">
        <f>'[1]Cadastro de Clientes'!A881</f>
        <v>0</v>
      </c>
      <c r="B881" s="94">
        <f>'[1]Cadastro de Clientes'!B881</f>
        <v>0</v>
      </c>
      <c r="C881" s="94">
        <f>'[1]Cadastro de Clientes'!C881</f>
        <v>0</v>
      </c>
      <c r="D881" s="94">
        <f>'[1]Cadastro de Clientes'!D881</f>
        <v>0</v>
      </c>
      <c r="E881" s="94">
        <f>'[1]Cadastro de Clientes'!E881</f>
        <v>0</v>
      </c>
      <c r="F881" s="94">
        <f>'[1]Cadastro de Clientes'!F881</f>
        <v>0</v>
      </c>
      <c r="G881" s="109">
        <f>'[1]Cadastro de Clientes'!G881</f>
        <v>0</v>
      </c>
      <c r="H881" s="110">
        <f>'[1]Cadastro de Clientes'!H881</f>
        <v>0</v>
      </c>
      <c r="I881" s="111">
        <f>'[1]Cadastro de Clientes'!I881</f>
        <v>0</v>
      </c>
      <c r="J881" s="94">
        <f>'[1]Cadastro de Clientes'!J881</f>
        <v>0</v>
      </c>
    </row>
    <row r="882" spans="1:10" ht="21" customHeight="1" x14ac:dyDescent="0.25">
      <c r="A882" s="94">
        <f>'[1]Cadastro de Clientes'!A882</f>
        <v>0</v>
      </c>
      <c r="B882" s="94">
        <f>'[1]Cadastro de Clientes'!B882</f>
        <v>0</v>
      </c>
      <c r="C882" s="94">
        <f>'[1]Cadastro de Clientes'!C882</f>
        <v>0</v>
      </c>
      <c r="D882" s="94">
        <f>'[1]Cadastro de Clientes'!D882</f>
        <v>0</v>
      </c>
      <c r="E882" s="94">
        <f>'[1]Cadastro de Clientes'!E882</f>
        <v>0</v>
      </c>
      <c r="F882" s="94">
        <f>'[1]Cadastro de Clientes'!F882</f>
        <v>0</v>
      </c>
      <c r="G882" s="109">
        <f>'[1]Cadastro de Clientes'!G882</f>
        <v>0</v>
      </c>
      <c r="H882" s="110">
        <f>'[1]Cadastro de Clientes'!H882</f>
        <v>0</v>
      </c>
      <c r="I882" s="111">
        <f>'[1]Cadastro de Clientes'!I882</f>
        <v>0</v>
      </c>
      <c r="J882" s="94">
        <f>'[1]Cadastro de Clientes'!J882</f>
        <v>0</v>
      </c>
    </row>
    <row r="883" spans="1:10" ht="21" customHeight="1" x14ac:dyDescent="0.25">
      <c r="A883" s="94">
        <f>'[1]Cadastro de Clientes'!A883</f>
        <v>0</v>
      </c>
      <c r="B883" s="94">
        <f>'[1]Cadastro de Clientes'!B883</f>
        <v>0</v>
      </c>
      <c r="C883" s="94">
        <f>'[1]Cadastro de Clientes'!C883</f>
        <v>0</v>
      </c>
      <c r="D883" s="94">
        <f>'[1]Cadastro de Clientes'!D883</f>
        <v>0</v>
      </c>
      <c r="E883" s="94">
        <f>'[1]Cadastro de Clientes'!E883</f>
        <v>0</v>
      </c>
      <c r="F883" s="94">
        <f>'[1]Cadastro de Clientes'!F883</f>
        <v>0</v>
      </c>
      <c r="G883" s="109">
        <f>'[1]Cadastro de Clientes'!G883</f>
        <v>0</v>
      </c>
      <c r="H883" s="110">
        <f>'[1]Cadastro de Clientes'!H883</f>
        <v>0</v>
      </c>
      <c r="I883" s="111">
        <f>'[1]Cadastro de Clientes'!I883</f>
        <v>0</v>
      </c>
      <c r="J883" s="94">
        <f>'[1]Cadastro de Clientes'!J883</f>
        <v>0</v>
      </c>
    </row>
    <row r="884" spans="1:10" ht="21" customHeight="1" x14ac:dyDescent="0.25">
      <c r="A884" s="94">
        <f>'[1]Cadastro de Clientes'!A884</f>
        <v>0</v>
      </c>
      <c r="B884" s="94">
        <f>'[1]Cadastro de Clientes'!B884</f>
        <v>0</v>
      </c>
      <c r="C884" s="94">
        <f>'[1]Cadastro de Clientes'!C884</f>
        <v>0</v>
      </c>
      <c r="D884" s="94">
        <f>'[1]Cadastro de Clientes'!D884</f>
        <v>0</v>
      </c>
      <c r="E884" s="94">
        <f>'[1]Cadastro de Clientes'!E884</f>
        <v>0</v>
      </c>
      <c r="F884" s="94">
        <f>'[1]Cadastro de Clientes'!F884</f>
        <v>0</v>
      </c>
      <c r="G884" s="109">
        <f>'[1]Cadastro de Clientes'!G884</f>
        <v>0</v>
      </c>
      <c r="H884" s="110">
        <f>'[1]Cadastro de Clientes'!H884</f>
        <v>0</v>
      </c>
      <c r="I884" s="111">
        <f>'[1]Cadastro de Clientes'!I884</f>
        <v>0</v>
      </c>
      <c r="J884" s="94">
        <f>'[1]Cadastro de Clientes'!J884</f>
        <v>0</v>
      </c>
    </row>
    <row r="885" spans="1:10" ht="21" customHeight="1" x14ac:dyDescent="0.25">
      <c r="A885" s="94">
        <f>'[1]Cadastro de Clientes'!A885</f>
        <v>0</v>
      </c>
      <c r="B885" s="94">
        <f>'[1]Cadastro de Clientes'!B885</f>
        <v>0</v>
      </c>
      <c r="C885" s="94">
        <f>'[1]Cadastro de Clientes'!C885</f>
        <v>0</v>
      </c>
      <c r="D885" s="94">
        <f>'[1]Cadastro de Clientes'!D885</f>
        <v>0</v>
      </c>
      <c r="E885" s="94">
        <f>'[1]Cadastro de Clientes'!E885</f>
        <v>0</v>
      </c>
      <c r="F885" s="94">
        <f>'[1]Cadastro de Clientes'!F885</f>
        <v>0</v>
      </c>
      <c r="G885" s="109">
        <f>'[1]Cadastro de Clientes'!G885</f>
        <v>0</v>
      </c>
      <c r="H885" s="110">
        <f>'[1]Cadastro de Clientes'!H885</f>
        <v>0</v>
      </c>
      <c r="I885" s="111">
        <f>'[1]Cadastro de Clientes'!I885</f>
        <v>0</v>
      </c>
      <c r="J885" s="94">
        <f>'[1]Cadastro de Clientes'!J885</f>
        <v>0</v>
      </c>
    </row>
    <row r="886" spans="1:10" ht="21" customHeight="1" x14ac:dyDescent="0.25">
      <c r="A886" s="94">
        <f>'[1]Cadastro de Clientes'!A886</f>
        <v>0</v>
      </c>
      <c r="B886" s="94">
        <f>'[1]Cadastro de Clientes'!B886</f>
        <v>0</v>
      </c>
      <c r="C886" s="94">
        <f>'[1]Cadastro de Clientes'!C886</f>
        <v>0</v>
      </c>
      <c r="D886" s="94">
        <f>'[1]Cadastro de Clientes'!D886</f>
        <v>0</v>
      </c>
      <c r="E886" s="94">
        <f>'[1]Cadastro de Clientes'!E886</f>
        <v>0</v>
      </c>
      <c r="F886" s="94">
        <f>'[1]Cadastro de Clientes'!F886</f>
        <v>0</v>
      </c>
      <c r="G886" s="109">
        <f>'[1]Cadastro de Clientes'!G886</f>
        <v>0</v>
      </c>
      <c r="H886" s="110">
        <f>'[1]Cadastro de Clientes'!H886</f>
        <v>0</v>
      </c>
      <c r="I886" s="111">
        <f>'[1]Cadastro de Clientes'!I886</f>
        <v>0</v>
      </c>
      <c r="J886" s="94">
        <f>'[1]Cadastro de Clientes'!J886</f>
        <v>0</v>
      </c>
    </row>
    <row r="887" spans="1:10" ht="21" customHeight="1" x14ac:dyDescent="0.25">
      <c r="A887" s="94">
        <f>'[1]Cadastro de Clientes'!A887</f>
        <v>0</v>
      </c>
      <c r="B887" s="94">
        <f>'[1]Cadastro de Clientes'!B887</f>
        <v>0</v>
      </c>
      <c r="C887" s="94">
        <f>'[1]Cadastro de Clientes'!C887</f>
        <v>0</v>
      </c>
      <c r="D887" s="94">
        <f>'[1]Cadastro de Clientes'!D887</f>
        <v>0</v>
      </c>
      <c r="E887" s="94">
        <f>'[1]Cadastro de Clientes'!E887</f>
        <v>0</v>
      </c>
      <c r="F887" s="94">
        <f>'[1]Cadastro de Clientes'!F887</f>
        <v>0</v>
      </c>
      <c r="G887" s="109">
        <f>'[1]Cadastro de Clientes'!G887</f>
        <v>0</v>
      </c>
      <c r="H887" s="110">
        <f>'[1]Cadastro de Clientes'!H887</f>
        <v>0</v>
      </c>
      <c r="I887" s="111">
        <f>'[1]Cadastro de Clientes'!I887</f>
        <v>0</v>
      </c>
      <c r="J887" s="94">
        <f>'[1]Cadastro de Clientes'!J887</f>
        <v>0</v>
      </c>
    </row>
    <row r="888" spans="1:10" ht="21" customHeight="1" x14ac:dyDescent="0.25">
      <c r="A888" s="94">
        <f>'[1]Cadastro de Clientes'!A888</f>
        <v>0</v>
      </c>
      <c r="B888" s="94">
        <f>'[1]Cadastro de Clientes'!B888</f>
        <v>0</v>
      </c>
      <c r="C888" s="94">
        <f>'[1]Cadastro de Clientes'!C888</f>
        <v>0</v>
      </c>
      <c r="D888" s="94">
        <f>'[1]Cadastro de Clientes'!D888</f>
        <v>0</v>
      </c>
      <c r="E888" s="94">
        <f>'[1]Cadastro de Clientes'!E888</f>
        <v>0</v>
      </c>
      <c r="F888" s="94">
        <f>'[1]Cadastro de Clientes'!F888</f>
        <v>0</v>
      </c>
      <c r="G888" s="109">
        <f>'[1]Cadastro de Clientes'!G888</f>
        <v>0</v>
      </c>
      <c r="H888" s="110">
        <f>'[1]Cadastro de Clientes'!H888</f>
        <v>0</v>
      </c>
      <c r="I888" s="111">
        <f>'[1]Cadastro de Clientes'!I888</f>
        <v>0</v>
      </c>
      <c r="J888" s="94">
        <f>'[1]Cadastro de Clientes'!J888</f>
        <v>0</v>
      </c>
    </row>
    <row r="889" spans="1:10" ht="21" customHeight="1" x14ac:dyDescent="0.25">
      <c r="A889" s="94">
        <f>'[1]Cadastro de Clientes'!A889</f>
        <v>0</v>
      </c>
      <c r="B889" s="94">
        <f>'[1]Cadastro de Clientes'!B889</f>
        <v>0</v>
      </c>
      <c r="C889" s="94">
        <f>'[1]Cadastro de Clientes'!C889</f>
        <v>0</v>
      </c>
      <c r="D889" s="94">
        <f>'[1]Cadastro de Clientes'!D889</f>
        <v>0</v>
      </c>
      <c r="E889" s="94">
        <f>'[1]Cadastro de Clientes'!E889</f>
        <v>0</v>
      </c>
      <c r="F889" s="94">
        <f>'[1]Cadastro de Clientes'!F889</f>
        <v>0</v>
      </c>
      <c r="G889" s="109">
        <f>'[1]Cadastro de Clientes'!G889</f>
        <v>0</v>
      </c>
      <c r="H889" s="110">
        <f>'[1]Cadastro de Clientes'!H889</f>
        <v>0</v>
      </c>
      <c r="I889" s="111">
        <f>'[1]Cadastro de Clientes'!I889</f>
        <v>0</v>
      </c>
      <c r="J889" s="94">
        <f>'[1]Cadastro de Clientes'!J889</f>
        <v>0</v>
      </c>
    </row>
    <row r="890" spans="1:10" ht="21" customHeight="1" x14ac:dyDescent="0.25">
      <c r="A890" s="94">
        <f>'[1]Cadastro de Clientes'!A890</f>
        <v>0</v>
      </c>
      <c r="B890" s="94">
        <f>'[1]Cadastro de Clientes'!B890</f>
        <v>0</v>
      </c>
      <c r="C890" s="94">
        <f>'[1]Cadastro de Clientes'!C890</f>
        <v>0</v>
      </c>
      <c r="D890" s="94">
        <f>'[1]Cadastro de Clientes'!D890</f>
        <v>0</v>
      </c>
      <c r="E890" s="94">
        <f>'[1]Cadastro de Clientes'!E890</f>
        <v>0</v>
      </c>
      <c r="F890" s="94">
        <f>'[1]Cadastro de Clientes'!F890</f>
        <v>0</v>
      </c>
      <c r="G890" s="109">
        <f>'[1]Cadastro de Clientes'!G890</f>
        <v>0</v>
      </c>
      <c r="H890" s="110">
        <f>'[1]Cadastro de Clientes'!H890</f>
        <v>0</v>
      </c>
      <c r="I890" s="111">
        <f>'[1]Cadastro de Clientes'!I890</f>
        <v>0</v>
      </c>
      <c r="J890" s="94">
        <f>'[1]Cadastro de Clientes'!J890</f>
        <v>0</v>
      </c>
    </row>
    <row r="891" spans="1:10" ht="21" customHeight="1" x14ac:dyDescent="0.25">
      <c r="A891" s="94">
        <f>'[1]Cadastro de Clientes'!A891</f>
        <v>0</v>
      </c>
      <c r="B891" s="94">
        <f>'[1]Cadastro de Clientes'!B891</f>
        <v>0</v>
      </c>
      <c r="C891" s="94">
        <f>'[1]Cadastro de Clientes'!C891</f>
        <v>0</v>
      </c>
      <c r="D891" s="94">
        <f>'[1]Cadastro de Clientes'!D891</f>
        <v>0</v>
      </c>
      <c r="E891" s="94">
        <f>'[1]Cadastro de Clientes'!E891</f>
        <v>0</v>
      </c>
      <c r="F891" s="94">
        <f>'[1]Cadastro de Clientes'!F891</f>
        <v>0</v>
      </c>
      <c r="G891" s="109">
        <f>'[1]Cadastro de Clientes'!G891</f>
        <v>0</v>
      </c>
      <c r="H891" s="110">
        <f>'[1]Cadastro de Clientes'!H891</f>
        <v>0</v>
      </c>
      <c r="I891" s="111">
        <f>'[1]Cadastro de Clientes'!I891</f>
        <v>0</v>
      </c>
      <c r="J891" s="94">
        <f>'[1]Cadastro de Clientes'!J891</f>
        <v>0</v>
      </c>
    </row>
    <row r="892" spans="1:10" ht="21" customHeight="1" x14ac:dyDescent="0.25">
      <c r="A892" s="94">
        <f>'[1]Cadastro de Clientes'!A892</f>
        <v>0</v>
      </c>
      <c r="B892" s="94">
        <f>'[1]Cadastro de Clientes'!B892</f>
        <v>0</v>
      </c>
      <c r="C892" s="94">
        <f>'[1]Cadastro de Clientes'!C892</f>
        <v>0</v>
      </c>
      <c r="D892" s="94">
        <f>'[1]Cadastro de Clientes'!D892</f>
        <v>0</v>
      </c>
      <c r="E892" s="94">
        <f>'[1]Cadastro de Clientes'!E892</f>
        <v>0</v>
      </c>
      <c r="F892" s="94">
        <f>'[1]Cadastro de Clientes'!F892</f>
        <v>0</v>
      </c>
      <c r="G892" s="109">
        <f>'[1]Cadastro de Clientes'!G892</f>
        <v>0</v>
      </c>
      <c r="H892" s="110">
        <f>'[1]Cadastro de Clientes'!H892</f>
        <v>0</v>
      </c>
      <c r="I892" s="111">
        <f>'[1]Cadastro de Clientes'!I892</f>
        <v>0</v>
      </c>
      <c r="J892" s="94">
        <f>'[1]Cadastro de Clientes'!J892</f>
        <v>0</v>
      </c>
    </row>
    <row r="893" spans="1:10" ht="21" customHeight="1" x14ac:dyDescent="0.25">
      <c r="A893" s="94">
        <f>'[1]Cadastro de Clientes'!A893</f>
        <v>0</v>
      </c>
      <c r="B893" s="94">
        <f>'[1]Cadastro de Clientes'!B893</f>
        <v>0</v>
      </c>
      <c r="C893" s="94">
        <f>'[1]Cadastro de Clientes'!C893</f>
        <v>0</v>
      </c>
      <c r="D893" s="94">
        <f>'[1]Cadastro de Clientes'!D893</f>
        <v>0</v>
      </c>
      <c r="E893" s="94">
        <f>'[1]Cadastro de Clientes'!E893</f>
        <v>0</v>
      </c>
      <c r="F893" s="94">
        <f>'[1]Cadastro de Clientes'!F893</f>
        <v>0</v>
      </c>
      <c r="G893" s="109">
        <f>'[1]Cadastro de Clientes'!G893</f>
        <v>0</v>
      </c>
      <c r="H893" s="110">
        <f>'[1]Cadastro de Clientes'!H893</f>
        <v>0</v>
      </c>
      <c r="I893" s="111">
        <f>'[1]Cadastro de Clientes'!I893</f>
        <v>0</v>
      </c>
      <c r="J893" s="94">
        <f>'[1]Cadastro de Clientes'!J893</f>
        <v>0</v>
      </c>
    </row>
    <row r="894" spans="1:10" ht="21" customHeight="1" x14ac:dyDescent="0.25">
      <c r="A894" s="94">
        <f>'[1]Cadastro de Clientes'!A894</f>
        <v>0</v>
      </c>
      <c r="B894" s="94">
        <f>'[1]Cadastro de Clientes'!B894</f>
        <v>0</v>
      </c>
      <c r="C894" s="94">
        <f>'[1]Cadastro de Clientes'!C894</f>
        <v>0</v>
      </c>
      <c r="D894" s="94">
        <f>'[1]Cadastro de Clientes'!D894</f>
        <v>0</v>
      </c>
      <c r="E894" s="94">
        <f>'[1]Cadastro de Clientes'!E894</f>
        <v>0</v>
      </c>
      <c r="F894" s="94">
        <f>'[1]Cadastro de Clientes'!F894</f>
        <v>0</v>
      </c>
      <c r="G894" s="109">
        <f>'[1]Cadastro de Clientes'!G894</f>
        <v>0</v>
      </c>
      <c r="H894" s="110">
        <f>'[1]Cadastro de Clientes'!H894</f>
        <v>0</v>
      </c>
      <c r="I894" s="111">
        <f>'[1]Cadastro de Clientes'!I894</f>
        <v>0</v>
      </c>
      <c r="J894" s="94">
        <f>'[1]Cadastro de Clientes'!J894</f>
        <v>0</v>
      </c>
    </row>
    <row r="895" spans="1:10" ht="21" customHeight="1" x14ac:dyDescent="0.25">
      <c r="A895" s="94">
        <f>'[1]Cadastro de Clientes'!A895</f>
        <v>0</v>
      </c>
      <c r="B895" s="94">
        <f>'[1]Cadastro de Clientes'!B895</f>
        <v>0</v>
      </c>
      <c r="C895" s="94">
        <f>'[1]Cadastro de Clientes'!C895</f>
        <v>0</v>
      </c>
      <c r="D895" s="94">
        <f>'[1]Cadastro de Clientes'!D895</f>
        <v>0</v>
      </c>
      <c r="E895" s="94">
        <f>'[1]Cadastro de Clientes'!E895</f>
        <v>0</v>
      </c>
      <c r="F895" s="94">
        <f>'[1]Cadastro de Clientes'!F895</f>
        <v>0</v>
      </c>
      <c r="G895" s="109">
        <f>'[1]Cadastro de Clientes'!G895</f>
        <v>0</v>
      </c>
      <c r="H895" s="110">
        <f>'[1]Cadastro de Clientes'!H895</f>
        <v>0</v>
      </c>
      <c r="I895" s="111">
        <f>'[1]Cadastro de Clientes'!I895</f>
        <v>0</v>
      </c>
      <c r="J895" s="94">
        <f>'[1]Cadastro de Clientes'!J895</f>
        <v>0</v>
      </c>
    </row>
    <row r="896" spans="1:10" ht="21" customHeight="1" x14ac:dyDescent="0.25">
      <c r="A896" s="94">
        <f>'[1]Cadastro de Clientes'!A896</f>
        <v>0</v>
      </c>
      <c r="B896" s="94">
        <f>'[1]Cadastro de Clientes'!B896</f>
        <v>0</v>
      </c>
      <c r="C896" s="94">
        <f>'[1]Cadastro de Clientes'!C896</f>
        <v>0</v>
      </c>
      <c r="D896" s="94">
        <f>'[1]Cadastro de Clientes'!D896</f>
        <v>0</v>
      </c>
      <c r="E896" s="94">
        <f>'[1]Cadastro de Clientes'!E896</f>
        <v>0</v>
      </c>
      <c r="F896" s="94">
        <f>'[1]Cadastro de Clientes'!F896</f>
        <v>0</v>
      </c>
      <c r="G896" s="109">
        <f>'[1]Cadastro de Clientes'!G896</f>
        <v>0</v>
      </c>
      <c r="H896" s="110">
        <f>'[1]Cadastro de Clientes'!H896</f>
        <v>0</v>
      </c>
      <c r="I896" s="111">
        <f>'[1]Cadastro de Clientes'!I896</f>
        <v>0</v>
      </c>
      <c r="J896" s="94">
        <f>'[1]Cadastro de Clientes'!J896</f>
        <v>0</v>
      </c>
    </row>
    <row r="897" spans="1:10" ht="21" customHeight="1" x14ac:dyDescent="0.25">
      <c r="A897" s="94">
        <f>'[1]Cadastro de Clientes'!A897</f>
        <v>0</v>
      </c>
      <c r="B897" s="94">
        <f>'[1]Cadastro de Clientes'!B897</f>
        <v>0</v>
      </c>
      <c r="C897" s="94">
        <f>'[1]Cadastro de Clientes'!C897</f>
        <v>0</v>
      </c>
      <c r="D897" s="94">
        <f>'[1]Cadastro de Clientes'!D897</f>
        <v>0</v>
      </c>
      <c r="E897" s="94">
        <f>'[1]Cadastro de Clientes'!E897</f>
        <v>0</v>
      </c>
      <c r="F897" s="94">
        <f>'[1]Cadastro de Clientes'!F897</f>
        <v>0</v>
      </c>
      <c r="G897" s="109">
        <f>'[1]Cadastro de Clientes'!G897</f>
        <v>0</v>
      </c>
      <c r="H897" s="110">
        <f>'[1]Cadastro de Clientes'!H897</f>
        <v>0</v>
      </c>
      <c r="I897" s="111">
        <f>'[1]Cadastro de Clientes'!I897</f>
        <v>0</v>
      </c>
      <c r="J897" s="94">
        <f>'[1]Cadastro de Clientes'!J897</f>
        <v>0</v>
      </c>
    </row>
    <row r="898" spans="1:10" ht="21" customHeight="1" x14ac:dyDescent="0.25">
      <c r="A898" s="94">
        <f>'[1]Cadastro de Clientes'!A898</f>
        <v>0</v>
      </c>
      <c r="B898" s="94">
        <f>'[1]Cadastro de Clientes'!B898</f>
        <v>0</v>
      </c>
      <c r="C898" s="94">
        <f>'[1]Cadastro de Clientes'!C898</f>
        <v>0</v>
      </c>
      <c r="D898" s="94">
        <f>'[1]Cadastro de Clientes'!D898</f>
        <v>0</v>
      </c>
      <c r="E898" s="94">
        <f>'[1]Cadastro de Clientes'!E898</f>
        <v>0</v>
      </c>
      <c r="F898" s="94">
        <f>'[1]Cadastro de Clientes'!F898</f>
        <v>0</v>
      </c>
      <c r="G898" s="109">
        <f>'[1]Cadastro de Clientes'!G898</f>
        <v>0</v>
      </c>
      <c r="H898" s="110">
        <f>'[1]Cadastro de Clientes'!H898</f>
        <v>0</v>
      </c>
      <c r="I898" s="111">
        <f>'[1]Cadastro de Clientes'!I898</f>
        <v>0</v>
      </c>
      <c r="J898" s="94">
        <f>'[1]Cadastro de Clientes'!J898</f>
        <v>0</v>
      </c>
    </row>
    <row r="899" spans="1:10" ht="21" customHeight="1" x14ac:dyDescent="0.25">
      <c r="A899" s="94">
        <f>'[1]Cadastro de Clientes'!A899</f>
        <v>0</v>
      </c>
      <c r="B899" s="94">
        <f>'[1]Cadastro de Clientes'!B899</f>
        <v>0</v>
      </c>
      <c r="C899" s="94">
        <f>'[1]Cadastro de Clientes'!C899</f>
        <v>0</v>
      </c>
      <c r="D899" s="94">
        <f>'[1]Cadastro de Clientes'!D899</f>
        <v>0</v>
      </c>
      <c r="E899" s="94">
        <f>'[1]Cadastro de Clientes'!E899</f>
        <v>0</v>
      </c>
      <c r="F899" s="94">
        <f>'[1]Cadastro de Clientes'!F899</f>
        <v>0</v>
      </c>
      <c r="G899" s="109">
        <f>'[1]Cadastro de Clientes'!G899</f>
        <v>0</v>
      </c>
      <c r="H899" s="110">
        <f>'[1]Cadastro de Clientes'!H899</f>
        <v>0</v>
      </c>
      <c r="I899" s="111">
        <f>'[1]Cadastro de Clientes'!I899</f>
        <v>0</v>
      </c>
      <c r="J899" s="94">
        <f>'[1]Cadastro de Clientes'!J899</f>
        <v>0</v>
      </c>
    </row>
    <row r="900" spans="1:10" ht="21" customHeight="1" x14ac:dyDescent="0.25">
      <c r="A900" s="94">
        <f>'[1]Cadastro de Clientes'!A900</f>
        <v>0</v>
      </c>
      <c r="B900" s="94">
        <f>'[1]Cadastro de Clientes'!B900</f>
        <v>0</v>
      </c>
      <c r="C900" s="94">
        <f>'[1]Cadastro de Clientes'!C900</f>
        <v>0</v>
      </c>
      <c r="D900" s="94">
        <f>'[1]Cadastro de Clientes'!D900</f>
        <v>0</v>
      </c>
      <c r="E900" s="94">
        <f>'[1]Cadastro de Clientes'!E900</f>
        <v>0</v>
      </c>
      <c r="F900" s="94">
        <f>'[1]Cadastro de Clientes'!F900</f>
        <v>0</v>
      </c>
      <c r="G900" s="109">
        <f>'[1]Cadastro de Clientes'!G900</f>
        <v>0</v>
      </c>
      <c r="H900" s="110">
        <f>'[1]Cadastro de Clientes'!H900</f>
        <v>0</v>
      </c>
      <c r="I900" s="111">
        <f>'[1]Cadastro de Clientes'!I900</f>
        <v>0</v>
      </c>
      <c r="J900" s="94">
        <f>'[1]Cadastro de Clientes'!J900</f>
        <v>0</v>
      </c>
    </row>
    <row r="901" spans="1:10" ht="21" customHeight="1" x14ac:dyDescent="0.25">
      <c r="A901" s="94">
        <f>'[1]Cadastro de Clientes'!A901</f>
        <v>0</v>
      </c>
      <c r="B901" s="94">
        <f>'[1]Cadastro de Clientes'!B901</f>
        <v>0</v>
      </c>
      <c r="C901" s="94">
        <f>'[1]Cadastro de Clientes'!C901</f>
        <v>0</v>
      </c>
      <c r="D901" s="94">
        <f>'[1]Cadastro de Clientes'!D901</f>
        <v>0</v>
      </c>
      <c r="E901" s="94">
        <f>'[1]Cadastro de Clientes'!E901</f>
        <v>0</v>
      </c>
      <c r="F901" s="94">
        <f>'[1]Cadastro de Clientes'!F901</f>
        <v>0</v>
      </c>
      <c r="G901" s="109">
        <f>'[1]Cadastro de Clientes'!G901</f>
        <v>0</v>
      </c>
      <c r="H901" s="110">
        <f>'[1]Cadastro de Clientes'!H901</f>
        <v>0</v>
      </c>
      <c r="I901" s="111">
        <f>'[1]Cadastro de Clientes'!I901</f>
        <v>0</v>
      </c>
      <c r="J901" s="94">
        <f>'[1]Cadastro de Clientes'!J901</f>
        <v>0</v>
      </c>
    </row>
    <row r="902" spans="1:10" ht="21" customHeight="1" x14ac:dyDescent="0.25">
      <c r="A902" s="94">
        <f>'[1]Cadastro de Clientes'!A902</f>
        <v>0</v>
      </c>
      <c r="B902" s="94">
        <f>'[1]Cadastro de Clientes'!B902</f>
        <v>0</v>
      </c>
      <c r="C902" s="94">
        <f>'[1]Cadastro de Clientes'!C902</f>
        <v>0</v>
      </c>
      <c r="D902" s="94">
        <f>'[1]Cadastro de Clientes'!D902</f>
        <v>0</v>
      </c>
      <c r="E902" s="94">
        <f>'[1]Cadastro de Clientes'!E902</f>
        <v>0</v>
      </c>
      <c r="F902" s="94">
        <f>'[1]Cadastro de Clientes'!F902</f>
        <v>0</v>
      </c>
      <c r="G902" s="109">
        <f>'[1]Cadastro de Clientes'!G902</f>
        <v>0</v>
      </c>
      <c r="H902" s="110">
        <f>'[1]Cadastro de Clientes'!H902</f>
        <v>0</v>
      </c>
      <c r="I902" s="111">
        <f>'[1]Cadastro de Clientes'!I902</f>
        <v>0</v>
      </c>
      <c r="J902" s="94">
        <f>'[1]Cadastro de Clientes'!J902</f>
        <v>0</v>
      </c>
    </row>
    <row r="903" spans="1:10" ht="21" customHeight="1" x14ac:dyDescent="0.25">
      <c r="A903" s="94">
        <f>'[1]Cadastro de Clientes'!A903</f>
        <v>0</v>
      </c>
      <c r="B903" s="94">
        <f>'[1]Cadastro de Clientes'!B903</f>
        <v>0</v>
      </c>
      <c r="C903" s="94">
        <f>'[1]Cadastro de Clientes'!C903</f>
        <v>0</v>
      </c>
      <c r="D903" s="94">
        <f>'[1]Cadastro de Clientes'!D903</f>
        <v>0</v>
      </c>
      <c r="E903" s="94">
        <f>'[1]Cadastro de Clientes'!E903</f>
        <v>0</v>
      </c>
      <c r="F903" s="94">
        <f>'[1]Cadastro de Clientes'!F903</f>
        <v>0</v>
      </c>
      <c r="G903" s="109">
        <f>'[1]Cadastro de Clientes'!G903</f>
        <v>0</v>
      </c>
      <c r="H903" s="110">
        <f>'[1]Cadastro de Clientes'!H903</f>
        <v>0</v>
      </c>
      <c r="I903" s="111">
        <f>'[1]Cadastro de Clientes'!I903</f>
        <v>0</v>
      </c>
      <c r="J903" s="94">
        <f>'[1]Cadastro de Clientes'!J903</f>
        <v>0</v>
      </c>
    </row>
    <row r="904" spans="1:10" ht="21" customHeight="1" x14ac:dyDescent="0.25">
      <c r="A904" s="94">
        <f>'[1]Cadastro de Clientes'!A904</f>
        <v>0</v>
      </c>
      <c r="B904" s="94">
        <f>'[1]Cadastro de Clientes'!B904</f>
        <v>0</v>
      </c>
      <c r="C904" s="94">
        <f>'[1]Cadastro de Clientes'!C904</f>
        <v>0</v>
      </c>
      <c r="D904" s="94">
        <f>'[1]Cadastro de Clientes'!D904</f>
        <v>0</v>
      </c>
      <c r="E904" s="94">
        <f>'[1]Cadastro de Clientes'!E904</f>
        <v>0</v>
      </c>
      <c r="F904" s="94">
        <f>'[1]Cadastro de Clientes'!F904</f>
        <v>0</v>
      </c>
      <c r="G904" s="109">
        <f>'[1]Cadastro de Clientes'!G904</f>
        <v>0</v>
      </c>
      <c r="H904" s="110">
        <f>'[1]Cadastro de Clientes'!H904</f>
        <v>0</v>
      </c>
      <c r="I904" s="111">
        <f>'[1]Cadastro de Clientes'!I904</f>
        <v>0</v>
      </c>
      <c r="J904" s="94">
        <f>'[1]Cadastro de Clientes'!J904</f>
        <v>0</v>
      </c>
    </row>
    <row r="905" spans="1:10" ht="21" customHeight="1" x14ac:dyDescent="0.25">
      <c r="A905" s="94">
        <f>'[1]Cadastro de Clientes'!A905</f>
        <v>0</v>
      </c>
      <c r="B905" s="94">
        <f>'[1]Cadastro de Clientes'!B905</f>
        <v>0</v>
      </c>
      <c r="C905" s="94">
        <f>'[1]Cadastro de Clientes'!C905</f>
        <v>0</v>
      </c>
      <c r="D905" s="94">
        <f>'[1]Cadastro de Clientes'!D905</f>
        <v>0</v>
      </c>
      <c r="E905" s="94">
        <f>'[1]Cadastro de Clientes'!E905</f>
        <v>0</v>
      </c>
      <c r="F905" s="94">
        <f>'[1]Cadastro de Clientes'!F905</f>
        <v>0</v>
      </c>
      <c r="G905" s="109">
        <f>'[1]Cadastro de Clientes'!G905</f>
        <v>0</v>
      </c>
      <c r="H905" s="110">
        <f>'[1]Cadastro de Clientes'!H905</f>
        <v>0</v>
      </c>
      <c r="I905" s="111">
        <f>'[1]Cadastro de Clientes'!I905</f>
        <v>0</v>
      </c>
      <c r="J905" s="94">
        <f>'[1]Cadastro de Clientes'!J905</f>
        <v>0</v>
      </c>
    </row>
    <row r="906" spans="1:10" ht="21" customHeight="1" x14ac:dyDescent="0.25">
      <c r="A906" s="94">
        <f>'[1]Cadastro de Clientes'!A906</f>
        <v>0</v>
      </c>
      <c r="B906" s="94">
        <f>'[1]Cadastro de Clientes'!B906</f>
        <v>0</v>
      </c>
      <c r="C906" s="94">
        <f>'[1]Cadastro de Clientes'!C906</f>
        <v>0</v>
      </c>
      <c r="D906" s="94">
        <f>'[1]Cadastro de Clientes'!D906</f>
        <v>0</v>
      </c>
      <c r="E906" s="94">
        <f>'[1]Cadastro de Clientes'!E906</f>
        <v>0</v>
      </c>
      <c r="F906" s="94">
        <f>'[1]Cadastro de Clientes'!F906</f>
        <v>0</v>
      </c>
      <c r="G906" s="109">
        <f>'[1]Cadastro de Clientes'!G906</f>
        <v>0</v>
      </c>
      <c r="H906" s="110">
        <f>'[1]Cadastro de Clientes'!H906</f>
        <v>0</v>
      </c>
      <c r="I906" s="111">
        <f>'[1]Cadastro de Clientes'!I906</f>
        <v>0</v>
      </c>
      <c r="J906" s="94">
        <f>'[1]Cadastro de Clientes'!J906</f>
        <v>0</v>
      </c>
    </row>
    <row r="907" spans="1:10" ht="21" customHeight="1" x14ac:dyDescent="0.25">
      <c r="A907" s="94">
        <f>'[1]Cadastro de Clientes'!A907</f>
        <v>0</v>
      </c>
      <c r="B907" s="94">
        <f>'[1]Cadastro de Clientes'!B907</f>
        <v>0</v>
      </c>
      <c r="C907" s="94">
        <f>'[1]Cadastro de Clientes'!C907</f>
        <v>0</v>
      </c>
      <c r="D907" s="94">
        <f>'[1]Cadastro de Clientes'!D907</f>
        <v>0</v>
      </c>
      <c r="E907" s="94">
        <f>'[1]Cadastro de Clientes'!E907</f>
        <v>0</v>
      </c>
      <c r="F907" s="94">
        <f>'[1]Cadastro de Clientes'!F907</f>
        <v>0</v>
      </c>
      <c r="G907" s="109">
        <f>'[1]Cadastro de Clientes'!G907</f>
        <v>0</v>
      </c>
      <c r="H907" s="110">
        <f>'[1]Cadastro de Clientes'!H907</f>
        <v>0</v>
      </c>
      <c r="I907" s="111">
        <f>'[1]Cadastro de Clientes'!I907</f>
        <v>0</v>
      </c>
      <c r="J907" s="94">
        <f>'[1]Cadastro de Clientes'!J907</f>
        <v>0</v>
      </c>
    </row>
    <row r="908" spans="1:10" ht="21" customHeight="1" x14ac:dyDescent="0.25">
      <c r="A908" s="94">
        <f>'[1]Cadastro de Clientes'!A908</f>
        <v>0</v>
      </c>
      <c r="B908" s="94">
        <f>'[1]Cadastro de Clientes'!B908</f>
        <v>0</v>
      </c>
      <c r="C908" s="94">
        <f>'[1]Cadastro de Clientes'!C908</f>
        <v>0</v>
      </c>
      <c r="D908" s="94">
        <f>'[1]Cadastro de Clientes'!D908</f>
        <v>0</v>
      </c>
      <c r="E908" s="94">
        <f>'[1]Cadastro de Clientes'!E908</f>
        <v>0</v>
      </c>
      <c r="F908" s="94">
        <f>'[1]Cadastro de Clientes'!F908</f>
        <v>0</v>
      </c>
      <c r="G908" s="109">
        <f>'[1]Cadastro de Clientes'!G908</f>
        <v>0</v>
      </c>
      <c r="H908" s="110">
        <f>'[1]Cadastro de Clientes'!H908</f>
        <v>0</v>
      </c>
      <c r="I908" s="111">
        <f>'[1]Cadastro de Clientes'!I908</f>
        <v>0</v>
      </c>
      <c r="J908" s="94">
        <f>'[1]Cadastro de Clientes'!J908</f>
        <v>0</v>
      </c>
    </row>
    <row r="909" spans="1:10" ht="21" customHeight="1" x14ac:dyDescent="0.25">
      <c r="A909" s="94">
        <f>'[1]Cadastro de Clientes'!A909</f>
        <v>0</v>
      </c>
      <c r="B909" s="94">
        <f>'[1]Cadastro de Clientes'!B909</f>
        <v>0</v>
      </c>
      <c r="C909" s="94">
        <f>'[1]Cadastro de Clientes'!C909</f>
        <v>0</v>
      </c>
      <c r="D909" s="94">
        <f>'[1]Cadastro de Clientes'!D909</f>
        <v>0</v>
      </c>
      <c r="E909" s="94">
        <f>'[1]Cadastro de Clientes'!E909</f>
        <v>0</v>
      </c>
      <c r="F909" s="94">
        <f>'[1]Cadastro de Clientes'!F909</f>
        <v>0</v>
      </c>
      <c r="G909" s="109">
        <f>'[1]Cadastro de Clientes'!G909</f>
        <v>0</v>
      </c>
      <c r="H909" s="110">
        <f>'[1]Cadastro de Clientes'!H909</f>
        <v>0</v>
      </c>
      <c r="I909" s="111">
        <f>'[1]Cadastro de Clientes'!I909</f>
        <v>0</v>
      </c>
      <c r="J909" s="94">
        <f>'[1]Cadastro de Clientes'!J909</f>
        <v>0</v>
      </c>
    </row>
    <row r="910" spans="1:10" ht="21" customHeight="1" x14ac:dyDescent="0.25">
      <c r="A910" s="94">
        <f>'[1]Cadastro de Clientes'!A910</f>
        <v>0</v>
      </c>
      <c r="B910" s="94">
        <f>'[1]Cadastro de Clientes'!B910</f>
        <v>0</v>
      </c>
      <c r="C910" s="94">
        <f>'[1]Cadastro de Clientes'!C910</f>
        <v>0</v>
      </c>
      <c r="D910" s="94">
        <f>'[1]Cadastro de Clientes'!D910</f>
        <v>0</v>
      </c>
      <c r="E910" s="94">
        <f>'[1]Cadastro de Clientes'!E910</f>
        <v>0</v>
      </c>
      <c r="F910" s="94">
        <f>'[1]Cadastro de Clientes'!F910</f>
        <v>0</v>
      </c>
      <c r="G910" s="109">
        <f>'[1]Cadastro de Clientes'!G910</f>
        <v>0</v>
      </c>
      <c r="H910" s="110">
        <f>'[1]Cadastro de Clientes'!H910</f>
        <v>0</v>
      </c>
      <c r="I910" s="111">
        <f>'[1]Cadastro de Clientes'!I910</f>
        <v>0</v>
      </c>
      <c r="J910" s="94">
        <f>'[1]Cadastro de Clientes'!J910</f>
        <v>0</v>
      </c>
    </row>
    <row r="911" spans="1:10" ht="21" customHeight="1" x14ac:dyDescent="0.25">
      <c r="A911" s="94">
        <f>'[1]Cadastro de Clientes'!A911</f>
        <v>0</v>
      </c>
      <c r="B911" s="94">
        <f>'[1]Cadastro de Clientes'!B911</f>
        <v>0</v>
      </c>
      <c r="C911" s="94">
        <f>'[1]Cadastro de Clientes'!C911</f>
        <v>0</v>
      </c>
      <c r="D911" s="94">
        <f>'[1]Cadastro de Clientes'!D911</f>
        <v>0</v>
      </c>
      <c r="E911" s="94">
        <f>'[1]Cadastro de Clientes'!E911</f>
        <v>0</v>
      </c>
      <c r="F911" s="94">
        <f>'[1]Cadastro de Clientes'!F911</f>
        <v>0</v>
      </c>
      <c r="G911" s="109">
        <f>'[1]Cadastro de Clientes'!G911</f>
        <v>0</v>
      </c>
      <c r="H911" s="110">
        <f>'[1]Cadastro de Clientes'!H911</f>
        <v>0</v>
      </c>
      <c r="I911" s="111">
        <f>'[1]Cadastro de Clientes'!I911</f>
        <v>0</v>
      </c>
      <c r="J911" s="94">
        <f>'[1]Cadastro de Clientes'!J911</f>
        <v>0</v>
      </c>
    </row>
    <row r="912" spans="1:10" ht="21" customHeight="1" x14ac:dyDescent="0.25">
      <c r="A912" s="94">
        <f>'[1]Cadastro de Clientes'!A912</f>
        <v>0</v>
      </c>
      <c r="B912" s="94">
        <f>'[1]Cadastro de Clientes'!B912</f>
        <v>0</v>
      </c>
      <c r="C912" s="94">
        <f>'[1]Cadastro de Clientes'!C912</f>
        <v>0</v>
      </c>
      <c r="D912" s="94">
        <f>'[1]Cadastro de Clientes'!D912</f>
        <v>0</v>
      </c>
      <c r="E912" s="94">
        <f>'[1]Cadastro de Clientes'!E912</f>
        <v>0</v>
      </c>
      <c r="F912" s="94">
        <f>'[1]Cadastro de Clientes'!F912</f>
        <v>0</v>
      </c>
      <c r="G912" s="109">
        <f>'[1]Cadastro de Clientes'!G912</f>
        <v>0</v>
      </c>
      <c r="H912" s="110">
        <f>'[1]Cadastro de Clientes'!H912</f>
        <v>0</v>
      </c>
      <c r="I912" s="111">
        <f>'[1]Cadastro de Clientes'!I912</f>
        <v>0</v>
      </c>
      <c r="J912" s="94">
        <f>'[1]Cadastro de Clientes'!J912</f>
        <v>0</v>
      </c>
    </row>
    <row r="913" spans="1:10" ht="21" customHeight="1" x14ac:dyDescent="0.25">
      <c r="A913" s="94">
        <f>'[1]Cadastro de Clientes'!A913</f>
        <v>0</v>
      </c>
      <c r="B913" s="94">
        <f>'[1]Cadastro de Clientes'!B913</f>
        <v>0</v>
      </c>
      <c r="C913" s="94">
        <f>'[1]Cadastro de Clientes'!C913</f>
        <v>0</v>
      </c>
      <c r="D913" s="94">
        <f>'[1]Cadastro de Clientes'!D913</f>
        <v>0</v>
      </c>
      <c r="E913" s="94">
        <f>'[1]Cadastro de Clientes'!E913</f>
        <v>0</v>
      </c>
      <c r="F913" s="94">
        <f>'[1]Cadastro de Clientes'!F913</f>
        <v>0</v>
      </c>
      <c r="G913" s="109">
        <f>'[1]Cadastro de Clientes'!G913</f>
        <v>0</v>
      </c>
      <c r="H913" s="110">
        <f>'[1]Cadastro de Clientes'!H913</f>
        <v>0</v>
      </c>
      <c r="I913" s="111">
        <f>'[1]Cadastro de Clientes'!I913</f>
        <v>0</v>
      </c>
      <c r="J913" s="94">
        <f>'[1]Cadastro de Clientes'!J913</f>
        <v>0</v>
      </c>
    </row>
    <row r="914" spans="1:10" ht="21" customHeight="1" x14ac:dyDescent="0.25">
      <c r="A914" s="94">
        <f>'[1]Cadastro de Clientes'!A914</f>
        <v>0</v>
      </c>
      <c r="B914" s="94">
        <f>'[1]Cadastro de Clientes'!B914</f>
        <v>0</v>
      </c>
      <c r="C914" s="94">
        <f>'[1]Cadastro de Clientes'!C914</f>
        <v>0</v>
      </c>
      <c r="D914" s="94">
        <f>'[1]Cadastro de Clientes'!D914</f>
        <v>0</v>
      </c>
      <c r="E914" s="94">
        <f>'[1]Cadastro de Clientes'!E914</f>
        <v>0</v>
      </c>
      <c r="F914" s="94">
        <f>'[1]Cadastro de Clientes'!F914</f>
        <v>0</v>
      </c>
      <c r="G914" s="109">
        <f>'[1]Cadastro de Clientes'!G914</f>
        <v>0</v>
      </c>
      <c r="H914" s="110">
        <f>'[1]Cadastro de Clientes'!H914</f>
        <v>0</v>
      </c>
      <c r="I914" s="111">
        <f>'[1]Cadastro de Clientes'!I914</f>
        <v>0</v>
      </c>
      <c r="J914" s="94">
        <f>'[1]Cadastro de Clientes'!J914</f>
        <v>0</v>
      </c>
    </row>
    <row r="915" spans="1:10" ht="21" customHeight="1" x14ac:dyDescent="0.25">
      <c r="A915" s="94">
        <f>'[1]Cadastro de Clientes'!A915</f>
        <v>0</v>
      </c>
      <c r="B915" s="94">
        <f>'[1]Cadastro de Clientes'!B915</f>
        <v>0</v>
      </c>
      <c r="C915" s="94">
        <f>'[1]Cadastro de Clientes'!C915</f>
        <v>0</v>
      </c>
      <c r="D915" s="94">
        <f>'[1]Cadastro de Clientes'!D915</f>
        <v>0</v>
      </c>
      <c r="E915" s="94">
        <f>'[1]Cadastro de Clientes'!E915</f>
        <v>0</v>
      </c>
      <c r="F915" s="94">
        <f>'[1]Cadastro de Clientes'!F915</f>
        <v>0</v>
      </c>
      <c r="G915" s="109">
        <f>'[1]Cadastro de Clientes'!G915</f>
        <v>0</v>
      </c>
      <c r="H915" s="110">
        <f>'[1]Cadastro de Clientes'!H915</f>
        <v>0</v>
      </c>
      <c r="I915" s="111">
        <f>'[1]Cadastro de Clientes'!I915</f>
        <v>0</v>
      </c>
      <c r="J915" s="94">
        <f>'[1]Cadastro de Clientes'!J915</f>
        <v>0</v>
      </c>
    </row>
    <row r="916" spans="1:10" ht="21" customHeight="1" x14ac:dyDescent="0.25">
      <c r="A916" s="94">
        <f>'[1]Cadastro de Clientes'!A916</f>
        <v>0</v>
      </c>
      <c r="B916" s="94">
        <f>'[1]Cadastro de Clientes'!B916</f>
        <v>0</v>
      </c>
      <c r="C916" s="94">
        <f>'[1]Cadastro de Clientes'!C916</f>
        <v>0</v>
      </c>
      <c r="D916" s="94">
        <f>'[1]Cadastro de Clientes'!D916</f>
        <v>0</v>
      </c>
      <c r="E916" s="94">
        <f>'[1]Cadastro de Clientes'!E916</f>
        <v>0</v>
      </c>
      <c r="F916" s="94">
        <f>'[1]Cadastro de Clientes'!F916</f>
        <v>0</v>
      </c>
      <c r="G916" s="109">
        <f>'[1]Cadastro de Clientes'!G916</f>
        <v>0</v>
      </c>
      <c r="H916" s="110">
        <f>'[1]Cadastro de Clientes'!H916</f>
        <v>0</v>
      </c>
      <c r="I916" s="111">
        <f>'[1]Cadastro de Clientes'!I916</f>
        <v>0</v>
      </c>
      <c r="J916" s="94">
        <f>'[1]Cadastro de Clientes'!J916</f>
        <v>0</v>
      </c>
    </row>
    <row r="917" spans="1:10" ht="21" customHeight="1" x14ac:dyDescent="0.25">
      <c r="A917" s="94">
        <f>'[1]Cadastro de Clientes'!A917</f>
        <v>0</v>
      </c>
      <c r="B917" s="94">
        <f>'[1]Cadastro de Clientes'!B917</f>
        <v>0</v>
      </c>
      <c r="C917" s="94">
        <f>'[1]Cadastro de Clientes'!C917</f>
        <v>0</v>
      </c>
      <c r="D917" s="94">
        <f>'[1]Cadastro de Clientes'!D917</f>
        <v>0</v>
      </c>
      <c r="E917" s="94">
        <f>'[1]Cadastro de Clientes'!E917</f>
        <v>0</v>
      </c>
      <c r="F917" s="94">
        <f>'[1]Cadastro de Clientes'!F917</f>
        <v>0</v>
      </c>
      <c r="G917" s="109">
        <f>'[1]Cadastro de Clientes'!G917</f>
        <v>0</v>
      </c>
      <c r="H917" s="110">
        <f>'[1]Cadastro de Clientes'!H917</f>
        <v>0</v>
      </c>
      <c r="I917" s="111">
        <f>'[1]Cadastro de Clientes'!I917</f>
        <v>0</v>
      </c>
      <c r="J917" s="94">
        <f>'[1]Cadastro de Clientes'!J917</f>
        <v>0</v>
      </c>
    </row>
    <row r="918" spans="1:10" ht="21" customHeight="1" x14ac:dyDescent="0.25">
      <c r="A918" s="94">
        <f>'[1]Cadastro de Clientes'!A918</f>
        <v>0</v>
      </c>
      <c r="B918" s="94">
        <f>'[1]Cadastro de Clientes'!B918</f>
        <v>0</v>
      </c>
      <c r="C918" s="94">
        <f>'[1]Cadastro de Clientes'!C918</f>
        <v>0</v>
      </c>
      <c r="D918" s="94">
        <f>'[1]Cadastro de Clientes'!D918</f>
        <v>0</v>
      </c>
      <c r="E918" s="94">
        <f>'[1]Cadastro de Clientes'!E918</f>
        <v>0</v>
      </c>
      <c r="F918" s="94">
        <f>'[1]Cadastro de Clientes'!F918</f>
        <v>0</v>
      </c>
      <c r="G918" s="109">
        <f>'[1]Cadastro de Clientes'!G918</f>
        <v>0</v>
      </c>
      <c r="H918" s="110">
        <f>'[1]Cadastro de Clientes'!H918</f>
        <v>0</v>
      </c>
      <c r="I918" s="111">
        <f>'[1]Cadastro de Clientes'!I918</f>
        <v>0</v>
      </c>
      <c r="J918" s="94">
        <f>'[1]Cadastro de Clientes'!J918</f>
        <v>0</v>
      </c>
    </row>
    <row r="919" spans="1:10" ht="21" customHeight="1" x14ac:dyDescent="0.25">
      <c r="A919" s="94">
        <f>'[1]Cadastro de Clientes'!A919</f>
        <v>0</v>
      </c>
      <c r="B919" s="94">
        <f>'[1]Cadastro de Clientes'!B919</f>
        <v>0</v>
      </c>
      <c r="C919" s="94">
        <f>'[1]Cadastro de Clientes'!C919</f>
        <v>0</v>
      </c>
      <c r="D919" s="94">
        <f>'[1]Cadastro de Clientes'!D919</f>
        <v>0</v>
      </c>
      <c r="E919" s="94">
        <f>'[1]Cadastro de Clientes'!E919</f>
        <v>0</v>
      </c>
      <c r="F919" s="94">
        <f>'[1]Cadastro de Clientes'!F919</f>
        <v>0</v>
      </c>
      <c r="G919" s="109">
        <f>'[1]Cadastro de Clientes'!G919</f>
        <v>0</v>
      </c>
      <c r="H919" s="110">
        <f>'[1]Cadastro de Clientes'!H919</f>
        <v>0</v>
      </c>
      <c r="I919" s="111">
        <f>'[1]Cadastro de Clientes'!I919</f>
        <v>0</v>
      </c>
      <c r="J919" s="94">
        <f>'[1]Cadastro de Clientes'!J919</f>
        <v>0</v>
      </c>
    </row>
    <row r="920" spans="1:10" ht="21" customHeight="1" x14ac:dyDescent="0.25">
      <c r="A920" s="94">
        <f>'[1]Cadastro de Clientes'!A920</f>
        <v>0</v>
      </c>
      <c r="B920" s="94">
        <f>'[1]Cadastro de Clientes'!B920</f>
        <v>0</v>
      </c>
      <c r="C920" s="94">
        <f>'[1]Cadastro de Clientes'!C920</f>
        <v>0</v>
      </c>
      <c r="D920" s="94">
        <f>'[1]Cadastro de Clientes'!D920</f>
        <v>0</v>
      </c>
      <c r="E920" s="94">
        <f>'[1]Cadastro de Clientes'!E920</f>
        <v>0</v>
      </c>
      <c r="F920" s="94">
        <f>'[1]Cadastro de Clientes'!F920</f>
        <v>0</v>
      </c>
      <c r="G920" s="109">
        <f>'[1]Cadastro de Clientes'!G920</f>
        <v>0</v>
      </c>
      <c r="H920" s="110">
        <f>'[1]Cadastro de Clientes'!H920</f>
        <v>0</v>
      </c>
      <c r="I920" s="111">
        <f>'[1]Cadastro de Clientes'!I920</f>
        <v>0</v>
      </c>
      <c r="J920" s="94">
        <f>'[1]Cadastro de Clientes'!J920</f>
        <v>0</v>
      </c>
    </row>
    <row r="921" spans="1:10" ht="21" customHeight="1" x14ac:dyDescent="0.25">
      <c r="A921" s="94">
        <f>'[1]Cadastro de Clientes'!A921</f>
        <v>0</v>
      </c>
      <c r="B921" s="94">
        <f>'[1]Cadastro de Clientes'!B921</f>
        <v>0</v>
      </c>
      <c r="C921" s="94">
        <f>'[1]Cadastro de Clientes'!C921</f>
        <v>0</v>
      </c>
      <c r="D921" s="94">
        <f>'[1]Cadastro de Clientes'!D921</f>
        <v>0</v>
      </c>
      <c r="E921" s="94">
        <f>'[1]Cadastro de Clientes'!E921</f>
        <v>0</v>
      </c>
      <c r="F921" s="94">
        <f>'[1]Cadastro de Clientes'!F921</f>
        <v>0</v>
      </c>
      <c r="G921" s="109">
        <f>'[1]Cadastro de Clientes'!G921</f>
        <v>0</v>
      </c>
      <c r="H921" s="110">
        <f>'[1]Cadastro de Clientes'!H921</f>
        <v>0</v>
      </c>
      <c r="I921" s="111">
        <f>'[1]Cadastro de Clientes'!I921</f>
        <v>0</v>
      </c>
      <c r="J921" s="94">
        <f>'[1]Cadastro de Clientes'!J921</f>
        <v>0</v>
      </c>
    </row>
    <row r="922" spans="1:10" ht="21" customHeight="1" x14ac:dyDescent="0.25">
      <c r="A922" s="94">
        <f>'[1]Cadastro de Clientes'!A922</f>
        <v>0</v>
      </c>
      <c r="B922" s="94">
        <f>'[1]Cadastro de Clientes'!B922</f>
        <v>0</v>
      </c>
      <c r="C922" s="94">
        <f>'[1]Cadastro de Clientes'!C922</f>
        <v>0</v>
      </c>
      <c r="D922" s="94">
        <f>'[1]Cadastro de Clientes'!D922</f>
        <v>0</v>
      </c>
      <c r="E922" s="94">
        <f>'[1]Cadastro de Clientes'!E922</f>
        <v>0</v>
      </c>
      <c r="F922" s="94">
        <f>'[1]Cadastro de Clientes'!F922</f>
        <v>0</v>
      </c>
      <c r="G922" s="109">
        <f>'[1]Cadastro de Clientes'!G922</f>
        <v>0</v>
      </c>
      <c r="H922" s="110">
        <f>'[1]Cadastro de Clientes'!H922</f>
        <v>0</v>
      </c>
      <c r="I922" s="111">
        <f>'[1]Cadastro de Clientes'!I922</f>
        <v>0</v>
      </c>
      <c r="J922" s="94">
        <f>'[1]Cadastro de Clientes'!J922</f>
        <v>0</v>
      </c>
    </row>
    <row r="923" spans="1:10" ht="21" customHeight="1" x14ac:dyDescent="0.25">
      <c r="A923" s="94">
        <f>'[1]Cadastro de Clientes'!A923</f>
        <v>0</v>
      </c>
      <c r="B923" s="94">
        <f>'[1]Cadastro de Clientes'!B923</f>
        <v>0</v>
      </c>
      <c r="C923" s="94">
        <f>'[1]Cadastro de Clientes'!C923</f>
        <v>0</v>
      </c>
      <c r="D923" s="94">
        <f>'[1]Cadastro de Clientes'!D923</f>
        <v>0</v>
      </c>
      <c r="E923" s="94">
        <f>'[1]Cadastro de Clientes'!E923</f>
        <v>0</v>
      </c>
      <c r="F923" s="94">
        <f>'[1]Cadastro de Clientes'!F923</f>
        <v>0</v>
      </c>
      <c r="G923" s="109">
        <f>'[1]Cadastro de Clientes'!G923</f>
        <v>0</v>
      </c>
      <c r="H923" s="110">
        <f>'[1]Cadastro de Clientes'!H923</f>
        <v>0</v>
      </c>
      <c r="I923" s="111">
        <f>'[1]Cadastro de Clientes'!I923</f>
        <v>0</v>
      </c>
      <c r="J923" s="94">
        <f>'[1]Cadastro de Clientes'!J923</f>
        <v>0</v>
      </c>
    </row>
    <row r="924" spans="1:10" ht="21" customHeight="1" x14ac:dyDescent="0.25">
      <c r="A924" s="94">
        <f>'[1]Cadastro de Clientes'!A924</f>
        <v>0</v>
      </c>
      <c r="B924" s="94">
        <f>'[1]Cadastro de Clientes'!B924</f>
        <v>0</v>
      </c>
      <c r="C924" s="94">
        <f>'[1]Cadastro de Clientes'!C924</f>
        <v>0</v>
      </c>
      <c r="D924" s="94">
        <f>'[1]Cadastro de Clientes'!D924</f>
        <v>0</v>
      </c>
      <c r="E924" s="94">
        <f>'[1]Cadastro de Clientes'!E924</f>
        <v>0</v>
      </c>
      <c r="F924" s="94">
        <f>'[1]Cadastro de Clientes'!F924</f>
        <v>0</v>
      </c>
      <c r="G924" s="109">
        <f>'[1]Cadastro de Clientes'!G924</f>
        <v>0</v>
      </c>
      <c r="H924" s="110">
        <f>'[1]Cadastro de Clientes'!H924</f>
        <v>0</v>
      </c>
      <c r="I924" s="111">
        <f>'[1]Cadastro de Clientes'!I924</f>
        <v>0</v>
      </c>
      <c r="J924" s="94">
        <f>'[1]Cadastro de Clientes'!J924</f>
        <v>0</v>
      </c>
    </row>
    <row r="925" spans="1:10" ht="21" customHeight="1" x14ac:dyDescent="0.25">
      <c r="A925" s="94">
        <f>'[1]Cadastro de Clientes'!A925</f>
        <v>0</v>
      </c>
      <c r="B925" s="94">
        <f>'[1]Cadastro de Clientes'!B925</f>
        <v>0</v>
      </c>
      <c r="C925" s="94">
        <f>'[1]Cadastro de Clientes'!C925</f>
        <v>0</v>
      </c>
      <c r="D925" s="94">
        <f>'[1]Cadastro de Clientes'!D925</f>
        <v>0</v>
      </c>
      <c r="E925" s="94">
        <f>'[1]Cadastro de Clientes'!E925</f>
        <v>0</v>
      </c>
      <c r="F925" s="94">
        <f>'[1]Cadastro de Clientes'!F925</f>
        <v>0</v>
      </c>
      <c r="G925" s="109">
        <f>'[1]Cadastro de Clientes'!G925</f>
        <v>0</v>
      </c>
      <c r="H925" s="110">
        <f>'[1]Cadastro de Clientes'!H925</f>
        <v>0</v>
      </c>
      <c r="I925" s="111">
        <f>'[1]Cadastro de Clientes'!I925</f>
        <v>0</v>
      </c>
      <c r="J925" s="94">
        <f>'[1]Cadastro de Clientes'!J925</f>
        <v>0</v>
      </c>
    </row>
    <row r="926" spans="1:10" ht="21" customHeight="1" x14ac:dyDescent="0.25">
      <c r="A926" s="94">
        <f>'[1]Cadastro de Clientes'!A926</f>
        <v>0</v>
      </c>
      <c r="B926" s="94">
        <f>'[1]Cadastro de Clientes'!B926</f>
        <v>0</v>
      </c>
      <c r="C926" s="94">
        <f>'[1]Cadastro de Clientes'!C926</f>
        <v>0</v>
      </c>
      <c r="D926" s="94">
        <f>'[1]Cadastro de Clientes'!D926</f>
        <v>0</v>
      </c>
      <c r="E926" s="94">
        <f>'[1]Cadastro de Clientes'!E926</f>
        <v>0</v>
      </c>
      <c r="F926" s="94">
        <f>'[1]Cadastro de Clientes'!F926</f>
        <v>0</v>
      </c>
      <c r="G926" s="109">
        <f>'[1]Cadastro de Clientes'!G926</f>
        <v>0</v>
      </c>
      <c r="H926" s="110">
        <f>'[1]Cadastro de Clientes'!H926</f>
        <v>0</v>
      </c>
      <c r="I926" s="111">
        <f>'[1]Cadastro de Clientes'!I926</f>
        <v>0</v>
      </c>
      <c r="J926" s="94">
        <f>'[1]Cadastro de Clientes'!J926</f>
        <v>0</v>
      </c>
    </row>
    <row r="927" spans="1:10" ht="21" customHeight="1" x14ac:dyDescent="0.25">
      <c r="A927" s="94">
        <f>'[1]Cadastro de Clientes'!A927</f>
        <v>0</v>
      </c>
      <c r="B927" s="94">
        <f>'[1]Cadastro de Clientes'!B927</f>
        <v>0</v>
      </c>
      <c r="C927" s="94">
        <f>'[1]Cadastro de Clientes'!C927</f>
        <v>0</v>
      </c>
      <c r="D927" s="94">
        <f>'[1]Cadastro de Clientes'!D927</f>
        <v>0</v>
      </c>
      <c r="E927" s="94">
        <f>'[1]Cadastro de Clientes'!E927</f>
        <v>0</v>
      </c>
      <c r="F927" s="94">
        <f>'[1]Cadastro de Clientes'!F927</f>
        <v>0</v>
      </c>
      <c r="G927" s="109">
        <f>'[1]Cadastro de Clientes'!G927</f>
        <v>0</v>
      </c>
      <c r="H927" s="110">
        <f>'[1]Cadastro de Clientes'!H927</f>
        <v>0</v>
      </c>
      <c r="I927" s="111">
        <f>'[1]Cadastro de Clientes'!I927</f>
        <v>0</v>
      </c>
      <c r="J927" s="94">
        <f>'[1]Cadastro de Clientes'!J927</f>
        <v>0</v>
      </c>
    </row>
    <row r="928" spans="1:10" ht="21" customHeight="1" x14ac:dyDescent="0.25">
      <c r="A928" s="94">
        <f>'[1]Cadastro de Clientes'!A928</f>
        <v>0</v>
      </c>
      <c r="B928" s="94">
        <f>'[1]Cadastro de Clientes'!B928</f>
        <v>0</v>
      </c>
      <c r="C928" s="94">
        <f>'[1]Cadastro de Clientes'!C928</f>
        <v>0</v>
      </c>
      <c r="D928" s="94">
        <f>'[1]Cadastro de Clientes'!D928</f>
        <v>0</v>
      </c>
      <c r="E928" s="94">
        <f>'[1]Cadastro de Clientes'!E928</f>
        <v>0</v>
      </c>
      <c r="F928" s="94">
        <f>'[1]Cadastro de Clientes'!F928</f>
        <v>0</v>
      </c>
      <c r="G928" s="109">
        <f>'[1]Cadastro de Clientes'!G928</f>
        <v>0</v>
      </c>
      <c r="H928" s="110">
        <f>'[1]Cadastro de Clientes'!H928</f>
        <v>0</v>
      </c>
      <c r="I928" s="111">
        <f>'[1]Cadastro de Clientes'!I928</f>
        <v>0</v>
      </c>
      <c r="J928" s="94">
        <f>'[1]Cadastro de Clientes'!J928</f>
        <v>0</v>
      </c>
    </row>
    <row r="929" spans="1:10" ht="21" customHeight="1" x14ac:dyDescent="0.25">
      <c r="A929" s="94">
        <f>'[1]Cadastro de Clientes'!A929</f>
        <v>0</v>
      </c>
      <c r="B929" s="94">
        <f>'[1]Cadastro de Clientes'!B929</f>
        <v>0</v>
      </c>
      <c r="C929" s="94">
        <f>'[1]Cadastro de Clientes'!C929</f>
        <v>0</v>
      </c>
      <c r="D929" s="94">
        <f>'[1]Cadastro de Clientes'!D929</f>
        <v>0</v>
      </c>
      <c r="E929" s="94">
        <f>'[1]Cadastro de Clientes'!E929</f>
        <v>0</v>
      </c>
      <c r="F929" s="94">
        <f>'[1]Cadastro de Clientes'!F929</f>
        <v>0</v>
      </c>
      <c r="G929" s="109">
        <f>'[1]Cadastro de Clientes'!G929</f>
        <v>0</v>
      </c>
      <c r="H929" s="110">
        <f>'[1]Cadastro de Clientes'!H929</f>
        <v>0</v>
      </c>
      <c r="I929" s="111">
        <f>'[1]Cadastro de Clientes'!I929</f>
        <v>0</v>
      </c>
      <c r="J929" s="94">
        <f>'[1]Cadastro de Clientes'!J929</f>
        <v>0</v>
      </c>
    </row>
    <row r="930" spans="1:10" ht="21" customHeight="1" x14ac:dyDescent="0.25">
      <c r="A930" s="94">
        <f>'[1]Cadastro de Clientes'!A930</f>
        <v>0</v>
      </c>
      <c r="B930" s="94">
        <f>'[1]Cadastro de Clientes'!B930</f>
        <v>0</v>
      </c>
      <c r="C930" s="94">
        <f>'[1]Cadastro de Clientes'!C930</f>
        <v>0</v>
      </c>
      <c r="D930" s="94">
        <f>'[1]Cadastro de Clientes'!D930</f>
        <v>0</v>
      </c>
      <c r="E930" s="94">
        <f>'[1]Cadastro de Clientes'!E930</f>
        <v>0</v>
      </c>
      <c r="F930" s="94">
        <f>'[1]Cadastro de Clientes'!F930</f>
        <v>0</v>
      </c>
      <c r="G930" s="109">
        <f>'[1]Cadastro de Clientes'!G930</f>
        <v>0</v>
      </c>
      <c r="H930" s="110">
        <f>'[1]Cadastro de Clientes'!H930</f>
        <v>0</v>
      </c>
      <c r="I930" s="111">
        <f>'[1]Cadastro de Clientes'!I930</f>
        <v>0</v>
      </c>
      <c r="J930" s="94">
        <f>'[1]Cadastro de Clientes'!J930</f>
        <v>0</v>
      </c>
    </row>
    <row r="931" spans="1:10" ht="21" customHeight="1" x14ac:dyDescent="0.25">
      <c r="A931" s="94">
        <f>'[1]Cadastro de Clientes'!A931</f>
        <v>0</v>
      </c>
      <c r="B931" s="94">
        <f>'[1]Cadastro de Clientes'!B931</f>
        <v>0</v>
      </c>
      <c r="C931" s="94">
        <f>'[1]Cadastro de Clientes'!C931</f>
        <v>0</v>
      </c>
      <c r="D931" s="94">
        <f>'[1]Cadastro de Clientes'!D931</f>
        <v>0</v>
      </c>
      <c r="E931" s="94">
        <f>'[1]Cadastro de Clientes'!E931</f>
        <v>0</v>
      </c>
      <c r="F931" s="94">
        <f>'[1]Cadastro de Clientes'!F931</f>
        <v>0</v>
      </c>
      <c r="G931" s="109">
        <f>'[1]Cadastro de Clientes'!G931</f>
        <v>0</v>
      </c>
      <c r="H931" s="110">
        <f>'[1]Cadastro de Clientes'!H931</f>
        <v>0</v>
      </c>
      <c r="I931" s="111">
        <f>'[1]Cadastro de Clientes'!I931</f>
        <v>0</v>
      </c>
      <c r="J931" s="94">
        <f>'[1]Cadastro de Clientes'!J931</f>
        <v>0</v>
      </c>
    </row>
    <row r="932" spans="1:10" ht="21" customHeight="1" x14ac:dyDescent="0.25">
      <c r="A932" s="94">
        <f>'[1]Cadastro de Clientes'!A932</f>
        <v>0</v>
      </c>
      <c r="B932" s="94">
        <f>'[1]Cadastro de Clientes'!B932</f>
        <v>0</v>
      </c>
      <c r="C932" s="94">
        <f>'[1]Cadastro de Clientes'!C932</f>
        <v>0</v>
      </c>
      <c r="D932" s="94">
        <f>'[1]Cadastro de Clientes'!D932</f>
        <v>0</v>
      </c>
      <c r="E932" s="94">
        <f>'[1]Cadastro de Clientes'!E932</f>
        <v>0</v>
      </c>
      <c r="F932" s="94">
        <f>'[1]Cadastro de Clientes'!F932</f>
        <v>0</v>
      </c>
      <c r="G932" s="109">
        <f>'[1]Cadastro de Clientes'!G932</f>
        <v>0</v>
      </c>
      <c r="H932" s="110">
        <f>'[1]Cadastro de Clientes'!H932</f>
        <v>0</v>
      </c>
      <c r="I932" s="111">
        <f>'[1]Cadastro de Clientes'!I932</f>
        <v>0</v>
      </c>
      <c r="J932" s="94">
        <f>'[1]Cadastro de Clientes'!J932</f>
        <v>0</v>
      </c>
    </row>
    <row r="933" spans="1:10" ht="21" customHeight="1" x14ac:dyDescent="0.25">
      <c r="A933" s="94">
        <f>'[1]Cadastro de Clientes'!A933</f>
        <v>0</v>
      </c>
      <c r="B933" s="94">
        <f>'[1]Cadastro de Clientes'!B933</f>
        <v>0</v>
      </c>
      <c r="C933" s="94">
        <f>'[1]Cadastro de Clientes'!C933</f>
        <v>0</v>
      </c>
      <c r="D933" s="94">
        <f>'[1]Cadastro de Clientes'!D933</f>
        <v>0</v>
      </c>
      <c r="E933" s="94">
        <f>'[1]Cadastro de Clientes'!E933</f>
        <v>0</v>
      </c>
      <c r="F933" s="94">
        <f>'[1]Cadastro de Clientes'!F933</f>
        <v>0</v>
      </c>
      <c r="G933" s="109">
        <f>'[1]Cadastro de Clientes'!G933</f>
        <v>0</v>
      </c>
      <c r="H933" s="110">
        <f>'[1]Cadastro de Clientes'!H933</f>
        <v>0</v>
      </c>
      <c r="I933" s="111">
        <f>'[1]Cadastro de Clientes'!I933</f>
        <v>0</v>
      </c>
      <c r="J933" s="94">
        <f>'[1]Cadastro de Clientes'!J933</f>
        <v>0</v>
      </c>
    </row>
    <row r="934" spans="1:10" ht="21" customHeight="1" x14ac:dyDescent="0.25">
      <c r="A934" s="94">
        <f>'[1]Cadastro de Clientes'!A934</f>
        <v>0</v>
      </c>
      <c r="B934" s="94">
        <f>'[1]Cadastro de Clientes'!B934</f>
        <v>0</v>
      </c>
      <c r="C934" s="94">
        <f>'[1]Cadastro de Clientes'!C934</f>
        <v>0</v>
      </c>
      <c r="D934" s="94">
        <f>'[1]Cadastro de Clientes'!D934</f>
        <v>0</v>
      </c>
      <c r="E934" s="94">
        <f>'[1]Cadastro de Clientes'!E934</f>
        <v>0</v>
      </c>
      <c r="F934" s="94">
        <f>'[1]Cadastro de Clientes'!F934</f>
        <v>0</v>
      </c>
      <c r="G934" s="109">
        <f>'[1]Cadastro de Clientes'!G934</f>
        <v>0</v>
      </c>
      <c r="H934" s="110">
        <f>'[1]Cadastro de Clientes'!H934</f>
        <v>0</v>
      </c>
      <c r="I934" s="111">
        <f>'[1]Cadastro de Clientes'!I934</f>
        <v>0</v>
      </c>
      <c r="J934" s="94">
        <f>'[1]Cadastro de Clientes'!J934</f>
        <v>0</v>
      </c>
    </row>
    <row r="935" spans="1:10" ht="21" customHeight="1" x14ac:dyDescent="0.25">
      <c r="A935" s="94">
        <f>'[1]Cadastro de Clientes'!A935</f>
        <v>0</v>
      </c>
      <c r="B935" s="94">
        <f>'[1]Cadastro de Clientes'!B935</f>
        <v>0</v>
      </c>
      <c r="C935" s="94">
        <f>'[1]Cadastro de Clientes'!C935</f>
        <v>0</v>
      </c>
      <c r="D935" s="94">
        <f>'[1]Cadastro de Clientes'!D935</f>
        <v>0</v>
      </c>
      <c r="E935" s="94">
        <f>'[1]Cadastro de Clientes'!E935</f>
        <v>0</v>
      </c>
      <c r="F935" s="94">
        <f>'[1]Cadastro de Clientes'!F935</f>
        <v>0</v>
      </c>
      <c r="G935" s="109">
        <f>'[1]Cadastro de Clientes'!G935</f>
        <v>0</v>
      </c>
      <c r="H935" s="110">
        <f>'[1]Cadastro de Clientes'!H935</f>
        <v>0</v>
      </c>
      <c r="I935" s="111">
        <f>'[1]Cadastro de Clientes'!I935</f>
        <v>0</v>
      </c>
      <c r="J935" s="94">
        <f>'[1]Cadastro de Clientes'!J935</f>
        <v>0</v>
      </c>
    </row>
    <row r="936" spans="1:10" ht="21" customHeight="1" x14ac:dyDescent="0.25">
      <c r="A936" s="94">
        <f>'[1]Cadastro de Clientes'!A936</f>
        <v>0</v>
      </c>
      <c r="B936" s="94">
        <f>'[1]Cadastro de Clientes'!B936</f>
        <v>0</v>
      </c>
      <c r="C936" s="94">
        <f>'[1]Cadastro de Clientes'!C936</f>
        <v>0</v>
      </c>
      <c r="D936" s="94">
        <f>'[1]Cadastro de Clientes'!D936</f>
        <v>0</v>
      </c>
      <c r="E936" s="94">
        <f>'[1]Cadastro de Clientes'!E936</f>
        <v>0</v>
      </c>
      <c r="F936" s="94">
        <f>'[1]Cadastro de Clientes'!F936</f>
        <v>0</v>
      </c>
      <c r="G936" s="109">
        <f>'[1]Cadastro de Clientes'!G936</f>
        <v>0</v>
      </c>
      <c r="H936" s="110">
        <f>'[1]Cadastro de Clientes'!H936</f>
        <v>0</v>
      </c>
      <c r="I936" s="111">
        <f>'[1]Cadastro de Clientes'!I936</f>
        <v>0</v>
      </c>
      <c r="J936" s="94">
        <f>'[1]Cadastro de Clientes'!J936</f>
        <v>0</v>
      </c>
    </row>
    <row r="937" spans="1:10" ht="21" customHeight="1" x14ac:dyDescent="0.25">
      <c r="A937" s="94">
        <f>'[1]Cadastro de Clientes'!A937</f>
        <v>0</v>
      </c>
      <c r="B937" s="94">
        <f>'[1]Cadastro de Clientes'!B937</f>
        <v>0</v>
      </c>
      <c r="C937" s="94">
        <f>'[1]Cadastro de Clientes'!C937</f>
        <v>0</v>
      </c>
      <c r="D937" s="94">
        <f>'[1]Cadastro de Clientes'!D937</f>
        <v>0</v>
      </c>
      <c r="E937" s="94">
        <f>'[1]Cadastro de Clientes'!E937</f>
        <v>0</v>
      </c>
      <c r="F937" s="94">
        <f>'[1]Cadastro de Clientes'!F937</f>
        <v>0</v>
      </c>
      <c r="G937" s="109">
        <f>'[1]Cadastro de Clientes'!G937</f>
        <v>0</v>
      </c>
      <c r="H937" s="110">
        <f>'[1]Cadastro de Clientes'!H937</f>
        <v>0</v>
      </c>
      <c r="I937" s="111">
        <f>'[1]Cadastro de Clientes'!I937</f>
        <v>0</v>
      </c>
      <c r="J937" s="94">
        <f>'[1]Cadastro de Clientes'!J937</f>
        <v>0</v>
      </c>
    </row>
    <row r="938" spans="1:10" ht="21" customHeight="1" x14ac:dyDescent="0.25">
      <c r="A938" s="94">
        <f>'[1]Cadastro de Clientes'!A938</f>
        <v>0</v>
      </c>
      <c r="B938" s="94">
        <f>'[1]Cadastro de Clientes'!B938</f>
        <v>0</v>
      </c>
      <c r="C938" s="94">
        <f>'[1]Cadastro de Clientes'!C938</f>
        <v>0</v>
      </c>
      <c r="D938" s="94">
        <f>'[1]Cadastro de Clientes'!D938</f>
        <v>0</v>
      </c>
      <c r="E938" s="94">
        <f>'[1]Cadastro de Clientes'!E938</f>
        <v>0</v>
      </c>
      <c r="F938" s="94">
        <f>'[1]Cadastro de Clientes'!F938</f>
        <v>0</v>
      </c>
      <c r="G938" s="109">
        <f>'[1]Cadastro de Clientes'!G938</f>
        <v>0</v>
      </c>
      <c r="H938" s="110">
        <f>'[1]Cadastro de Clientes'!H938</f>
        <v>0</v>
      </c>
      <c r="I938" s="111">
        <f>'[1]Cadastro de Clientes'!I938</f>
        <v>0</v>
      </c>
      <c r="J938" s="94">
        <f>'[1]Cadastro de Clientes'!J938</f>
        <v>0</v>
      </c>
    </row>
    <row r="939" spans="1:10" ht="21" customHeight="1" x14ac:dyDescent="0.25">
      <c r="A939" s="94">
        <f>'[1]Cadastro de Clientes'!A939</f>
        <v>0</v>
      </c>
      <c r="B939" s="94">
        <f>'[1]Cadastro de Clientes'!B939</f>
        <v>0</v>
      </c>
      <c r="C939" s="94">
        <f>'[1]Cadastro de Clientes'!C939</f>
        <v>0</v>
      </c>
      <c r="D939" s="94">
        <f>'[1]Cadastro de Clientes'!D939</f>
        <v>0</v>
      </c>
      <c r="E939" s="94">
        <f>'[1]Cadastro de Clientes'!E939</f>
        <v>0</v>
      </c>
      <c r="F939" s="94">
        <f>'[1]Cadastro de Clientes'!F939</f>
        <v>0</v>
      </c>
      <c r="G939" s="109">
        <f>'[1]Cadastro de Clientes'!G939</f>
        <v>0</v>
      </c>
      <c r="H939" s="110">
        <f>'[1]Cadastro de Clientes'!H939</f>
        <v>0</v>
      </c>
      <c r="I939" s="111">
        <f>'[1]Cadastro de Clientes'!I939</f>
        <v>0</v>
      </c>
      <c r="J939" s="94">
        <f>'[1]Cadastro de Clientes'!J939</f>
        <v>0</v>
      </c>
    </row>
    <row r="940" spans="1:10" ht="21" customHeight="1" x14ac:dyDescent="0.25">
      <c r="A940" s="94">
        <f>'[1]Cadastro de Clientes'!A940</f>
        <v>0</v>
      </c>
      <c r="B940" s="94">
        <f>'[1]Cadastro de Clientes'!B940</f>
        <v>0</v>
      </c>
      <c r="C940" s="94">
        <f>'[1]Cadastro de Clientes'!C940</f>
        <v>0</v>
      </c>
      <c r="D940" s="94">
        <f>'[1]Cadastro de Clientes'!D940</f>
        <v>0</v>
      </c>
      <c r="E940" s="94">
        <f>'[1]Cadastro de Clientes'!E940</f>
        <v>0</v>
      </c>
      <c r="F940" s="94">
        <f>'[1]Cadastro de Clientes'!F940</f>
        <v>0</v>
      </c>
      <c r="G940" s="109">
        <f>'[1]Cadastro de Clientes'!G940</f>
        <v>0</v>
      </c>
      <c r="H940" s="110">
        <f>'[1]Cadastro de Clientes'!H940</f>
        <v>0</v>
      </c>
      <c r="I940" s="111">
        <f>'[1]Cadastro de Clientes'!I940</f>
        <v>0</v>
      </c>
      <c r="J940" s="94">
        <f>'[1]Cadastro de Clientes'!J940</f>
        <v>0</v>
      </c>
    </row>
    <row r="941" spans="1:10" ht="21" customHeight="1" x14ac:dyDescent="0.25">
      <c r="A941" s="94">
        <f>'[1]Cadastro de Clientes'!A941</f>
        <v>0</v>
      </c>
      <c r="B941" s="94">
        <f>'[1]Cadastro de Clientes'!B941</f>
        <v>0</v>
      </c>
      <c r="C941" s="94">
        <f>'[1]Cadastro de Clientes'!C941</f>
        <v>0</v>
      </c>
      <c r="D941" s="94">
        <f>'[1]Cadastro de Clientes'!D941</f>
        <v>0</v>
      </c>
      <c r="E941" s="94">
        <f>'[1]Cadastro de Clientes'!E941</f>
        <v>0</v>
      </c>
      <c r="F941" s="94">
        <f>'[1]Cadastro de Clientes'!F941</f>
        <v>0</v>
      </c>
      <c r="G941" s="109">
        <f>'[1]Cadastro de Clientes'!G941</f>
        <v>0</v>
      </c>
      <c r="H941" s="110">
        <f>'[1]Cadastro de Clientes'!H941</f>
        <v>0</v>
      </c>
      <c r="I941" s="111">
        <f>'[1]Cadastro de Clientes'!I941</f>
        <v>0</v>
      </c>
      <c r="J941" s="94">
        <f>'[1]Cadastro de Clientes'!J941</f>
        <v>0</v>
      </c>
    </row>
    <row r="942" spans="1:10" ht="21" customHeight="1" x14ac:dyDescent="0.25">
      <c r="A942" s="94">
        <f>'[1]Cadastro de Clientes'!A942</f>
        <v>0</v>
      </c>
      <c r="B942" s="94">
        <f>'[1]Cadastro de Clientes'!B942</f>
        <v>0</v>
      </c>
      <c r="C942" s="94">
        <f>'[1]Cadastro de Clientes'!C942</f>
        <v>0</v>
      </c>
      <c r="D942" s="94">
        <f>'[1]Cadastro de Clientes'!D942</f>
        <v>0</v>
      </c>
      <c r="E942" s="94">
        <f>'[1]Cadastro de Clientes'!E942</f>
        <v>0</v>
      </c>
      <c r="F942" s="94">
        <f>'[1]Cadastro de Clientes'!F942</f>
        <v>0</v>
      </c>
      <c r="G942" s="109">
        <f>'[1]Cadastro de Clientes'!G942</f>
        <v>0</v>
      </c>
      <c r="H942" s="110">
        <f>'[1]Cadastro de Clientes'!H942</f>
        <v>0</v>
      </c>
      <c r="I942" s="111">
        <f>'[1]Cadastro de Clientes'!I942</f>
        <v>0</v>
      </c>
      <c r="J942" s="94">
        <f>'[1]Cadastro de Clientes'!J942</f>
        <v>0</v>
      </c>
    </row>
    <row r="943" spans="1:10" ht="21" customHeight="1" x14ac:dyDescent="0.25">
      <c r="A943" s="94">
        <f>'[1]Cadastro de Clientes'!A943</f>
        <v>0</v>
      </c>
      <c r="B943" s="94">
        <f>'[1]Cadastro de Clientes'!B943</f>
        <v>0</v>
      </c>
      <c r="C943" s="94">
        <f>'[1]Cadastro de Clientes'!C943</f>
        <v>0</v>
      </c>
      <c r="D943" s="94">
        <f>'[1]Cadastro de Clientes'!D943</f>
        <v>0</v>
      </c>
      <c r="E943" s="94">
        <f>'[1]Cadastro de Clientes'!E943</f>
        <v>0</v>
      </c>
      <c r="F943" s="94">
        <f>'[1]Cadastro de Clientes'!F943</f>
        <v>0</v>
      </c>
      <c r="G943" s="109">
        <f>'[1]Cadastro de Clientes'!G943</f>
        <v>0</v>
      </c>
      <c r="H943" s="110">
        <f>'[1]Cadastro de Clientes'!H943</f>
        <v>0</v>
      </c>
      <c r="I943" s="111">
        <f>'[1]Cadastro de Clientes'!I943</f>
        <v>0</v>
      </c>
      <c r="J943" s="94">
        <f>'[1]Cadastro de Clientes'!J943</f>
        <v>0</v>
      </c>
    </row>
    <row r="944" spans="1:10" ht="21" customHeight="1" x14ac:dyDescent="0.25">
      <c r="A944" s="94">
        <f>'[1]Cadastro de Clientes'!A944</f>
        <v>0</v>
      </c>
      <c r="B944" s="94">
        <f>'[1]Cadastro de Clientes'!B944</f>
        <v>0</v>
      </c>
      <c r="C944" s="94">
        <f>'[1]Cadastro de Clientes'!C944</f>
        <v>0</v>
      </c>
      <c r="D944" s="94">
        <f>'[1]Cadastro de Clientes'!D944</f>
        <v>0</v>
      </c>
      <c r="E944" s="94">
        <f>'[1]Cadastro de Clientes'!E944</f>
        <v>0</v>
      </c>
      <c r="F944" s="94">
        <f>'[1]Cadastro de Clientes'!F944</f>
        <v>0</v>
      </c>
      <c r="G944" s="109">
        <f>'[1]Cadastro de Clientes'!G944</f>
        <v>0</v>
      </c>
      <c r="H944" s="110">
        <f>'[1]Cadastro de Clientes'!H944</f>
        <v>0</v>
      </c>
      <c r="I944" s="111">
        <f>'[1]Cadastro de Clientes'!I944</f>
        <v>0</v>
      </c>
      <c r="J944" s="94">
        <f>'[1]Cadastro de Clientes'!J944</f>
        <v>0</v>
      </c>
    </row>
    <row r="945" spans="1:10" ht="21" customHeight="1" x14ac:dyDescent="0.25">
      <c r="A945" s="94">
        <f>'[1]Cadastro de Clientes'!A945</f>
        <v>0</v>
      </c>
      <c r="B945" s="94">
        <f>'[1]Cadastro de Clientes'!B945</f>
        <v>0</v>
      </c>
      <c r="C945" s="94">
        <f>'[1]Cadastro de Clientes'!C945</f>
        <v>0</v>
      </c>
      <c r="D945" s="94">
        <f>'[1]Cadastro de Clientes'!D945</f>
        <v>0</v>
      </c>
      <c r="E945" s="94">
        <f>'[1]Cadastro de Clientes'!E945</f>
        <v>0</v>
      </c>
      <c r="F945" s="94">
        <f>'[1]Cadastro de Clientes'!F945</f>
        <v>0</v>
      </c>
      <c r="G945" s="109">
        <f>'[1]Cadastro de Clientes'!G945</f>
        <v>0</v>
      </c>
      <c r="H945" s="110">
        <f>'[1]Cadastro de Clientes'!H945</f>
        <v>0</v>
      </c>
      <c r="I945" s="111">
        <f>'[1]Cadastro de Clientes'!I945</f>
        <v>0</v>
      </c>
      <c r="J945" s="94">
        <f>'[1]Cadastro de Clientes'!J945</f>
        <v>0</v>
      </c>
    </row>
    <row r="946" spans="1:10" ht="21" customHeight="1" x14ac:dyDescent="0.25">
      <c r="A946" s="94">
        <f>'[1]Cadastro de Clientes'!A946</f>
        <v>0</v>
      </c>
      <c r="B946" s="94">
        <f>'[1]Cadastro de Clientes'!B946</f>
        <v>0</v>
      </c>
      <c r="C946" s="94">
        <f>'[1]Cadastro de Clientes'!C946</f>
        <v>0</v>
      </c>
      <c r="D946" s="94">
        <f>'[1]Cadastro de Clientes'!D946</f>
        <v>0</v>
      </c>
      <c r="E946" s="94">
        <f>'[1]Cadastro de Clientes'!E946</f>
        <v>0</v>
      </c>
      <c r="F946" s="94">
        <f>'[1]Cadastro de Clientes'!F946</f>
        <v>0</v>
      </c>
      <c r="G946" s="109">
        <f>'[1]Cadastro de Clientes'!G946</f>
        <v>0</v>
      </c>
      <c r="H946" s="110">
        <f>'[1]Cadastro de Clientes'!H946</f>
        <v>0</v>
      </c>
      <c r="I946" s="111">
        <f>'[1]Cadastro de Clientes'!I946</f>
        <v>0</v>
      </c>
      <c r="J946" s="94">
        <f>'[1]Cadastro de Clientes'!J946</f>
        <v>0</v>
      </c>
    </row>
    <row r="947" spans="1:10" ht="21" customHeight="1" x14ac:dyDescent="0.25">
      <c r="A947" s="94">
        <f>'[1]Cadastro de Clientes'!A947</f>
        <v>0</v>
      </c>
      <c r="B947" s="94">
        <f>'[1]Cadastro de Clientes'!B947</f>
        <v>0</v>
      </c>
      <c r="C947" s="94">
        <f>'[1]Cadastro de Clientes'!C947</f>
        <v>0</v>
      </c>
      <c r="D947" s="94">
        <f>'[1]Cadastro de Clientes'!D947</f>
        <v>0</v>
      </c>
      <c r="E947" s="94">
        <f>'[1]Cadastro de Clientes'!E947</f>
        <v>0</v>
      </c>
      <c r="F947" s="94">
        <f>'[1]Cadastro de Clientes'!F947</f>
        <v>0</v>
      </c>
      <c r="G947" s="109">
        <f>'[1]Cadastro de Clientes'!G947</f>
        <v>0</v>
      </c>
      <c r="H947" s="110">
        <f>'[1]Cadastro de Clientes'!H947</f>
        <v>0</v>
      </c>
      <c r="I947" s="111">
        <f>'[1]Cadastro de Clientes'!I947</f>
        <v>0</v>
      </c>
      <c r="J947" s="94">
        <f>'[1]Cadastro de Clientes'!J947</f>
        <v>0</v>
      </c>
    </row>
    <row r="948" spans="1:10" ht="21" customHeight="1" x14ac:dyDescent="0.25">
      <c r="A948" s="94">
        <f>'[1]Cadastro de Clientes'!A948</f>
        <v>0</v>
      </c>
      <c r="B948" s="94">
        <f>'[1]Cadastro de Clientes'!B948</f>
        <v>0</v>
      </c>
      <c r="C948" s="94">
        <f>'[1]Cadastro de Clientes'!C948</f>
        <v>0</v>
      </c>
      <c r="D948" s="94">
        <f>'[1]Cadastro de Clientes'!D948</f>
        <v>0</v>
      </c>
      <c r="E948" s="94">
        <f>'[1]Cadastro de Clientes'!E948</f>
        <v>0</v>
      </c>
      <c r="F948" s="94">
        <f>'[1]Cadastro de Clientes'!F948</f>
        <v>0</v>
      </c>
      <c r="G948" s="109">
        <f>'[1]Cadastro de Clientes'!G948</f>
        <v>0</v>
      </c>
      <c r="H948" s="110">
        <f>'[1]Cadastro de Clientes'!H948</f>
        <v>0</v>
      </c>
      <c r="I948" s="111">
        <f>'[1]Cadastro de Clientes'!I948</f>
        <v>0</v>
      </c>
      <c r="J948" s="94">
        <f>'[1]Cadastro de Clientes'!J948</f>
        <v>0</v>
      </c>
    </row>
    <row r="949" spans="1:10" ht="21" customHeight="1" x14ac:dyDescent="0.25">
      <c r="A949" s="94">
        <f>'[1]Cadastro de Clientes'!A949</f>
        <v>0</v>
      </c>
      <c r="B949" s="94">
        <f>'[1]Cadastro de Clientes'!B949</f>
        <v>0</v>
      </c>
      <c r="C949" s="94">
        <f>'[1]Cadastro de Clientes'!C949</f>
        <v>0</v>
      </c>
      <c r="D949" s="94">
        <f>'[1]Cadastro de Clientes'!D949</f>
        <v>0</v>
      </c>
      <c r="E949" s="94">
        <f>'[1]Cadastro de Clientes'!E949</f>
        <v>0</v>
      </c>
      <c r="F949" s="94">
        <f>'[1]Cadastro de Clientes'!F949</f>
        <v>0</v>
      </c>
      <c r="G949" s="109">
        <f>'[1]Cadastro de Clientes'!G949</f>
        <v>0</v>
      </c>
      <c r="H949" s="110">
        <f>'[1]Cadastro de Clientes'!H949</f>
        <v>0</v>
      </c>
      <c r="I949" s="111">
        <f>'[1]Cadastro de Clientes'!I949</f>
        <v>0</v>
      </c>
      <c r="J949" s="94">
        <f>'[1]Cadastro de Clientes'!J949</f>
        <v>0</v>
      </c>
    </row>
    <row r="950" spans="1:10" ht="21" customHeight="1" x14ac:dyDescent="0.25">
      <c r="A950" s="94">
        <f>'[1]Cadastro de Clientes'!A950</f>
        <v>0</v>
      </c>
      <c r="B950" s="94">
        <f>'[1]Cadastro de Clientes'!B950</f>
        <v>0</v>
      </c>
      <c r="C950" s="94">
        <f>'[1]Cadastro de Clientes'!C950</f>
        <v>0</v>
      </c>
      <c r="D950" s="94">
        <f>'[1]Cadastro de Clientes'!D950</f>
        <v>0</v>
      </c>
      <c r="E950" s="94">
        <f>'[1]Cadastro de Clientes'!E950</f>
        <v>0</v>
      </c>
      <c r="F950" s="94">
        <f>'[1]Cadastro de Clientes'!F950</f>
        <v>0</v>
      </c>
      <c r="G950" s="109">
        <f>'[1]Cadastro de Clientes'!G950</f>
        <v>0</v>
      </c>
      <c r="H950" s="110">
        <f>'[1]Cadastro de Clientes'!H950</f>
        <v>0</v>
      </c>
      <c r="I950" s="111">
        <f>'[1]Cadastro de Clientes'!I950</f>
        <v>0</v>
      </c>
      <c r="J950" s="94">
        <f>'[1]Cadastro de Clientes'!J950</f>
        <v>0</v>
      </c>
    </row>
    <row r="951" spans="1:10" ht="21" customHeight="1" x14ac:dyDescent="0.25">
      <c r="A951" s="94">
        <f>'[1]Cadastro de Clientes'!A951</f>
        <v>0</v>
      </c>
      <c r="B951" s="94">
        <f>'[1]Cadastro de Clientes'!B951</f>
        <v>0</v>
      </c>
      <c r="C951" s="94">
        <f>'[1]Cadastro de Clientes'!C951</f>
        <v>0</v>
      </c>
      <c r="D951" s="94">
        <f>'[1]Cadastro de Clientes'!D951</f>
        <v>0</v>
      </c>
      <c r="E951" s="94">
        <f>'[1]Cadastro de Clientes'!E951</f>
        <v>0</v>
      </c>
      <c r="F951" s="94">
        <f>'[1]Cadastro de Clientes'!F951</f>
        <v>0</v>
      </c>
      <c r="G951" s="109">
        <f>'[1]Cadastro de Clientes'!G951</f>
        <v>0</v>
      </c>
      <c r="H951" s="110">
        <f>'[1]Cadastro de Clientes'!H951</f>
        <v>0</v>
      </c>
      <c r="I951" s="111">
        <f>'[1]Cadastro de Clientes'!I951</f>
        <v>0</v>
      </c>
      <c r="J951" s="94">
        <f>'[1]Cadastro de Clientes'!J951</f>
        <v>0</v>
      </c>
    </row>
    <row r="952" spans="1:10" ht="21" customHeight="1" x14ac:dyDescent="0.25">
      <c r="A952" s="94">
        <f>'[1]Cadastro de Clientes'!A952</f>
        <v>0</v>
      </c>
      <c r="B952" s="94">
        <f>'[1]Cadastro de Clientes'!B952</f>
        <v>0</v>
      </c>
      <c r="C952" s="94">
        <f>'[1]Cadastro de Clientes'!C952</f>
        <v>0</v>
      </c>
      <c r="D952" s="94">
        <f>'[1]Cadastro de Clientes'!D952</f>
        <v>0</v>
      </c>
      <c r="E952" s="94">
        <f>'[1]Cadastro de Clientes'!E952</f>
        <v>0</v>
      </c>
      <c r="F952" s="94">
        <f>'[1]Cadastro de Clientes'!F952</f>
        <v>0</v>
      </c>
      <c r="G952" s="109">
        <f>'[1]Cadastro de Clientes'!G952</f>
        <v>0</v>
      </c>
      <c r="H952" s="110">
        <f>'[1]Cadastro de Clientes'!H952</f>
        <v>0</v>
      </c>
      <c r="I952" s="111">
        <f>'[1]Cadastro de Clientes'!I952</f>
        <v>0</v>
      </c>
      <c r="J952" s="94">
        <f>'[1]Cadastro de Clientes'!J952</f>
        <v>0</v>
      </c>
    </row>
    <row r="953" spans="1:10" ht="21" customHeight="1" x14ac:dyDescent="0.25">
      <c r="A953" s="94">
        <f>'[1]Cadastro de Clientes'!A953</f>
        <v>0</v>
      </c>
      <c r="B953" s="94">
        <f>'[1]Cadastro de Clientes'!B953</f>
        <v>0</v>
      </c>
      <c r="C953" s="94">
        <f>'[1]Cadastro de Clientes'!C953</f>
        <v>0</v>
      </c>
      <c r="D953" s="94">
        <f>'[1]Cadastro de Clientes'!D953</f>
        <v>0</v>
      </c>
      <c r="E953" s="94">
        <f>'[1]Cadastro de Clientes'!E953</f>
        <v>0</v>
      </c>
      <c r="F953" s="94">
        <f>'[1]Cadastro de Clientes'!F953</f>
        <v>0</v>
      </c>
      <c r="G953" s="109">
        <f>'[1]Cadastro de Clientes'!G953</f>
        <v>0</v>
      </c>
      <c r="H953" s="110">
        <f>'[1]Cadastro de Clientes'!H953</f>
        <v>0</v>
      </c>
      <c r="I953" s="111">
        <f>'[1]Cadastro de Clientes'!I953</f>
        <v>0</v>
      </c>
      <c r="J953" s="94">
        <f>'[1]Cadastro de Clientes'!J953</f>
        <v>0</v>
      </c>
    </row>
    <row r="954" spans="1:10" ht="21" customHeight="1" x14ac:dyDescent="0.25">
      <c r="A954" s="94">
        <f>'[1]Cadastro de Clientes'!A954</f>
        <v>0</v>
      </c>
      <c r="B954" s="94">
        <f>'[1]Cadastro de Clientes'!B954</f>
        <v>0</v>
      </c>
      <c r="C954" s="94">
        <f>'[1]Cadastro de Clientes'!C954</f>
        <v>0</v>
      </c>
      <c r="D954" s="94">
        <f>'[1]Cadastro de Clientes'!D954</f>
        <v>0</v>
      </c>
      <c r="E954" s="94">
        <f>'[1]Cadastro de Clientes'!E954</f>
        <v>0</v>
      </c>
      <c r="F954" s="94">
        <f>'[1]Cadastro de Clientes'!F954</f>
        <v>0</v>
      </c>
      <c r="G954" s="109">
        <f>'[1]Cadastro de Clientes'!G954</f>
        <v>0</v>
      </c>
      <c r="H954" s="110">
        <f>'[1]Cadastro de Clientes'!H954</f>
        <v>0</v>
      </c>
      <c r="I954" s="111">
        <f>'[1]Cadastro de Clientes'!I954</f>
        <v>0</v>
      </c>
      <c r="J954" s="94">
        <f>'[1]Cadastro de Clientes'!J954</f>
        <v>0</v>
      </c>
    </row>
    <row r="955" spans="1:10" ht="21" customHeight="1" x14ac:dyDescent="0.25">
      <c r="A955" s="94">
        <f>'[1]Cadastro de Clientes'!A955</f>
        <v>0</v>
      </c>
      <c r="B955" s="94">
        <f>'[1]Cadastro de Clientes'!B955</f>
        <v>0</v>
      </c>
      <c r="C955" s="94">
        <f>'[1]Cadastro de Clientes'!C955</f>
        <v>0</v>
      </c>
      <c r="D955" s="94">
        <f>'[1]Cadastro de Clientes'!D955</f>
        <v>0</v>
      </c>
      <c r="E955" s="94">
        <f>'[1]Cadastro de Clientes'!E955</f>
        <v>0</v>
      </c>
      <c r="F955" s="94">
        <f>'[1]Cadastro de Clientes'!F955</f>
        <v>0</v>
      </c>
      <c r="G955" s="109">
        <f>'[1]Cadastro de Clientes'!G955</f>
        <v>0</v>
      </c>
      <c r="H955" s="110">
        <f>'[1]Cadastro de Clientes'!H955</f>
        <v>0</v>
      </c>
      <c r="I955" s="111">
        <f>'[1]Cadastro de Clientes'!I955</f>
        <v>0</v>
      </c>
      <c r="J955" s="94">
        <f>'[1]Cadastro de Clientes'!J955</f>
        <v>0</v>
      </c>
    </row>
    <row r="956" spans="1:10" ht="21" customHeight="1" x14ac:dyDescent="0.25">
      <c r="A956" s="94">
        <f>'[1]Cadastro de Clientes'!A956</f>
        <v>0</v>
      </c>
      <c r="B956" s="94">
        <f>'[1]Cadastro de Clientes'!B956</f>
        <v>0</v>
      </c>
      <c r="C956" s="94">
        <f>'[1]Cadastro de Clientes'!C956</f>
        <v>0</v>
      </c>
      <c r="D956" s="94">
        <f>'[1]Cadastro de Clientes'!D956</f>
        <v>0</v>
      </c>
      <c r="E956" s="94">
        <f>'[1]Cadastro de Clientes'!E956</f>
        <v>0</v>
      </c>
      <c r="F956" s="94">
        <f>'[1]Cadastro de Clientes'!F956</f>
        <v>0</v>
      </c>
      <c r="G956" s="109">
        <f>'[1]Cadastro de Clientes'!G956</f>
        <v>0</v>
      </c>
      <c r="H956" s="110">
        <f>'[1]Cadastro de Clientes'!H956</f>
        <v>0</v>
      </c>
      <c r="I956" s="111">
        <f>'[1]Cadastro de Clientes'!I956</f>
        <v>0</v>
      </c>
      <c r="J956" s="94">
        <f>'[1]Cadastro de Clientes'!J956</f>
        <v>0</v>
      </c>
    </row>
    <row r="957" spans="1:10" ht="21" customHeight="1" x14ac:dyDescent="0.25">
      <c r="A957" s="94">
        <f>'[1]Cadastro de Clientes'!A957</f>
        <v>0</v>
      </c>
      <c r="B957" s="94">
        <f>'[1]Cadastro de Clientes'!B957</f>
        <v>0</v>
      </c>
      <c r="C957" s="94">
        <f>'[1]Cadastro de Clientes'!C957</f>
        <v>0</v>
      </c>
      <c r="D957" s="94">
        <f>'[1]Cadastro de Clientes'!D957</f>
        <v>0</v>
      </c>
      <c r="E957" s="94">
        <f>'[1]Cadastro de Clientes'!E957</f>
        <v>0</v>
      </c>
      <c r="F957" s="94">
        <f>'[1]Cadastro de Clientes'!F957</f>
        <v>0</v>
      </c>
      <c r="G957" s="109">
        <f>'[1]Cadastro de Clientes'!G957</f>
        <v>0</v>
      </c>
      <c r="H957" s="110">
        <f>'[1]Cadastro de Clientes'!H957</f>
        <v>0</v>
      </c>
      <c r="I957" s="111">
        <f>'[1]Cadastro de Clientes'!I957</f>
        <v>0</v>
      </c>
      <c r="J957" s="94">
        <f>'[1]Cadastro de Clientes'!J957</f>
        <v>0</v>
      </c>
    </row>
    <row r="958" spans="1:10" ht="21" customHeight="1" x14ac:dyDescent="0.25">
      <c r="A958" s="94">
        <f>'[1]Cadastro de Clientes'!A958</f>
        <v>0</v>
      </c>
      <c r="B958" s="94">
        <f>'[1]Cadastro de Clientes'!B958</f>
        <v>0</v>
      </c>
      <c r="C958" s="94">
        <f>'[1]Cadastro de Clientes'!C958</f>
        <v>0</v>
      </c>
      <c r="D958" s="94">
        <f>'[1]Cadastro de Clientes'!D958</f>
        <v>0</v>
      </c>
      <c r="E958" s="94">
        <f>'[1]Cadastro de Clientes'!E958</f>
        <v>0</v>
      </c>
      <c r="F958" s="94">
        <f>'[1]Cadastro de Clientes'!F958</f>
        <v>0</v>
      </c>
      <c r="G958" s="109">
        <f>'[1]Cadastro de Clientes'!G958</f>
        <v>0</v>
      </c>
      <c r="H958" s="110">
        <f>'[1]Cadastro de Clientes'!H958</f>
        <v>0</v>
      </c>
      <c r="I958" s="111">
        <f>'[1]Cadastro de Clientes'!I958</f>
        <v>0</v>
      </c>
      <c r="J958" s="94">
        <f>'[1]Cadastro de Clientes'!J958</f>
        <v>0</v>
      </c>
    </row>
    <row r="959" spans="1:10" ht="21" customHeight="1" x14ac:dyDescent="0.25">
      <c r="A959" s="94">
        <f>'[1]Cadastro de Clientes'!A959</f>
        <v>0</v>
      </c>
      <c r="B959" s="94">
        <f>'[1]Cadastro de Clientes'!B959</f>
        <v>0</v>
      </c>
      <c r="C959" s="94">
        <f>'[1]Cadastro de Clientes'!C959</f>
        <v>0</v>
      </c>
      <c r="D959" s="94">
        <f>'[1]Cadastro de Clientes'!D959</f>
        <v>0</v>
      </c>
      <c r="E959" s="94">
        <f>'[1]Cadastro de Clientes'!E959</f>
        <v>0</v>
      </c>
      <c r="F959" s="94">
        <f>'[1]Cadastro de Clientes'!F959</f>
        <v>0</v>
      </c>
      <c r="G959" s="109">
        <f>'[1]Cadastro de Clientes'!G959</f>
        <v>0</v>
      </c>
      <c r="H959" s="110">
        <f>'[1]Cadastro de Clientes'!H959</f>
        <v>0</v>
      </c>
      <c r="I959" s="111">
        <f>'[1]Cadastro de Clientes'!I959</f>
        <v>0</v>
      </c>
      <c r="J959" s="94">
        <f>'[1]Cadastro de Clientes'!J959</f>
        <v>0</v>
      </c>
    </row>
    <row r="960" spans="1:10" ht="21" customHeight="1" x14ac:dyDescent="0.25">
      <c r="A960" s="94">
        <f>'[1]Cadastro de Clientes'!A960</f>
        <v>0</v>
      </c>
      <c r="B960" s="94">
        <f>'[1]Cadastro de Clientes'!B960</f>
        <v>0</v>
      </c>
      <c r="C960" s="94">
        <f>'[1]Cadastro de Clientes'!C960</f>
        <v>0</v>
      </c>
      <c r="D960" s="94">
        <f>'[1]Cadastro de Clientes'!D960</f>
        <v>0</v>
      </c>
      <c r="E960" s="94">
        <f>'[1]Cadastro de Clientes'!E960</f>
        <v>0</v>
      </c>
      <c r="F960" s="94">
        <f>'[1]Cadastro de Clientes'!F960</f>
        <v>0</v>
      </c>
      <c r="G960" s="109">
        <f>'[1]Cadastro de Clientes'!G960</f>
        <v>0</v>
      </c>
      <c r="H960" s="110">
        <f>'[1]Cadastro de Clientes'!H960</f>
        <v>0</v>
      </c>
      <c r="I960" s="111">
        <f>'[1]Cadastro de Clientes'!I960</f>
        <v>0</v>
      </c>
      <c r="J960" s="94">
        <f>'[1]Cadastro de Clientes'!J960</f>
        <v>0</v>
      </c>
    </row>
    <row r="961" spans="1:10" ht="21" customHeight="1" x14ac:dyDescent="0.25">
      <c r="A961" s="94">
        <f>'[1]Cadastro de Clientes'!A961</f>
        <v>0</v>
      </c>
      <c r="B961" s="94">
        <f>'[1]Cadastro de Clientes'!B961</f>
        <v>0</v>
      </c>
      <c r="C961" s="94">
        <f>'[1]Cadastro de Clientes'!C961</f>
        <v>0</v>
      </c>
      <c r="D961" s="94">
        <f>'[1]Cadastro de Clientes'!D961</f>
        <v>0</v>
      </c>
      <c r="E961" s="94">
        <f>'[1]Cadastro de Clientes'!E961</f>
        <v>0</v>
      </c>
      <c r="F961" s="94">
        <f>'[1]Cadastro de Clientes'!F961</f>
        <v>0</v>
      </c>
      <c r="G961" s="109">
        <f>'[1]Cadastro de Clientes'!G961</f>
        <v>0</v>
      </c>
      <c r="H961" s="110">
        <f>'[1]Cadastro de Clientes'!H961</f>
        <v>0</v>
      </c>
      <c r="I961" s="111">
        <f>'[1]Cadastro de Clientes'!I961</f>
        <v>0</v>
      </c>
      <c r="J961" s="94">
        <f>'[1]Cadastro de Clientes'!J961</f>
        <v>0</v>
      </c>
    </row>
    <row r="962" spans="1:10" ht="21" customHeight="1" x14ac:dyDescent="0.25">
      <c r="A962" s="94">
        <f>'[1]Cadastro de Clientes'!A962</f>
        <v>0</v>
      </c>
      <c r="B962" s="94">
        <f>'[1]Cadastro de Clientes'!B962</f>
        <v>0</v>
      </c>
      <c r="C962" s="94">
        <f>'[1]Cadastro de Clientes'!C962</f>
        <v>0</v>
      </c>
      <c r="D962" s="94">
        <f>'[1]Cadastro de Clientes'!D962</f>
        <v>0</v>
      </c>
      <c r="E962" s="94">
        <f>'[1]Cadastro de Clientes'!E962</f>
        <v>0</v>
      </c>
      <c r="F962" s="94">
        <f>'[1]Cadastro de Clientes'!F962</f>
        <v>0</v>
      </c>
      <c r="G962" s="109">
        <f>'[1]Cadastro de Clientes'!G962</f>
        <v>0</v>
      </c>
      <c r="H962" s="110">
        <f>'[1]Cadastro de Clientes'!H962</f>
        <v>0</v>
      </c>
      <c r="I962" s="111">
        <f>'[1]Cadastro de Clientes'!I962</f>
        <v>0</v>
      </c>
      <c r="J962" s="94">
        <f>'[1]Cadastro de Clientes'!J962</f>
        <v>0</v>
      </c>
    </row>
    <row r="963" spans="1:10" ht="21" customHeight="1" x14ac:dyDescent="0.25">
      <c r="A963" s="94">
        <f>'[1]Cadastro de Clientes'!A963</f>
        <v>0</v>
      </c>
      <c r="B963" s="94">
        <f>'[1]Cadastro de Clientes'!B963</f>
        <v>0</v>
      </c>
      <c r="C963" s="94">
        <f>'[1]Cadastro de Clientes'!C963</f>
        <v>0</v>
      </c>
      <c r="D963" s="94">
        <f>'[1]Cadastro de Clientes'!D963</f>
        <v>0</v>
      </c>
      <c r="E963" s="94">
        <f>'[1]Cadastro de Clientes'!E963</f>
        <v>0</v>
      </c>
      <c r="F963" s="94">
        <f>'[1]Cadastro de Clientes'!F963</f>
        <v>0</v>
      </c>
      <c r="G963" s="109">
        <f>'[1]Cadastro de Clientes'!G963</f>
        <v>0</v>
      </c>
      <c r="H963" s="110">
        <f>'[1]Cadastro de Clientes'!H963</f>
        <v>0</v>
      </c>
      <c r="I963" s="111">
        <f>'[1]Cadastro de Clientes'!I963</f>
        <v>0</v>
      </c>
      <c r="J963" s="94">
        <f>'[1]Cadastro de Clientes'!J963</f>
        <v>0</v>
      </c>
    </row>
    <row r="964" spans="1:10" ht="21" customHeight="1" x14ac:dyDescent="0.25">
      <c r="A964" s="94">
        <f>'[1]Cadastro de Clientes'!A964</f>
        <v>0</v>
      </c>
      <c r="B964" s="94">
        <f>'[1]Cadastro de Clientes'!B964</f>
        <v>0</v>
      </c>
      <c r="C964" s="94">
        <f>'[1]Cadastro de Clientes'!C964</f>
        <v>0</v>
      </c>
      <c r="D964" s="94">
        <f>'[1]Cadastro de Clientes'!D964</f>
        <v>0</v>
      </c>
      <c r="E964" s="94">
        <f>'[1]Cadastro de Clientes'!E964</f>
        <v>0</v>
      </c>
      <c r="F964" s="94">
        <f>'[1]Cadastro de Clientes'!F964</f>
        <v>0</v>
      </c>
      <c r="G964" s="109">
        <f>'[1]Cadastro de Clientes'!G964</f>
        <v>0</v>
      </c>
      <c r="H964" s="110">
        <f>'[1]Cadastro de Clientes'!H964</f>
        <v>0</v>
      </c>
      <c r="I964" s="111">
        <f>'[1]Cadastro de Clientes'!I964</f>
        <v>0</v>
      </c>
      <c r="J964" s="94">
        <f>'[1]Cadastro de Clientes'!J964</f>
        <v>0</v>
      </c>
    </row>
    <row r="965" spans="1:10" ht="21" customHeight="1" x14ac:dyDescent="0.25">
      <c r="A965" s="94">
        <f>'[1]Cadastro de Clientes'!A965</f>
        <v>0</v>
      </c>
      <c r="B965" s="94">
        <f>'[1]Cadastro de Clientes'!B965</f>
        <v>0</v>
      </c>
      <c r="C965" s="94">
        <f>'[1]Cadastro de Clientes'!C965</f>
        <v>0</v>
      </c>
      <c r="D965" s="94">
        <f>'[1]Cadastro de Clientes'!D965</f>
        <v>0</v>
      </c>
      <c r="E965" s="94">
        <f>'[1]Cadastro de Clientes'!E965</f>
        <v>0</v>
      </c>
      <c r="F965" s="94">
        <f>'[1]Cadastro de Clientes'!F965</f>
        <v>0</v>
      </c>
      <c r="G965" s="109">
        <f>'[1]Cadastro de Clientes'!G965</f>
        <v>0</v>
      </c>
      <c r="H965" s="110">
        <f>'[1]Cadastro de Clientes'!H965</f>
        <v>0</v>
      </c>
      <c r="I965" s="111">
        <f>'[1]Cadastro de Clientes'!I965</f>
        <v>0</v>
      </c>
      <c r="J965" s="94">
        <f>'[1]Cadastro de Clientes'!J965</f>
        <v>0</v>
      </c>
    </row>
    <row r="966" spans="1:10" ht="21" customHeight="1" x14ac:dyDescent="0.25">
      <c r="A966" s="94">
        <f>'[1]Cadastro de Clientes'!A966</f>
        <v>0</v>
      </c>
      <c r="B966" s="94">
        <f>'[1]Cadastro de Clientes'!B966</f>
        <v>0</v>
      </c>
      <c r="C966" s="94">
        <f>'[1]Cadastro de Clientes'!C966</f>
        <v>0</v>
      </c>
      <c r="D966" s="94">
        <f>'[1]Cadastro de Clientes'!D966</f>
        <v>0</v>
      </c>
      <c r="E966" s="94">
        <f>'[1]Cadastro de Clientes'!E966</f>
        <v>0</v>
      </c>
      <c r="F966" s="94">
        <f>'[1]Cadastro de Clientes'!F966</f>
        <v>0</v>
      </c>
      <c r="G966" s="109">
        <f>'[1]Cadastro de Clientes'!G966</f>
        <v>0</v>
      </c>
      <c r="H966" s="110">
        <f>'[1]Cadastro de Clientes'!H966</f>
        <v>0</v>
      </c>
      <c r="I966" s="111">
        <f>'[1]Cadastro de Clientes'!I966</f>
        <v>0</v>
      </c>
      <c r="J966" s="94">
        <f>'[1]Cadastro de Clientes'!J966</f>
        <v>0</v>
      </c>
    </row>
    <row r="967" spans="1:10" ht="21" customHeight="1" x14ac:dyDescent="0.25">
      <c r="A967" s="94">
        <f>'[1]Cadastro de Clientes'!A967</f>
        <v>0</v>
      </c>
      <c r="B967" s="94">
        <f>'[1]Cadastro de Clientes'!B967</f>
        <v>0</v>
      </c>
      <c r="C967" s="94">
        <f>'[1]Cadastro de Clientes'!C967</f>
        <v>0</v>
      </c>
      <c r="D967" s="94">
        <f>'[1]Cadastro de Clientes'!D967</f>
        <v>0</v>
      </c>
      <c r="E967" s="94">
        <f>'[1]Cadastro de Clientes'!E967</f>
        <v>0</v>
      </c>
      <c r="F967" s="94">
        <f>'[1]Cadastro de Clientes'!F967</f>
        <v>0</v>
      </c>
      <c r="G967" s="109">
        <f>'[1]Cadastro de Clientes'!G967</f>
        <v>0</v>
      </c>
      <c r="H967" s="110">
        <f>'[1]Cadastro de Clientes'!H967</f>
        <v>0</v>
      </c>
      <c r="I967" s="111">
        <f>'[1]Cadastro de Clientes'!I967</f>
        <v>0</v>
      </c>
      <c r="J967" s="94">
        <f>'[1]Cadastro de Clientes'!J967</f>
        <v>0</v>
      </c>
    </row>
    <row r="968" spans="1:10" ht="21" customHeight="1" x14ac:dyDescent="0.25">
      <c r="A968" s="94">
        <f>'[1]Cadastro de Clientes'!A968</f>
        <v>0</v>
      </c>
      <c r="B968" s="94">
        <f>'[1]Cadastro de Clientes'!B968</f>
        <v>0</v>
      </c>
      <c r="C968" s="94">
        <f>'[1]Cadastro de Clientes'!C968</f>
        <v>0</v>
      </c>
      <c r="D968" s="94">
        <f>'[1]Cadastro de Clientes'!D968</f>
        <v>0</v>
      </c>
      <c r="E968" s="94">
        <f>'[1]Cadastro de Clientes'!E968</f>
        <v>0</v>
      </c>
      <c r="F968" s="94">
        <f>'[1]Cadastro de Clientes'!F968</f>
        <v>0</v>
      </c>
      <c r="G968" s="109">
        <f>'[1]Cadastro de Clientes'!G968</f>
        <v>0</v>
      </c>
      <c r="H968" s="110">
        <f>'[1]Cadastro de Clientes'!H968</f>
        <v>0</v>
      </c>
      <c r="I968" s="111">
        <f>'[1]Cadastro de Clientes'!I968</f>
        <v>0</v>
      </c>
      <c r="J968" s="94">
        <f>'[1]Cadastro de Clientes'!J968</f>
        <v>0</v>
      </c>
    </row>
    <row r="969" spans="1:10" ht="21" customHeight="1" x14ac:dyDescent="0.25">
      <c r="A969" s="94">
        <f>'[1]Cadastro de Clientes'!A969</f>
        <v>0</v>
      </c>
      <c r="B969" s="94">
        <f>'[1]Cadastro de Clientes'!B969</f>
        <v>0</v>
      </c>
      <c r="C969" s="94">
        <f>'[1]Cadastro de Clientes'!C969</f>
        <v>0</v>
      </c>
      <c r="D969" s="94">
        <f>'[1]Cadastro de Clientes'!D969</f>
        <v>0</v>
      </c>
      <c r="E969" s="94">
        <f>'[1]Cadastro de Clientes'!E969</f>
        <v>0</v>
      </c>
      <c r="F969" s="94">
        <f>'[1]Cadastro de Clientes'!F969</f>
        <v>0</v>
      </c>
      <c r="G969" s="109">
        <f>'[1]Cadastro de Clientes'!G969</f>
        <v>0</v>
      </c>
      <c r="H969" s="110">
        <f>'[1]Cadastro de Clientes'!H969</f>
        <v>0</v>
      </c>
      <c r="I969" s="111">
        <f>'[1]Cadastro de Clientes'!I969</f>
        <v>0</v>
      </c>
      <c r="J969" s="94">
        <f>'[1]Cadastro de Clientes'!J969</f>
        <v>0</v>
      </c>
    </row>
    <row r="970" spans="1:10" ht="21" customHeight="1" x14ac:dyDescent="0.25">
      <c r="A970" s="94">
        <f>'[1]Cadastro de Clientes'!A970</f>
        <v>0</v>
      </c>
      <c r="B970" s="94">
        <f>'[1]Cadastro de Clientes'!B970</f>
        <v>0</v>
      </c>
      <c r="C970" s="94">
        <f>'[1]Cadastro de Clientes'!C970</f>
        <v>0</v>
      </c>
      <c r="D970" s="94">
        <f>'[1]Cadastro de Clientes'!D970</f>
        <v>0</v>
      </c>
      <c r="E970" s="94">
        <f>'[1]Cadastro de Clientes'!E970</f>
        <v>0</v>
      </c>
      <c r="F970" s="94">
        <f>'[1]Cadastro de Clientes'!F970</f>
        <v>0</v>
      </c>
      <c r="G970" s="109">
        <f>'[1]Cadastro de Clientes'!G970</f>
        <v>0</v>
      </c>
      <c r="H970" s="110">
        <f>'[1]Cadastro de Clientes'!H970</f>
        <v>0</v>
      </c>
      <c r="I970" s="111">
        <f>'[1]Cadastro de Clientes'!I970</f>
        <v>0</v>
      </c>
      <c r="J970" s="94">
        <f>'[1]Cadastro de Clientes'!J970</f>
        <v>0</v>
      </c>
    </row>
    <row r="971" spans="1:10" ht="21" customHeight="1" x14ac:dyDescent="0.25">
      <c r="A971" s="94">
        <f>'[1]Cadastro de Clientes'!A971</f>
        <v>0</v>
      </c>
      <c r="B971" s="94">
        <f>'[1]Cadastro de Clientes'!B971</f>
        <v>0</v>
      </c>
      <c r="C971" s="94">
        <f>'[1]Cadastro de Clientes'!C971</f>
        <v>0</v>
      </c>
      <c r="D971" s="94">
        <f>'[1]Cadastro de Clientes'!D971</f>
        <v>0</v>
      </c>
      <c r="E971" s="94">
        <f>'[1]Cadastro de Clientes'!E971</f>
        <v>0</v>
      </c>
      <c r="F971" s="94">
        <f>'[1]Cadastro de Clientes'!F971</f>
        <v>0</v>
      </c>
      <c r="G971" s="109">
        <f>'[1]Cadastro de Clientes'!G971</f>
        <v>0</v>
      </c>
      <c r="H971" s="110">
        <f>'[1]Cadastro de Clientes'!H971</f>
        <v>0</v>
      </c>
      <c r="I971" s="111">
        <f>'[1]Cadastro de Clientes'!I971</f>
        <v>0</v>
      </c>
      <c r="J971" s="94">
        <f>'[1]Cadastro de Clientes'!J971</f>
        <v>0</v>
      </c>
    </row>
    <row r="972" spans="1:10" ht="21" customHeight="1" x14ac:dyDescent="0.25">
      <c r="A972" s="94">
        <f>'[1]Cadastro de Clientes'!A972</f>
        <v>0</v>
      </c>
      <c r="B972" s="94">
        <f>'[1]Cadastro de Clientes'!B972</f>
        <v>0</v>
      </c>
      <c r="C972" s="94">
        <f>'[1]Cadastro de Clientes'!C972</f>
        <v>0</v>
      </c>
      <c r="D972" s="94">
        <f>'[1]Cadastro de Clientes'!D972</f>
        <v>0</v>
      </c>
      <c r="E972" s="94">
        <f>'[1]Cadastro de Clientes'!E972</f>
        <v>0</v>
      </c>
      <c r="F972" s="94">
        <f>'[1]Cadastro de Clientes'!F972</f>
        <v>0</v>
      </c>
      <c r="G972" s="109">
        <f>'[1]Cadastro de Clientes'!G972</f>
        <v>0</v>
      </c>
      <c r="H972" s="110">
        <f>'[1]Cadastro de Clientes'!H972</f>
        <v>0</v>
      </c>
      <c r="I972" s="111">
        <f>'[1]Cadastro de Clientes'!I972</f>
        <v>0</v>
      </c>
      <c r="J972" s="94">
        <f>'[1]Cadastro de Clientes'!J972</f>
        <v>0</v>
      </c>
    </row>
    <row r="973" spans="1:10" ht="21" customHeight="1" x14ac:dyDescent="0.25">
      <c r="A973" s="94">
        <f>'[1]Cadastro de Clientes'!A973</f>
        <v>0</v>
      </c>
      <c r="B973" s="94">
        <f>'[1]Cadastro de Clientes'!B973</f>
        <v>0</v>
      </c>
      <c r="C973" s="94">
        <f>'[1]Cadastro de Clientes'!C973</f>
        <v>0</v>
      </c>
      <c r="D973" s="94">
        <f>'[1]Cadastro de Clientes'!D973</f>
        <v>0</v>
      </c>
      <c r="E973" s="94">
        <f>'[1]Cadastro de Clientes'!E973</f>
        <v>0</v>
      </c>
      <c r="F973" s="94">
        <f>'[1]Cadastro de Clientes'!F973</f>
        <v>0</v>
      </c>
      <c r="G973" s="109">
        <f>'[1]Cadastro de Clientes'!G973</f>
        <v>0</v>
      </c>
      <c r="H973" s="110">
        <f>'[1]Cadastro de Clientes'!H973</f>
        <v>0</v>
      </c>
      <c r="I973" s="111">
        <f>'[1]Cadastro de Clientes'!I973</f>
        <v>0</v>
      </c>
      <c r="J973" s="94">
        <f>'[1]Cadastro de Clientes'!J973</f>
        <v>0</v>
      </c>
    </row>
    <row r="974" spans="1:10" ht="21" customHeight="1" x14ac:dyDescent="0.25">
      <c r="A974" s="94">
        <f>'[1]Cadastro de Clientes'!A974</f>
        <v>0</v>
      </c>
      <c r="B974" s="94">
        <f>'[1]Cadastro de Clientes'!B974</f>
        <v>0</v>
      </c>
      <c r="C974" s="94">
        <f>'[1]Cadastro de Clientes'!C974</f>
        <v>0</v>
      </c>
      <c r="D974" s="94">
        <f>'[1]Cadastro de Clientes'!D974</f>
        <v>0</v>
      </c>
      <c r="E974" s="94">
        <f>'[1]Cadastro de Clientes'!E974</f>
        <v>0</v>
      </c>
      <c r="F974" s="94">
        <f>'[1]Cadastro de Clientes'!F974</f>
        <v>0</v>
      </c>
      <c r="G974" s="109">
        <f>'[1]Cadastro de Clientes'!G974</f>
        <v>0</v>
      </c>
      <c r="H974" s="110">
        <f>'[1]Cadastro de Clientes'!H974</f>
        <v>0</v>
      </c>
      <c r="I974" s="111">
        <f>'[1]Cadastro de Clientes'!I974</f>
        <v>0</v>
      </c>
      <c r="J974" s="94">
        <f>'[1]Cadastro de Clientes'!J974</f>
        <v>0</v>
      </c>
    </row>
    <row r="975" spans="1:10" ht="21" customHeight="1" x14ac:dyDescent="0.25">
      <c r="A975" s="94">
        <f>'[1]Cadastro de Clientes'!A975</f>
        <v>0</v>
      </c>
      <c r="B975" s="94">
        <f>'[1]Cadastro de Clientes'!B975</f>
        <v>0</v>
      </c>
      <c r="C975" s="94">
        <f>'[1]Cadastro de Clientes'!C975</f>
        <v>0</v>
      </c>
      <c r="D975" s="94">
        <f>'[1]Cadastro de Clientes'!D975</f>
        <v>0</v>
      </c>
      <c r="E975" s="94">
        <f>'[1]Cadastro de Clientes'!E975</f>
        <v>0</v>
      </c>
      <c r="F975" s="94">
        <f>'[1]Cadastro de Clientes'!F975</f>
        <v>0</v>
      </c>
      <c r="G975" s="109">
        <f>'[1]Cadastro de Clientes'!G975</f>
        <v>0</v>
      </c>
      <c r="H975" s="110">
        <f>'[1]Cadastro de Clientes'!H975</f>
        <v>0</v>
      </c>
      <c r="I975" s="111">
        <f>'[1]Cadastro de Clientes'!I975</f>
        <v>0</v>
      </c>
      <c r="J975" s="94">
        <f>'[1]Cadastro de Clientes'!J975</f>
        <v>0</v>
      </c>
    </row>
    <row r="976" spans="1:10" ht="21" customHeight="1" x14ac:dyDescent="0.25">
      <c r="A976" s="94">
        <f>'[1]Cadastro de Clientes'!A976</f>
        <v>0</v>
      </c>
      <c r="B976" s="94">
        <f>'[1]Cadastro de Clientes'!B976</f>
        <v>0</v>
      </c>
      <c r="C976" s="94">
        <f>'[1]Cadastro de Clientes'!C976</f>
        <v>0</v>
      </c>
      <c r="D976" s="94">
        <f>'[1]Cadastro de Clientes'!D976</f>
        <v>0</v>
      </c>
      <c r="E976" s="94">
        <f>'[1]Cadastro de Clientes'!E976</f>
        <v>0</v>
      </c>
      <c r="F976" s="94">
        <f>'[1]Cadastro de Clientes'!F976</f>
        <v>0</v>
      </c>
      <c r="G976" s="109">
        <f>'[1]Cadastro de Clientes'!G976</f>
        <v>0</v>
      </c>
      <c r="H976" s="110">
        <f>'[1]Cadastro de Clientes'!H976</f>
        <v>0</v>
      </c>
      <c r="I976" s="111">
        <f>'[1]Cadastro de Clientes'!I976</f>
        <v>0</v>
      </c>
      <c r="J976" s="94">
        <f>'[1]Cadastro de Clientes'!J976</f>
        <v>0</v>
      </c>
    </row>
    <row r="977" spans="1:10" ht="21" customHeight="1" x14ac:dyDescent="0.25">
      <c r="A977" s="94">
        <f>'[1]Cadastro de Clientes'!A977</f>
        <v>0</v>
      </c>
      <c r="B977" s="94">
        <f>'[1]Cadastro de Clientes'!B977</f>
        <v>0</v>
      </c>
      <c r="C977" s="94">
        <f>'[1]Cadastro de Clientes'!C977</f>
        <v>0</v>
      </c>
      <c r="D977" s="94">
        <f>'[1]Cadastro de Clientes'!D977</f>
        <v>0</v>
      </c>
      <c r="E977" s="94">
        <f>'[1]Cadastro de Clientes'!E977</f>
        <v>0</v>
      </c>
      <c r="F977" s="94">
        <f>'[1]Cadastro de Clientes'!F977</f>
        <v>0</v>
      </c>
      <c r="G977" s="109">
        <f>'[1]Cadastro de Clientes'!G977</f>
        <v>0</v>
      </c>
      <c r="H977" s="110">
        <f>'[1]Cadastro de Clientes'!H977</f>
        <v>0</v>
      </c>
      <c r="I977" s="111">
        <f>'[1]Cadastro de Clientes'!I977</f>
        <v>0</v>
      </c>
      <c r="J977" s="94">
        <f>'[1]Cadastro de Clientes'!J977</f>
        <v>0</v>
      </c>
    </row>
    <row r="978" spans="1:10" ht="21" customHeight="1" x14ac:dyDescent="0.25">
      <c r="A978" s="94">
        <f>'[1]Cadastro de Clientes'!A978</f>
        <v>0</v>
      </c>
      <c r="B978" s="94">
        <f>'[1]Cadastro de Clientes'!B978</f>
        <v>0</v>
      </c>
      <c r="C978" s="94">
        <f>'[1]Cadastro de Clientes'!C978</f>
        <v>0</v>
      </c>
      <c r="D978" s="94">
        <f>'[1]Cadastro de Clientes'!D978</f>
        <v>0</v>
      </c>
      <c r="E978" s="94">
        <f>'[1]Cadastro de Clientes'!E978</f>
        <v>0</v>
      </c>
      <c r="F978" s="94">
        <f>'[1]Cadastro de Clientes'!F978</f>
        <v>0</v>
      </c>
      <c r="G978" s="109">
        <f>'[1]Cadastro de Clientes'!G978</f>
        <v>0</v>
      </c>
      <c r="H978" s="110">
        <f>'[1]Cadastro de Clientes'!H978</f>
        <v>0</v>
      </c>
      <c r="I978" s="111">
        <f>'[1]Cadastro de Clientes'!I978</f>
        <v>0</v>
      </c>
      <c r="J978" s="94">
        <f>'[1]Cadastro de Clientes'!J978</f>
        <v>0</v>
      </c>
    </row>
    <row r="979" spans="1:10" ht="21" customHeight="1" x14ac:dyDescent="0.25">
      <c r="A979" s="94">
        <f>'[1]Cadastro de Clientes'!A979</f>
        <v>0</v>
      </c>
      <c r="B979" s="94">
        <f>'[1]Cadastro de Clientes'!B979</f>
        <v>0</v>
      </c>
      <c r="C979" s="94">
        <f>'[1]Cadastro de Clientes'!C979</f>
        <v>0</v>
      </c>
      <c r="D979" s="94">
        <f>'[1]Cadastro de Clientes'!D979</f>
        <v>0</v>
      </c>
      <c r="E979" s="94">
        <f>'[1]Cadastro de Clientes'!E979</f>
        <v>0</v>
      </c>
      <c r="F979" s="94">
        <f>'[1]Cadastro de Clientes'!F979</f>
        <v>0</v>
      </c>
      <c r="G979" s="109">
        <f>'[1]Cadastro de Clientes'!G979</f>
        <v>0</v>
      </c>
      <c r="H979" s="110">
        <f>'[1]Cadastro de Clientes'!H979</f>
        <v>0</v>
      </c>
      <c r="I979" s="111">
        <f>'[1]Cadastro de Clientes'!I979</f>
        <v>0</v>
      </c>
      <c r="J979" s="94">
        <f>'[1]Cadastro de Clientes'!J979</f>
        <v>0</v>
      </c>
    </row>
    <row r="980" spans="1:10" ht="21" customHeight="1" x14ac:dyDescent="0.25">
      <c r="A980" s="94">
        <f>'[1]Cadastro de Clientes'!A980</f>
        <v>0</v>
      </c>
      <c r="B980" s="94">
        <f>'[1]Cadastro de Clientes'!B980</f>
        <v>0</v>
      </c>
      <c r="C980" s="94">
        <f>'[1]Cadastro de Clientes'!C980</f>
        <v>0</v>
      </c>
      <c r="D980" s="94">
        <f>'[1]Cadastro de Clientes'!D980</f>
        <v>0</v>
      </c>
      <c r="E980" s="94">
        <f>'[1]Cadastro de Clientes'!E980</f>
        <v>0</v>
      </c>
      <c r="F980" s="94">
        <f>'[1]Cadastro de Clientes'!F980</f>
        <v>0</v>
      </c>
      <c r="G980" s="109">
        <f>'[1]Cadastro de Clientes'!G980</f>
        <v>0</v>
      </c>
      <c r="H980" s="110">
        <f>'[1]Cadastro de Clientes'!H980</f>
        <v>0</v>
      </c>
      <c r="I980" s="111">
        <f>'[1]Cadastro de Clientes'!I980</f>
        <v>0</v>
      </c>
      <c r="J980" s="94">
        <f>'[1]Cadastro de Clientes'!J980</f>
        <v>0</v>
      </c>
    </row>
    <row r="981" spans="1:10" ht="21" customHeight="1" x14ac:dyDescent="0.25">
      <c r="A981" s="94">
        <f>'[1]Cadastro de Clientes'!A981</f>
        <v>0</v>
      </c>
      <c r="B981" s="94">
        <f>'[1]Cadastro de Clientes'!B981</f>
        <v>0</v>
      </c>
      <c r="C981" s="94">
        <f>'[1]Cadastro de Clientes'!C981</f>
        <v>0</v>
      </c>
      <c r="D981" s="94">
        <f>'[1]Cadastro de Clientes'!D981</f>
        <v>0</v>
      </c>
      <c r="E981" s="94">
        <f>'[1]Cadastro de Clientes'!E981</f>
        <v>0</v>
      </c>
      <c r="F981" s="94">
        <f>'[1]Cadastro de Clientes'!F981</f>
        <v>0</v>
      </c>
      <c r="G981" s="109">
        <f>'[1]Cadastro de Clientes'!G981</f>
        <v>0</v>
      </c>
      <c r="H981" s="110">
        <f>'[1]Cadastro de Clientes'!H981</f>
        <v>0</v>
      </c>
      <c r="I981" s="111">
        <f>'[1]Cadastro de Clientes'!I981</f>
        <v>0</v>
      </c>
      <c r="J981" s="94">
        <f>'[1]Cadastro de Clientes'!J981</f>
        <v>0</v>
      </c>
    </row>
    <row r="982" spans="1:10" ht="21" customHeight="1" x14ac:dyDescent="0.25">
      <c r="A982" s="94">
        <f>'[1]Cadastro de Clientes'!A982</f>
        <v>0</v>
      </c>
      <c r="B982" s="94">
        <f>'[1]Cadastro de Clientes'!B982</f>
        <v>0</v>
      </c>
      <c r="C982" s="94">
        <f>'[1]Cadastro de Clientes'!C982</f>
        <v>0</v>
      </c>
      <c r="D982" s="94">
        <f>'[1]Cadastro de Clientes'!D982</f>
        <v>0</v>
      </c>
      <c r="E982" s="94">
        <f>'[1]Cadastro de Clientes'!E982</f>
        <v>0</v>
      </c>
      <c r="F982" s="94">
        <f>'[1]Cadastro de Clientes'!F982</f>
        <v>0</v>
      </c>
      <c r="G982" s="109">
        <f>'[1]Cadastro de Clientes'!G982</f>
        <v>0</v>
      </c>
      <c r="H982" s="110">
        <f>'[1]Cadastro de Clientes'!H982</f>
        <v>0</v>
      </c>
      <c r="I982" s="111">
        <f>'[1]Cadastro de Clientes'!I982</f>
        <v>0</v>
      </c>
      <c r="J982" s="94">
        <f>'[1]Cadastro de Clientes'!J982</f>
        <v>0</v>
      </c>
    </row>
    <row r="983" spans="1:10" ht="21" customHeight="1" x14ac:dyDescent="0.25">
      <c r="A983" s="94">
        <f>'[1]Cadastro de Clientes'!A983</f>
        <v>0</v>
      </c>
      <c r="B983" s="94">
        <f>'[1]Cadastro de Clientes'!B983</f>
        <v>0</v>
      </c>
      <c r="C983" s="94">
        <f>'[1]Cadastro de Clientes'!C983</f>
        <v>0</v>
      </c>
      <c r="D983" s="94">
        <f>'[1]Cadastro de Clientes'!D983</f>
        <v>0</v>
      </c>
      <c r="E983" s="94">
        <f>'[1]Cadastro de Clientes'!E983</f>
        <v>0</v>
      </c>
      <c r="F983" s="94">
        <f>'[1]Cadastro de Clientes'!F983</f>
        <v>0</v>
      </c>
      <c r="G983" s="109">
        <f>'[1]Cadastro de Clientes'!G983</f>
        <v>0</v>
      </c>
      <c r="H983" s="110">
        <f>'[1]Cadastro de Clientes'!H983</f>
        <v>0</v>
      </c>
      <c r="I983" s="111">
        <f>'[1]Cadastro de Clientes'!I983</f>
        <v>0</v>
      </c>
      <c r="J983" s="94">
        <f>'[1]Cadastro de Clientes'!J983</f>
        <v>0</v>
      </c>
    </row>
    <row r="984" spans="1:10" ht="21" customHeight="1" x14ac:dyDescent="0.25">
      <c r="A984" s="94">
        <f>'[1]Cadastro de Clientes'!A984</f>
        <v>0</v>
      </c>
      <c r="B984" s="94">
        <f>'[1]Cadastro de Clientes'!B984</f>
        <v>0</v>
      </c>
      <c r="C984" s="94">
        <f>'[1]Cadastro de Clientes'!C984</f>
        <v>0</v>
      </c>
      <c r="D984" s="94">
        <f>'[1]Cadastro de Clientes'!D984</f>
        <v>0</v>
      </c>
      <c r="E984" s="94">
        <f>'[1]Cadastro de Clientes'!E984</f>
        <v>0</v>
      </c>
      <c r="F984" s="94">
        <f>'[1]Cadastro de Clientes'!F984</f>
        <v>0</v>
      </c>
      <c r="G984" s="109">
        <f>'[1]Cadastro de Clientes'!G984</f>
        <v>0</v>
      </c>
      <c r="H984" s="110">
        <f>'[1]Cadastro de Clientes'!H984</f>
        <v>0</v>
      </c>
      <c r="I984" s="111">
        <f>'[1]Cadastro de Clientes'!I984</f>
        <v>0</v>
      </c>
      <c r="J984" s="94">
        <f>'[1]Cadastro de Clientes'!J984</f>
        <v>0</v>
      </c>
    </row>
    <row r="985" spans="1:10" ht="21" customHeight="1" x14ac:dyDescent="0.25">
      <c r="A985" s="94">
        <f>'[1]Cadastro de Clientes'!A985</f>
        <v>0</v>
      </c>
      <c r="B985" s="94">
        <f>'[1]Cadastro de Clientes'!B985</f>
        <v>0</v>
      </c>
      <c r="C985" s="94">
        <f>'[1]Cadastro de Clientes'!C985</f>
        <v>0</v>
      </c>
      <c r="D985" s="94">
        <f>'[1]Cadastro de Clientes'!D985</f>
        <v>0</v>
      </c>
      <c r="E985" s="94">
        <f>'[1]Cadastro de Clientes'!E985</f>
        <v>0</v>
      </c>
      <c r="F985" s="94">
        <f>'[1]Cadastro de Clientes'!F985</f>
        <v>0</v>
      </c>
      <c r="G985" s="109">
        <f>'[1]Cadastro de Clientes'!G985</f>
        <v>0</v>
      </c>
      <c r="H985" s="110">
        <f>'[1]Cadastro de Clientes'!H985</f>
        <v>0</v>
      </c>
      <c r="I985" s="111">
        <f>'[1]Cadastro de Clientes'!I985</f>
        <v>0</v>
      </c>
      <c r="J985" s="94">
        <f>'[1]Cadastro de Clientes'!J985</f>
        <v>0</v>
      </c>
    </row>
    <row r="986" spans="1:10" ht="21" customHeight="1" x14ac:dyDescent="0.25">
      <c r="A986" s="94">
        <f>'[1]Cadastro de Clientes'!A986</f>
        <v>0</v>
      </c>
      <c r="B986" s="94">
        <f>'[1]Cadastro de Clientes'!B986</f>
        <v>0</v>
      </c>
      <c r="C986" s="94">
        <f>'[1]Cadastro de Clientes'!C986</f>
        <v>0</v>
      </c>
      <c r="D986" s="94">
        <f>'[1]Cadastro de Clientes'!D986</f>
        <v>0</v>
      </c>
      <c r="E986" s="94">
        <f>'[1]Cadastro de Clientes'!E986</f>
        <v>0</v>
      </c>
      <c r="F986" s="94">
        <f>'[1]Cadastro de Clientes'!F986</f>
        <v>0</v>
      </c>
      <c r="G986" s="109">
        <f>'[1]Cadastro de Clientes'!G986</f>
        <v>0</v>
      </c>
      <c r="H986" s="110">
        <f>'[1]Cadastro de Clientes'!H986</f>
        <v>0</v>
      </c>
      <c r="I986" s="111">
        <f>'[1]Cadastro de Clientes'!I986</f>
        <v>0</v>
      </c>
      <c r="J986" s="94">
        <f>'[1]Cadastro de Clientes'!J986</f>
        <v>0</v>
      </c>
    </row>
    <row r="987" spans="1:10" ht="21" customHeight="1" x14ac:dyDescent="0.25">
      <c r="A987" s="94">
        <f>'[1]Cadastro de Clientes'!A987</f>
        <v>0</v>
      </c>
      <c r="B987" s="94">
        <f>'[1]Cadastro de Clientes'!B987</f>
        <v>0</v>
      </c>
      <c r="C987" s="94">
        <f>'[1]Cadastro de Clientes'!C987</f>
        <v>0</v>
      </c>
      <c r="D987" s="94">
        <f>'[1]Cadastro de Clientes'!D987</f>
        <v>0</v>
      </c>
      <c r="E987" s="94">
        <f>'[1]Cadastro de Clientes'!E987</f>
        <v>0</v>
      </c>
      <c r="F987" s="94">
        <f>'[1]Cadastro de Clientes'!F987</f>
        <v>0</v>
      </c>
      <c r="G987" s="109">
        <f>'[1]Cadastro de Clientes'!G987</f>
        <v>0</v>
      </c>
      <c r="H987" s="110">
        <f>'[1]Cadastro de Clientes'!H987</f>
        <v>0</v>
      </c>
      <c r="I987" s="111">
        <f>'[1]Cadastro de Clientes'!I987</f>
        <v>0</v>
      </c>
      <c r="J987" s="94">
        <f>'[1]Cadastro de Clientes'!J987</f>
        <v>0</v>
      </c>
    </row>
    <row r="988" spans="1:10" ht="21" customHeight="1" x14ac:dyDescent="0.25">
      <c r="A988" s="94">
        <f>'[1]Cadastro de Clientes'!A988</f>
        <v>0</v>
      </c>
      <c r="B988" s="94">
        <f>'[1]Cadastro de Clientes'!B988</f>
        <v>0</v>
      </c>
      <c r="C988" s="94">
        <f>'[1]Cadastro de Clientes'!C988</f>
        <v>0</v>
      </c>
      <c r="D988" s="94">
        <f>'[1]Cadastro de Clientes'!D988</f>
        <v>0</v>
      </c>
      <c r="E988" s="94">
        <f>'[1]Cadastro de Clientes'!E988</f>
        <v>0</v>
      </c>
      <c r="F988" s="94">
        <f>'[1]Cadastro de Clientes'!F988</f>
        <v>0</v>
      </c>
      <c r="G988" s="109">
        <f>'[1]Cadastro de Clientes'!G988</f>
        <v>0</v>
      </c>
      <c r="H988" s="110">
        <f>'[1]Cadastro de Clientes'!H988</f>
        <v>0</v>
      </c>
      <c r="I988" s="111">
        <f>'[1]Cadastro de Clientes'!I988</f>
        <v>0</v>
      </c>
      <c r="J988" s="94">
        <f>'[1]Cadastro de Clientes'!J988</f>
        <v>0</v>
      </c>
    </row>
    <row r="989" spans="1:10" ht="21" customHeight="1" x14ac:dyDescent="0.25">
      <c r="A989" s="94">
        <f>'[1]Cadastro de Clientes'!A989</f>
        <v>0</v>
      </c>
      <c r="B989" s="94">
        <f>'[1]Cadastro de Clientes'!B989</f>
        <v>0</v>
      </c>
      <c r="C989" s="94">
        <f>'[1]Cadastro de Clientes'!C989</f>
        <v>0</v>
      </c>
      <c r="D989" s="94">
        <f>'[1]Cadastro de Clientes'!D989</f>
        <v>0</v>
      </c>
      <c r="E989" s="94">
        <f>'[1]Cadastro de Clientes'!E989</f>
        <v>0</v>
      </c>
      <c r="F989" s="94">
        <f>'[1]Cadastro de Clientes'!F989</f>
        <v>0</v>
      </c>
      <c r="G989" s="109">
        <f>'[1]Cadastro de Clientes'!G989</f>
        <v>0</v>
      </c>
      <c r="H989" s="110">
        <f>'[1]Cadastro de Clientes'!H989</f>
        <v>0</v>
      </c>
      <c r="I989" s="111">
        <f>'[1]Cadastro de Clientes'!I989</f>
        <v>0</v>
      </c>
      <c r="J989" s="94">
        <f>'[1]Cadastro de Clientes'!J989</f>
        <v>0</v>
      </c>
    </row>
    <row r="990" spans="1:10" ht="21" customHeight="1" x14ac:dyDescent="0.25">
      <c r="A990" s="94">
        <f>'[1]Cadastro de Clientes'!A990</f>
        <v>0</v>
      </c>
      <c r="B990" s="94">
        <f>'[1]Cadastro de Clientes'!B990</f>
        <v>0</v>
      </c>
      <c r="C990" s="94">
        <f>'[1]Cadastro de Clientes'!C990</f>
        <v>0</v>
      </c>
      <c r="D990" s="94">
        <f>'[1]Cadastro de Clientes'!D990</f>
        <v>0</v>
      </c>
      <c r="E990" s="94">
        <f>'[1]Cadastro de Clientes'!E990</f>
        <v>0</v>
      </c>
      <c r="F990" s="94">
        <f>'[1]Cadastro de Clientes'!F990</f>
        <v>0</v>
      </c>
      <c r="G990" s="109">
        <f>'[1]Cadastro de Clientes'!G990</f>
        <v>0</v>
      </c>
      <c r="H990" s="110">
        <f>'[1]Cadastro de Clientes'!H990</f>
        <v>0</v>
      </c>
      <c r="I990" s="111">
        <f>'[1]Cadastro de Clientes'!I990</f>
        <v>0</v>
      </c>
      <c r="J990" s="94">
        <f>'[1]Cadastro de Clientes'!J990</f>
        <v>0</v>
      </c>
    </row>
    <row r="991" spans="1:10" ht="21" customHeight="1" x14ac:dyDescent="0.25">
      <c r="A991" s="94">
        <f>'[1]Cadastro de Clientes'!A991</f>
        <v>0</v>
      </c>
      <c r="B991" s="94">
        <f>'[1]Cadastro de Clientes'!B991</f>
        <v>0</v>
      </c>
      <c r="C991" s="94">
        <f>'[1]Cadastro de Clientes'!C991</f>
        <v>0</v>
      </c>
      <c r="D991" s="94">
        <f>'[1]Cadastro de Clientes'!D991</f>
        <v>0</v>
      </c>
      <c r="E991" s="94">
        <f>'[1]Cadastro de Clientes'!E991</f>
        <v>0</v>
      </c>
      <c r="F991" s="94">
        <f>'[1]Cadastro de Clientes'!F991</f>
        <v>0</v>
      </c>
      <c r="G991" s="109">
        <f>'[1]Cadastro de Clientes'!G991</f>
        <v>0</v>
      </c>
      <c r="H991" s="110">
        <f>'[1]Cadastro de Clientes'!H991</f>
        <v>0</v>
      </c>
      <c r="I991" s="111">
        <f>'[1]Cadastro de Clientes'!I991</f>
        <v>0</v>
      </c>
      <c r="J991" s="94">
        <f>'[1]Cadastro de Clientes'!J991</f>
        <v>0</v>
      </c>
    </row>
    <row r="992" spans="1:10" ht="21" customHeight="1" x14ac:dyDescent="0.25">
      <c r="A992" s="94">
        <f>'[1]Cadastro de Clientes'!A992</f>
        <v>0</v>
      </c>
      <c r="B992" s="94">
        <f>'[1]Cadastro de Clientes'!B992</f>
        <v>0</v>
      </c>
      <c r="C992" s="94">
        <f>'[1]Cadastro de Clientes'!C992</f>
        <v>0</v>
      </c>
      <c r="D992" s="94">
        <f>'[1]Cadastro de Clientes'!D992</f>
        <v>0</v>
      </c>
      <c r="E992" s="94">
        <f>'[1]Cadastro de Clientes'!E992</f>
        <v>0</v>
      </c>
      <c r="F992" s="94">
        <f>'[1]Cadastro de Clientes'!F992</f>
        <v>0</v>
      </c>
      <c r="G992" s="109">
        <f>'[1]Cadastro de Clientes'!G992</f>
        <v>0</v>
      </c>
      <c r="H992" s="110">
        <f>'[1]Cadastro de Clientes'!H992</f>
        <v>0</v>
      </c>
      <c r="I992" s="111">
        <f>'[1]Cadastro de Clientes'!I992</f>
        <v>0</v>
      </c>
      <c r="J992" s="94">
        <f>'[1]Cadastro de Clientes'!J992</f>
        <v>0</v>
      </c>
    </row>
    <row r="993" spans="1:10" ht="21" customHeight="1" x14ac:dyDescent="0.25">
      <c r="A993" s="94">
        <f>'[1]Cadastro de Clientes'!A993</f>
        <v>0</v>
      </c>
      <c r="B993" s="94">
        <f>'[1]Cadastro de Clientes'!B993</f>
        <v>0</v>
      </c>
      <c r="C993" s="94">
        <f>'[1]Cadastro de Clientes'!C993</f>
        <v>0</v>
      </c>
      <c r="D993" s="94">
        <f>'[1]Cadastro de Clientes'!D993</f>
        <v>0</v>
      </c>
      <c r="E993" s="94">
        <f>'[1]Cadastro de Clientes'!E993</f>
        <v>0</v>
      </c>
      <c r="F993" s="94">
        <f>'[1]Cadastro de Clientes'!F993</f>
        <v>0</v>
      </c>
      <c r="G993" s="109">
        <f>'[1]Cadastro de Clientes'!G993</f>
        <v>0</v>
      </c>
      <c r="H993" s="110">
        <f>'[1]Cadastro de Clientes'!H993</f>
        <v>0</v>
      </c>
      <c r="I993" s="111">
        <f>'[1]Cadastro de Clientes'!I993</f>
        <v>0</v>
      </c>
      <c r="J993" s="94">
        <f>'[1]Cadastro de Clientes'!J993</f>
        <v>0</v>
      </c>
    </row>
    <row r="994" spans="1:10" ht="21" customHeight="1" x14ac:dyDescent="0.25">
      <c r="A994" s="94">
        <f>'[1]Cadastro de Clientes'!A994</f>
        <v>0</v>
      </c>
      <c r="B994" s="94">
        <f>'[1]Cadastro de Clientes'!B994</f>
        <v>0</v>
      </c>
      <c r="C994" s="94">
        <f>'[1]Cadastro de Clientes'!C994</f>
        <v>0</v>
      </c>
      <c r="D994" s="94">
        <f>'[1]Cadastro de Clientes'!D994</f>
        <v>0</v>
      </c>
      <c r="E994" s="94">
        <f>'[1]Cadastro de Clientes'!E994</f>
        <v>0</v>
      </c>
      <c r="F994" s="94">
        <f>'[1]Cadastro de Clientes'!F994</f>
        <v>0</v>
      </c>
      <c r="G994" s="109">
        <f>'[1]Cadastro de Clientes'!G994</f>
        <v>0</v>
      </c>
      <c r="H994" s="110">
        <f>'[1]Cadastro de Clientes'!H994</f>
        <v>0</v>
      </c>
      <c r="I994" s="111">
        <f>'[1]Cadastro de Clientes'!I994</f>
        <v>0</v>
      </c>
      <c r="J994" s="94">
        <f>'[1]Cadastro de Clientes'!J994</f>
        <v>0</v>
      </c>
    </row>
    <row r="995" spans="1:10" ht="21" customHeight="1" x14ac:dyDescent="0.25">
      <c r="A995" s="94">
        <f>'[1]Cadastro de Clientes'!A995</f>
        <v>0</v>
      </c>
      <c r="B995" s="94">
        <f>'[1]Cadastro de Clientes'!B995</f>
        <v>0</v>
      </c>
      <c r="C995" s="94">
        <f>'[1]Cadastro de Clientes'!C995</f>
        <v>0</v>
      </c>
      <c r="D995" s="94">
        <f>'[1]Cadastro de Clientes'!D995</f>
        <v>0</v>
      </c>
      <c r="E995" s="94">
        <f>'[1]Cadastro de Clientes'!E995</f>
        <v>0</v>
      </c>
      <c r="F995" s="94">
        <f>'[1]Cadastro de Clientes'!F995</f>
        <v>0</v>
      </c>
      <c r="G995" s="109">
        <f>'[1]Cadastro de Clientes'!G995</f>
        <v>0</v>
      </c>
      <c r="H995" s="110">
        <f>'[1]Cadastro de Clientes'!H995</f>
        <v>0</v>
      </c>
      <c r="I995" s="111">
        <f>'[1]Cadastro de Clientes'!I995</f>
        <v>0</v>
      </c>
      <c r="J995" s="94">
        <f>'[1]Cadastro de Clientes'!J995</f>
        <v>0</v>
      </c>
    </row>
    <row r="996" spans="1:10" ht="21" customHeight="1" x14ac:dyDescent="0.25">
      <c r="A996" s="94">
        <f>'[1]Cadastro de Clientes'!A996</f>
        <v>0</v>
      </c>
      <c r="B996" s="94">
        <f>'[1]Cadastro de Clientes'!B996</f>
        <v>0</v>
      </c>
      <c r="C996" s="94">
        <f>'[1]Cadastro de Clientes'!C996</f>
        <v>0</v>
      </c>
      <c r="D996" s="94">
        <f>'[1]Cadastro de Clientes'!D996</f>
        <v>0</v>
      </c>
      <c r="E996" s="94">
        <f>'[1]Cadastro de Clientes'!E996</f>
        <v>0</v>
      </c>
      <c r="F996" s="94">
        <f>'[1]Cadastro de Clientes'!F996</f>
        <v>0</v>
      </c>
      <c r="G996" s="109">
        <f>'[1]Cadastro de Clientes'!G996</f>
        <v>0</v>
      </c>
      <c r="H996" s="110">
        <f>'[1]Cadastro de Clientes'!H996</f>
        <v>0</v>
      </c>
      <c r="I996" s="111">
        <f>'[1]Cadastro de Clientes'!I996</f>
        <v>0</v>
      </c>
      <c r="J996" s="94">
        <f>'[1]Cadastro de Clientes'!J996</f>
        <v>0</v>
      </c>
    </row>
    <row r="997" spans="1:10" ht="21" customHeight="1" x14ac:dyDescent="0.25">
      <c r="A997" s="94">
        <f>'[1]Cadastro de Clientes'!A997</f>
        <v>0</v>
      </c>
      <c r="B997" s="94">
        <f>'[1]Cadastro de Clientes'!B997</f>
        <v>0</v>
      </c>
      <c r="C997" s="94">
        <f>'[1]Cadastro de Clientes'!C997</f>
        <v>0</v>
      </c>
      <c r="D997" s="94">
        <f>'[1]Cadastro de Clientes'!D997</f>
        <v>0</v>
      </c>
      <c r="E997" s="94">
        <f>'[1]Cadastro de Clientes'!E997</f>
        <v>0</v>
      </c>
      <c r="F997" s="94">
        <f>'[1]Cadastro de Clientes'!F997</f>
        <v>0</v>
      </c>
      <c r="G997" s="109">
        <f>'[1]Cadastro de Clientes'!G997</f>
        <v>0</v>
      </c>
      <c r="H997" s="110">
        <f>'[1]Cadastro de Clientes'!H997</f>
        <v>0</v>
      </c>
      <c r="I997" s="111">
        <f>'[1]Cadastro de Clientes'!I997</f>
        <v>0</v>
      </c>
      <c r="J997" s="94">
        <f>'[1]Cadastro de Clientes'!J997</f>
        <v>0</v>
      </c>
    </row>
    <row r="998" spans="1:10" ht="21" customHeight="1" x14ac:dyDescent="0.25">
      <c r="A998" s="94">
        <f>'[1]Cadastro de Clientes'!A998</f>
        <v>0</v>
      </c>
      <c r="B998" s="94">
        <f>'[1]Cadastro de Clientes'!B998</f>
        <v>0</v>
      </c>
      <c r="C998" s="94">
        <f>'[1]Cadastro de Clientes'!C998</f>
        <v>0</v>
      </c>
      <c r="D998" s="94">
        <f>'[1]Cadastro de Clientes'!D998</f>
        <v>0</v>
      </c>
      <c r="E998" s="94">
        <f>'[1]Cadastro de Clientes'!E998</f>
        <v>0</v>
      </c>
      <c r="F998" s="94">
        <f>'[1]Cadastro de Clientes'!F998</f>
        <v>0</v>
      </c>
      <c r="G998" s="109">
        <f>'[1]Cadastro de Clientes'!G998</f>
        <v>0</v>
      </c>
      <c r="H998" s="110">
        <f>'[1]Cadastro de Clientes'!H998</f>
        <v>0</v>
      </c>
      <c r="I998" s="111">
        <f>'[1]Cadastro de Clientes'!I998</f>
        <v>0</v>
      </c>
      <c r="J998" s="94">
        <f>'[1]Cadastro de Clientes'!J998</f>
        <v>0</v>
      </c>
    </row>
    <row r="999" spans="1:10" ht="21" customHeight="1" x14ac:dyDescent="0.25">
      <c r="A999" s="94">
        <f>'[1]Cadastro de Clientes'!A999</f>
        <v>0</v>
      </c>
      <c r="B999" s="94">
        <f>'[1]Cadastro de Clientes'!B999</f>
        <v>0</v>
      </c>
      <c r="C999" s="94">
        <f>'[1]Cadastro de Clientes'!C999</f>
        <v>0</v>
      </c>
      <c r="D999" s="94">
        <f>'[1]Cadastro de Clientes'!D999</f>
        <v>0</v>
      </c>
      <c r="E999" s="94">
        <f>'[1]Cadastro de Clientes'!E999</f>
        <v>0</v>
      </c>
      <c r="F999" s="94">
        <f>'[1]Cadastro de Clientes'!F999</f>
        <v>0</v>
      </c>
      <c r="G999" s="109">
        <f>'[1]Cadastro de Clientes'!G999</f>
        <v>0</v>
      </c>
      <c r="H999" s="110">
        <f>'[1]Cadastro de Clientes'!H999</f>
        <v>0</v>
      </c>
      <c r="I999" s="111">
        <f>'[1]Cadastro de Clientes'!I999</f>
        <v>0</v>
      </c>
      <c r="J999" s="94">
        <f>'[1]Cadastro de Clientes'!J999</f>
        <v>0</v>
      </c>
    </row>
    <row r="1000" spans="1:10" ht="21" customHeight="1" x14ac:dyDescent="0.25">
      <c r="A1000" s="94">
        <f>'[1]Cadastro de Clientes'!A1000</f>
        <v>0</v>
      </c>
      <c r="B1000" s="94">
        <f>'[1]Cadastro de Clientes'!B1000</f>
        <v>0</v>
      </c>
      <c r="C1000" s="94">
        <f>'[1]Cadastro de Clientes'!C1000</f>
        <v>0</v>
      </c>
      <c r="D1000" s="94">
        <f>'[1]Cadastro de Clientes'!D1000</f>
        <v>0</v>
      </c>
      <c r="E1000" s="94">
        <f>'[1]Cadastro de Clientes'!E1000</f>
        <v>0</v>
      </c>
      <c r="F1000" s="94">
        <f>'[1]Cadastro de Clientes'!F1000</f>
        <v>0</v>
      </c>
      <c r="G1000" s="109">
        <f>'[1]Cadastro de Clientes'!G1000</f>
        <v>0</v>
      </c>
      <c r="H1000" s="110">
        <f>'[1]Cadastro de Clientes'!H1000</f>
        <v>0</v>
      </c>
      <c r="I1000" s="111">
        <f>'[1]Cadastro de Clientes'!I1000</f>
        <v>0</v>
      </c>
      <c r="J1000" s="94">
        <f>'[1]Cadastro de Clientes'!J1000</f>
        <v>0</v>
      </c>
    </row>
    <row r="1001" spans="1:10" ht="21" customHeight="1" x14ac:dyDescent="0.25">
      <c r="A1001" s="94">
        <f>'[1]Cadastro de Clientes'!A1001</f>
        <v>0</v>
      </c>
      <c r="B1001" s="94">
        <f>'[1]Cadastro de Clientes'!B1001</f>
        <v>0</v>
      </c>
      <c r="C1001" s="94">
        <f>'[1]Cadastro de Clientes'!C1001</f>
        <v>0</v>
      </c>
      <c r="D1001" s="94">
        <f>'[1]Cadastro de Clientes'!D1001</f>
        <v>0</v>
      </c>
      <c r="E1001" s="94">
        <f>'[1]Cadastro de Clientes'!E1001</f>
        <v>0</v>
      </c>
      <c r="F1001" s="94">
        <f>'[1]Cadastro de Clientes'!F1001</f>
        <v>0</v>
      </c>
      <c r="G1001" s="109">
        <f>'[1]Cadastro de Clientes'!G1001</f>
        <v>0</v>
      </c>
      <c r="H1001" s="110">
        <f>'[1]Cadastro de Clientes'!H1001</f>
        <v>0</v>
      </c>
      <c r="I1001" s="111">
        <f>'[1]Cadastro de Clientes'!I1001</f>
        <v>0</v>
      </c>
      <c r="J1001" s="94">
        <f>'[1]Cadastro de Clientes'!J1001</f>
        <v>0</v>
      </c>
    </row>
    <row r="1002" spans="1:10" ht="21" customHeight="1" x14ac:dyDescent="0.25">
      <c r="A1002" s="94">
        <f>'[1]Cadastro de Clientes'!A1002</f>
        <v>0</v>
      </c>
      <c r="B1002" s="94">
        <f>'[1]Cadastro de Clientes'!B1002</f>
        <v>0</v>
      </c>
      <c r="C1002" s="94">
        <f>'[1]Cadastro de Clientes'!C1002</f>
        <v>0</v>
      </c>
      <c r="D1002" s="94">
        <f>'[1]Cadastro de Clientes'!D1002</f>
        <v>0</v>
      </c>
      <c r="E1002" s="94">
        <f>'[1]Cadastro de Clientes'!E1002</f>
        <v>0</v>
      </c>
      <c r="F1002" s="94">
        <f>'[1]Cadastro de Clientes'!F1002</f>
        <v>0</v>
      </c>
      <c r="G1002" s="109">
        <f>'[1]Cadastro de Clientes'!G1002</f>
        <v>0</v>
      </c>
      <c r="H1002" s="110">
        <f>'[1]Cadastro de Clientes'!H1002</f>
        <v>0</v>
      </c>
      <c r="I1002" s="111">
        <f>'[1]Cadastro de Clientes'!I1002</f>
        <v>0</v>
      </c>
      <c r="J1002" s="94">
        <f>'[1]Cadastro de Clientes'!J1002</f>
        <v>0</v>
      </c>
    </row>
    <row r="1003" spans="1:10" ht="21" customHeight="1" x14ac:dyDescent="0.25">
      <c r="A1003" s="94">
        <f>'[1]Cadastro de Clientes'!A1003</f>
        <v>0</v>
      </c>
      <c r="B1003" s="94">
        <f>'[1]Cadastro de Clientes'!B1003</f>
        <v>0</v>
      </c>
      <c r="C1003" s="94">
        <f>'[1]Cadastro de Clientes'!C1003</f>
        <v>0</v>
      </c>
      <c r="D1003" s="94">
        <f>'[1]Cadastro de Clientes'!D1003</f>
        <v>0</v>
      </c>
      <c r="E1003" s="94">
        <f>'[1]Cadastro de Clientes'!E1003</f>
        <v>0</v>
      </c>
      <c r="F1003" s="94">
        <f>'[1]Cadastro de Clientes'!F1003</f>
        <v>0</v>
      </c>
      <c r="G1003" s="109">
        <f>'[1]Cadastro de Clientes'!G1003</f>
        <v>0</v>
      </c>
      <c r="H1003" s="110">
        <f>'[1]Cadastro de Clientes'!H1003</f>
        <v>0</v>
      </c>
      <c r="I1003" s="111">
        <f>'[1]Cadastro de Clientes'!I1003</f>
        <v>0</v>
      </c>
      <c r="J1003" s="94">
        <f>'[1]Cadastro de Clientes'!J1003</f>
        <v>0</v>
      </c>
    </row>
    <row r="1004" spans="1:10" ht="21" customHeight="1" x14ac:dyDescent="0.25">
      <c r="A1004" s="94">
        <f>'[1]Cadastro de Clientes'!A1004</f>
        <v>0</v>
      </c>
      <c r="B1004" s="94">
        <f>'[1]Cadastro de Clientes'!B1004</f>
        <v>0</v>
      </c>
      <c r="C1004" s="94">
        <f>'[1]Cadastro de Clientes'!C1004</f>
        <v>0</v>
      </c>
      <c r="D1004" s="94">
        <f>'[1]Cadastro de Clientes'!D1004</f>
        <v>0</v>
      </c>
      <c r="E1004" s="94">
        <f>'[1]Cadastro de Clientes'!E1004</f>
        <v>0</v>
      </c>
      <c r="F1004" s="94">
        <f>'[1]Cadastro de Clientes'!F1004</f>
        <v>0</v>
      </c>
      <c r="G1004" s="109">
        <f>'[1]Cadastro de Clientes'!G1004</f>
        <v>0</v>
      </c>
      <c r="H1004" s="110">
        <f>'[1]Cadastro de Clientes'!H1004</f>
        <v>0</v>
      </c>
      <c r="I1004" s="111">
        <f>'[1]Cadastro de Clientes'!I1004</f>
        <v>0</v>
      </c>
      <c r="J1004" s="94">
        <f>'[1]Cadastro de Clientes'!J1004</f>
        <v>0</v>
      </c>
    </row>
    <row r="1005" spans="1:10" ht="21" customHeight="1" x14ac:dyDescent="0.25">
      <c r="A1005" s="94">
        <f>'[1]Cadastro de Clientes'!A1005</f>
        <v>0</v>
      </c>
      <c r="B1005" s="94">
        <f>'[1]Cadastro de Clientes'!B1005</f>
        <v>0</v>
      </c>
      <c r="C1005" s="94">
        <f>'[1]Cadastro de Clientes'!C1005</f>
        <v>0</v>
      </c>
      <c r="D1005" s="94">
        <f>'[1]Cadastro de Clientes'!D1005</f>
        <v>0</v>
      </c>
      <c r="E1005" s="94">
        <f>'[1]Cadastro de Clientes'!E1005</f>
        <v>0</v>
      </c>
      <c r="F1005" s="94">
        <f>'[1]Cadastro de Clientes'!F1005</f>
        <v>0</v>
      </c>
      <c r="G1005" s="109">
        <f>'[1]Cadastro de Clientes'!G1005</f>
        <v>0</v>
      </c>
      <c r="H1005" s="110">
        <f>'[1]Cadastro de Clientes'!H1005</f>
        <v>0</v>
      </c>
      <c r="I1005" s="111">
        <f>'[1]Cadastro de Clientes'!I1005</f>
        <v>0</v>
      </c>
      <c r="J1005" s="94">
        <f>'[1]Cadastro de Clientes'!J1005</f>
        <v>0</v>
      </c>
    </row>
    <row r="1006" spans="1:10" ht="21" customHeight="1" x14ac:dyDescent="0.25">
      <c r="A1006" s="94">
        <f>'[1]Cadastro de Clientes'!A1006</f>
        <v>0</v>
      </c>
      <c r="B1006" s="94">
        <f>'[1]Cadastro de Clientes'!B1006</f>
        <v>0</v>
      </c>
      <c r="C1006" s="94">
        <f>'[1]Cadastro de Clientes'!C1006</f>
        <v>0</v>
      </c>
      <c r="D1006" s="94">
        <f>'[1]Cadastro de Clientes'!D1006</f>
        <v>0</v>
      </c>
      <c r="E1006" s="94">
        <f>'[1]Cadastro de Clientes'!E1006</f>
        <v>0</v>
      </c>
      <c r="F1006" s="94">
        <f>'[1]Cadastro de Clientes'!F1006</f>
        <v>0</v>
      </c>
      <c r="G1006" s="109">
        <f>'[1]Cadastro de Clientes'!G1006</f>
        <v>0</v>
      </c>
      <c r="H1006" s="110">
        <f>'[1]Cadastro de Clientes'!H1006</f>
        <v>0</v>
      </c>
      <c r="I1006" s="111">
        <f>'[1]Cadastro de Clientes'!I1006</f>
        <v>0</v>
      </c>
      <c r="J1006" s="94">
        <f>'[1]Cadastro de Clientes'!J1006</f>
        <v>0</v>
      </c>
    </row>
    <row r="1007" spans="1:10" ht="21" customHeight="1" x14ac:dyDescent="0.25">
      <c r="A1007" s="94">
        <f>'[1]Cadastro de Clientes'!A1007</f>
        <v>0</v>
      </c>
      <c r="B1007" s="94">
        <f>'[1]Cadastro de Clientes'!B1007</f>
        <v>0</v>
      </c>
      <c r="C1007" s="94">
        <f>'[1]Cadastro de Clientes'!C1007</f>
        <v>0</v>
      </c>
      <c r="D1007" s="94">
        <f>'[1]Cadastro de Clientes'!D1007</f>
        <v>0</v>
      </c>
      <c r="E1007" s="94">
        <f>'[1]Cadastro de Clientes'!E1007</f>
        <v>0</v>
      </c>
      <c r="F1007" s="94">
        <f>'[1]Cadastro de Clientes'!F1007</f>
        <v>0</v>
      </c>
      <c r="G1007" s="109">
        <f>'[1]Cadastro de Clientes'!G1007</f>
        <v>0</v>
      </c>
      <c r="H1007" s="110">
        <f>'[1]Cadastro de Clientes'!H1007</f>
        <v>0</v>
      </c>
      <c r="I1007" s="111">
        <f>'[1]Cadastro de Clientes'!I1007</f>
        <v>0</v>
      </c>
      <c r="J1007" s="94">
        <f>'[1]Cadastro de Clientes'!J1007</f>
        <v>0</v>
      </c>
    </row>
    <row r="1008" spans="1:10" ht="21" customHeight="1" x14ac:dyDescent="0.25">
      <c r="A1008" s="94">
        <f>'[1]Cadastro de Clientes'!A1008</f>
        <v>0</v>
      </c>
      <c r="B1008" s="94">
        <f>'[1]Cadastro de Clientes'!B1008</f>
        <v>0</v>
      </c>
      <c r="C1008" s="94">
        <f>'[1]Cadastro de Clientes'!C1008</f>
        <v>0</v>
      </c>
      <c r="D1008" s="94">
        <f>'[1]Cadastro de Clientes'!D1008</f>
        <v>0</v>
      </c>
      <c r="E1008" s="94">
        <f>'[1]Cadastro de Clientes'!E1008</f>
        <v>0</v>
      </c>
      <c r="F1008" s="94">
        <f>'[1]Cadastro de Clientes'!F1008</f>
        <v>0</v>
      </c>
      <c r="G1008" s="109">
        <f>'[1]Cadastro de Clientes'!G1008</f>
        <v>0</v>
      </c>
      <c r="H1008" s="110">
        <f>'[1]Cadastro de Clientes'!H1008</f>
        <v>0</v>
      </c>
      <c r="I1008" s="111">
        <f>'[1]Cadastro de Clientes'!I1008</f>
        <v>0</v>
      </c>
      <c r="J1008" s="94">
        <f>'[1]Cadastro de Clientes'!J1008</f>
        <v>0</v>
      </c>
    </row>
    <row r="1009" spans="1:10" ht="21" customHeight="1" x14ac:dyDescent="0.25">
      <c r="A1009" s="94">
        <f>'[1]Cadastro de Clientes'!A1009</f>
        <v>0</v>
      </c>
      <c r="B1009" s="94">
        <f>'[1]Cadastro de Clientes'!B1009</f>
        <v>0</v>
      </c>
      <c r="C1009" s="94">
        <f>'[1]Cadastro de Clientes'!C1009</f>
        <v>0</v>
      </c>
      <c r="D1009" s="94">
        <f>'[1]Cadastro de Clientes'!D1009</f>
        <v>0</v>
      </c>
      <c r="E1009" s="94">
        <f>'[1]Cadastro de Clientes'!E1009</f>
        <v>0</v>
      </c>
      <c r="F1009" s="94">
        <f>'[1]Cadastro de Clientes'!F1009</f>
        <v>0</v>
      </c>
      <c r="G1009" s="109">
        <f>'[1]Cadastro de Clientes'!G1009</f>
        <v>0</v>
      </c>
      <c r="H1009" s="110">
        <f>'[1]Cadastro de Clientes'!H1009</f>
        <v>0</v>
      </c>
      <c r="I1009" s="111">
        <f>'[1]Cadastro de Clientes'!I1009</f>
        <v>0</v>
      </c>
      <c r="J1009" s="94">
        <f>'[1]Cadastro de Clientes'!J1009</f>
        <v>0</v>
      </c>
    </row>
    <row r="1010" spans="1:10" ht="21" customHeight="1" x14ac:dyDescent="0.25">
      <c r="A1010" s="94">
        <f>'[1]Cadastro de Clientes'!A1010</f>
        <v>0</v>
      </c>
      <c r="B1010" s="94">
        <f>'[1]Cadastro de Clientes'!B1010</f>
        <v>0</v>
      </c>
      <c r="C1010" s="94">
        <f>'[1]Cadastro de Clientes'!C1010</f>
        <v>0</v>
      </c>
      <c r="D1010" s="94">
        <f>'[1]Cadastro de Clientes'!D1010</f>
        <v>0</v>
      </c>
      <c r="E1010" s="94">
        <f>'[1]Cadastro de Clientes'!E1010</f>
        <v>0</v>
      </c>
      <c r="F1010" s="94">
        <f>'[1]Cadastro de Clientes'!F1010</f>
        <v>0</v>
      </c>
      <c r="G1010" s="109">
        <f>'[1]Cadastro de Clientes'!G1010</f>
        <v>0</v>
      </c>
      <c r="H1010" s="110">
        <f>'[1]Cadastro de Clientes'!H1010</f>
        <v>0</v>
      </c>
      <c r="I1010" s="111">
        <f>'[1]Cadastro de Clientes'!I1010</f>
        <v>0</v>
      </c>
      <c r="J1010" s="94">
        <f>'[1]Cadastro de Clientes'!J1010</f>
        <v>0</v>
      </c>
    </row>
    <row r="1011" spans="1:10" ht="21" customHeight="1" x14ac:dyDescent="0.25">
      <c r="A1011" s="94">
        <f>'[1]Cadastro de Clientes'!A1011</f>
        <v>0</v>
      </c>
      <c r="B1011" s="94">
        <f>'[1]Cadastro de Clientes'!B1011</f>
        <v>0</v>
      </c>
      <c r="C1011" s="94">
        <f>'[1]Cadastro de Clientes'!C1011</f>
        <v>0</v>
      </c>
      <c r="D1011" s="94">
        <f>'[1]Cadastro de Clientes'!D1011</f>
        <v>0</v>
      </c>
      <c r="E1011" s="94">
        <f>'[1]Cadastro de Clientes'!E1011</f>
        <v>0</v>
      </c>
      <c r="F1011" s="94">
        <f>'[1]Cadastro de Clientes'!F1011</f>
        <v>0</v>
      </c>
      <c r="G1011" s="109">
        <f>'[1]Cadastro de Clientes'!G1011</f>
        <v>0</v>
      </c>
      <c r="H1011" s="110">
        <f>'[1]Cadastro de Clientes'!H1011</f>
        <v>0</v>
      </c>
      <c r="I1011" s="111">
        <f>'[1]Cadastro de Clientes'!I1011</f>
        <v>0</v>
      </c>
      <c r="J1011" s="94">
        <f>'[1]Cadastro de Clientes'!J1011</f>
        <v>0</v>
      </c>
    </row>
    <row r="1012" spans="1:10" ht="21" customHeight="1" x14ac:dyDescent="0.25">
      <c r="A1012" s="94">
        <f>'[1]Cadastro de Clientes'!A1012</f>
        <v>0</v>
      </c>
      <c r="B1012" s="94">
        <f>'[1]Cadastro de Clientes'!B1012</f>
        <v>0</v>
      </c>
      <c r="C1012" s="94">
        <f>'[1]Cadastro de Clientes'!C1012</f>
        <v>0</v>
      </c>
      <c r="D1012" s="94">
        <f>'[1]Cadastro de Clientes'!D1012</f>
        <v>0</v>
      </c>
      <c r="E1012" s="94">
        <f>'[1]Cadastro de Clientes'!E1012</f>
        <v>0</v>
      </c>
      <c r="F1012" s="94">
        <f>'[1]Cadastro de Clientes'!F1012</f>
        <v>0</v>
      </c>
      <c r="G1012" s="109">
        <f>'[1]Cadastro de Clientes'!G1012</f>
        <v>0</v>
      </c>
      <c r="H1012" s="110">
        <f>'[1]Cadastro de Clientes'!H1012</f>
        <v>0</v>
      </c>
      <c r="I1012" s="111">
        <f>'[1]Cadastro de Clientes'!I1012</f>
        <v>0</v>
      </c>
      <c r="J1012" s="94">
        <f>'[1]Cadastro de Clientes'!J1012</f>
        <v>0</v>
      </c>
    </row>
    <row r="1013" spans="1:10" ht="21" customHeight="1" x14ac:dyDescent="0.25">
      <c r="A1013" s="94">
        <f>'[1]Cadastro de Clientes'!A1013</f>
        <v>0</v>
      </c>
      <c r="B1013" s="94">
        <f>'[1]Cadastro de Clientes'!B1013</f>
        <v>0</v>
      </c>
      <c r="C1013" s="94">
        <f>'[1]Cadastro de Clientes'!C1013</f>
        <v>0</v>
      </c>
      <c r="D1013" s="94">
        <f>'[1]Cadastro de Clientes'!D1013</f>
        <v>0</v>
      </c>
      <c r="E1013" s="94">
        <f>'[1]Cadastro de Clientes'!E1013</f>
        <v>0</v>
      </c>
      <c r="F1013" s="94">
        <f>'[1]Cadastro de Clientes'!F1013</f>
        <v>0</v>
      </c>
      <c r="G1013" s="109">
        <f>'[1]Cadastro de Clientes'!G1013</f>
        <v>0</v>
      </c>
      <c r="H1013" s="110">
        <f>'[1]Cadastro de Clientes'!H1013</f>
        <v>0</v>
      </c>
      <c r="I1013" s="111">
        <f>'[1]Cadastro de Clientes'!I1013</f>
        <v>0</v>
      </c>
      <c r="J1013" s="94">
        <f>'[1]Cadastro de Clientes'!J1013</f>
        <v>0</v>
      </c>
    </row>
    <row r="1014" spans="1:10" ht="21" customHeight="1" x14ac:dyDescent="0.25">
      <c r="A1014" s="94">
        <f>'[1]Cadastro de Clientes'!A1014</f>
        <v>0</v>
      </c>
      <c r="B1014" s="94">
        <f>'[1]Cadastro de Clientes'!B1014</f>
        <v>0</v>
      </c>
      <c r="C1014" s="94">
        <f>'[1]Cadastro de Clientes'!C1014</f>
        <v>0</v>
      </c>
      <c r="D1014" s="94">
        <f>'[1]Cadastro de Clientes'!D1014</f>
        <v>0</v>
      </c>
      <c r="E1014" s="94">
        <f>'[1]Cadastro de Clientes'!E1014</f>
        <v>0</v>
      </c>
      <c r="F1014" s="94">
        <f>'[1]Cadastro de Clientes'!F1014</f>
        <v>0</v>
      </c>
      <c r="G1014" s="109">
        <f>'[1]Cadastro de Clientes'!G1014</f>
        <v>0</v>
      </c>
      <c r="H1014" s="110">
        <f>'[1]Cadastro de Clientes'!H1014</f>
        <v>0</v>
      </c>
      <c r="I1014" s="111">
        <f>'[1]Cadastro de Clientes'!I1014</f>
        <v>0</v>
      </c>
      <c r="J1014" s="94">
        <f>'[1]Cadastro de Clientes'!J1014</f>
        <v>0</v>
      </c>
    </row>
    <row r="1015" spans="1:10" ht="21" customHeight="1" x14ac:dyDescent="0.25">
      <c r="A1015" s="94">
        <f>'[1]Cadastro de Clientes'!A1015</f>
        <v>0</v>
      </c>
      <c r="B1015" s="94">
        <f>'[1]Cadastro de Clientes'!B1015</f>
        <v>0</v>
      </c>
      <c r="C1015" s="94">
        <f>'[1]Cadastro de Clientes'!C1015</f>
        <v>0</v>
      </c>
      <c r="D1015" s="94">
        <f>'[1]Cadastro de Clientes'!D1015</f>
        <v>0</v>
      </c>
      <c r="E1015" s="94">
        <f>'[1]Cadastro de Clientes'!E1015</f>
        <v>0</v>
      </c>
      <c r="F1015" s="94">
        <f>'[1]Cadastro de Clientes'!F1015</f>
        <v>0</v>
      </c>
      <c r="G1015" s="109">
        <f>'[1]Cadastro de Clientes'!G1015</f>
        <v>0</v>
      </c>
      <c r="H1015" s="110">
        <f>'[1]Cadastro de Clientes'!H1015</f>
        <v>0</v>
      </c>
      <c r="I1015" s="111">
        <f>'[1]Cadastro de Clientes'!I1015</f>
        <v>0</v>
      </c>
      <c r="J1015" s="94">
        <f>'[1]Cadastro de Clientes'!J1015</f>
        <v>0</v>
      </c>
    </row>
    <row r="1016" spans="1:10" ht="21" customHeight="1" x14ac:dyDescent="0.25">
      <c r="A1016" s="94">
        <f>'[1]Cadastro de Clientes'!A1016</f>
        <v>0</v>
      </c>
      <c r="B1016" s="94">
        <f>'[1]Cadastro de Clientes'!B1016</f>
        <v>0</v>
      </c>
      <c r="C1016" s="94">
        <f>'[1]Cadastro de Clientes'!C1016</f>
        <v>0</v>
      </c>
      <c r="D1016" s="94">
        <f>'[1]Cadastro de Clientes'!D1016</f>
        <v>0</v>
      </c>
      <c r="E1016" s="94">
        <f>'[1]Cadastro de Clientes'!E1016</f>
        <v>0</v>
      </c>
      <c r="F1016" s="94">
        <f>'[1]Cadastro de Clientes'!F1016</f>
        <v>0</v>
      </c>
      <c r="G1016" s="109">
        <f>'[1]Cadastro de Clientes'!G1016</f>
        <v>0</v>
      </c>
      <c r="H1016" s="110">
        <f>'[1]Cadastro de Clientes'!H1016</f>
        <v>0</v>
      </c>
      <c r="I1016" s="111">
        <f>'[1]Cadastro de Clientes'!I1016</f>
        <v>0</v>
      </c>
      <c r="J1016" s="94">
        <f>'[1]Cadastro de Clientes'!J1016</f>
        <v>0</v>
      </c>
    </row>
    <row r="1017" spans="1:10" ht="21" customHeight="1" x14ac:dyDescent="0.25">
      <c r="A1017" s="94">
        <f>'[1]Cadastro de Clientes'!A1017</f>
        <v>0</v>
      </c>
      <c r="B1017" s="94">
        <f>'[1]Cadastro de Clientes'!B1017</f>
        <v>0</v>
      </c>
      <c r="C1017" s="94">
        <f>'[1]Cadastro de Clientes'!C1017</f>
        <v>0</v>
      </c>
      <c r="D1017" s="94">
        <f>'[1]Cadastro de Clientes'!D1017</f>
        <v>0</v>
      </c>
      <c r="E1017" s="94">
        <f>'[1]Cadastro de Clientes'!E1017</f>
        <v>0</v>
      </c>
      <c r="F1017" s="94">
        <f>'[1]Cadastro de Clientes'!F1017</f>
        <v>0</v>
      </c>
      <c r="G1017" s="109">
        <f>'[1]Cadastro de Clientes'!G1017</f>
        <v>0</v>
      </c>
      <c r="H1017" s="110">
        <f>'[1]Cadastro de Clientes'!H1017</f>
        <v>0</v>
      </c>
      <c r="I1017" s="111">
        <f>'[1]Cadastro de Clientes'!I1017</f>
        <v>0</v>
      </c>
      <c r="J1017" s="94">
        <f>'[1]Cadastro de Clientes'!J1017</f>
        <v>0</v>
      </c>
    </row>
    <row r="1018" spans="1:10" ht="21" customHeight="1" x14ac:dyDescent="0.25">
      <c r="A1018" s="94">
        <f>'[1]Cadastro de Clientes'!A1018</f>
        <v>0</v>
      </c>
      <c r="B1018" s="94">
        <f>'[1]Cadastro de Clientes'!B1018</f>
        <v>0</v>
      </c>
      <c r="C1018" s="94">
        <f>'[1]Cadastro de Clientes'!C1018</f>
        <v>0</v>
      </c>
      <c r="D1018" s="94">
        <f>'[1]Cadastro de Clientes'!D1018</f>
        <v>0</v>
      </c>
      <c r="E1018" s="94">
        <f>'[1]Cadastro de Clientes'!E1018</f>
        <v>0</v>
      </c>
      <c r="F1018" s="94">
        <f>'[1]Cadastro de Clientes'!F1018</f>
        <v>0</v>
      </c>
      <c r="G1018" s="109">
        <f>'[1]Cadastro de Clientes'!G1018</f>
        <v>0</v>
      </c>
      <c r="H1018" s="110">
        <f>'[1]Cadastro de Clientes'!H1018</f>
        <v>0</v>
      </c>
      <c r="I1018" s="111">
        <f>'[1]Cadastro de Clientes'!I1018</f>
        <v>0</v>
      </c>
      <c r="J1018" s="94">
        <f>'[1]Cadastro de Clientes'!J1018</f>
        <v>0</v>
      </c>
    </row>
    <row r="1019" spans="1:10" ht="21" customHeight="1" x14ac:dyDescent="0.25">
      <c r="A1019" s="94">
        <f>'[1]Cadastro de Clientes'!A1019</f>
        <v>0</v>
      </c>
      <c r="B1019" s="94">
        <f>'[1]Cadastro de Clientes'!B1019</f>
        <v>0</v>
      </c>
      <c r="C1019" s="94">
        <f>'[1]Cadastro de Clientes'!C1019</f>
        <v>0</v>
      </c>
      <c r="D1019" s="94">
        <f>'[1]Cadastro de Clientes'!D1019</f>
        <v>0</v>
      </c>
      <c r="E1019" s="94">
        <f>'[1]Cadastro de Clientes'!E1019</f>
        <v>0</v>
      </c>
      <c r="F1019" s="94">
        <f>'[1]Cadastro de Clientes'!F1019</f>
        <v>0</v>
      </c>
      <c r="G1019" s="109">
        <f>'[1]Cadastro de Clientes'!G1019</f>
        <v>0</v>
      </c>
      <c r="H1019" s="110">
        <f>'[1]Cadastro de Clientes'!H1019</f>
        <v>0</v>
      </c>
      <c r="I1019" s="111">
        <f>'[1]Cadastro de Clientes'!I1019</f>
        <v>0</v>
      </c>
      <c r="J1019" s="94">
        <f>'[1]Cadastro de Clientes'!J1019</f>
        <v>0</v>
      </c>
    </row>
    <row r="1020" spans="1:10" ht="21" customHeight="1" x14ac:dyDescent="0.25">
      <c r="A1020" s="94">
        <f>'[1]Cadastro de Clientes'!A1020</f>
        <v>0</v>
      </c>
      <c r="B1020" s="94">
        <f>'[1]Cadastro de Clientes'!B1020</f>
        <v>0</v>
      </c>
      <c r="C1020" s="94">
        <f>'[1]Cadastro de Clientes'!C1020</f>
        <v>0</v>
      </c>
      <c r="D1020" s="94">
        <f>'[1]Cadastro de Clientes'!D1020</f>
        <v>0</v>
      </c>
      <c r="E1020" s="94">
        <f>'[1]Cadastro de Clientes'!E1020</f>
        <v>0</v>
      </c>
      <c r="F1020" s="94">
        <f>'[1]Cadastro de Clientes'!F1020</f>
        <v>0</v>
      </c>
      <c r="G1020" s="109">
        <f>'[1]Cadastro de Clientes'!G1020</f>
        <v>0</v>
      </c>
      <c r="H1020" s="110">
        <f>'[1]Cadastro de Clientes'!H1020</f>
        <v>0</v>
      </c>
      <c r="I1020" s="111">
        <f>'[1]Cadastro de Clientes'!I1020</f>
        <v>0</v>
      </c>
      <c r="J1020" s="94">
        <f>'[1]Cadastro de Clientes'!J1020</f>
        <v>0</v>
      </c>
    </row>
    <row r="1021" spans="1:10" ht="21" customHeight="1" x14ac:dyDescent="0.25">
      <c r="A1021" s="94">
        <f>'[1]Cadastro de Clientes'!A1021</f>
        <v>0</v>
      </c>
      <c r="B1021" s="94">
        <f>'[1]Cadastro de Clientes'!B1021</f>
        <v>0</v>
      </c>
      <c r="C1021" s="94">
        <f>'[1]Cadastro de Clientes'!C1021</f>
        <v>0</v>
      </c>
      <c r="D1021" s="94">
        <f>'[1]Cadastro de Clientes'!D1021</f>
        <v>0</v>
      </c>
      <c r="E1021" s="94">
        <f>'[1]Cadastro de Clientes'!E1021</f>
        <v>0</v>
      </c>
      <c r="F1021" s="94">
        <f>'[1]Cadastro de Clientes'!F1021</f>
        <v>0</v>
      </c>
      <c r="G1021" s="109">
        <f>'[1]Cadastro de Clientes'!G1021</f>
        <v>0</v>
      </c>
      <c r="H1021" s="110">
        <f>'[1]Cadastro de Clientes'!H1021</f>
        <v>0</v>
      </c>
      <c r="I1021" s="111">
        <f>'[1]Cadastro de Clientes'!I1021</f>
        <v>0</v>
      </c>
      <c r="J1021" s="94">
        <f>'[1]Cadastro de Clientes'!J1021</f>
        <v>0</v>
      </c>
    </row>
    <row r="1022" spans="1:10" ht="21" customHeight="1" x14ac:dyDescent="0.25">
      <c r="A1022" s="94">
        <f>'[1]Cadastro de Clientes'!A1022</f>
        <v>0</v>
      </c>
      <c r="B1022" s="94">
        <f>'[1]Cadastro de Clientes'!B1022</f>
        <v>0</v>
      </c>
      <c r="C1022" s="94">
        <f>'[1]Cadastro de Clientes'!C1022</f>
        <v>0</v>
      </c>
      <c r="D1022" s="94">
        <f>'[1]Cadastro de Clientes'!D1022</f>
        <v>0</v>
      </c>
      <c r="E1022" s="94">
        <f>'[1]Cadastro de Clientes'!E1022</f>
        <v>0</v>
      </c>
      <c r="F1022" s="94">
        <f>'[1]Cadastro de Clientes'!F1022</f>
        <v>0</v>
      </c>
      <c r="G1022" s="109">
        <f>'[1]Cadastro de Clientes'!G1022</f>
        <v>0</v>
      </c>
      <c r="H1022" s="110">
        <f>'[1]Cadastro de Clientes'!H1022</f>
        <v>0</v>
      </c>
      <c r="I1022" s="111">
        <f>'[1]Cadastro de Clientes'!I1022</f>
        <v>0</v>
      </c>
      <c r="J1022" s="94">
        <f>'[1]Cadastro de Clientes'!J1022</f>
        <v>0</v>
      </c>
    </row>
    <row r="1023" spans="1:10" ht="21" customHeight="1" x14ac:dyDescent="0.25">
      <c r="A1023" s="94">
        <f>'[1]Cadastro de Clientes'!A1023</f>
        <v>0</v>
      </c>
      <c r="B1023" s="94">
        <f>'[1]Cadastro de Clientes'!B1023</f>
        <v>0</v>
      </c>
      <c r="C1023" s="94">
        <f>'[1]Cadastro de Clientes'!C1023</f>
        <v>0</v>
      </c>
      <c r="D1023" s="94">
        <f>'[1]Cadastro de Clientes'!D1023</f>
        <v>0</v>
      </c>
      <c r="E1023" s="94">
        <f>'[1]Cadastro de Clientes'!E1023</f>
        <v>0</v>
      </c>
      <c r="F1023" s="94">
        <f>'[1]Cadastro de Clientes'!F1023</f>
        <v>0</v>
      </c>
      <c r="G1023" s="109">
        <f>'[1]Cadastro de Clientes'!G1023</f>
        <v>0</v>
      </c>
      <c r="H1023" s="110">
        <f>'[1]Cadastro de Clientes'!H1023</f>
        <v>0</v>
      </c>
      <c r="I1023" s="111">
        <f>'[1]Cadastro de Clientes'!I1023</f>
        <v>0</v>
      </c>
      <c r="J1023" s="94">
        <f>'[1]Cadastro de Clientes'!J1023</f>
        <v>0</v>
      </c>
    </row>
    <row r="1024" spans="1:10" ht="21" customHeight="1" x14ac:dyDescent="0.25">
      <c r="A1024" s="94">
        <f>'[1]Cadastro de Clientes'!A1024</f>
        <v>0</v>
      </c>
      <c r="B1024" s="94">
        <f>'[1]Cadastro de Clientes'!B1024</f>
        <v>0</v>
      </c>
      <c r="C1024" s="94">
        <f>'[1]Cadastro de Clientes'!C1024</f>
        <v>0</v>
      </c>
      <c r="D1024" s="94">
        <f>'[1]Cadastro de Clientes'!D1024</f>
        <v>0</v>
      </c>
      <c r="E1024" s="94">
        <f>'[1]Cadastro de Clientes'!E1024</f>
        <v>0</v>
      </c>
      <c r="F1024" s="94">
        <f>'[1]Cadastro de Clientes'!F1024</f>
        <v>0</v>
      </c>
      <c r="G1024" s="109">
        <f>'[1]Cadastro de Clientes'!G1024</f>
        <v>0</v>
      </c>
      <c r="H1024" s="110">
        <f>'[1]Cadastro de Clientes'!H1024</f>
        <v>0</v>
      </c>
      <c r="I1024" s="111">
        <f>'[1]Cadastro de Clientes'!I1024</f>
        <v>0</v>
      </c>
      <c r="J1024" s="94">
        <f>'[1]Cadastro de Clientes'!J1024</f>
        <v>0</v>
      </c>
    </row>
    <row r="1025" spans="1:10" ht="21" customHeight="1" x14ac:dyDescent="0.25">
      <c r="A1025" s="94">
        <f>'[1]Cadastro de Clientes'!A1025</f>
        <v>0</v>
      </c>
      <c r="B1025" s="94">
        <f>'[1]Cadastro de Clientes'!B1025</f>
        <v>0</v>
      </c>
      <c r="C1025" s="94">
        <f>'[1]Cadastro de Clientes'!C1025</f>
        <v>0</v>
      </c>
      <c r="D1025" s="94">
        <f>'[1]Cadastro de Clientes'!D1025</f>
        <v>0</v>
      </c>
      <c r="E1025" s="94">
        <f>'[1]Cadastro de Clientes'!E1025</f>
        <v>0</v>
      </c>
      <c r="F1025" s="94">
        <f>'[1]Cadastro de Clientes'!F1025</f>
        <v>0</v>
      </c>
      <c r="G1025" s="109">
        <f>'[1]Cadastro de Clientes'!G1025</f>
        <v>0</v>
      </c>
      <c r="H1025" s="110">
        <f>'[1]Cadastro de Clientes'!H1025</f>
        <v>0</v>
      </c>
      <c r="I1025" s="111">
        <f>'[1]Cadastro de Clientes'!I1025</f>
        <v>0</v>
      </c>
      <c r="J1025" s="94">
        <f>'[1]Cadastro de Clientes'!J1025</f>
        <v>0</v>
      </c>
    </row>
    <row r="1026" spans="1:10" ht="21" customHeight="1" x14ac:dyDescent="0.25">
      <c r="A1026" s="94">
        <f>'[1]Cadastro de Clientes'!A1026</f>
        <v>0</v>
      </c>
      <c r="B1026" s="94">
        <f>'[1]Cadastro de Clientes'!B1026</f>
        <v>0</v>
      </c>
      <c r="C1026" s="94">
        <f>'[1]Cadastro de Clientes'!C1026</f>
        <v>0</v>
      </c>
      <c r="D1026" s="94">
        <f>'[1]Cadastro de Clientes'!D1026</f>
        <v>0</v>
      </c>
      <c r="E1026" s="94">
        <f>'[1]Cadastro de Clientes'!E1026</f>
        <v>0</v>
      </c>
      <c r="F1026" s="94">
        <f>'[1]Cadastro de Clientes'!F1026</f>
        <v>0</v>
      </c>
      <c r="G1026" s="109">
        <f>'[1]Cadastro de Clientes'!G1026</f>
        <v>0</v>
      </c>
      <c r="H1026" s="110">
        <f>'[1]Cadastro de Clientes'!H1026</f>
        <v>0</v>
      </c>
      <c r="I1026" s="111">
        <f>'[1]Cadastro de Clientes'!I1026</f>
        <v>0</v>
      </c>
      <c r="J1026" s="94">
        <f>'[1]Cadastro de Clientes'!J1026</f>
        <v>0</v>
      </c>
    </row>
    <row r="1027" spans="1:10" ht="21" customHeight="1" x14ac:dyDescent="0.25">
      <c r="A1027" s="94">
        <f>'[1]Cadastro de Clientes'!A1027</f>
        <v>0</v>
      </c>
      <c r="B1027" s="94">
        <f>'[1]Cadastro de Clientes'!B1027</f>
        <v>0</v>
      </c>
      <c r="C1027" s="94">
        <f>'[1]Cadastro de Clientes'!C1027</f>
        <v>0</v>
      </c>
      <c r="D1027" s="94">
        <f>'[1]Cadastro de Clientes'!D1027</f>
        <v>0</v>
      </c>
      <c r="E1027" s="94">
        <f>'[1]Cadastro de Clientes'!E1027</f>
        <v>0</v>
      </c>
      <c r="F1027" s="94">
        <f>'[1]Cadastro de Clientes'!F1027</f>
        <v>0</v>
      </c>
      <c r="G1027" s="109">
        <f>'[1]Cadastro de Clientes'!G1027</f>
        <v>0</v>
      </c>
      <c r="H1027" s="110">
        <f>'[1]Cadastro de Clientes'!H1027</f>
        <v>0</v>
      </c>
      <c r="I1027" s="111">
        <f>'[1]Cadastro de Clientes'!I1027</f>
        <v>0</v>
      </c>
      <c r="J1027" s="94">
        <f>'[1]Cadastro de Clientes'!J1027</f>
        <v>0</v>
      </c>
    </row>
    <row r="1028" spans="1:10" ht="21" customHeight="1" x14ac:dyDescent="0.25">
      <c r="A1028" s="94">
        <f>'[1]Cadastro de Clientes'!A1028</f>
        <v>0</v>
      </c>
      <c r="B1028" s="94">
        <f>'[1]Cadastro de Clientes'!B1028</f>
        <v>0</v>
      </c>
      <c r="C1028" s="94">
        <f>'[1]Cadastro de Clientes'!C1028</f>
        <v>0</v>
      </c>
      <c r="D1028" s="94">
        <f>'[1]Cadastro de Clientes'!D1028</f>
        <v>0</v>
      </c>
      <c r="E1028" s="94">
        <f>'[1]Cadastro de Clientes'!E1028</f>
        <v>0</v>
      </c>
      <c r="F1028" s="94">
        <f>'[1]Cadastro de Clientes'!F1028</f>
        <v>0</v>
      </c>
      <c r="G1028" s="109">
        <f>'[1]Cadastro de Clientes'!G1028</f>
        <v>0</v>
      </c>
      <c r="H1028" s="110">
        <f>'[1]Cadastro de Clientes'!H1028</f>
        <v>0</v>
      </c>
      <c r="I1028" s="111">
        <f>'[1]Cadastro de Clientes'!I1028</f>
        <v>0</v>
      </c>
      <c r="J1028" s="94">
        <f>'[1]Cadastro de Clientes'!J1028</f>
        <v>0</v>
      </c>
    </row>
    <row r="1029" spans="1:10" ht="21" customHeight="1" x14ac:dyDescent="0.25">
      <c r="A1029" s="94">
        <f>'[1]Cadastro de Clientes'!A1029</f>
        <v>0</v>
      </c>
      <c r="B1029" s="94">
        <f>'[1]Cadastro de Clientes'!B1029</f>
        <v>0</v>
      </c>
      <c r="C1029" s="94">
        <f>'[1]Cadastro de Clientes'!C1029</f>
        <v>0</v>
      </c>
      <c r="D1029" s="94">
        <f>'[1]Cadastro de Clientes'!D1029</f>
        <v>0</v>
      </c>
      <c r="E1029" s="94">
        <f>'[1]Cadastro de Clientes'!E1029</f>
        <v>0</v>
      </c>
      <c r="F1029" s="94">
        <f>'[1]Cadastro de Clientes'!F1029</f>
        <v>0</v>
      </c>
      <c r="G1029" s="109">
        <f>'[1]Cadastro de Clientes'!G1029</f>
        <v>0</v>
      </c>
      <c r="H1029" s="110">
        <f>'[1]Cadastro de Clientes'!H1029</f>
        <v>0</v>
      </c>
      <c r="I1029" s="111">
        <f>'[1]Cadastro de Clientes'!I1029</f>
        <v>0</v>
      </c>
      <c r="J1029" s="94">
        <f>'[1]Cadastro de Clientes'!J1029</f>
        <v>0</v>
      </c>
    </row>
    <row r="1030" spans="1:10" ht="21" customHeight="1" x14ac:dyDescent="0.25">
      <c r="A1030" s="94">
        <f>'[1]Cadastro de Clientes'!A1030</f>
        <v>0</v>
      </c>
      <c r="B1030" s="94">
        <f>'[1]Cadastro de Clientes'!B1030</f>
        <v>0</v>
      </c>
      <c r="C1030" s="94">
        <f>'[1]Cadastro de Clientes'!C1030</f>
        <v>0</v>
      </c>
      <c r="D1030" s="94">
        <f>'[1]Cadastro de Clientes'!D1030</f>
        <v>0</v>
      </c>
      <c r="E1030" s="94">
        <f>'[1]Cadastro de Clientes'!E1030</f>
        <v>0</v>
      </c>
      <c r="F1030" s="94">
        <f>'[1]Cadastro de Clientes'!F1030</f>
        <v>0</v>
      </c>
      <c r="G1030" s="109">
        <f>'[1]Cadastro de Clientes'!G1030</f>
        <v>0</v>
      </c>
      <c r="H1030" s="110">
        <f>'[1]Cadastro de Clientes'!H1030</f>
        <v>0</v>
      </c>
      <c r="I1030" s="111">
        <f>'[1]Cadastro de Clientes'!I1030</f>
        <v>0</v>
      </c>
      <c r="J1030" s="94">
        <f>'[1]Cadastro de Clientes'!J1030</f>
        <v>0</v>
      </c>
    </row>
    <row r="1031" spans="1:10" ht="21" customHeight="1" x14ac:dyDescent="0.25">
      <c r="A1031" s="94">
        <f>'[1]Cadastro de Clientes'!A1031</f>
        <v>0</v>
      </c>
      <c r="B1031" s="94">
        <f>'[1]Cadastro de Clientes'!B1031</f>
        <v>0</v>
      </c>
      <c r="C1031" s="94">
        <f>'[1]Cadastro de Clientes'!C1031</f>
        <v>0</v>
      </c>
      <c r="D1031" s="94">
        <f>'[1]Cadastro de Clientes'!D1031</f>
        <v>0</v>
      </c>
      <c r="E1031" s="94">
        <f>'[1]Cadastro de Clientes'!E1031</f>
        <v>0</v>
      </c>
      <c r="F1031" s="94">
        <f>'[1]Cadastro de Clientes'!F1031</f>
        <v>0</v>
      </c>
      <c r="G1031" s="109">
        <f>'[1]Cadastro de Clientes'!G1031</f>
        <v>0</v>
      </c>
      <c r="H1031" s="110">
        <f>'[1]Cadastro de Clientes'!H1031</f>
        <v>0</v>
      </c>
      <c r="I1031" s="111">
        <f>'[1]Cadastro de Clientes'!I1031</f>
        <v>0</v>
      </c>
      <c r="J1031" s="94">
        <f>'[1]Cadastro de Clientes'!J1031</f>
        <v>0</v>
      </c>
    </row>
    <row r="1032" spans="1:10" ht="21" customHeight="1" x14ac:dyDescent="0.25">
      <c r="A1032" s="94">
        <f>'[1]Cadastro de Clientes'!A1032</f>
        <v>0</v>
      </c>
      <c r="B1032" s="94">
        <f>'[1]Cadastro de Clientes'!B1032</f>
        <v>0</v>
      </c>
      <c r="C1032" s="94">
        <f>'[1]Cadastro de Clientes'!C1032</f>
        <v>0</v>
      </c>
      <c r="D1032" s="94">
        <f>'[1]Cadastro de Clientes'!D1032</f>
        <v>0</v>
      </c>
      <c r="E1032" s="94">
        <f>'[1]Cadastro de Clientes'!E1032</f>
        <v>0</v>
      </c>
      <c r="F1032" s="94">
        <f>'[1]Cadastro de Clientes'!F1032</f>
        <v>0</v>
      </c>
      <c r="G1032" s="109">
        <f>'[1]Cadastro de Clientes'!G1032</f>
        <v>0</v>
      </c>
      <c r="H1032" s="110">
        <f>'[1]Cadastro de Clientes'!H1032</f>
        <v>0</v>
      </c>
      <c r="I1032" s="111">
        <f>'[1]Cadastro de Clientes'!I1032</f>
        <v>0</v>
      </c>
      <c r="J1032" s="94">
        <f>'[1]Cadastro de Clientes'!J1032</f>
        <v>0</v>
      </c>
    </row>
    <row r="1033" spans="1:10" ht="21" customHeight="1" x14ac:dyDescent="0.25">
      <c r="A1033" s="94">
        <f>'[1]Cadastro de Clientes'!A1033</f>
        <v>0</v>
      </c>
      <c r="B1033" s="94">
        <f>'[1]Cadastro de Clientes'!B1033</f>
        <v>0</v>
      </c>
      <c r="C1033" s="94">
        <f>'[1]Cadastro de Clientes'!C1033</f>
        <v>0</v>
      </c>
      <c r="D1033" s="94">
        <f>'[1]Cadastro de Clientes'!D1033</f>
        <v>0</v>
      </c>
      <c r="E1033" s="94">
        <f>'[1]Cadastro de Clientes'!E1033</f>
        <v>0</v>
      </c>
      <c r="F1033" s="94">
        <f>'[1]Cadastro de Clientes'!F1033</f>
        <v>0</v>
      </c>
      <c r="G1033" s="109">
        <f>'[1]Cadastro de Clientes'!G1033</f>
        <v>0</v>
      </c>
      <c r="H1033" s="110">
        <f>'[1]Cadastro de Clientes'!H1033</f>
        <v>0</v>
      </c>
      <c r="I1033" s="111">
        <f>'[1]Cadastro de Clientes'!I1033</f>
        <v>0</v>
      </c>
      <c r="J1033" s="94">
        <f>'[1]Cadastro de Clientes'!J1033</f>
        <v>0</v>
      </c>
    </row>
    <row r="1034" spans="1:10" ht="21" customHeight="1" x14ac:dyDescent="0.25">
      <c r="A1034" s="94">
        <f>'[1]Cadastro de Clientes'!A1034</f>
        <v>0</v>
      </c>
      <c r="B1034" s="94">
        <f>'[1]Cadastro de Clientes'!B1034</f>
        <v>0</v>
      </c>
      <c r="C1034" s="94">
        <f>'[1]Cadastro de Clientes'!C1034</f>
        <v>0</v>
      </c>
      <c r="D1034" s="94">
        <f>'[1]Cadastro de Clientes'!D1034</f>
        <v>0</v>
      </c>
      <c r="E1034" s="94">
        <f>'[1]Cadastro de Clientes'!E1034</f>
        <v>0</v>
      </c>
      <c r="F1034" s="94">
        <f>'[1]Cadastro de Clientes'!F1034</f>
        <v>0</v>
      </c>
      <c r="G1034" s="109">
        <f>'[1]Cadastro de Clientes'!G1034</f>
        <v>0</v>
      </c>
      <c r="H1034" s="110">
        <f>'[1]Cadastro de Clientes'!H1034</f>
        <v>0</v>
      </c>
      <c r="I1034" s="111">
        <f>'[1]Cadastro de Clientes'!I1034</f>
        <v>0</v>
      </c>
      <c r="J1034" s="94">
        <f>'[1]Cadastro de Clientes'!J1034</f>
        <v>0</v>
      </c>
    </row>
    <row r="1035" spans="1:10" ht="21" customHeight="1" x14ac:dyDescent="0.25">
      <c r="A1035" s="94">
        <f>'[1]Cadastro de Clientes'!A1035</f>
        <v>0</v>
      </c>
      <c r="B1035" s="94">
        <f>'[1]Cadastro de Clientes'!B1035</f>
        <v>0</v>
      </c>
      <c r="C1035" s="94">
        <f>'[1]Cadastro de Clientes'!C1035</f>
        <v>0</v>
      </c>
      <c r="D1035" s="94">
        <f>'[1]Cadastro de Clientes'!D1035</f>
        <v>0</v>
      </c>
      <c r="E1035" s="94">
        <f>'[1]Cadastro de Clientes'!E1035</f>
        <v>0</v>
      </c>
      <c r="F1035" s="94">
        <f>'[1]Cadastro de Clientes'!F1035</f>
        <v>0</v>
      </c>
      <c r="G1035" s="109">
        <f>'[1]Cadastro de Clientes'!G1035</f>
        <v>0</v>
      </c>
      <c r="H1035" s="110">
        <f>'[1]Cadastro de Clientes'!H1035</f>
        <v>0</v>
      </c>
      <c r="I1035" s="111">
        <f>'[1]Cadastro de Clientes'!I1035</f>
        <v>0</v>
      </c>
      <c r="J1035" s="94">
        <f>'[1]Cadastro de Clientes'!J1035</f>
        <v>0</v>
      </c>
    </row>
    <row r="1036" spans="1:10" ht="21" customHeight="1" x14ac:dyDescent="0.25">
      <c r="A1036" s="94">
        <f>'[1]Cadastro de Clientes'!A1036</f>
        <v>0</v>
      </c>
      <c r="B1036" s="94">
        <f>'[1]Cadastro de Clientes'!B1036</f>
        <v>0</v>
      </c>
      <c r="C1036" s="94">
        <f>'[1]Cadastro de Clientes'!C1036</f>
        <v>0</v>
      </c>
      <c r="D1036" s="94">
        <f>'[1]Cadastro de Clientes'!D1036</f>
        <v>0</v>
      </c>
      <c r="E1036" s="94">
        <f>'[1]Cadastro de Clientes'!E1036</f>
        <v>0</v>
      </c>
      <c r="F1036" s="94">
        <f>'[1]Cadastro de Clientes'!F1036</f>
        <v>0</v>
      </c>
      <c r="G1036" s="109">
        <f>'[1]Cadastro de Clientes'!G1036</f>
        <v>0</v>
      </c>
      <c r="H1036" s="110">
        <f>'[1]Cadastro de Clientes'!H1036</f>
        <v>0</v>
      </c>
      <c r="I1036" s="111">
        <f>'[1]Cadastro de Clientes'!I1036</f>
        <v>0</v>
      </c>
      <c r="J1036" s="94">
        <f>'[1]Cadastro de Clientes'!J1036</f>
        <v>0</v>
      </c>
    </row>
    <row r="1037" spans="1:10" ht="21" customHeight="1" x14ac:dyDescent="0.25">
      <c r="A1037" s="94">
        <f>'[1]Cadastro de Clientes'!A1037</f>
        <v>0</v>
      </c>
      <c r="B1037" s="94">
        <f>'[1]Cadastro de Clientes'!B1037</f>
        <v>0</v>
      </c>
      <c r="C1037" s="94">
        <f>'[1]Cadastro de Clientes'!C1037</f>
        <v>0</v>
      </c>
      <c r="D1037" s="94">
        <f>'[1]Cadastro de Clientes'!D1037</f>
        <v>0</v>
      </c>
      <c r="E1037" s="94">
        <f>'[1]Cadastro de Clientes'!E1037</f>
        <v>0</v>
      </c>
      <c r="F1037" s="94">
        <f>'[1]Cadastro de Clientes'!F1037</f>
        <v>0</v>
      </c>
      <c r="G1037" s="109">
        <f>'[1]Cadastro de Clientes'!G1037</f>
        <v>0</v>
      </c>
      <c r="H1037" s="110">
        <f>'[1]Cadastro de Clientes'!H1037</f>
        <v>0</v>
      </c>
      <c r="I1037" s="111">
        <f>'[1]Cadastro de Clientes'!I1037</f>
        <v>0</v>
      </c>
      <c r="J1037" s="94">
        <f>'[1]Cadastro de Clientes'!J1037</f>
        <v>0</v>
      </c>
    </row>
    <row r="1038" spans="1:10" ht="21" customHeight="1" x14ac:dyDescent="0.25">
      <c r="A1038" s="94">
        <f>'[1]Cadastro de Clientes'!A1038</f>
        <v>0</v>
      </c>
      <c r="B1038" s="94">
        <f>'[1]Cadastro de Clientes'!B1038</f>
        <v>0</v>
      </c>
      <c r="C1038" s="94">
        <f>'[1]Cadastro de Clientes'!C1038</f>
        <v>0</v>
      </c>
      <c r="D1038" s="94">
        <f>'[1]Cadastro de Clientes'!D1038</f>
        <v>0</v>
      </c>
      <c r="E1038" s="94">
        <f>'[1]Cadastro de Clientes'!E1038</f>
        <v>0</v>
      </c>
      <c r="F1038" s="94">
        <f>'[1]Cadastro de Clientes'!F1038</f>
        <v>0</v>
      </c>
      <c r="G1038" s="109">
        <f>'[1]Cadastro de Clientes'!G1038</f>
        <v>0</v>
      </c>
      <c r="H1038" s="110">
        <f>'[1]Cadastro de Clientes'!H1038</f>
        <v>0</v>
      </c>
      <c r="I1038" s="111">
        <f>'[1]Cadastro de Clientes'!I1038</f>
        <v>0</v>
      </c>
      <c r="J1038" s="94">
        <f>'[1]Cadastro de Clientes'!J1038</f>
        <v>0</v>
      </c>
    </row>
    <row r="1039" spans="1:10" ht="21" customHeight="1" x14ac:dyDescent="0.25">
      <c r="A1039" s="94">
        <f>'[1]Cadastro de Clientes'!A1039</f>
        <v>0</v>
      </c>
      <c r="B1039" s="94">
        <f>'[1]Cadastro de Clientes'!B1039</f>
        <v>0</v>
      </c>
      <c r="C1039" s="94">
        <f>'[1]Cadastro de Clientes'!C1039</f>
        <v>0</v>
      </c>
      <c r="D1039" s="94">
        <f>'[1]Cadastro de Clientes'!D1039</f>
        <v>0</v>
      </c>
      <c r="E1039" s="94">
        <f>'[1]Cadastro de Clientes'!E1039</f>
        <v>0</v>
      </c>
      <c r="F1039" s="94">
        <f>'[1]Cadastro de Clientes'!F1039</f>
        <v>0</v>
      </c>
      <c r="G1039" s="109">
        <f>'[1]Cadastro de Clientes'!G1039</f>
        <v>0</v>
      </c>
      <c r="H1039" s="110">
        <f>'[1]Cadastro de Clientes'!H1039</f>
        <v>0</v>
      </c>
      <c r="I1039" s="111">
        <f>'[1]Cadastro de Clientes'!I1039</f>
        <v>0</v>
      </c>
      <c r="J1039" s="94">
        <f>'[1]Cadastro de Clientes'!J1039</f>
        <v>0</v>
      </c>
    </row>
    <row r="1040" spans="1:10" ht="21" customHeight="1" x14ac:dyDescent="0.25">
      <c r="A1040" s="94">
        <f>'[1]Cadastro de Clientes'!A1040</f>
        <v>0</v>
      </c>
      <c r="B1040" s="94">
        <f>'[1]Cadastro de Clientes'!B1040</f>
        <v>0</v>
      </c>
      <c r="C1040" s="94">
        <f>'[1]Cadastro de Clientes'!C1040</f>
        <v>0</v>
      </c>
      <c r="D1040" s="94">
        <f>'[1]Cadastro de Clientes'!D1040</f>
        <v>0</v>
      </c>
      <c r="E1040" s="94">
        <f>'[1]Cadastro de Clientes'!E1040</f>
        <v>0</v>
      </c>
      <c r="F1040" s="94">
        <f>'[1]Cadastro de Clientes'!F1040</f>
        <v>0</v>
      </c>
      <c r="G1040" s="109">
        <f>'[1]Cadastro de Clientes'!G1040</f>
        <v>0</v>
      </c>
      <c r="H1040" s="110">
        <f>'[1]Cadastro de Clientes'!H1040</f>
        <v>0</v>
      </c>
      <c r="I1040" s="111">
        <f>'[1]Cadastro de Clientes'!I1040</f>
        <v>0</v>
      </c>
      <c r="J1040" s="94">
        <f>'[1]Cadastro de Clientes'!J1040</f>
        <v>0</v>
      </c>
    </row>
    <row r="1041" spans="1:10" ht="21" customHeight="1" x14ac:dyDescent="0.25">
      <c r="A1041" s="94">
        <f>'[1]Cadastro de Clientes'!A1041</f>
        <v>0</v>
      </c>
      <c r="B1041" s="94">
        <f>'[1]Cadastro de Clientes'!B1041</f>
        <v>0</v>
      </c>
      <c r="C1041" s="94">
        <f>'[1]Cadastro de Clientes'!C1041</f>
        <v>0</v>
      </c>
      <c r="D1041" s="94">
        <f>'[1]Cadastro de Clientes'!D1041</f>
        <v>0</v>
      </c>
      <c r="E1041" s="94">
        <f>'[1]Cadastro de Clientes'!E1041</f>
        <v>0</v>
      </c>
      <c r="F1041" s="94">
        <f>'[1]Cadastro de Clientes'!F1041</f>
        <v>0</v>
      </c>
      <c r="G1041" s="109">
        <f>'[1]Cadastro de Clientes'!G1041</f>
        <v>0</v>
      </c>
      <c r="H1041" s="110">
        <f>'[1]Cadastro de Clientes'!H1041</f>
        <v>0</v>
      </c>
      <c r="I1041" s="111">
        <f>'[1]Cadastro de Clientes'!I1041</f>
        <v>0</v>
      </c>
      <c r="J1041" s="94">
        <f>'[1]Cadastro de Clientes'!J1041</f>
        <v>0</v>
      </c>
    </row>
    <row r="1042" spans="1:10" ht="21" customHeight="1" x14ac:dyDescent="0.25">
      <c r="A1042" s="94">
        <f>'[1]Cadastro de Clientes'!A1042</f>
        <v>0</v>
      </c>
      <c r="B1042" s="94">
        <f>'[1]Cadastro de Clientes'!B1042</f>
        <v>0</v>
      </c>
      <c r="C1042" s="94">
        <f>'[1]Cadastro de Clientes'!C1042</f>
        <v>0</v>
      </c>
      <c r="D1042" s="94">
        <f>'[1]Cadastro de Clientes'!D1042</f>
        <v>0</v>
      </c>
      <c r="E1042" s="94">
        <f>'[1]Cadastro de Clientes'!E1042</f>
        <v>0</v>
      </c>
      <c r="F1042" s="94">
        <f>'[1]Cadastro de Clientes'!F1042</f>
        <v>0</v>
      </c>
      <c r="G1042" s="109">
        <f>'[1]Cadastro de Clientes'!G1042</f>
        <v>0</v>
      </c>
      <c r="H1042" s="110">
        <f>'[1]Cadastro de Clientes'!H1042</f>
        <v>0</v>
      </c>
      <c r="I1042" s="111">
        <f>'[1]Cadastro de Clientes'!I1042</f>
        <v>0</v>
      </c>
      <c r="J1042" s="94">
        <f>'[1]Cadastro de Clientes'!J1042</f>
        <v>0</v>
      </c>
    </row>
    <row r="1043" spans="1:10" ht="21" customHeight="1" x14ac:dyDescent="0.25">
      <c r="A1043" s="94">
        <f>'[1]Cadastro de Clientes'!A1043</f>
        <v>0</v>
      </c>
      <c r="B1043" s="94">
        <f>'[1]Cadastro de Clientes'!B1043</f>
        <v>0</v>
      </c>
      <c r="C1043" s="94">
        <f>'[1]Cadastro de Clientes'!C1043</f>
        <v>0</v>
      </c>
      <c r="D1043" s="94">
        <f>'[1]Cadastro de Clientes'!D1043</f>
        <v>0</v>
      </c>
      <c r="E1043" s="94">
        <f>'[1]Cadastro de Clientes'!E1043</f>
        <v>0</v>
      </c>
      <c r="F1043" s="94">
        <f>'[1]Cadastro de Clientes'!F1043</f>
        <v>0</v>
      </c>
      <c r="G1043" s="109">
        <f>'[1]Cadastro de Clientes'!G1043</f>
        <v>0</v>
      </c>
      <c r="H1043" s="110">
        <f>'[1]Cadastro de Clientes'!H1043</f>
        <v>0</v>
      </c>
      <c r="I1043" s="111">
        <f>'[1]Cadastro de Clientes'!I1043</f>
        <v>0</v>
      </c>
      <c r="J1043" s="94">
        <f>'[1]Cadastro de Clientes'!J1043</f>
        <v>0</v>
      </c>
    </row>
    <row r="1044" spans="1:10" ht="21" customHeight="1" x14ac:dyDescent="0.25">
      <c r="A1044" s="94">
        <f>'[1]Cadastro de Clientes'!A1044</f>
        <v>0</v>
      </c>
      <c r="B1044" s="94">
        <f>'[1]Cadastro de Clientes'!B1044</f>
        <v>0</v>
      </c>
      <c r="C1044" s="94">
        <f>'[1]Cadastro de Clientes'!C1044</f>
        <v>0</v>
      </c>
      <c r="D1044" s="94">
        <f>'[1]Cadastro de Clientes'!D1044</f>
        <v>0</v>
      </c>
      <c r="E1044" s="94">
        <f>'[1]Cadastro de Clientes'!E1044</f>
        <v>0</v>
      </c>
      <c r="F1044" s="94">
        <f>'[1]Cadastro de Clientes'!F1044</f>
        <v>0</v>
      </c>
      <c r="G1044" s="109">
        <f>'[1]Cadastro de Clientes'!G1044</f>
        <v>0</v>
      </c>
      <c r="H1044" s="110">
        <f>'[1]Cadastro de Clientes'!H1044</f>
        <v>0</v>
      </c>
      <c r="I1044" s="111">
        <f>'[1]Cadastro de Clientes'!I1044</f>
        <v>0</v>
      </c>
      <c r="J1044" s="94">
        <f>'[1]Cadastro de Clientes'!J1044</f>
        <v>0</v>
      </c>
    </row>
    <row r="1045" spans="1:10" ht="21" customHeight="1" x14ac:dyDescent="0.25">
      <c r="A1045" s="94">
        <f>'[1]Cadastro de Clientes'!A1045</f>
        <v>0</v>
      </c>
      <c r="B1045" s="94">
        <f>'[1]Cadastro de Clientes'!B1045</f>
        <v>0</v>
      </c>
      <c r="C1045" s="94">
        <f>'[1]Cadastro de Clientes'!C1045</f>
        <v>0</v>
      </c>
      <c r="D1045" s="94">
        <f>'[1]Cadastro de Clientes'!D1045</f>
        <v>0</v>
      </c>
      <c r="E1045" s="94">
        <f>'[1]Cadastro de Clientes'!E1045</f>
        <v>0</v>
      </c>
      <c r="F1045" s="94">
        <f>'[1]Cadastro de Clientes'!F1045</f>
        <v>0</v>
      </c>
      <c r="G1045" s="109">
        <f>'[1]Cadastro de Clientes'!G1045</f>
        <v>0</v>
      </c>
      <c r="H1045" s="110">
        <f>'[1]Cadastro de Clientes'!H1045</f>
        <v>0</v>
      </c>
      <c r="I1045" s="111">
        <f>'[1]Cadastro de Clientes'!I1045</f>
        <v>0</v>
      </c>
      <c r="J1045" s="94">
        <f>'[1]Cadastro de Clientes'!J1045</f>
        <v>0</v>
      </c>
    </row>
    <row r="1046" spans="1:10" ht="21" customHeight="1" x14ac:dyDescent="0.25">
      <c r="A1046" s="94">
        <f>'[1]Cadastro de Clientes'!A1046</f>
        <v>0</v>
      </c>
      <c r="B1046" s="94">
        <f>'[1]Cadastro de Clientes'!B1046</f>
        <v>0</v>
      </c>
      <c r="C1046" s="94">
        <f>'[1]Cadastro de Clientes'!C1046</f>
        <v>0</v>
      </c>
      <c r="D1046" s="94">
        <f>'[1]Cadastro de Clientes'!D1046</f>
        <v>0</v>
      </c>
      <c r="E1046" s="94">
        <f>'[1]Cadastro de Clientes'!E1046</f>
        <v>0</v>
      </c>
      <c r="F1046" s="94">
        <f>'[1]Cadastro de Clientes'!F1046</f>
        <v>0</v>
      </c>
      <c r="G1046" s="109">
        <f>'[1]Cadastro de Clientes'!G1046</f>
        <v>0</v>
      </c>
      <c r="H1046" s="110">
        <f>'[1]Cadastro de Clientes'!H1046</f>
        <v>0</v>
      </c>
      <c r="I1046" s="111">
        <f>'[1]Cadastro de Clientes'!I1046</f>
        <v>0</v>
      </c>
      <c r="J1046" s="94">
        <f>'[1]Cadastro de Clientes'!J1046</f>
        <v>0</v>
      </c>
    </row>
    <row r="1047" spans="1:10" ht="21" customHeight="1" x14ac:dyDescent="0.25">
      <c r="A1047" s="94">
        <f>'[1]Cadastro de Clientes'!A1047</f>
        <v>0</v>
      </c>
      <c r="B1047" s="94">
        <f>'[1]Cadastro de Clientes'!B1047</f>
        <v>0</v>
      </c>
      <c r="C1047" s="94">
        <f>'[1]Cadastro de Clientes'!C1047</f>
        <v>0</v>
      </c>
      <c r="D1047" s="94">
        <f>'[1]Cadastro de Clientes'!D1047</f>
        <v>0</v>
      </c>
      <c r="E1047" s="94">
        <f>'[1]Cadastro de Clientes'!E1047</f>
        <v>0</v>
      </c>
      <c r="F1047" s="94">
        <f>'[1]Cadastro de Clientes'!F1047</f>
        <v>0</v>
      </c>
      <c r="G1047" s="109">
        <f>'[1]Cadastro de Clientes'!G1047</f>
        <v>0</v>
      </c>
      <c r="H1047" s="110">
        <f>'[1]Cadastro de Clientes'!H1047</f>
        <v>0</v>
      </c>
      <c r="I1047" s="111">
        <f>'[1]Cadastro de Clientes'!I1047</f>
        <v>0</v>
      </c>
      <c r="J1047" s="94">
        <f>'[1]Cadastro de Clientes'!J1047</f>
        <v>0</v>
      </c>
    </row>
    <row r="1048" spans="1:10" ht="21" customHeight="1" x14ac:dyDescent="0.25">
      <c r="A1048" s="94">
        <f>'[1]Cadastro de Clientes'!A1048</f>
        <v>0</v>
      </c>
      <c r="B1048" s="94">
        <f>'[1]Cadastro de Clientes'!B1048</f>
        <v>0</v>
      </c>
      <c r="C1048" s="94">
        <f>'[1]Cadastro de Clientes'!C1048</f>
        <v>0</v>
      </c>
      <c r="D1048" s="94">
        <f>'[1]Cadastro de Clientes'!D1048</f>
        <v>0</v>
      </c>
      <c r="E1048" s="94">
        <f>'[1]Cadastro de Clientes'!E1048</f>
        <v>0</v>
      </c>
      <c r="F1048" s="94">
        <f>'[1]Cadastro de Clientes'!F1048</f>
        <v>0</v>
      </c>
      <c r="G1048" s="109">
        <f>'[1]Cadastro de Clientes'!G1048</f>
        <v>0</v>
      </c>
      <c r="H1048" s="110">
        <f>'[1]Cadastro de Clientes'!H1048</f>
        <v>0</v>
      </c>
      <c r="I1048" s="111">
        <f>'[1]Cadastro de Clientes'!I1048</f>
        <v>0</v>
      </c>
      <c r="J1048" s="94">
        <f>'[1]Cadastro de Clientes'!J1048</f>
        <v>0</v>
      </c>
    </row>
    <row r="1049" spans="1:10" ht="21" customHeight="1" x14ac:dyDescent="0.25">
      <c r="A1049" s="94">
        <f>'[1]Cadastro de Clientes'!A1049</f>
        <v>0</v>
      </c>
      <c r="B1049" s="94">
        <f>'[1]Cadastro de Clientes'!B1049</f>
        <v>0</v>
      </c>
      <c r="C1049" s="94">
        <f>'[1]Cadastro de Clientes'!C1049</f>
        <v>0</v>
      </c>
      <c r="D1049" s="94">
        <f>'[1]Cadastro de Clientes'!D1049</f>
        <v>0</v>
      </c>
      <c r="E1049" s="94">
        <f>'[1]Cadastro de Clientes'!E1049</f>
        <v>0</v>
      </c>
      <c r="F1049" s="94">
        <f>'[1]Cadastro de Clientes'!F1049</f>
        <v>0</v>
      </c>
      <c r="G1049" s="109">
        <f>'[1]Cadastro de Clientes'!G1049</f>
        <v>0</v>
      </c>
      <c r="H1049" s="110">
        <f>'[1]Cadastro de Clientes'!H1049</f>
        <v>0</v>
      </c>
      <c r="I1049" s="111">
        <f>'[1]Cadastro de Clientes'!I1049</f>
        <v>0</v>
      </c>
      <c r="J1049" s="94">
        <f>'[1]Cadastro de Clientes'!J1049</f>
        <v>0</v>
      </c>
    </row>
    <row r="1050" spans="1:10" ht="21" customHeight="1" x14ac:dyDescent="0.25">
      <c r="A1050" s="94">
        <f>'[1]Cadastro de Clientes'!A1050</f>
        <v>0</v>
      </c>
      <c r="B1050" s="94">
        <f>'[1]Cadastro de Clientes'!B1050</f>
        <v>0</v>
      </c>
      <c r="C1050" s="94">
        <f>'[1]Cadastro de Clientes'!C1050</f>
        <v>0</v>
      </c>
      <c r="D1050" s="94">
        <f>'[1]Cadastro de Clientes'!D1050</f>
        <v>0</v>
      </c>
      <c r="E1050" s="94">
        <f>'[1]Cadastro de Clientes'!E1050</f>
        <v>0</v>
      </c>
      <c r="F1050" s="94">
        <f>'[1]Cadastro de Clientes'!F1050</f>
        <v>0</v>
      </c>
      <c r="G1050" s="109">
        <f>'[1]Cadastro de Clientes'!G1050</f>
        <v>0</v>
      </c>
      <c r="H1050" s="110">
        <f>'[1]Cadastro de Clientes'!H1050</f>
        <v>0</v>
      </c>
      <c r="I1050" s="111">
        <f>'[1]Cadastro de Clientes'!I1050</f>
        <v>0</v>
      </c>
      <c r="J1050" s="94">
        <f>'[1]Cadastro de Clientes'!J1050</f>
        <v>0</v>
      </c>
    </row>
    <row r="1051" spans="1:10" ht="21" customHeight="1" x14ac:dyDescent="0.25">
      <c r="A1051" s="94">
        <f>'[1]Cadastro de Clientes'!A1051</f>
        <v>0</v>
      </c>
      <c r="B1051" s="94">
        <f>'[1]Cadastro de Clientes'!B1051</f>
        <v>0</v>
      </c>
      <c r="C1051" s="94">
        <f>'[1]Cadastro de Clientes'!C1051</f>
        <v>0</v>
      </c>
      <c r="D1051" s="94">
        <f>'[1]Cadastro de Clientes'!D1051</f>
        <v>0</v>
      </c>
      <c r="E1051" s="94">
        <f>'[1]Cadastro de Clientes'!E1051</f>
        <v>0</v>
      </c>
      <c r="F1051" s="94">
        <f>'[1]Cadastro de Clientes'!F1051</f>
        <v>0</v>
      </c>
      <c r="G1051" s="109">
        <f>'[1]Cadastro de Clientes'!G1051</f>
        <v>0</v>
      </c>
      <c r="H1051" s="110">
        <f>'[1]Cadastro de Clientes'!H1051</f>
        <v>0</v>
      </c>
      <c r="I1051" s="111">
        <f>'[1]Cadastro de Clientes'!I1051</f>
        <v>0</v>
      </c>
      <c r="J1051" s="94">
        <f>'[1]Cadastro de Clientes'!J1051</f>
        <v>0</v>
      </c>
    </row>
    <row r="1052" spans="1:10" ht="21" customHeight="1" x14ac:dyDescent="0.25">
      <c r="A1052" s="94">
        <f>'[1]Cadastro de Clientes'!A1052</f>
        <v>0</v>
      </c>
      <c r="B1052" s="94">
        <f>'[1]Cadastro de Clientes'!B1052</f>
        <v>0</v>
      </c>
      <c r="C1052" s="94">
        <f>'[1]Cadastro de Clientes'!C1052</f>
        <v>0</v>
      </c>
      <c r="D1052" s="94">
        <f>'[1]Cadastro de Clientes'!D1052</f>
        <v>0</v>
      </c>
      <c r="E1052" s="94">
        <f>'[1]Cadastro de Clientes'!E1052</f>
        <v>0</v>
      </c>
      <c r="F1052" s="94">
        <f>'[1]Cadastro de Clientes'!F1052</f>
        <v>0</v>
      </c>
      <c r="G1052" s="109">
        <f>'[1]Cadastro de Clientes'!G1052</f>
        <v>0</v>
      </c>
      <c r="H1052" s="110">
        <f>'[1]Cadastro de Clientes'!H1052</f>
        <v>0</v>
      </c>
      <c r="I1052" s="111">
        <f>'[1]Cadastro de Clientes'!I1052</f>
        <v>0</v>
      </c>
      <c r="J1052" s="94">
        <f>'[1]Cadastro de Clientes'!J1052</f>
        <v>0</v>
      </c>
    </row>
    <row r="1053" spans="1:10" ht="21" customHeight="1" x14ac:dyDescent="0.25">
      <c r="A1053" s="94">
        <f>'[1]Cadastro de Clientes'!A1053</f>
        <v>0</v>
      </c>
      <c r="B1053" s="94">
        <f>'[1]Cadastro de Clientes'!B1053</f>
        <v>0</v>
      </c>
      <c r="C1053" s="94">
        <f>'[1]Cadastro de Clientes'!C1053</f>
        <v>0</v>
      </c>
      <c r="D1053" s="94">
        <f>'[1]Cadastro de Clientes'!D1053</f>
        <v>0</v>
      </c>
      <c r="E1053" s="94">
        <f>'[1]Cadastro de Clientes'!E1053</f>
        <v>0</v>
      </c>
      <c r="F1053" s="94">
        <f>'[1]Cadastro de Clientes'!F1053</f>
        <v>0</v>
      </c>
      <c r="G1053" s="109">
        <f>'[1]Cadastro de Clientes'!G1053</f>
        <v>0</v>
      </c>
      <c r="H1053" s="110">
        <f>'[1]Cadastro de Clientes'!H1053</f>
        <v>0</v>
      </c>
      <c r="I1053" s="111">
        <f>'[1]Cadastro de Clientes'!I1053</f>
        <v>0</v>
      </c>
      <c r="J1053" s="94">
        <f>'[1]Cadastro de Clientes'!J1053</f>
        <v>0</v>
      </c>
    </row>
    <row r="1054" spans="1:10" ht="21" customHeight="1" x14ac:dyDescent="0.25">
      <c r="A1054" s="94">
        <f>'[1]Cadastro de Clientes'!A1054</f>
        <v>0</v>
      </c>
      <c r="B1054" s="94">
        <f>'[1]Cadastro de Clientes'!B1054</f>
        <v>0</v>
      </c>
      <c r="C1054" s="94">
        <f>'[1]Cadastro de Clientes'!C1054</f>
        <v>0</v>
      </c>
      <c r="D1054" s="94">
        <f>'[1]Cadastro de Clientes'!D1054</f>
        <v>0</v>
      </c>
      <c r="E1054" s="94">
        <f>'[1]Cadastro de Clientes'!E1054</f>
        <v>0</v>
      </c>
      <c r="F1054" s="94">
        <f>'[1]Cadastro de Clientes'!F1054</f>
        <v>0</v>
      </c>
      <c r="G1054" s="109">
        <f>'[1]Cadastro de Clientes'!G1054</f>
        <v>0</v>
      </c>
      <c r="H1054" s="110">
        <f>'[1]Cadastro de Clientes'!H1054</f>
        <v>0</v>
      </c>
      <c r="I1054" s="111">
        <f>'[1]Cadastro de Clientes'!I1054</f>
        <v>0</v>
      </c>
      <c r="J1054" s="94">
        <f>'[1]Cadastro de Clientes'!J1054</f>
        <v>0</v>
      </c>
    </row>
    <row r="1055" spans="1:10" ht="21" customHeight="1" x14ac:dyDescent="0.25">
      <c r="A1055" s="94">
        <f>'[1]Cadastro de Clientes'!A1055</f>
        <v>0</v>
      </c>
      <c r="B1055" s="94">
        <f>'[1]Cadastro de Clientes'!B1055</f>
        <v>0</v>
      </c>
      <c r="C1055" s="94">
        <f>'[1]Cadastro de Clientes'!C1055</f>
        <v>0</v>
      </c>
      <c r="D1055" s="94">
        <f>'[1]Cadastro de Clientes'!D1055</f>
        <v>0</v>
      </c>
      <c r="E1055" s="94">
        <f>'[1]Cadastro de Clientes'!E1055</f>
        <v>0</v>
      </c>
      <c r="F1055" s="94">
        <f>'[1]Cadastro de Clientes'!F1055</f>
        <v>0</v>
      </c>
      <c r="G1055" s="109">
        <f>'[1]Cadastro de Clientes'!G1055</f>
        <v>0</v>
      </c>
      <c r="H1055" s="110">
        <f>'[1]Cadastro de Clientes'!H1055</f>
        <v>0</v>
      </c>
      <c r="I1055" s="111">
        <f>'[1]Cadastro de Clientes'!I1055</f>
        <v>0</v>
      </c>
      <c r="J1055" s="94">
        <f>'[1]Cadastro de Clientes'!J1055</f>
        <v>0</v>
      </c>
    </row>
    <row r="1056" spans="1:10" ht="21" customHeight="1" x14ac:dyDescent="0.25">
      <c r="A1056" s="94">
        <f>'[1]Cadastro de Clientes'!A1056</f>
        <v>0</v>
      </c>
      <c r="B1056" s="94">
        <f>'[1]Cadastro de Clientes'!B1056</f>
        <v>0</v>
      </c>
      <c r="C1056" s="94">
        <f>'[1]Cadastro de Clientes'!C1056</f>
        <v>0</v>
      </c>
      <c r="D1056" s="94">
        <f>'[1]Cadastro de Clientes'!D1056</f>
        <v>0</v>
      </c>
      <c r="E1056" s="94">
        <f>'[1]Cadastro de Clientes'!E1056</f>
        <v>0</v>
      </c>
      <c r="F1056" s="94">
        <f>'[1]Cadastro de Clientes'!F1056</f>
        <v>0</v>
      </c>
      <c r="G1056" s="109">
        <f>'[1]Cadastro de Clientes'!G1056</f>
        <v>0</v>
      </c>
      <c r="H1056" s="110">
        <f>'[1]Cadastro de Clientes'!H1056</f>
        <v>0</v>
      </c>
      <c r="I1056" s="111">
        <f>'[1]Cadastro de Clientes'!I1056</f>
        <v>0</v>
      </c>
      <c r="J1056" s="94">
        <f>'[1]Cadastro de Clientes'!J1056</f>
        <v>0</v>
      </c>
    </row>
    <row r="1057" spans="1:10" ht="21" customHeight="1" x14ac:dyDescent="0.25">
      <c r="A1057" s="94">
        <f>'[1]Cadastro de Clientes'!A1057</f>
        <v>0</v>
      </c>
      <c r="B1057" s="94">
        <f>'[1]Cadastro de Clientes'!B1057</f>
        <v>0</v>
      </c>
      <c r="C1057" s="94">
        <f>'[1]Cadastro de Clientes'!C1057</f>
        <v>0</v>
      </c>
      <c r="D1057" s="94">
        <f>'[1]Cadastro de Clientes'!D1057</f>
        <v>0</v>
      </c>
      <c r="E1057" s="94">
        <f>'[1]Cadastro de Clientes'!E1057</f>
        <v>0</v>
      </c>
      <c r="F1057" s="94">
        <f>'[1]Cadastro de Clientes'!F1057</f>
        <v>0</v>
      </c>
      <c r="G1057" s="109">
        <f>'[1]Cadastro de Clientes'!G1057</f>
        <v>0</v>
      </c>
      <c r="H1057" s="110">
        <f>'[1]Cadastro de Clientes'!H1057</f>
        <v>0</v>
      </c>
      <c r="I1057" s="111">
        <f>'[1]Cadastro de Clientes'!I1057</f>
        <v>0</v>
      </c>
      <c r="J1057" s="94">
        <f>'[1]Cadastro de Clientes'!J1057</f>
        <v>0</v>
      </c>
    </row>
    <row r="1058" spans="1:10" ht="21" customHeight="1" x14ac:dyDescent="0.25">
      <c r="A1058" s="94">
        <f>'[1]Cadastro de Clientes'!A1058</f>
        <v>0</v>
      </c>
      <c r="B1058" s="94">
        <f>'[1]Cadastro de Clientes'!B1058</f>
        <v>0</v>
      </c>
      <c r="C1058" s="94">
        <f>'[1]Cadastro de Clientes'!C1058</f>
        <v>0</v>
      </c>
      <c r="D1058" s="94">
        <f>'[1]Cadastro de Clientes'!D1058</f>
        <v>0</v>
      </c>
      <c r="E1058" s="94">
        <f>'[1]Cadastro de Clientes'!E1058</f>
        <v>0</v>
      </c>
      <c r="F1058" s="94">
        <f>'[1]Cadastro de Clientes'!F1058</f>
        <v>0</v>
      </c>
      <c r="G1058" s="109">
        <f>'[1]Cadastro de Clientes'!G1058</f>
        <v>0</v>
      </c>
      <c r="H1058" s="110">
        <f>'[1]Cadastro de Clientes'!H1058</f>
        <v>0</v>
      </c>
      <c r="I1058" s="111">
        <f>'[1]Cadastro de Clientes'!I1058</f>
        <v>0</v>
      </c>
      <c r="J1058" s="94">
        <f>'[1]Cadastro de Clientes'!J1058</f>
        <v>0</v>
      </c>
    </row>
    <row r="1059" spans="1:10" ht="21" customHeight="1" x14ac:dyDescent="0.25">
      <c r="A1059" s="94">
        <f>'[1]Cadastro de Clientes'!A1059</f>
        <v>0</v>
      </c>
      <c r="B1059" s="94">
        <f>'[1]Cadastro de Clientes'!B1059</f>
        <v>0</v>
      </c>
      <c r="C1059" s="94">
        <f>'[1]Cadastro de Clientes'!C1059</f>
        <v>0</v>
      </c>
      <c r="D1059" s="94">
        <f>'[1]Cadastro de Clientes'!D1059</f>
        <v>0</v>
      </c>
      <c r="E1059" s="94">
        <f>'[1]Cadastro de Clientes'!E1059</f>
        <v>0</v>
      </c>
      <c r="F1059" s="94">
        <f>'[1]Cadastro de Clientes'!F1059</f>
        <v>0</v>
      </c>
      <c r="G1059" s="109">
        <f>'[1]Cadastro de Clientes'!G1059</f>
        <v>0</v>
      </c>
      <c r="H1059" s="110">
        <f>'[1]Cadastro de Clientes'!H1059</f>
        <v>0</v>
      </c>
      <c r="I1059" s="111">
        <f>'[1]Cadastro de Clientes'!I1059</f>
        <v>0</v>
      </c>
      <c r="J1059" s="94">
        <f>'[1]Cadastro de Clientes'!J1059</f>
        <v>0</v>
      </c>
    </row>
    <row r="1060" spans="1:10" ht="21" customHeight="1" x14ac:dyDescent="0.25">
      <c r="A1060" s="94">
        <f>'[1]Cadastro de Clientes'!A1060</f>
        <v>0</v>
      </c>
      <c r="B1060" s="94">
        <f>'[1]Cadastro de Clientes'!B1060</f>
        <v>0</v>
      </c>
      <c r="C1060" s="94">
        <f>'[1]Cadastro de Clientes'!C1060</f>
        <v>0</v>
      </c>
      <c r="D1060" s="94">
        <f>'[1]Cadastro de Clientes'!D1060</f>
        <v>0</v>
      </c>
      <c r="E1060" s="94">
        <f>'[1]Cadastro de Clientes'!E1060</f>
        <v>0</v>
      </c>
      <c r="F1060" s="94">
        <f>'[1]Cadastro de Clientes'!F1060</f>
        <v>0</v>
      </c>
      <c r="G1060" s="109">
        <f>'[1]Cadastro de Clientes'!G1060</f>
        <v>0</v>
      </c>
      <c r="H1060" s="110">
        <f>'[1]Cadastro de Clientes'!H1060</f>
        <v>0</v>
      </c>
      <c r="I1060" s="111">
        <f>'[1]Cadastro de Clientes'!I1060</f>
        <v>0</v>
      </c>
      <c r="J1060" s="94">
        <f>'[1]Cadastro de Clientes'!J1060</f>
        <v>0</v>
      </c>
    </row>
    <row r="1061" spans="1:10" ht="21" customHeight="1" x14ac:dyDescent="0.25">
      <c r="A1061" s="94">
        <f>'[1]Cadastro de Clientes'!A1061</f>
        <v>0</v>
      </c>
      <c r="B1061" s="94">
        <f>'[1]Cadastro de Clientes'!B1061</f>
        <v>0</v>
      </c>
      <c r="C1061" s="94">
        <f>'[1]Cadastro de Clientes'!C1061</f>
        <v>0</v>
      </c>
      <c r="D1061" s="94">
        <f>'[1]Cadastro de Clientes'!D1061</f>
        <v>0</v>
      </c>
      <c r="E1061" s="94">
        <f>'[1]Cadastro de Clientes'!E1061</f>
        <v>0</v>
      </c>
      <c r="F1061" s="94">
        <f>'[1]Cadastro de Clientes'!F1061</f>
        <v>0</v>
      </c>
      <c r="G1061" s="109">
        <f>'[1]Cadastro de Clientes'!G1061</f>
        <v>0</v>
      </c>
      <c r="H1061" s="110">
        <f>'[1]Cadastro de Clientes'!H1061</f>
        <v>0</v>
      </c>
      <c r="I1061" s="111">
        <f>'[1]Cadastro de Clientes'!I1061</f>
        <v>0</v>
      </c>
      <c r="J1061" s="94">
        <f>'[1]Cadastro de Clientes'!J1061</f>
        <v>0</v>
      </c>
    </row>
    <row r="1062" spans="1:10" ht="21" customHeight="1" x14ac:dyDescent="0.25">
      <c r="A1062" s="94">
        <f>'[1]Cadastro de Clientes'!A1062</f>
        <v>0</v>
      </c>
      <c r="B1062" s="94">
        <f>'[1]Cadastro de Clientes'!B1062</f>
        <v>0</v>
      </c>
      <c r="C1062" s="94">
        <f>'[1]Cadastro de Clientes'!C1062</f>
        <v>0</v>
      </c>
      <c r="D1062" s="94">
        <f>'[1]Cadastro de Clientes'!D1062</f>
        <v>0</v>
      </c>
      <c r="E1062" s="94">
        <f>'[1]Cadastro de Clientes'!E1062</f>
        <v>0</v>
      </c>
      <c r="F1062" s="94">
        <f>'[1]Cadastro de Clientes'!F1062</f>
        <v>0</v>
      </c>
      <c r="G1062" s="109">
        <f>'[1]Cadastro de Clientes'!G1062</f>
        <v>0</v>
      </c>
      <c r="H1062" s="110">
        <f>'[1]Cadastro de Clientes'!H1062</f>
        <v>0</v>
      </c>
      <c r="I1062" s="111">
        <f>'[1]Cadastro de Clientes'!I1062</f>
        <v>0</v>
      </c>
      <c r="J1062" s="94">
        <f>'[1]Cadastro de Clientes'!J1062</f>
        <v>0</v>
      </c>
    </row>
    <row r="1063" spans="1:10" ht="21" customHeight="1" x14ac:dyDescent="0.25">
      <c r="A1063" s="94">
        <f>'[1]Cadastro de Clientes'!A1063</f>
        <v>0</v>
      </c>
      <c r="B1063" s="94">
        <f>'[1]Cadastro de Clientes'!B1063</f>
        <v>0</v>
      </c>
      <c r="C1063" s="94">
        <f>'[1]Cadastro de Clientes'!C1063</f>
        <v>0</v>
      </c>
      <c r="D1063" s="94">
        <f>'[1]Cadastro de Clientes'!D1063</f>
        <v>0</v>
      </c>
      <c r="E1063" s="94">
        <f>'[1]Cadastro de Clientes'!E1063</f>
        <v>0</v>
      </c>
      <c r="F1063" s="94">
        <f>'[1]Cadastro de Clientes'!F1063</f>
        <v>0</v>
      </c>
      <c r="G1063" s="109">
        <f>'[1]Cadastro de Clientes'!G1063</f>
        <v>0</v>
      </c>
      <c r="H1063" s="110">
        <f>'[1]Cadastro de Clientes'!H1063</f>
        <v>0</v>
      </c>
      <c r="I1063" s="111">
        <f>'[1]Cadastro de Clientes'!I1063</f>
        <v>0</v>
      </c>
      <c r="J1063" s="94">
        <f>'[1]Cadastro de Clientes'!J1063</f>
        <v>0</v>
      </c>
    </row>
    <row r="1064" spans="1:10" ht="21" customHeight="1" x14ac:dyDescent="0.25">
      <c r="A1064" s="94">
        <f>'[1]Cadastro de Clientes'!A1064</f>
        <v>0</v>
      </c>
      <c r="B1064" s="94">
        <f>'[1]Cadastro de Clientes'!B1064</f>
        <v>0</v>
      </c>
      <c r="C1064" s="94">
        <f>'[1]Cadastro de Clientes'!C1064</f>
        <v>0</v>
      </c>
      <c r="D1064" s="94">
        <f>'[1]Cadastro de Clientes'!D1064</f>
        <v>0</v>
      </c>
      <c r="E1064" s="94">
        <f>'[1]Cadastro de Clientes'!E1064</f>
        <v>0</v>
      </c>
      <c r="F1064" s="94">
        <f>'[1]Cadastro de Clientes'!F1064</f>
        <v>0</v>
      </c>
      <c r="G1064" s="109">
        <f>'[1]Cadastro de Clientes'!G1064</f>
        <v>0</v>
      </c>
      <c r="H1064" s="110">
        <f>'[1]Cadastro de Clientes'!H1064</f>
        <v>0</v>
      </c>
      <c r="I1064" s="111">
        <f>'[1]Cadastro de Clientes'!I1064</f>
        <v>0</v>
      </c>
      <c r="J1064" s="94">
        <f>'[1]Cadastro de Clientes'!J1064</f>
        <v>0</v>
      </c>
    </row>
    <row r="1065" spans="1:10" ht="21" customHeight="1" x14ac:dyDescent="0.25">
      <c r="A1065" s="94">
        <f>'[1]Cadastro de Clientes'!A1065</f>
        <v>0</v>
      </c>
      <c r="B1065" s="94">
        <f>'[1]Cadastro de Clientes'!B1065</f>
        <v>0</v>
      </c>
      <c r="C1065" s="94">
        <f>'[1]Cadastro de Clientes'!C1065</f>
        <v>0</v>
      </c>
      <c r="D1065" s="94">
        <f>'[1]Cadastro de Clientes'!D1065</f>
        <v>0</v>
      </c>
      <c r="E1065" s="94">
        <f>'[1]Cadastro de Clientes'!E1065</f>
        <v>0</v>
      </c>
      <c r="F1065" s="94">
        <f>'[1]Cadastro de Clientes'!F1065</f>
        <v>0</v>
      </c>
      <c r="G1065" s="109">
        <f>'[1]Cadastro de Clientes'!G1065</f>
        <v>0</v>
      </c>
      <c r="H1065" s="110">
        <f>'[1]Cadastro de Clientes'!H1065</f>
        <v>0</v>
      </c>
      <c r="I1065" s="111">
        <f>'[1]Cadastro de Clientes'!I1065</f>
        <v>0</v>
      </c>
      <c r="J1065" s="94">
        <f>'[1]Cadastro de Clientes'!J1065</f>
        <v>0</v>
      </c>
    </row>
    <row r="1066" spans="1:10" ht="21" customHeight="1" x14ac:dyDescent="0.25">
      <c r="A1066" s="94">
        <f>'[1]Cadastro de Clientes'!A1066</f>
        <v>0</v>
      </c>
      <c r="B1066" s="94">
        <f>'[1]Cadastro de Clientes'!B1066</f>
        <v>0</v>
      </c>
      <c r="C1066" s="94">
        <f>'[1]Cadastro de Clientes'!C1066</f>
        <v>0</v>
      </c>
      <c r="D1066" s="94">
        <f>'[1]Cadastro de Clientes'!D1066</f>
        <v>0</v>
      </c>
      <c r="E1066" s="94">
        <f>'[1]Cadastro de Clientes'!E1066</f>
        <v>0</v>
      </c>
      <c r="F1066" s="94">
        <f>'[1]Cadastro de Clientes'!F1066</f>
        <v>0</v>
      </c>
      <c r="G1066" s="109">
        <f>'[1]Cadastro de Clientes'!G1066</f>
        <v>0</v>
      </c>
      <c r="H1066" s="110">
        <f>'[1]Cadastro de Clientes'!H1066</f>
        <v>0</v>
      </c>
      <c r="I1066" s="111">
        <f>'[1]Cadastro de Clientes'!I1066</f>
        <v>0</v>
      </c>
      <c r="J1066" s="94">
        <f>'[1]Cadastro de Clientes'!J1066</f>
        <v>0</v>
      </c>
    </row>
    <row r="1067" spans="1:10" ht="21" customHeight="1" x14ac:dyDescent="0.25">
      <c r="A1067" s="94">
        <f>'[1]Cadastro de Clientes'!A1067</f>
        <v>0</v>
      </c>
      <c r="B1067" s="94">
        <f>'[1]Cadastro de Clientes'!B1067</f>
        <v>0</v>
      </c>
      <c r="C1067" s="94">
        <f>'[1]Cadastro de Clientes'!C1067</f>
        <v>0</v>
      </c>
      <c r="D1067" s="94">
        <f>'[1]Cadastro de Clientes'!D1067</f>
        <v>0</v>
      </c>
      <c r="E1067" s="94">
        <f>'[1]Cadastro de Clientes'!E1067</f>
        <v>0</v>
      </c>
      <c r="F1067" s="94">
        <f>'[1]Cadastro de Clientes'!F1067</f>
        <v>0</v>
      </c>
      <c r="G1067" s="109">
        <f>'[1]Cadastro de Clientes'!G1067</f>
        <v>0</v>
      </c>
      <c r="H1067" s="110">
        <f>'[1]Cadastro de Clientes'!H1067</f>
        <v>0</v>
      </c>
      <c r="I1067" s="111">
        <f>'[1]Cadastro de Clientes'!I1067</f>
        <v>0</v>
      </c>
      <c r="J1067" s="94">
        <f>'[1]Cadastro de Clientes'!J1067</f>
        <v>0</v>
      </c>
    </row>
    <row r="1068" spans="1:10" ht="21" customHeight="1" x14ac:dyDescent="0.25">
      <c r="A1068" s="94">
        <f>'[1]Cadastro de Clientes'!A1068</f>
        <v>0</v>
      </c>
      <c r="B1068" s="94">
        <f>'[1]Cadastro de Clientes'!B1068</f>
        <v>0</v>
      </c>
      <c r="C1068" s="94">
        <f>'[1]Cadastro de Clientes'!C1068</f>
        <v>0</v>
      </c>
      <c r="D1068" s="94">
        <f>'[1]Cadastro de Clientes'!D1068</f>
        <v>0</v>
      </c>
      <c r="E1068" s="94">
        <f>'[1]Cadastro de Clientes'!E1068</f>
        <v>0</v>
      </c>
      <c r="F1068" s="94">
        <f>'[1]Cadastro de Clientes'!F1068</f>
        <v>0</v>
      </c>
      <c r="G1068" s="109">
        <f>'[1]Cadastro de Clientes'!G1068</f>
        <v>0</v>
      </c>
      <c r="H1068" s="110">
        <f>'[1]Cadastro de Clientes'!H1068</f>
        <v>0</v>
      </c>
      <c r="I1068" s="111">
        <f>'[1]Cadastro de Clientes'!I1068</f>
        <v>0</v>
      </c>
      <c r="J1068" s="94">
        <f>'[1]Cadastro de Clientes'!J1068</f>
        <v>0</v>
      </c>
    </row>
    <row r="1069" spans="1:10" ht="21" customHeight="1" x14ac:dyDescent="0.25">
      <c r="A1069" s="94">
        <f>'[1]Cadastro de Clientes'!A1069</f>
        <v>0</v>
      </c>
      <c r="B1069" s="94">
        <f>'[1]Cadastro de Clientes'!B1069</f>
        <v>0</v>
      </c>
      <c r="C1069" s="94">
        <f>'[1]Cadastro de Clientes'!C1069</f>
        <v>0</v>
      </c>
      <c r="D1069" s="94">
        <f>'[1]Cadastro de Clientes'!D1069</f>
        <v>0</v>
      </c>
      <c r="E1069" s="94">
        <f>'[1]Cadastro de Clientes'!E1069</f>
        <v>0</v>
      </c>
      <c r="F1069" s="94">
        <f>'[1]Cadastro de Clientes'!F1069</f>
        <v>0</v>
      </c>
      <c r="G1069" s="109">
        <f>'[1]Cadastro de Clientes'!G1069</f>
        <v>0</v>
      </c>
      <c r="H1069" s="110">
        <f>'[1]Cadastro de Clientes'!H1069</f>
        <v>0</v>
      </c>
      <c r="I1069" s="111">
        <f>'[1]Cadastro de Clientes'!I1069</f>
        <v>0</v>
      </c>
      <c r="J1069" s="94">
        <f>'[1]Cadastro de Clientes'!J1069</f>
        <v>0</v>
      </c>
    </row>
    <row r="1070" spans="1:10" ht="21" customHeight="1" x14ac:dyDescent="0.25">
      <c r="A1070" s="94">
        <f>'[1]Cadastro de Clientes'!A1070</f>
        <v>0</v>
      </c>
      <c r="B1070" s="94">
        <f>'[1]Cadastro de Clientes'!B1070</f>
        <v>0</v>
      </c>
      <c r="C1070" s="94">
        <f>'[1]Cadastro de Clientes'!C1070</f>
        <v>0</v>
      </c>
      <c r="D1070" s="94">
        <f>'[1]Cadastro de Clientes'!D1070</f>
        <v>0</v>
      </c>
      <c r="E1070" s="94">
        <f>'[1]Cadastro de Clientes'!E1070</f>
        <v>0</v>
      </c>
      <c r="F1070" s="94">
        <f>'[1]Cadastro de Clientes'!F1070</f>
        <v>0</v>
      </c>
      <c r="G1070" s="109">
        <f>'[1]Cadastro de Clientes'!G1070</f>
        <v>0</v>
      </c>
      <c r="H1070" s="110">
        <f>'[1]Cadastro de Clientes'!H1070</f>
        <v>0</v>
      </c>
      <c r="I1070" s="111">
        <f>'[1]Cadastro de Clientes'!I1070</f>
        <v>0</v>
      </c>
      <c r="J1070" s="94">
        <f>'[1]Cadastro de Clientes'!J1070</f>
        <v>0</v>
      </c>
    </row>
    <row r="1071" spans="1:10" ht="21" customHeight="1" x14ac:dyDescent="0.25">
      <c r="A1071" s="94">
        <f>'[1]Cadastro de Clientes'!A1071</f>
        <v>0</v>
      </c>
      <c r="B1071" s="94">
        <f>'[1]Cadastro de Clientes'!B1071</f>
        <v>0</v>
      </c>
      <c r="C1071" s="94">
        <f>'[1]Cadastro de Clientes'!C1071</f>
        <v>0</v>
      </c>
      <c r="D1071" s="94">
        <f>'[1]Cadastro de Clientes'!D1071</f>
        <v>0</v>
      </c>
      <c r="E1071" s="94">
        <f>'[1]Cadastro de Clientes'!E1071</f>
        <v>0</v>
      </c>
      <c r="F1071" s="94">
        <f>'[1]Cadastro de Clientes'!F1071</f>
        <v>0</v>
      </c>
      <c r="G1071" s="109">
        <f>'[1]Cadastro de Clientes'!G1071</f>
        <v>0</v>
      </c>
      <c r="H1071" s="110">
        <f>'[1]Cadastro de Clientes'!H1071</f>
        <v>0</v>
      </c>
      <c r="I1071" s="111">
        <f>'[1]Cadastro de Clientes'!I1071</f>
        <v>0</v>
      </c>
      <c r="J1071" s="94">
        <f>'[1]Cadastro de Clientes'!J1071</f>
        <v>0</v>
      </c>
    </row>
    <row r="1072" spans="1:10" ht="21" customHeight="1" x14ac:dyDescent="0.25">
      <c r="A1072" s="94">
        <f>'[1]Cadastro de Clientes'!A1072</f>
        <v>0</v>
      </c>
      <c r="B1072" s="94">
        <f>'[1]Cadastro de Clientes'!B1072</f>
        <v>0</v>
      </c>
      <c r="C1072" s="94">
        <f>'[1]Cadastro de Clientes'!C1072</f>
        <v>0</v>
      </c>
      <c r="D1072" s="94">
        <f>'[1]Cadastro de Clientes'!D1072</f>
        <v>0</v>
      </c>
      <c r="E1072" s="94">
        <f>'[1]Cadastro de Clientes'!E1072</f>
        <v>0</v>
      </c>
      <c r="F1072" s="94">
        <f>'[1]Cadastro de Clientes'!F1072</f>
        <v>0</v>
      </c>
      <c r="G1072" s="109">
        <f>'[1]Cadastro de Clientes'!G1072</f>
        <v>0</v>
      </c>
      <c r="H1072" s="110">
        <f>'[1]Cadastro de Clientes'!H1072</f>
        <v>0</v>
      </c>
      <c r="I1072" s="111">
        <f>'[1]Cadastro de Clientes'!I1072</f>
        <v>0</v>
      </c>
      <c r="J1072" s="94">
        <f>'[1]Cadastro de Clientes'!J1072</f>
        <v>0</v>
      </c>
    </row>
    <row r="1073" spans="1:10" ht="21" customHeight="1" x14ac:dyDescent="0.25">
      <c r="A1073" s="94">
        <f>'[1]Cadastro de Clientes'!A1073</f>
        <v>0</v>
      </c>
      <c r="B1073" s="94">
        <f>'[1]Cadastro de Clientes'!B1073</f>
        <v>0</v>
      </c>
      <c r="C1073" s="94">
        <f>'[1]Cadastro de Clientes'!C1073</f>
        <v>0</v>
      </c>
      <c r="D1073" s="94">
        <f>'[1]Cadastro de Clientes'!D1073</f>
        <v>0</v>
      </c>
      <c r="E1073" s="94">
        <f>'[1]Cadastro de Clientes'!E1073</f>
        <v>0</v>
      </c>
      <c r="F1073" s="94">
        <f>'[1]Cadastro de Clientes'!F1073</f>
        <v>0</v>
      </c>
      <c r="G1073" s="109">
        <f>'[1]Cadastro de Clientes'!G1073</f>
        <v>0</v>
      </c>
      <c r="H1073" s="110">
        <f>'[1]Cadastro de Clientes'!H1073</f>
        <v>0</v>
      </c>
      <c r="I1073" s="111">
        <f>'[1]Cadastro de Clientes'!I1073</f>
        <v>0</v>
      </c>
      <c r="J1073" s="94">
        <f>'[1]Cadastro de Clientes'!J1073</f>
        <v>0</v>
      </c>
    </row>
    <row r="1074" spans="1:10" ht="21" customHeight="1" x14ac:dyDescent="0.25">
      <c r="A1074" s="94">
        <f>'[1]Cadastro de Clientes'!A1074</f>
        <v>0</v>
      </c>
      <c r="B1074" s="94">
        <f>'[1]Cadastro de Clientes'!B1074</f>
        <v>0</v>
      </c>
      <c r="C1074" s="94">
        <f>'[1]Cadastro de Clientes'!C1074</f>
        <v>0</v>
      </c>
      <c r="D1074" s="94">
        <f>'[1]Cadastro de Clientes'!D1074</f>
        <v>0</v>
      </c>
      <c r="E1074" s="94">
        <f>'[1]Cadastro de Clientes'!E1074</f>
        <v>0</v>
      </c>
      <c r="F1074" s="94">
        <f>'[1]Cadastro de Clientes'!F1074</f>
        <v>0</v>
      </c>
      <c r="G1074" s="109">
        <f>'[1]Cadastro de Clientes'!G1074</f>
        <v>0</v>
      </c>
      <c r="H1074" s="110">
        <f>'[1]Cadastro de Clientes'!H1074</f>
        <v>0</v>
      </c>
      <c r="I1074" s="111">
        <f>'[1]Cadastro de Clientes'!I1074</f>
        <v>0</v>
      </c>
      <c r="J1074" s="94">
        <f>'[1]Cadastro de Clientes'!J1074</f>
        <v>0</v>
      </c>
    </row>
    <row r="1075" spans="1:10" ht="21" customHeight="1" x14ac:dyDescent="0.25">
      <c r="A1075" s="94">
        <f>'[1]Cadastro de Clientes'!A1075</f>
        <v>0</v>
      </c>
      <c r="B1075" s="94">
        <f>'[1]Cadastro de Clientes'!B1075</f>
        <v>0</v>
      </c>
      <c r="C1075" s="94">
        <f>'[1]Cadastro de Clientes'!C1075</f>
        <v>0</v>
      </c>
      <c r="D1075" s="94">
        <f>'[1]Cadastro de Clientes'!D1075</f>
        <v>0</v>
      </c>
      <c r="E1075" s="94">
        <f>'[1]Cadastro de Clientes'!E1075</f>
        <v>0</v>
      </c>
      <c r="F1075" s="94">
        <f>'[1]Cadastro de Clientes'!F1075</f>
        <v>0</v>
      </c>
      <c r="G1075" s="109">
        <f>'[1]Cadastro de Clientes'!G1075</f>
        <v>0</v>
      </c>
      <c r="H1075" s="110">
        <f>'[1]Cadastro de Clientes'!H1075</f>
        <v>0</v>
      </c>
      <c r="I1075" s="111">
        <f>'[1]Cadastro de Clientes'!I1075</f>
        <v>0</v>
      </c>
      <c r="J1075" s="94">
        <f>'[1]Cadastro de Clientes'!J1075</f>
        <v>0</v>
      </c>
    </row>
    <row r="1076" spans="1:10" ht="21" customHeight="1" x14ac:dyDescent="0.25">
      <c r="A1076" s="94">
        <f>'[1]Cadastro de Clientes'!A1076</f>
        <v>0</v>
      </c>
      <c r="B1076" s="94">
        <f>'[1]Cadastro de Clientes'!B1076</f>
        <v>0</v>
      </c>
      <c r="C1076" s="94">
        <f>'[1]Cadastro de Clientes'!C1076</f>
        <v>0</v>
      </c>
      <c r="D1076" s="94">
        <f>'[1]Cadastro de Clientes'!D1076</f>
        <v>0</v>
      </c>
      <c r="E1076" s="94">
        <f>'[1]Cadastro de Clientes'!E1076</f>
        <v>0</v>
      </c>
      <c r="F1076" s="94">
        <f>'[1]Cadastro de Clientes'!F1076</f>
        <v>0</v>
      </c>
      <c r="G1076" s="109">
        <f>'[1]Cadastro de Clientes'!G1076</f>
        <v>0</v>
      </c>
      <c r="H1076" s="110">
        <f>'[1]Cadastro de Clientes'!H1076</f>
        <v>0</v>
      </c>
      <c r="I1076" s="111">
        <f>'[1]Cadastro de Clientes'!I1076</f>
        <v>0</v>
      </c>
      <c r="J1076" s="94">
        <f>'[1]Cadastro de Clientes'!J1076</f>
        <v>0</v>
      </c>
    </row>
    <row r="1077" spans="1:10" ht="21" customHeight="1" x14ac:dyDescent="0.25">
      <c r="A1077" s="94">
        <f>'[1]Cadastro de Clientes'!A1077</f>
        <v>0</v>
      </c>
      <c r="B1077" s="94">
        <f>'[1]Cadastro de Clientes'!B1077</f>
        <v>0</v>
      </c>
      <c r="C1077" s="94">
        <f>'[1]Cadastro de Clientes'!C1077</f>
        <v>0</v>
      </c>
      <c r="D1077" s="94">
        <f>'[1]Cadastro de Clientes'!D1077</f>
        <v>0</v>
      </c>
      <c r="E1077" s="94">
        <f>'[1]Cadastro de Clientes'!E1077</f>
        <v>0</v>
      </c>
      <c r="F1077" s="94">
        <f>'[1]Cadastro de Clientes'!F1077</f>
        <v>0</v>
      </c>
      <c r="G1077" s="109">
        <f>'[1]Cadastro de Clientes'!G1077</f>
        <v>0</v>
      </c>
      <c r="H1077" s="110">
        <f>'[1]Cadastro de Clientes'!H1077</f>
        <v>0</v>
      </c>
      <c r="I1077" s="111">
        <f>'[1]Cadastro de Clientes'!I1077</f>
        <v>0</v>
      </c>
      <c r="J1077" s="94">
        <f>'[1]Cadastro de Clientes'!J1077</f>
        <v>0</v>
      </c>
    </row>
    <row r="1078" spans="1:10" ht="21" customHeight="1" x14ac:dyDescent="0.25">
      <c r="A1078" s="94">
        <f>'[1]Cadastro de Clientes'!A1078</f>
        <v>0</v>
      </c>
      <c r="B1078" s="94">
        <f>'[1]Cadastro de Clientes'!B1078</f>
        <v>0</v>
      </c>
      <c r="C1078" s="94">
        <f>'[1]Cadastro de Clientes'!C1078</f>
        <v>0</v>
      </c>
      <c r="D1078" s="94">
        <f>'[1]Cadastro de Clientes'!D1078</f>
        <v>0</v>
      </c>
      <c r="E1078" s="94">
        <f>'[1]Cadastro de Clientes'!E1078</f>
        <v>0</v>
      </c>
      <c r="F1078" s="94">
        <f>'[1]Cadastro de Clientes'!F1078</f>
        <v>0</v>
      </c>
      <c r="G1078" s="109">
        <f>'[1]Cadastro de Clientes'!G1078</f>
        <v>0</v>
      </c>
      <c r="H1078" s="110">
        <f>'[1]Cadastro de Clientes'!H1078</f>
        <v>0</v>
      </c>
      <c r="I1078" s="111">
        <f>'[1]Cadastro de Clientes'!I1078</f>
        <v>0</v>
      </c>
      <c r="J1078" s="94">
        <f>'[1]Cadastro de Clientes'!J1078</f>
        <v>0</v>
      </c>
    </row>
    <row r="1079" spans="1:10" ht="21" customHeight="1" x14ac:dyDescent="0.25">
      <c r="A1079" s="94">
        <f>'[1]Cadastro de Clientes'!A1079</f>
        <v>0</v>
      </c>
      <c r="B1079" s="94">
        <f>'[1]Cadastro de Clientes'!B1079</f>
        <v>0</v>
      </c>
      <c r="C1079" s="94">
        <f>'[1]Cadastro de Clientes'!C1079</f>
        <v>0</v>
      </c>
      <c r="D1079" s="94">
        <f>'[1]Cadastro de Clientes'!D1079</f>
        <v>0</v>
      </c>
      <c r="E1079" s="94">
        <f>'[1]Cadastro de Clientes'!E1079</f>
        <v>0</v>
      </c>
      <c r="F1079" s="94">
        <f>'[1]Cadastro de Clientes'!F1079</f>
        <v>0</v>
      </c>
      <c r="G1079" s="109">
        <f>'[1]Cadastro de Clientes'!G1079</f>
        <v>0</v>
      </c>
      <c r="H1079" s="110">
        <f>'[1]Cadastro de Clientes'!H1079</f>
        <v>0</v>
      </c>
      <c r="I1079" s="111">
        <f>'[1]Cadastro de Clientes'!I1079</f>
        <v>0</v>
      </c>
      <c r="J1079" s="94">
        <f>'[1]Cadastro de Clientes'!J1079</f>
        <v>0</v>
      </c>
    </row>
    <row r="1080" spans="1:10" ht="21" customHeight="1" x14ac:dyDescent="0.25">
      <c r="A1080" s="94">
        <f>'[1]Cadastro de Clientes'!A1080</f>
        <v>0</v>
      </c>
      <c r="B1080" s="94">
        <f>'[1]Cadastro de Clientes'!B1080</f>
        <v>0</v>
      </c>
      <c r="C1080" s="94">
        <f>'[1]Cadastro de Clientes'!C1080</f>
        <v>0</v>
      </c>
      <c r="D1080" s="94">
        <f>'[1]Cadastro de Clientes'!D1080</f>
        <v>0</v>
      </c>
      <c r="E1080" s="94">
        <f>'[1]Cadastro de Clientes'!E1080</f>
        <v>0</v>
      </c>
      <c r="F1080" s="94">
        <f>'[1]Cadastro de Clientes'!F1080</f>
        <v>0</v>
      </c>
      <c r="G1080" s="109">
        <f>'[1]Cadastro de Clientes'!G1080</f>
        <v>0</v>
      </c>
      <c r="H1080" s="110">
        <f>'[1]Cadastro de Clientes'!H1080</f>
        <v>0</v>
      </c>
      <c r="I1080" s="111">
        <f>'[1]Cadastro de Clientes'!I1080</f>
        <v>0</v>
      </c>
      <c r="J1080" s="94">
        <f>'[1]Cadastro de Clientes'!J1080</f>
        <v>0</v>
      </c>
    </row>
    <row r="1081" spans="1:10" ht="21" customHeight="1" x14ac:dyDescent="0.25">
      <c r="A1081" s="94">
        <f>'[1]Cadastro de Clientes'!A1081</f>
        <v>0</v>
      </c>
      <c r="B1081" s="94">
        <f>'[1]Cadastro de Clientes'!B1081</f>
        <v>0</v>
      </c>
      <c r="C1081" s="94">
        <f>'[1]Cadastro de Clientes'!C1081</f>
        <v>0</v>
      </c>
      <c r="D1081" s="94">
        <f>'[1]Cadastro de Clientes'!D1081</f>
        <v>0</v>
      </c>
      <c r="E1081" s="94">
        <f>'[1]Cadastro de Clientes'!E1081</f>
        <v>0</v>
      </c>
      <c r="F1081" s="94">
        <f>'[1]Cadastro de Clientes'!F1081</f>
        <v>0</v>
      </c>
      <c r="G1081" s="109">
        <f>'[1]Cadastro de Clientes'!G1081</f>
        <v>0</v>
      </c>
      <c r="H1081" s="110">
        <f>'[1]Cadastro de Clientes'!H1081</f>
        <v>0</v>
      </c>
      <c r="I1081" s="111">
        <f>'[1]Cadastro de Clientes'!I1081</f>
        <v>0</v>
      </c>
      <c r="J1081" s="94">
        <f>'[1]Cadastro de Clientes'!J1081</f>
        <v>0</v>
      </c>
    </row>
    <row r="1082" spans="1:10" ht="21" customHeight="1" x14ac:dyDescent="0.25">
      <c r="A1082" s="94">
        <f>'[1]Cadastro de Clientes'!A1082</f>
        <v>0</v>
      </c>
      <c r="B1082" s="94">
        <f>'[1]Cadastro de Clientes'!B1082</f>
        <v>0</v>
      </c>
      <c r="C1082" s="94">
        <f>'[1]Cadastro de Clientes'!C1082</f>
        <v>0</v>
      </c>
      <c r="D1082" s="94">
        <f>'[1]Cadastro de Clientes'!D1082</f>
        <v>0</v>
      </c>
      <c r="E1082" s="94">
        <f>'[1]Cadastro de Clientes'!E1082</f>
        <v>0</v>
      </c>
      <c r="F1082" s="94">
        <f>'[1]Cadastro de Clientes'!F1082</f>
        <v>0</v>
      </c>
      <c r="G1082" s="109">
        <f>'[1]Cadastro de Clientes'!G1082</f>
        <v>0</v>
      </c>
      <c r="H1082" s="110">
        <f>'[1]Cadastro de Clientes'!H1082</f>
        <v>0</v>
      </c>
      <c r="I1082" s="111">
        <f>'[1]Cadastro de Clientes'!I1082</f>
        <v>0</v>
      </c>
      <c r="J1082" s="94">
        <f>'[1]Cadastro de Clientes'!J1082</f>
        <v>0</v>
      </c>
    </row>
    <row r="1083" spans="1:10" ht="21" customHeight="1" x14ac:dyDescent="0.25">
      <c r="A1083" s="94">
        <f>'[1]Cadastro de Clientes'!A1083</f>
        <v>0</v>
      </c>
      <c r="B1083" s="94">
        <f>'[1]Cadastro de Clientes'!B1083</f>
        <v>0</v>
      </c>
      <c r="C1083" s="94">
        <f>'[1]Cadastro de Clientes'!C1083</f>
        <v>0</v>
      </c>
      <c r="D1083" s="94">
        <f>'[1]Cadastro de Clientes'!D1083</f>
        <v>0</v>
      </c>
      <c r="E1083" s="94">
        <f>'[1]Cadastro de Clientes'!E1083</f>
        <v>0</v>
      </c>
      <c r="F1083" s="94">
        <f>'[1]Cadastro de Clientes'!F1083</f>
        <v>0</v>
      </c>
      <c r="G1083" s="109">
        <f>'[1]Cadastro de Clientes'!G1083</f>
        <v>0</v>
      </c>
      <c r="H1083" s="110">
        <f>'[1]Cadastro de Clientes'!H1083</f>
        <v>0</v>
      </c>
      <c r="I1083" s="111">
        <f>'[1]Cadastro de Clientes'!I1083</f>
        <v>0</v>
      </c>
      <c r="J1083" s="94">
        <f>'[1]Cadastro de Clientes'!J1083</f>
        <v>0</v>
      </c>
    </row>
    <row r="1084" spans="1:10" ht="21" customHeight="1" x14ac:dyDescent="0.25">
      <c r="A1084" s="94">
        <f>'[1]Cadastro de Clientes'!A1084</f>
        <v>0</v>
      </c>
      <c r="B1084" s="94">
        <f>'[1]Cadastro de Clientes'!B1084</f>
        <v>0</v>
      </c>
      <c r="C1084" s="94">
        <f>'[1]Cadastro de Clientes'!C1084</f>
        <v>0</v>
      </c>
      <c r="D1084" s="94">
        <f>'[1]Cadastro de Clientes'!D1084</f>
        <v>0</v>
      </c>
      <c r="E1084" s="94">
        <f>'[1]Cadastro de Clientes'!E1084</f>
        <v>0</v>
      </c>
      <c r="F1084" s="94">
        <f>'[1]Cadastro de Clientes'!F1084</f>
        <v>0</v>
      </c>
      <c r="G1084" s="109">
        <f>'[1]Cadastro de Clientes'!G1084</f>
        <v>0</v>
      </c>
      <c r="H1084" s="110">
        <f>'[1]Cadastro de Clientes'!H1084</f>
        <v>0</v>
      </c>
      <c r="I1084" s="111">
        <f>'[1]Cadastro de Clientes'!I1084</f>
        <v>0</v>
      </c>
      <c r="J1084" s="94">
        <f>'[1]Cadastro de Clientes'!J1084</f>
        <v>0</v>
      </c>
    </row>
    <row r="1085" spans="1:10" ht="21" customHeight="1" x14ac:dyDescent="0.25">
      <c r="A1085" s="94">
        <f>'[1]Cadastro de Clientes'!A1085</f>
        <v>0</v>
      </c>
      <c r="B1085" s="94">
        <f>'[1]Cadastro de Clientes'!B1085</f>
        <v>0</v>
      </c>
      <c r="C1085" s="94">
        <f>'[1]Cadastro de Clientes'!C1085</f>
        <v>0</v>
      </c>
      <c r="D1085" s="94">
        <f>'[1]Cadastro de Clientes'!D1085</f>
        <v>0</v>
      </c>
      <c r="E1085" s="94">
        <f>'[1]Cadastro de Clientes'!E1085</f>
        <v>0</v>
      </c>
      <c r="F1085" s="94">
        <f>'[1]Cadastro de Clientes'!F1085</f>
        <v>0</v>
      </c>
      <c r="G1085" s="109">
        <f>'[1]Cadastro de Clientes'!G1085</f>
        <v>0</v>
      </c>
      <c r="H1085" s="110">
        <f>'[1]Cadastro de Clientes'!H1085</f>
        <v>0</v>
      </c>
      <c r="I1085" s="111">
        <f>'[1]Cadastro de Clientes'!I1085</f>
        <v>0</v>
      </c>
      <c r="J1085" s="94">
        <f>'[1]Cadastro de Clientes'!J1085</f>
        <v>0</v>
      </c>
    </row>
    <row r="1086" spans="1:10" ht="21" customHeight="1" x14ac:dyDescent="0.25">
      <c r="A1086" s="94">
        <f>'[1]Cadastro de Clientes'!A1086</f>
        <v>0</v>
      </c>
      <c r="B1086" s="94">
        <f>'[1]Cadastro de Clientes'!B1086</f>
        <v>0</v>
      </c>
      <c r="C1086" s="94">
        <f>'[1]Cadastro de Clientes'!C1086</f>
        <v>0</v>
      </c>
      <c r="D1086" s="94">
        <f>'[1]Cadastro de Clientes'!D1086</f>
        <v>0</v>
      </c>
      <c r="E1086" s="94">
        <f>'[1]Cadastro de Clientes'!E1086</f>
        <v>0</v>
      </c>
      <c r="F1086" s="94">
        <f>'[1]Cadastro de Clientes'!F1086</f>
        <v>0</v>
      </c>
      <c r="G1086" s="109">
        <f>'[1]Cadastro de Clientes'!G1086</f>
        <v>0</v>
      </c>
      <c r="H1086" s="110">
        <f>'[1]Cadastro de Clientes'!H1086</f>
        <v>0</v>
      </c>
      <c r="I1086" s="111">
        <f>'[1]Cadastro de Clientes'!I1086</f>
        <v>0</v>
      </c>
      <c r="J1086" s="94">
        <f>'[1]Cadastro de Clientes'!J1086</f>
        <v>0</v>
      </c>
    </row>
    <row r="1087" spans="1:10" ht="21" customHeight="1" x14ac:dyDescent="0.25">
      <c r="A1087" s="94">
        <f>'[1]Cadastro de Clientes'!A1087</f>
        <v>0</v>
      </c>
      <c r="B1087" s="94">
        <f>'[1]Cadastro de Clientes'!B1087</f>
        <v>0</v>
      </c>
      <c r="C1087" s="94">
        <f>'[1]Cadastro de Clientes'!C1087</f>
        <v>0</v>
      </c>
      <c r="D1087" s="94">
        <f>'[1]Cadastro de Clientes'!D1087</f>
        <v>0</v>
      </c>
      <c r="E1087" s="94">
        <f>'[1]Cadastro de Clientes'!E1087</f>
        <v>0</v>
      </c>
      <c r="F1087" s="94">
        <f>'[1]Cadastro de Clientes'!F1087</f>
        <v>0</v>
      </c>
      <c r="G1087" s="109">
        <f>'[1]Cadastro de Clientes'!G1087</f>
        <v>0</v>
      </c>
      <c r="H1087" s="110">
        <f>'[1]Cadastro de Clientes'!H1087</f>
        <v>0</v>
      </c>
      <c r="I1087" s="111">
        <f>'[1]Cadastro de Clientes'!I1087</f>
        <v>0</v>
      </c>
      <c r="J1087" s="94">
        <f>'[1]Cadastro de Clientes'!J1087</f>
        <v>0</v>
      </c>
    </row>
    <row r="1088" spans="1:10" ht="21" customHeight="1" x14ac:dyDescent="0.25">
      <c r="A1088" s="94">
        <f>'[1]Cadastro de Clientes'!A1088</f>
        <v>0</v>
      </c>
      <c r="B1088" s="94">
        <f>'[1]Cadastro de Clientes'!B1088</f>
        <v>0</v>
      </c>
      <c r="C1088" s="94">
        <f>'[1]Cadastro de Clientes'!C1088</f>
        <v>0</v>
      </c>
      <c r="D1088" s="94">
        <f>'[1]Cadastro de Clientes'!D1088</f>
        <v>0</v>
      </c>
      <c r="E1088" s="94">
        <f>'[1]Cadastro de Clientes'!E1088</f>
        <v>0</v>
      </c>
      <c r="F1088" s="94">
        <f>'[1]Cadastro de Clientes'!F1088</f>
        <v>0</v>
      </c>
      <c r="G1088" s="109">
        <f>'[1]Cadastro de Clientes'!G1088</f>
        <v>0</v>
      </c>
      <c r="H1088" s="110">
        <f>'[1]Cadastro de Clientes'!H1088</f>
        <v>0</v>
      </c>
      <c r="I1088" s="111">
        <f>'[1]Cadastro de Clientes'!I1088</f>
        <v>0</v>
      </c>
      <c r="J1088" s="94">
        <f>'[1]Cadastro de Clientes'!J1088</f>
        <v>0</v>
      </c>
    </row>
    <row r="1089" spans="1:10" ht="21" customHeight="1" x14ac:dyDescent="0.25">
      <c r="A1089" s="94">
        <f>'[1]Cadastro de Clientes'!A1089</f>
        <v>0</v>
      </c>
      <c r="B1089" s="94">
        <f>'[1]Cadastro de Clientes'!B1089</f>
        <v>0</v>
      </c>
      <c r="C1089" s="94">
        <f>'[1]Cadastro de Clientes'!C1089</f>
        <v>0</v>
      </c>
      <c r="D1089" s="94">
        <f>'[1]Cadastro de Clientes'!D1089</f>
        <v>0</v>
      </c>
      <c r="E1089" s="94">
        <f>'[1]Cadastro de Clientes'!E1089</f>
        <v>0</v>
      </c>
      <c r="F1089" s="94">
        <f>'[1]Cadastro de Clientes'!F1089</f>
        <v>0</v>
      </c>
      <c r="G1089" s="109">
        <f>'[1]Cadastro de Clientes'!G1089</f>
        <v>0</v>
      </c>
      <c r="H1089" s="110">
        <f>'[1]Cadastro de Clientes'!H1089</f>
        <v>0</v>
      </c>
      <c r="I1089" s="111">
        <f>'[1]Cadastro de Clientes'!I1089</f>
        <v>0</v>
      </c>
      <c r="J1089" s="94">
        <f>'[1]Cadastro de Clientes'!J1089</f>
        <v>0</v>
      </c>
    </row>
    <row r="1090" spans="1:10" ht="21" customHeight="1" x14ac:dyDescent="0.25">
      <c r="A1090" s="94">
        <f>'[1]Cadastro de Clientes'!A1090</f>
        <v>0</v>
      </c>
      <c r="B1090" s="94">
        <f>'[1]Cadastro de Clientes'!B1090</f>
        <v>0</v>
      </c>
      <c r="C1090" s="94">
        <f>'[1]Cadastro de Clientes'!C1090</f>
        <v>0</v>
      </c>
      <c r="D1090" s="94">
        <f>'[1]Cadastro de Clientes'!D1090</f>
        <v>0</v>
      </c>
      <c r="E1090" s="94">
        <f>'[1]Cadastro de Clientes'!E1090</f>
        <v>0</v>
      </c>
      <c r="F1090" s="94">
        <f>'[1]Cadastro de Clientes'!F1090</f>
        <v>0</v>
      </c>
      <c r="G1090" s="109">
        <f>'[1]Cadastro de Clientes'!G1090</f>
        <v>0</v>
      </c>
      <c r="H1090" s="110">
        <f>'[1]Cadastro de Clientes'!H1090</f>
        <v>0</v>
      </c>
      <c r="I1090" s="111">
        <f>'[1]Cadastro de Clientes'!I1090</f>
        <v>0</v>
      </c>
      <c r="J1090" s="94">
        <f>'[1]Cadastro de Clientes'!J1090</f>
        <v>0</v>
      </c>
    </row>
    <row r="1091" spans="1:10" ht="21" customHeight="1" x14ac:dyDescent="0.25">
      <c r="A1091" s="94">
        <f>'[1]Cadastro de Clientes'!A1091</f>
        <v>0</v>
      </c>
      <c r="B1091" s="94">
        <f>'[1]Cadastro de Clientes'!B1091</f>
        <v>0</v>
      </c>
      <c r="C1091" s="94">
        <f>'[1]Cadastro de Clientes'!C1091</f>
        <v>0</v>
      </c>
      <c r="D1091" s="94">
        <f>'[1]Cadastro de Clientes'!D1091</f>
        <v>0</v>
      </c>
      <c r="E1091" s="94">
        <f>'[1]Cadastro de Clientes'!E1091</f>
        <v>0</v>
      </c>
      <c r="F1091" s="94">
        <f>'[1]Cadastro de Clientes'!F1091</f>
        <v>0</v>
      </c>
      <c r="G1091" s="109">
        <f>'[1]Cadastro de Clientes'!G1091</f>
        <v>0</v>
      </c>
      <c r="H1091" s="110">
        <f>'[1]Cadastro de Clientes'!H1091</f>
        <v>0</v>
      </c>
      <c r="I1091" s="111">
        <f>'[1]Cadastro de Clientes'!I1091</f>
        <v>0</v>
      </c>
      <c r="J1091" s="94">
        <f>'[1]Cadastro de Clientes'!J1091</f>
        <v>0</v>
      </c>
    </row>
    <row r="1092" spans="1:10" ht="21" customHeight="1" x14ac:dyDescent="0.25">
      <c r="A1092" s="94">
        <f>'[1]Cadastro de Clientes'!A1092</f>
        <v>0</v>
      </c>
      <c r="B1092" s="94">
        <f>'[1]Cadastro de Clientes'!B1092</f>
        <v>0</v>
      </c>
      <c r="C1092" s="94">
        <f>'[1]Cadastro de Clientes'!C1092</f>
        <v>0</v>
      </c>
      <c r="D1092" s="94">
        <f>'[1]Cadastro de Clientes'!D1092</f>
        <v>0</v>
      </c>
      <c r="E1092" s="94">
        <f>'[1]Cadastro de Clientes'!E1092</f>
        <v>0</v>
      </c>
      <c r="F1092" s="94">
        <f>'[1]Cadastro de Clientes'!F1092</f>
        <v>0</v>
      </c>
      <c r="G1092" s="109">
        <f>'[1]Cadastro de Clientes'!G1092</f>
        <v>0</v>
      </c>
      <c r="H1092" s="110">
        <f>'[1]Cadastro de Clientes'!H1092</f>
        <v>0</v>
      </c>
      <c r="I1092" s="111">
        <f>'[1]Cadastro de Clientes'!I1092</f>
        <v>0</v>
      </c>
      <c r="J1092" s="94">
        <f>'[1]Cadastro de Clientes'!J1092</f>
        <v>0</v>
      </c>
    </row>
    <row r="1093" spans="1:10" ht="21" customHeight="1" x14ac:dyDescent="0.25">
      <c r="A1093" s="94">
        <f>'[1]Cadastro de Clientes'!A1093</f>
        <v>0</v>
      </c>
      <c r="B1093" s="94">
        <f>'[1]Cadastro de Clientes'!B1093</f>
        <v>0</v>
      </c>
      <c r="C1093" s="94">
        <f>'[1]Cadastro de Clientes'!C1093</f>
        <v>0</v>
      </c>
      <c r="D1093" s="94">
        <f>'[1]Cadastro de Clientes'!D1093</f>
        <v>0</v>
      </c>
      <c r="E1093" s="94">
        <f>'[1]Cadastro de Clientes'!E1093</f>
        <v>0</v>
      </c>
      <c r="F1093" s="94">
        <f>'[1]Cadastro de Clientes'!F1093</f>
        <v>0</v>
      </c>
      <c r="G1093" s="109">
        <f>'[1]Cadastro de Clientes'!G1093</f>
        <v>0</v>
      </c>
      <c r="H1093" s="110">
        <f>'[1]Cadastro de Clientes'!H1093</f>
        <v>0</v>
      </c>
      <c r="I1093" s="111">
        <f>'[1]Cadastro de Clientes'!I1093</f>
        <v>0</v>
      </c>
      <c r="J1093" s="94">
        <f>'[1]Cadastro de Clientes'!J1093</f>
        <v>0</v>
      </c>
    </row>
    <row r="1094" spans="1:10" ht="21" customHeight="1" x14ac:dyDescent="0.25">
      <c r="A1094" s="94">
        <f>'[1]Cadastro de Clientes'!A1094</f>
        <v>0</v>
      </c>
      <c r="B1094" s="94">
        <f>'[1]Cadastro de Clientes'!B1094</f>
        <v>0</v>
      </c>
      <c r="C1094" s="94">
        <f>'[1]Cadastro de Clientes'!C1094</f>
        <v>0</v>
      </c>
      <c r="D1094" s="94">
        <f>'[1]Cadastro de Clientes'!D1094</f>
        <v>0</v>
      </c>
      <c r="E1094" s="94">
        <f>'[1]Cadastro de Clientes'!E1094</f>
        <v>0</v>
      </c>
      <c r="F1094" s="94">
        <f>'[1]Cadastro de Clientes'!F1094</f>
        <v>0</v>
      </c>
      <c r="G1094" s="109">
        <f>'[1]Cadastro de Clientes'!G1094</f>
        <v>0</v>
      </c>
      <c r="H1094" s="110">
        <f>'[1]Cadastro de Clientes'!H1094</f>
        <v>0</v>
      </c>
      <c r="I1094" s="111">
        <f>'[1]Cadastro de Clientes'!I1094</f>
        <v>0</v>
      </c>
      <c r="J1094" s="94">
        <f>'[1]Cadastro de Clientes'!J1094</f>
        <v>0</v>
      </c>
    </row>
    <row r="1095" spans="1:10" ht="21" customHeight="1" x14ac:dyDescent="0.25">
      <c r="A1095" s="94">
        <f>'[1]Cadastro de Clientes'!A1095</f>
        <v>0</v>
      </c>
      <c r="B1095" s="94">
        <f>'[1]Cadastro de Clientes'!B1095</f>
        <v>0</v>
      </c>
      <c r="C1095" s="94">
        <f>'[1]Cadastro de Clientes'!C1095</f>
        <v>0</v>
      </c>
      <c r="D1095" s="94">
        <f>'[1]Cadastro de Clientes'!D1095</f>
        <v>0</v>
      </c>
      <c r="E1095" s="94">
        <f>'[1]Cadastro de Clientes'!E1095</f>
        <v>0</v>
      </c>
      <c r="F1095" s="94">
        <f>'[1]Cadastro de Clientes'!F1095</f>
        <v>0</v>
      </c>
      <c r="G1095" s="109">
        <f>'[1]Cadastro de Clientes'!G1095</f>
        <v>0</v>
      </c>
      <c r="H1095" s="110">
        <f>'[1]Cadastro de Clientes'!H1095</f>
        <v>0</v>
      </c>
      <c r="I1095" s="111">
        <f>'[1]Cadastro de Clientes'!I1095</f>
        <v>0</v>
      </c>
      <c r="J1095" s="94">
        <f>'[1]Cadastro de Clientes'!J1095</f>
        <v>0</v>
      </c>
    </row>
    <row r="1096" spans="1:10" ht="21" customHeight="1" x14ac:dyDescent="0.25">
      <c r="A1096" s="94">
        <f>'[1]Cadastro de Clientes'!A1096</f>
        <v>0</v>
      </c>
      <c r="B1096" s="94">
        <f>'[1]Cadastro de Clientes'!B1096</f>
        <v>0</v>
      </c>
      <c r="C1096" s="94">
        <f>'[1]Cadastro de Clientes'!C1096</f>
        <v>0</v>
      </c>
      <c r="D1096" s="94">
        <f>'[1]Cadastro de Clientes'!D1096</f>
        <v>0</v>
      </c>
      <c r="E1096" s="94">
        <f>'[1]Cadastro de Clientes'!E1096</f>
        <v>0</v>
      </c>
      <c r="F1096" s="94">
        <f>'[1]Cadastro de Clientes'!F1096</f>
        <v>0</v>
      </c>
      <c r="G1096" s="109">
        <f>'[1]Cadastro de Clientes'!G1096</f>
        <v>0</v>
      </c>
      <c r="H1096" s="110">
        <f>'[1]Cadastro de Clientes'!H1096</f>
        <v>0</v>
      </c>
      <c r="I1096" s="111">
        <f>'[1]Cadastro de Clientes'!I1096</f>
        <v>0</v>
      </c>
      <c r="J1096" s="94">
        <f>'[1]Cadastro de Clientes'!J1096</f>
        <v>0</v>
      </c>
    </row>
    <row r="1097" spans="1:10" ht="21" customHeight="1" x14ac:dyDescent="0.25">
      <c r="A1097" s="94">
        <f>'[1]Cadastro de Clientes'!A1097</f>
        <v>0</v>
      </c>
      <c r="B1097" s="94">
        <f>'[1]Cadastro de Clientes'!B1097</f>
        <v>0</v>
      </c>
      <c r="C1097" s="94">
        <f>'[1]Cadastro de Clientes'!C1097</f>
        <v>0</v>
      </c>
      <c r="D1097" s="94">
        <f>'[1]Cadastro de Clientes'!D1097</f>
        <v>0</v>
      </c>
      <c r="E1097" s="94">
        <f>'[1]Cadastro de Clientes'!E1097</f>
        <v>0</v>
      </c>
      <c r="F1097" s="94">
        <f>'[1]Cadastro de Clientes'!F1097</f>
        <v>0</v>
      </c>
      <c r="G1097" s="109">
        <f>'[1]Cadastro de Clientes'!G1097</f>
        <v>0</v>
      </c>
      <c r="H1097" s="110">
        <f>'[1]Cadastro de Clientes'!H1097</f>
        <v>0</v>
      </c>
      <c r="I1097" s="111">
        <f>'[1]Cadastro de Clientes'!I1097</f>
        <v>0</v>
      </c>
      <c r="J1097" s="94">
        <f>'[1]Cadastro de Clientes'!J1097</f>
        <v>0</v>
      </c>
    </row>
    <row r="1098" spans="1:10" ht="21" customHeight="1" x14ac:dyDescent="0.25">
      <c r="A1098" s="94">
        <f>'[1]Cadastro de Clientes'!A1098</f>
        <v>0</v>
      </c>
      <c r="B1098" s="94">
        <f>'[1]Cadastro de Clientes'!B1098</f>
        <v>0</v>
      </c>
      <c r="C1098" s="94">
        <f>'[1]Cadastro de Clientes'!C1098</f>
        <v>0</v>
      </c>
      <c r="D1098" s="94">
        <f>'[1]Cadastro de Clientes'!D1098</f>
        <v>0</v>
      </c>
      <c r="E1098" s="94">
        <f>'[1]Cadastro de Clientes'!E1098</f>
        <v>0</v>
      </c>
      <c r="F1098" s="94">
        <f>'[1]Cadastro de Clientes'!F1098</f>
        <v>0</v>
      </c>
      <c r="G1098" s="109">
        <f>'[1]Cadastro de Clientes'!G1098</f>
        <v>0</v>
      </c>
      <c r="H1098" s="110">
        <f>'[1]Cadastro de Clientes'!H1098</f>
        <v>0</v>
      </c>
      <c r="I1098" s="111">
        <f>'[1]Cadastro de Clientes'!I1098</f>
        <v>0</v>
      </c>
      <c r="J1098" s="94">
        <f>'[1]Cadastro de Clientes'!J1098</f>
        <v>0</v>
      </c>
    </row>
    <row r="1099" spans="1:10" ht="21" customHeight="1" x14ac:dyDescent="0.25">
      <c r="A1099" s="94">
        <f>'[1]Cadastro de Clientes'!A1099</f>
        <v>0</v>
      </c>
      <c r="B1099" s="94">
        <f>'[1]Cadastro de Clientes'!B1099</f>
        <v>0</v>
      </c>
      <c r="C1099" s="94">
        <f>'[1]Cadastro de Clientes'!C1099</f>
        <v>0</v>
      </c>
      <c r="D1099" s="94">
        <f>'[1]Cadastro de Clientes'!D1099</f>
        <v>0</v>
      </c>
      <c r="E1099" s="94">
        <f>'[1]Cadastro de Clientes'!E1099</f>
        <v>0</v>
      </c>
      <c r="F1099" s="94">
        <f>'[1]Cadastro de Clientes'!F1099</f>
        <v>0</v>
      </c>
      <c r="G1099" s="109">
        <f>'[1]Cadastro de Clientes'!G1099</f>
        <v>0</v>
      </c>
      <c r="H1099" s="110">
        <f>'[1]Cadastro de Clientes'!H1099</f>
        <v>0</v>
      </c>
      <c r="I1099" s="111">
        <f>'[1]Cadastro de Clientes'!I1099</f>
        <v>0</v>
      </c>
      <c r="J1099" s="94">
        <f>'[1]Cadastro de Clientes'!J1099</f>
        <v>0</v>
      </c>
    </row>
    <row r="1100" spans="1:10" ht="21" customHeight="1" x14ac:dyDescent="0.25">
      <c r="A1100" s="94">
        <f>'[1]Cadastro de Clientes'!A1100</f>
        <v>0</v>
      </c>
      <c r="B1100" s="94">
        <f>'[1]Cadastro de Clientes'!B1100</f>
        <v>0</v>
      </c>
      <c r="C1100" s="94">
        <f>'[1]Cadastro de Clientes'!C1100</f>
        <v>0</v>
      </c>
      <c r="D1100" s="94">
        <f>'[1]Cadastro de Clientes'!D1100</f>
        <v>0</v>
      </c>
      <c r="E1100" s="94">
        <f>'[1]Cadastro de Clientes'!E1100</f>
        <v>0</v>
      </c>
      <c r="F1100" s="94">
        <f>'[1]Cadastro de Clientes'!F1100</f>
        <v>0</v>
      </c>
      <c r="G1100" s="109">
        <f>'[1]Cadastro de Clientes'!G1100</f>
        <v>0</v>
      </c>
      <c r="H1100" s="110">
        <f>'[1]Cadastro de Clientes'!H1100</f>
        <v>0</v>
      </c>
      <c r="I1100" s="111">
        <f>'[1]Cadastro de Clientes'!I1100</f>
        <v>0</v>
      </c>
      <c r="J1100" s="94">
        <f>'[1]Cadastro de Clientes'!J1100</f>
        <v>0</v>
      </c>
    </row>
    <row r="1101" spans="1:10" ht="21" customHeight="1" x14ac:dyDescent="0.25">
      <c r="A1101" s="94">
        <f>'[1]Cadastro de Clientes'!A1101</f>
        <v>0</v>
      </c>
      <c r="B1101" s="94">
        <f>'[1]Cadastro de Clientes'!B1101</f>
        <v>0</v>
      </c>
      <c r="C1101" s="94">
        <f>'[1]Cadastro de Clientes'!C1101</f>
        <v>0</v>
      </c>
      <c r="D1101" s="94">
        <f>'[1]Cadastro de Clientes'!D1101</f>
        <v>0</v>
      </c>
      <c r="E1101" s="94">
        <f>'[1]Cadastro de Clientes'!E1101</f>
        <v>0</v>
      </c>
      <c r="F1101" s="94">
        <f>'[1]Cadastro de Clientes'!F1101</f>
        <v>0</v>
      </c>
      <c r="G1101" s="109">
        <f>'[1]Cadastro de Clientes'!G1101</f>
        <v>0</v>
      </c>
      <c r="H1101" s="110">
        <f>'[1]Cadastro de Clientes'!H1101</f>
        <v>0</v>
      </c>
      <c r="I1101" s="111">
        <f>'[1]Cadastro de Clientes'!I1101</f>
        <v>0</v>
      </c>
      <c r="J1101" s="94">
        <f>'[1]Cadastro de Clientes'!J1101</f>
        <v>0</v>
      </c>
    </row>
    <row r="1102" spans="1:10" ht="21" customHeight="1" x14ac:dyDescent="0.25">
      <c r="A1102" s="94">
        <f>'[1]Cadastro de Clientes'!A1102</f>
        <v>0</v>
      </c>
      <c r="B1102" s="94">
        <f>'[1]Cadastro de Clientes'!B1102</f>
        <v>0</v>
      </c>
      <c r="C1102" s="94">
        <f>'[1]Cadastro de Clientes'!C1102</f>
        <v>0</v>
      </c>
      <c r="D1102" s="94">
        <f>'[1]Cadastro de Clientes'!D1102</f>
        <v>0</v>
      </c>
      <c r="E1102" s="94">
        <f>'[1]Cadastro de Clientes'!E1102</f>
        <v>0</v>
      </c>
      <c r="F1102" s="94">
        <f>'[1]Cadastro de Clientes'!F1102</f>
        <v>0</v>
      </c>
      <c r="G1102" s="109">
        <f>'[1]Cadastro de Clientes'!G1102</f>
        <v>0</v>
      </c>
      <c r="H1102" s="110">
        <f>'[1]Cadastro de Clientes'!H1102</f>
        <v>0</v>
      </c>
      <c r="I1102" s="111">
        <f>'[1]Cadastro de Clientes'!I1102</f>
        <v>0</v>
      </c>
      <c r="J1102" s="94">
        <f>'[1]Cadastro de Clientes'!J1102</f>
        <v>0</v>
      </c>
    </row>
    <row r="1103" spans="1:10" ht="21" customHeight="1" x14ac:dyDescent="0.25">
      <c r="A1103" s="94">
        <f>'[1]Cadastro de Clientes'!A1103</f>
        <v>0</v>
      </c>
      <c r="B1103" s="94">
        <f>'[1]Cadastro de Clientes'!B1103</f>
        <v>0</v>
      </c>
      <c r="C1103" s="94">
        <f>'[1]Cadastro de Clientes'!C1103</f>
        <v>0</v>
      </c>
      <c r="D1103" s="94">
        <f>'[1]Cadastro de Clientes'!D1103</f>
        <v>0</v>
      </c>
      <c r="E1103" s="94">
        <f>'[1]Cadastro de Clientes'!E1103</f>
        <v>0</v>
      </c>
      <c r="F1103" s="94">
        <f>'[1]Cadastro de Clientes'!F1103</f>
        <v>0</v>
      </c>
      <c r="G1103" s="109">
        <f>'[1]Cadastro de Clientes'!G1103</f>
        <v>0</v>
      </c>
      <c r="H1103" s="110">
        <f>'[1]Cadastro de Clientes'!H1103</f>
        <v>0</v>
      </c>
      <c r="I1103" s="111">
        <f>'[1]Cadastro de Clientes'!I1103</f>
        <v>0</v>
      </c>
      <c r="J1103" s="94">
        <f>'[1]Cadastro de Clientes'!J1103</f>
        <v>0</v>
      </c>
    </row>
    <row r="1104" spans="1:10" ht="21" customHeight="1" x14ac:dyDescent="0.25">
      <c r="A1104" s="94">
        <f>'[1]Cadastro de Clientes'!A1104</f>
        <v>0</v>
      </c>
      <c r="B1104" s="94">
        <f>'[1]Cadastro de Clientes'!B1104</f>
        <v>0</v>
      </c>
      <c r="C1104" s="94">
        <f>'[1]Cadastro de Clientes'!C1104</f>
        <v>0</v>
      </c>
      <c r="D1104" s="94">
        <f>'[1]Cadastro de Clientes'!D1104</f>
        <v>0</v>
      </c>
      <c r="E1104" s="94">
        <f>'[1]Cadastro de Clientes'!E1104</f>
        <v>0</v>
      </c>
      <c r="F1104" s="94">
        <f>'[1]Cadastro de Clientes'!F1104</f>
        <v>0</v>
      </c>
      <c r="G1104" s="109">
        <f>'[1]Cadastro de Clientes'!G1104</f>
        <v>0</v>
      </c>
      <c r="H1104" s="110">
        <f>'[1]Cadastro de Clientes'!H1104</f>
        <v>0</v>
      </c>
      <c r="I1104" s="111">
        <f>'[1]Cadastro de Clientes'!I1104</f>
        <v>0</v>
      </c>
      <c r="J1104" s="94">
        <f>'[1]Cadastro de Clientes'!J1104</f>
        <v>0</v>
      </c>
    </row>
    <row r="1105" spans="1:10" ht="21" customHeight="1" x14ac:dyDescent="0.25">
      <c r="A1105" s="94">
        <f>'[1]Cadastro de Clientes'!A1105</f>
        <v>0</v>
      </c>
      <c r="B1105" s="94">
        <f>'[1]Cadastro de Clientes'!B1105</f>
        <v>0</v>
      </c>
      <c r="C1105" s="94">
        <f>'[1]Cadastro de Clientes'!C1105</f>
        <v>0</v>
      </c>
      <c r="D1105" s="94">
        <f>'[1]Cadastro de Clientes'!D1105</f>
        <v>0</v>
      </c>
      <c r="E1105" s="94">
        <f>'[1]Cadastro de Clientes'!E1105</f>
        <v>0</v>
      </c>
      <c r="F1105" s="94">
        <f>'[1]Cadastro de Clientes'!F1105</f>
        <v>0</v>
      </c>
      <c r="G1105" s="109">
        <f>'[1]Cadastro de Clientes'!G1105</f>
        <v>0</v>
      </c>
      <c r="H1105" s="110">
        <f>'[1]Cadastro de Clientes'!H1105</f>
        <v>0</v>
      </c>
      <c r="I1105" s="111">
        <f>'[1]Cadastro de Clientes'!I1105</f>
        <v>0</v>
      </c>
      <c r="J1105" s="94">
        <f>'[1]Cadastro de Clientes'!J1105</f>
        <v>0</v>
      </c>
    </row>
    <row r="1106" spans="1:10" ht="21" customHeight="1" x14ac:dyDescent="0.25">
      <c r="A1106" s="94">
        <f>'[1]Cadastro de Clientes'!A1106</f>
        <v>0</v>
      </c>
      <c r="B1106" s="94">
        <f>'[1]Cadastro de Clientes'!B1106</f>
        <v>0</v>
      </c>
      <c r="C1106" s="94">
        <f>'[1]Cadastro de Clientes'!C1106</f>
        <v>0</v>
      </c>
      <c r="D1106" s="94">
        <f>'[1]Cadastro de Clientes'!D1106</f>
        <v>0</v>
      </c>
      <c r="E1106" s="94">
        <f>'[1]Cadastro de Clientes'!E1106</f>
        <v>0</v>
      </c>
      <c r="F1106" s="94">
        <f>'[1]Cadastro de Clientes'!F1106</f>
        <v>0</v>
      </c>
      <c r="G1106" s="109">
        <f>'[1]Cadastro de Clientes'!G1106</f>
        <v>0</v>
      </c>
      <c r="H1106" s="110">
        <f>'[1]Cadastro de Clientes'!H1106</f>
        <v>0</v>
      </c>
      <c r="I1106" s="111">
        <f>'[1]Cadastro de Clientes'!I1106</f>
        <v>0</v>
      </c>
      <c r="J1106" s="94">
        <f>'[1]Cadastro de Clientes'!J1106</f>
        <v>0</v>
      </c>
    </row>
    <row r="1107" spans="1:10" ht="21" customHeight="1" x14ac:dyDescent="0.25">
      <c r="A1107" s="94">
        <f>'[1]Cadastro de Clientes'!A1107</f>
        <v>0</v>
      </c>
      <c r="B1107" s="94">
        <f>'[1]Cadastro de Clientes'!B1107</f>
        <v>0</v>
      </c>
      <c r="C1107" s="94">
        <f>'[1]Cadastro de Clientes'!C1107</f>
        <v>0</v>
      </c>
      <c r="D1107" s="94">
        <f>'[1]Cadastro de Clientes'!D1107</f>
        <v>0</v>
      </c>
      <c r="E1107" s="94">
        <f>'[1]Cadastro de Clientes'!E1107</f>
        <v>0</v>
      </c>
      <c r="F1107" s="94">
        <f>'[1]Cadastro de Clientes'!F1107</f>
        <v>0</v>
      </c>
      <c r="G1107" s="109">
        <f>'[1]Cadastro de Clientes'!G1107</f>
        <v>0</v>
      </c>
      <c r="H1107" s="110">
        <f>'[1]Cadastro de Clientes'!H1107</f>
        <v>0</v>
      </c>
      <c r="I1107" s="111">
        <f>'[1]Cadastro de Clientes'!I1107</f>
        <v>0</v>
      </c>
      <c r="J1107" s="94">
        <f>'[1]Cadastro de Clientes'!J1107</f>
        <v>0</v>
      </c>
    </row>
    <row r="1108" spans="1:10" ht="21" customHeight="1" x14ac:dyDescent="0.25">
      <c r="A1108" s="94">
        <f>'[1]Cadastro de Clientes'!A1108</f>
        <v>0</v>
      </c>
      <c r="B1108" s="94">
        <f>'[1]Cadastro de Clientes'!B1108</f>
        <v>0</v>
      </c>
      <c r="C1108" s="94">
        <f>'[1]Cadastro de Clientes'!C1108</f>
        <v>0</v>
      </c>
      <c r="D1108" s="94">
        <f>'[1]Cadastro de Clientes'!D1108</f>
        <v>0</v>
      </c>
      <c r="E1108" s="94">
        <f>'[1]Cadastro de Clientes'!E1108</f>
        <v>0</v>
      </c>
      <c r="F1108" s="94">
        <f>'[1]Cadastro de Clientes'!F1108</f>
        <v>0</v>
      </c>
      <c r="G1108" s="109">
        <f>'[1]Cadastro de Clientes'!G1108</f>
        <v>0</v>
      </c>
      <c r="H1108" s="110">
        <f>'[1]Cadastro de Clientes'!H1108</f>
        <v>0</v>
      </c>
      <c r="I1108" s="111">
        <f>'[1]Cadastro de Clientes'!I1108</f>
        <v>0</v>
      </c>
      <c r="J1108" s="94">
        <f>'[1]Cadastro de Clientes'!J1108</f>
        <v>0</v>
      </c>
    </row>
    <row r="1109" spans="1:10" ht="21" customHeight="1" x14ac:dyDescent="0.25">
      <c r="A1109" s="94">
        <f>'[1]Cadastro de Clientes'!A1109</f>
        <v>0</v>
      </c>
      <c r="B1109" s="94">
        <f>'[1]Cadastro de Clientes'!B1109</f>
        <v>0</v>
      </c>
      <c r="C1109" s="94">
        <f>'[1]Cadastro de Clientes'!C1109</f>
        <v>0</v>
      </c>
      <c r="D1109" s="94">
        <f>'[1]Cadastro de Clientes'!D1109</f>
        <v>0</v>
      </c>
      <c r="E1109" s="94">
        <f>'[1]Cadastro de Clientes'!E1109</f>
        <v>0</v>
      </c>
      <c r="F1109" s="94">
        <f>'[1]Cadastro de Clientes'!F1109</f>
        <v>0</v>
      </c>
      <c r="G1109" s="109">
        <f>'[1]Cadastro de Clientes'!G1109</f>
        <v>0</v>
      </c>
      <c r="H1109" s="110">
        <f>'[1]Cadastro de Clientes'!H1109</f>
        <v>0</v>
      </c>
      <c r="I1109" s="111">
        <f>'[1]Cadastro de Clientes'!I1109</f>
        <v>0</v>
      </c>
      <c r="J1109" s="94">
        <f>'[1]Cadastro de Clientes'!J1109</f>
        <v>0</v>
      </c>
    </row>
    <row r="1110" spans="1:10" ht="21" customHeight="1" x14ac:dyDescent="0.25">
      <c r="A1110" s="94">
        <f>'[1]Cadastro de Clientes'!A1110</f>
        <v>0</v>
      </c>
      <c r="B1110" s="94">
        <f>'[1]Cadastro de Clientes'!B1110</f>
        <v>0</v>
      </c>
      <c r="C1110" s="94">
        <f>'[1]Cadastro de Clientes'!C1110</f>
        <v>0</v>
      </c>
      <c r="D1110" s="94">
        <f>'[1]Cadastro de Clientes'!D1110</f>
        <v>0</v>
      </c>
      <c r="E1110" s="94">
        <f>'[1]Cadastro de Clientes'!E1110</f>
        <v>0</v>
      </c>
      <c r="F1110" s="94">
        <f>'[1]Cadastro de Clientes'!F1110</f>
        <v>0</v>
      </c>
      <c r="G1110" s="109">
        <f>'[1]Cadastro de Clientes'!G1110</f>
        <v>0</v>
      </c>
      <c r="H1110" s="110">
        <f>'[1]Cadastro de Clientes'!H1110</f>
        <v>0</v>
      </c>
      <c r="I1110" s="111">
        <f>'[1]Cadastro de Clientes'!I1110</f>
        <v>0</v>
      </c>
      <c r="J1110" s="94">
        <f>'[1]Cadastro de Clientes'!J1110</f>
        <v>0</v>
      </c>
    </row>
    <row r="1111" spans="1:10" ht="21" customHeight="1" x14ac:dyDescent="0.25">
      <c r="A1111" s="94">
        <f>'[1]Cadastro de Clientes'!A1111</f>
        <v>0</v>
      </c>
      <c r="B1111" s="94">
        <f>'[1]Cadastro de Clientes'!B1111</f>
        <v>0</v>
      </c>
      <c r="C1111" s="94">
        <f>'[1]Cadastro de Clientes'!C1111</f>
        <v>0</v>
      </c>
      <c r="D1111" s="94">
        <f>'[1]Cadastro de Clientes'!D1111</f>
        <v>0</v>
      </c>
      <c r="E1111" s="94">
        <f>'[1]Cadastro de Clientes'!E1111</f>
        <v>0</v>
      </c>
      <c r="F1111" s="94">
        <f>'[1]Cadastro de Clientes'!F1111</f>
        <v>0</v>
      </c>
      <c r="G1111" s="109">
        <f>'[1]Cadastro de Clientes'!G1111</f>
        <v>0</v>
      </c>
      <c r="H1111" s="110">
        <f>'[1]Cadastro de Clientes'!H1111</f>
        <v>0</v>
      </c>
      <c r="I1111" s="111">
        <f>'[1]Cadastro de Clientes'!I1111</f>
        <v>0</v>
      </c>
      <c r="J1111" s="94">
        <f>'[1]Cadastro de Clientes'!J1111</f>
        <v>0</v>
      </c>
    </row>
    <row r="1112" spans="1:10" ht="21" customHeight="1" x14ac:dyDescent="0.25">
      <c r="A1112" s="94">
        <f>'[1]Cadastro de Clientes'!A1112</f>
        <v>0</v>
      </c>
      <c r="B1112" s="94">
        <f>'[1]Cadastro de Clientes'!B1112</f>
        <v>0</v>
      </c>
      <c r="C1112" s="94">
        <f>'[1]Cadastro de Clientes'!C1112</f>
        <v>0</v>
      </c>
      <c r="D1112" s="94">
        <f>'[1]Cadastro de Clientes'!D1112</f>
        <v>0</v>
      </c>
      <c r="E1112" s="94">
        <f>'[1]Cadastro de Clientes'!E1112</f>
        <v>0</v>
      </c>
      <c r="F1112" s="94">
        <f>'[1]Cadastro de Clientes'!F1112</f>
        <v>0</v>
      </c>
      <c r="G1112" s="109">
        <f>'[1]Cadastro de Clientes'!G1112</f>
        <v>0</v>
      </c>
      <c r="H1112" s="110">
        <f>'[1]Cadastro de Clientes'!H1112</f>
        <v>0</v>
      </c>
      <c r="I1112" s="111">
        <f>'[1]Cadastro de Clientes'!I1112</f>
        <v>0</v>
      </c>
      <c r="J1112" s="94">
        <f>'[1]Cadastro de Clientes'!J1112</f>
        <v>0</v>
      </c>
    </row>
    <row r="1113" spans="1:10" ht="21" customHeight="1" x14ac:dyDescent="0.25">
      <c r="A1113" s="94">
        <f>'[1]Cadastro de Clientes'!A1113</f>
        <v>0</v>
      </c>
      <c r="B1113" s="94">
        <f>'[1]Cadastro de Clientes'!B1113</f>
        <v>0</v>
      </c>
      <c r="C1113" s="94">
        <f>'[1]Cadastro de Clientes'!C1113</f>
        <v>0</v>
      </c>
      <c r="D1113" s="94">
        <f>'[1]Cadastro de Clientes'!D1113</f>
        <v>0</v>
      </c>
      <c r="E1113" s="94">
        <f>'[1]Cadastro de Clientes'!E1113</f>
        <v>0</v>
      </c>
      <c r="F1113" s="94">
        <f>'[1]Cadastro de Clientes'!F1113</f>
        <v>0</v>
      </c>
      <c r="G1113" s="109">
        <f>'[1]Cadastro de Clientes'!G1113</f>
        <v>0</v>
      </c>
      <c r="H1113" s="110">
        <f>'[1]Cadastro de Clientes'!H1113</f>
        <v>0</v>
      </c>
      <c r="I1113" s="111">
        <f>'[1]Cadastro de Clientes'!I1113</f>
        <v>0</v>
      </c>
      <c r="J1113" s="94">
        <f>'[1]Cadastro de Clientes'!J1113</f>
        <v>0</v>
      </c>
    </row>
    <row r="1114" spans="1:10" ht="21" customHeight="1" x14ac:dyDescent="0.25">
      <c r="A1114" s="94">
        <f>'[1]Cadastro de Clientes'!A1114</f>
        <v>0</v>
      </c>
      <c r="B1114" s="94">
        <f>'[1]Cadastro de Clientes'!B1114</f>
        <v>0</v>
      </c>
      <c r="C1114" s="94">
        <f>'[1]Cadastro de Clientes'!C1114</f>
        <v>0</v>
      </c>
      <c r="D1114" s="94">
        <f>'[1]Cadastro de Clientes'!D1114</f>
        <v>0</v>
      </c>
      <c r="E1114" s="94">
        <f>'[1]Cadastro de Clientes'!E1114</f>
        <v>0</v>
      </c>
      <c r="F1114" s="94">
        <f>'[1]Cadastro de Clientes'!F1114</f>
        <v>0</v>
      </c>
      <c r="G1114" s="109">
        <f>'[1]Cadastro de Clientes'!G1114</f>
        <v>0</v>
      </c>
      <c r="H1114" s="110">
        <f>'[1]Cadastro de Clientes'!H1114</f>
        <v>0</v>
      </c>
      <c r="I1114" s="111">
        <f>'[1]Cadastro de Clientes'!I1114</f>
        <v>0</v>
      </c>
      <c r="J1114" s="94">
        <f>'[1]Cadastro de Clientes'!J1114</f>
        <v>0</v>
      </c>
    </row>
    <row r="1115" spans="1:10" ht="21" customHeight="1" x14ac:dyDescent="0.25">
      <c r="A1115" s="94">
        <f>'[1]Cadastro de Clientes'!A1115</f>
        <v>0</v>
      </c>
      <c r="B1115" s="94">
        <f>'[1]Cadastro de Clientes'!B1115</f>
        <v>0</v>
      </c>
      <c r="C1115" s="94">
        <f>'[1]Cadastro de Clientes'!C1115</f>
        <v>0</v>
      </c>
      <c r="D1115" s="94">
        <f>'[1]Cadastro de Clientes'!D1115</f>
        <v>0</v>
      </c>
      <c r="E1115" s="94">
        <f>'[1]Cadastro de Clientes'!E1115</f>
        <v>0</v>
      </c>
      <c r="F1115" s="94">
        <f>'[1]Cadastro de Clientes'!F1115</f>
        <v>0</v>
      </c>
      <c r="G1115" s="109">
        <f>'[1]Cadastro de Clientes'!G1115</f>
        <v>0</v>
      </c>
      <c r="H1115" s="110">
        <f>'[1]Cadastro de Clientes'!H1115</f>
        <v>0</v>
      </c>
      <c r="I1115" s="111">
        <f>'[1]Cadastro de Clientes'!I1115</f>
        <v>0</v>
      </c>
      <c r="J1115" s="94">
        <f>'[1]Cadastro de Clientes'!J1115</f>
        <v>0</v>
      </c>
    </row>
    <row r="1116" spans="1:10" ht="21" customHeight="1" x14ac:dyDescent="0.25">
      <c r="A1116" s="94">
        <f>'[1]Cadastro de Clientes'!A1116</f>
        <v>0</v>
      </c>
      <c r="B1116" s="94">
        <f>'[1]Cadastro de Clientes'!B1116</f>
        <v>0</v>
      </c>
      <c r="C1116" s="94">
        <f>'[1]Cadastro de Clientes'!C1116</f>
        <v>0</v>
      </c>
      <c r="D1116" s="94">
        <f>'[1]Cadastro de Clientes'!D1116</f>
        <v>0</v>
      </c>
      <c r="E1116" s="94">
        <f>'[1]Cadastro de Clientes'!E1116</f>
        <v>0</v>
      </c>
      <c r="F1116" s="94">
        <f>'[1]Cadastro de Clientes'!F1116</f>
        <v>0</v>
      </c>
      <c r="G1116" s="109">
        <f>'[1]Cadastro de Clientes'!G1116</f>
        <v>0</v>
      </c>
      <c r="H1116" s="110">
        <f>'[1]Cadastro de Clientes'!H1116</f>
        <v>0</v>
      </c>
      <c r="I1116" s="111">
        <f>'[1]Cadastro de Clientes'!I1116</f>
        <v>0</v>
      </c>
      <c r="J1116" s="94">
        <f>'[1]Cadastro de Clientes'!J1116</f>
        <v>0</v>
      </c>
    </row>
    <row r="1117" spans="1:10" ht="21" customHeight="1" x14ac:dyDescent="0.25">
      <c r="A1117" s="94">
        <f>'[1]Cadastro de Clientes'!A1117</f>
        <v>0</v>
      </c>
      <c r="B1117" s="94">
        <f>'[1]Cadastro de Clientes'!B1117</f>
        <v>0</v>
      </c>
      <c r="C1117" s="94">
        <f>'[1]Cadastro de Clientes'!C1117</f>
        <v>0</v>
      </c>
      <c r="D1117" s="94">
        <f>'[1]Cadastro de Clientes'!D1117</f>
        <v>0</v>
      </c>
      <c r="E1117" s="94">
        <f>'[1]Cadastro de Clientes'!E1117</f>
        <v>0</v>
      </c>
      <c r="F1117" s="94">
        <f>'[1]Cadastro de Clientes'!F1117</f>
        <v>0</v>
      </c>
      <c r="G1117" s="109">
        <f>'[1]Cadastro de Clientes'!G1117</f>
        <v>0</v>
      </c>
      <c r="H1117" s="110">
        <f>'[1]Cadastro de Clientes'!H1117</f>
        <v>0</v>
      </c>
      <c r="I1117" s="111">
        <f>'[1]Cadastro de Clientes'!I1117</f>
        <v>0</v>
      </c>
      <c r="J1117" s="94">
        <f>'[1]Cadastro de Clientes'!J1117</f>
        <v>0</v>
      </c>
    </row>
    <row r="1118" spans="1:10" ht="21" customHeight="1" x14ac:dyDescent="0.25">
      <c r="A1118" s="94">
        <f>'[1]Cadastro de Clientes'!A1118</f>
        <v>0</v>
      </c>
      <c r="B1118" s="94">
        <f>'[1]Cadastro de Clientes'!B1118</f>
        <v>0</v>
      </c>
      <c r="C1118" s="94">
        <f>'[1]Cadastro de Clientes'!C1118</f>
        <v>0</v>
      </c>
      <c r="D1118" s="94">
        <f>'[1]Cadastro de Clientes'!D1118</f>
        <v>0</v>
      </c>
      <c r="E1118" s="94">
        <f>'[1]Cadastro de Clientes'!E1118</f>
        <v>0</v>
      </c>
      <c r="F1118" s="94">
        <f>'[1]Cadastro de Clientes'!F1118</f>
        <v>0</v>
      </c>
      <c r="G1118" s="109">
        <f>'[1]Cadastro de Clientes'!G1118</f>
        <v>0</v>
      </c>
      <c r="H1118" s="110">
        <f>'[1]Cadastro de Clientes'!H1118</f>
        <v>0</v>
      </c>
      <c r="I1118" s="111">
        <f>'[1]Cadastro de Clientes'!I1118</f>
        <v>0</v>
      </c>
      <c r="J1118" s="94">
        <f>'[1]Cadastro de Clientes'!J1118</f>
        <v>0</v>
      </c>
    </row>
    <row r="1119" spans="1:10" ht="21" customHeight="1" x14ac:dyDescent="0.25">
      <c r="A1119" s="94">
        <f>'[1]Cadastro de Clientes'!A1119</f>
        <v>0</v>
      </c>
      <c r="B1119" s="94">
        <f>'[1]Cadastro de Clientes'!B1119</f>
        <v>0</v>
      </c>
      <c r="C1119" s="94">
        <f>'[1]Cadastro de Clientes'!C1119</f>
        <v>0</v>
      </c>
      <c r="D1119" s="94">
        <f>'[1]Cadastro de Clientes'!D1119</f>
        <v>0</v>
      </c>
      <c r="E1119" s="94">
        <f>'[1]Cadastro de Clientes'!E1119</f>
        <v>0</v>
      </c>
      <c r="F1119" s="94">
        <f>'[1]Cadastro de Clientes'!F1119</f>
        <v>0</v>
      </c>
      <c r="G1119" s="109">
        <f>'[1]Cadastro de Clientes'!G1119</f>
        <v>0</v>
      </c>
      <c r="H1119" s="110">
        <f>'[1]Cadastro de Clientes'!H1119</f>
        <v>0</v>
      </c>
      <c r="I1119" s="111">
        <f>'[1]Cadastro de Clientes'!I1119</f>
        <v>0</v>
      </c>
      <c r="J1119" s="94">
        <f>'[1]Cadastro de Clientes'!J1119</f>
        <v>0</v>
      </c>
    </row>
    <row r="1120" spans="1:10" ht="21" customHeight="1" x14ac:dyDescent="0.25">
      <c r="A1120" s="94">
        <f>'[1]Cadastro de Clientes'!A1120</f>
        <v>0</v>
      </c>
      <c r="B1120" s="94">
        <f>'[1]Cadastro de Clientes'!B1120</f>
        <v>0</v>
      </c>
      <c r="C1120" s="94">
        <f>'[1]Cadastro de Clientes'!C1120</f>
        <v>0</v>
      </c>
      <c r="D1120" s="94">
        <f>'[1]Cadastro de Clientes'!D1120</f>
        <v>0</v>
      </c>
      <c r="E1120" s="94">
        <f>'[1]Cadastro de Clientes'!E1120</f>
        <v>0</v>
      </c>
      <c r="F1120" s="94">
        <f>'[1]Cadastro de Clientes'!F1120</f>
        <v>0</v>
      </c>
      <c r="G1120" s="109">
        <f>'[1]Cadastro de Clientes'!G1120</f>
        <v>0</v>
      </c>
      <c r="H1120" s="110">
        <f>'[1]Cadastro de Clientes'!H1120</f>
        <v>0</v>
      </c>
      <c r="I1120" s="111">
        <f>'[1]Cadastro de Clientes'!I1120</f>
        <v>0</v>
      </c>
      <c r="J1120" s="94">
        <f>'[1]Cadastro de Clientes'!J1120</f>
        <v>0</v>
      </c>
    </row>
    <row r="1121" spans="1:10" ht="21" customHeight="1" x14ac:dyDescent="0.25">
      <c r="A1121" s="94">
        <f>'[1]Cadastro de Clientes'!A1121</f>
        <v>0</v>
      </c>
      <c r="B1121" s="94">
        <f>'[1]Cadastro de Clientes'!B1121</f>
        <v>0</v>
      </c>
      <c r="C1121" s="94">
        <f>'[1]Cadastro de Clientes'!C1121</f>
        <v>0</v>
      </c>
      <c r="D1121" s="94">
        <f>'[1]Cadastro de Clientes'!D1121</f>
        <v>0</v>
      </c>
      <c r="E1121" s="94">
        <f>'[1]Cadastro de Clientes'!E1121</f>
        <v>0</v>
      </c>
      <c r="F1121" s="94">
        <f>'[1]Cadastro de Clientes'!F1121</f>
        <v>0</v>
      </c>
      <c r="G1121" s="109">
        <f>'[1]Cadastro de Clientes'!G1121</f>
        <v>0</v>
      </c>
      <c r="H1121" s="110">
        <f>'[1]Cadastro de Clientes'!H1121</f>
        <v>0</v>
      </c>
      <c r="I1121" s="111">
        <f>'[1]Cadastro de Clientes'!I1121</f>
        <v>0</v>
      </c>
      <c r="J1121" s="94">
        <f>'[1]Cadastro de Clientes'!J1121</f>
        <v>0</v>
      </c>
    </row>
    <row r="1122" spans="1:10" ht="21" customHeight="1" x14ac:dyDescent="0.25">
      <c r="A1122" s="94">
        <f>'[1]Cadastro de Clientes'!A1122</f>
        <v>0</v>
      </c>
      <c r="B1122" s="94">
        <f>'[1]Cadastro de Clientes'!B1122</f>
        <v>0</v>
      </c>
      <c r="C1122" s="94">
        <f>'[1]Cadastro de Clientes'!C1122</f>
        <v>0</v>
      </c>
      <c r="D1122" s="94">
        <f>'[1]Cadastro de Clientes'!D1122</f>
        <v>0</v>
      </c>
      <c r="E1122" s="94">
        <f>'[1]Cadastro de Clientes'!E1122</f>
        <v>0</v>
      </c>
      <c r="F1122" s="94">
        <f>'[1]Cadastro de Clientes'!F1122</f>
        <v>0</v>
      </c>
      <c r="G1122" s="109">
        <f>'[1]Cadastro de Clientes'!G1122</f>
        <v>0</v>
      </c>
      <c r="H1122" s="110">
        <f>'[1]Cadastro de Clientes'!H1122</f>
        <v>0</v>
      </c>
      <c r="I1122" s="111">
        <f>'[1]Cadastro de Clientes'!I1122</f>
        <v>0</v>
      </c>
      <c r="J1122" s="94">
        <f>'[1]Cadastro de Clientes'!J1122</f>
        <v>0</v>
      </c>
    </row>
    <row r="1123" spans="1:10" ht="21" customHeight="1" x14ac:dyDescent="0.25">
      <c r="A1123" s="94">
        <f>'[1]Cadastro de Clientes'!A1123</f>
        <v>0</v>
      </c>
      <c r="B1123" s="94">
        <f>'[1]Cadastro de Clientes'!B1123</f>
        <v>0</v>
      </c>
      <c r="C1123" s="94">
        <f>'[1]Cadastro de Clientes'!C1123</f>
        <v>0</v>
      </c>
      <c r="D1123" s="94">
        <f>'[1]Cadastro de Clientes'!D1123</f>
        <v>0</v>
      </c>
      <c r="E1123" s="94">
        <f>'[1]Cadastro de Clientes'!E1123</f>
        <v>0</v>
      </c>
      <c r="F1123" s="94">
        <f>'[1]Cadastro de Clientes'!F1123</f>
        <v>0</v>
      </c>
      <c r="G1123" s="109">
        <f>'[1]Cadastro de Clientes'!G1123</f>
        <v>0</v>
      </c>
      <c r="H1123" s="110">
        <f>'[1]Cadastro de Clientes'!H1123</f>
        <v>0</v>
      </c>
      <c r="I1123" s="111">
        <f>'[1]Cadastro de Clientes'!I1123</f>
        <v>0</v>
      </c>
      <c r="J1123" s="94">
        <f>'[1]Cadastro de Clientes'!J1123</f>
        <v>0</v>
      </c>
    </row>
    <row r="1124" spans="1:10" ht="21" customHeight="1" x14ac:dyDescent="0.25">
      <c r="A1124" s="94">
        <f>'[1]Cadastro de Clientes'!A1124</f>
        <v>0</v>
      </c>
      <c r="B1124" s="94">
        <f>'[1]Cadastro de Clientes'!B1124</f>
        <v>0</v>
      </c>
      <c r="C1124" s="94">
        <f>'[1]Cadastro de Clientes'!C1124</f>
        <v>0</v>
      </c>
      <c r="D1124" s="94">
        <f>'[1]Cadastro de Clientes'!D1124</f>
        <v>0</v>
      </c>
      <c r="E1124" s="94">
        <f>'[1]Cadastro de Clientes'!E1124</f>
        <v>0</v>
      </c>
      <c r="F1124" s="94">
        <f>'[1]Cadastro de Clientes'!F1124</f>
        <v>0</v>
      </c>
      <c r="G1124" s="109">
        <f>'[1]Cadastro de Clientes'!G1124</f>
        <v>0</v>
      </c>
      <c r="H1124" s="110">
        <f>'[1]Cadastro de Clientes'!H1124</f>
        <v>0</v>
      </c>
      <c r="I1124" s="111">
        <f>'[1]Cadastro de Clientes'!I1124</f>
        <v>0</v>
      </c>
      <c r="J1124" s="94">
        <f>'[1]Cadastro de Clientes'!J1124</f>
        <v>0</v>
      </c>
    </row>
    <row r="1125" spans="1:10" ht="21" customHeight="1" x14ac:dyDescent="0.25">
      <c r="A1125" s="94">
        <f>'[1]Cadastro de Clientes'!A1125</f>
        <v>0</v>
      </c>
      <c r="B1125" s="94">
        <f>'[1]Cadastro de Clientes'!B1125</f>
        <v>0</v>
      </c>
      <c r="C1125" s="94">
        <f>'[1]Cadastro de Clientes'!C1125</f>
        <v>0</v>
      </c>
      <c r="D1125" s="94">
        <f>'[1]Cadastro de Clientes'!D1125</f>
        <v>0</v>
      </c>
      <c r="E1125" s="94">
        <f>'[1]Cadastro de Clientes'!E1125</f>
        <v>0</v>
      </c>
      <c r="F1125" s="94">
        <f>'[1]Cadastro de Clientes'!F1125</f>
        <v>0</v>
      </c>
      <c r="G1125" s="109">
        <f>'[1]Cadastro de Clientes'!G1125</f>
        <v>0</v>
      </c>
      <c r="H1125" s="110">
        <f>'[1]Cadastro de Clientes'!H1125</f>
        <v>0</v>
      </c>
      <c r="I1125" s="111">
        <f>'[1]Cadastro de Clientes'!I1125</f>
        <v>0</v>
      </c>
      <c r="J1125" s="94">
        <f>'[1]Cadastro de Clientes'!J1125</f>
        <v>0</v>
      </c>
    </row>
    <row r="1126" spans="1:10" ht="21" customHeight="1" x14ac:dyDescent="0.25">
      <c r="A1126" s="94">
        <f>'[1]Cadastro de Clientes'!A1126</f>
        <v>0</v>
      </c>
      <c r="B1126" s="94">
        <f>'[1]Cadastro de Clientes'!B1126</f>
        <v>0</v>
      </c>
      <c r="C1126" s="94">
        <f>'[1]Cadastro de Clientes'!C1126</f>
        <v>0</v>
      </c>
      <c r="D1126" s="94">
        <f>'[1]Cadastro de Clientes'!D1126</f>
        <v>0</v>
      </c>
      <c r="E1126" s="94">
        <f>'[1]Cadastro de Clientes'!E1126</f>
        <v>0</v>
      </c>
      <c r="F1126" s="94">
        <f>'[1]Cadastro de Clientes'!F1126</f>
        <v>0</v>
      </c>
      <c r="G1126" s="109">
        <f>'[1]Cadastro de Clientes'!G1126</f>
        <v>0</v>
      </c>
      <c r="H1126" s="110">
        <f>'[1]Cadastro de Clientes'!H1126</f>
        <v>0</v>
      </c>
      <c r="I1126" s="111">
        <f>'[1]Cadastro de Clientes'!I1126</f>
        <v>0</v>
      </c>
      <c r="J1126" s="94">
        <f>'[1]Cadastro de Clientes'!J1126</f>
        <v>0</v>
      </c>
    </row>
    <row r="1127" spans="1:10" ht="21" customHeight="1" x14ac:dyDescent="0.25">
      <c r="A1127" s="94">
        <f>'[1]Cadastro de Clientes'!A1127</f>
        <v>0</v>
      </c>
      <c r="B1127" s="94">
        <f>'[1]Cadastro de Clientes'!B1127</f>
        <v>0</v>
      </c>
      <c r="C1127" s="94">
        <f>'[1]Cadastro de Clientes'!C1127</f>
        <v>0</v>
      </c>
      <c r="D1127" s="94">
        <f>'[1]Cadastro de Clientes'!D1127</f>
        <v>0</v>
      </c>
      <c r="E1127" s="94">
        <f>'[1]Cadastro de Clientes'!E1127</f>
        <v>0</v>
      </c>
      <c r="F1127" s="94">
        <f>'[1]Cadastro de Clientes'!F1127</f>
        <v>0</v>
      </c>
      <c r="G1127" s="109">
        <f>'[1]Cadastro de Clientes'!G1127</f>
        <v>0</v>
      </c>
      <c r="H1127" s="110">
        <f>'[1]Cadastro de Clientes'!H1127</f>
        <v>0</v>
      </c>
      <c r="I1127" s="111">
        <f>'[1]Cadastro de Clientes'!I1127</f>
        <v>0</v>
      </c>
      <c r="J1127" s="94">
        <f>'[1]Cadastro de Clientes'!J1127</f>
        <v>0</v>
      </c>
    </row>
    <row r="1128" spans="1:10" ht="21" customHeight="1" x14ac:dyDescent="0.25">
      <c r="A1128" s="94">
        <f>'[1]Cadastro de Clientes'!A1128</f>
        <v>0</v>
      </c>
      <c r="B1128" s="94">
        <f>'[1]Cadastro de Clientes'!B1128</f>
        <v>0</v>
      </c>
      <c r="C1128" s="94">
        <f>'[1]Cadastro de Clientes'!C1128</f>
        <v>0</v>
      </c>
      <c r="D1128" s="94">
        <f>'[1]Cadastro de Clientes'!D1128</f>
        <v>0</v>
      </c>
      <c r="E1128" s="94">
        <f>'[1]Cadastro de Clientes'!E1128</f>
        <v>0</v>
      </c>
      <c r="F1128" s="94">
        <f>'[1]Cadastro de Clientes'!F1128</f>
        <v>0</v>
      </c>
      <c r="G1128" s="109">
        <f>'[1]Cadastro de Clientes'!G1128</f>
        <v>0</v>
      </c>
      <c r="H1128" s="110">
        <f>'[1]Cadastro de Clientes'!H1128</f>
        <v>0</v>
      </c>
      <c r="I1128" s="111">
        <f>'[1]Cadastro de Clientes'!I1128</f>
        <v>0</v>
      </c>
      <c r="J1128" s="94">
        <f>'[1]Cadastro de Clientes'!J1128</f>
        <v>0</v>
      </c>
    </row>
    <row r="1129" spans="1:10" ht="21" customHeight="1" x14ac:dyDescent="0.25">
      <c r="A1129" s="94">
        <f>'[1]Cadastro de Clientes'!A1129</f>
        <v>0</v>
      </c>
      <c r="B1129" s="94">
        <f>'[1]Cadastro de Clientes'!B1129</f>
        <v>0</v>
      </c>
      <c r="C1129" s="94">
        <f>'[1]Cadastro de Clientes'!C1129</f>
        <v>0</v>
      </c>
      <c r="D1129" s="94">
        <f>'[1]Cadastro de Clientes'!D1129</f>
        <v>0</v>
      </c>
      <c r="E1129" s="94">
        <f>'[1]Cadastro de Clientes'!E1129</f>
        <v>0</v>
      </c>
      <c r="F1129" s="94">
        <f>'[1]Cadastro de Clientes'!F1129</f>
        <v>0</v>
      </c>
      <c r="G1129" s="109">
        <f>'[1]Cadastro de Clientes'!G1129</f>
        <v>0</v>
      </c>
      <c r="H1129" s="110">
        <f>'[1]Cadastro de Clientes'!H1129</f>
        <v>0</v>
      </c>
      <c r="I1129" s="111">
        <f>'[1]Cadastro de Clientes'!I1129</f>
        <v>0</v>
      </c>
      <c r="J1129" s="94">
        <f>'[1]Cadastro de Clientes'!J1129</f>
        <v>0</v>
      </c>
    </row>
    <row r="1130" spans="1:10" ht="21" customHeight="1" x14ac:dyDescent="0.25">
      <c r="A1130" s="94">
        <f>'[1]Cadastro de Clientes'!A1130</f>
        <v>0</v>
      </c>
      <c r="B1130" s="94">
        <f>'[1]Cadastro de Clientes'!B1130</f>
        <v>0</v>
      </c>
      <c r="C1130" s="94">
        <f>'[1]Cadastro de Clientes'!C1130</f>
        <v>0</v>
      </c>
      <c r="D1130" s="94">
        <f>'[1]Cadastro de Clientes'!D1130</f>
        <v>0</v>
      </c>
      <c r="E1130" s="94">
        <f>'[1]Cadastro de Clientes'!E1130</f>
        <v>0</v>
      </c>
      <c r="F1130" s="94">
        <f>'[1]Cadastro de Clientes'!F1130</f>
        <v>0</v>
      </c>
      <c r="G1130" s="109">
        <f>'[1]Cadastro de Clientes'!G1130</f>
        <v>0</v>
      </c>
      <c r="H1130" s="110">
        <f>'[1]Cadastro de Clientes'!H1130</f>
        <v>0</v>
      </c>
      <c r="I1130" s="111">
        <f>'[1]Cadastro de Clientes'!I1130</f>
        <v>0</v>
      </c>
      <c r="J1130" s="94">
        <f>'[1]Cadastro de Clientes'!J1130</f>
        <v>0</v>
      </c>
    </row>
    <row r="1131" spans="1:10" ht="21" customHeight="1" x14ac:dyDescent="0.25">
      <c r="A1131" s="94">
        <f>'[1]Cadastro de Clientes'!A1131</f>
        <v>0</v>
      </c>
      <c r="B1131" s="94">
        <f>'[1]Cadastro de Clientes'!B1131</f>
        <v>0</v>
      </c>
      <c r="C1131" s="94">
        <f>'[1]Cadastro de Clientes'!C1131</f>
        <v>0</v>
      </c>
      <c r="D1131" s="94">
        <f>'[1]Cadastro de Clientes'!D1131</f>
        <v>0</v>
      </c>
      <c r="E1131" s="94">
        <f>'[1]Cadastro de Clientes'!E1131</f>
        <v>0</v>
      </c>
      <c r="F1131" s="94">
        <f>'[1]Cadastro de Clientes'!F1131</f>
        <v>0</v>
      </c>
      <c r="G1131" s="109">
        <f>'[1]Cadastro de Clientes'!G1131</f>
        <v>0</v>
      </c>
      <c r="H1131" s="110">
        <f>'[1]Cadastro de Clientes'!H1131</f>
        <v>0</v>
      </c>
      <c r="I1131" s="111">
        <f>'[1]Cadastro de Clientes'!I1131</f>
        <v>0</v>
      </c>
      <c r="J1131" s="94">
        <f>'[1]Cadastro de Clientes'!J1131</f>
        <v>0</v>
      </c>
    </row>
    <row r="1132" spans="1:10" ht="21" customHeight="1" x14ac:dyDescent="0.25">
      <c r="A1132" s="94">
        <f>'[1]Cadastro de Clientes'!A1132</f>
        <v>0</v>
      </c>
      <c r="B1132" s="94">
        <f>'[1]Cadastro de Clientes'!B1132</f>
        <v>0</v>
      </c>
      <c r="C1132" s="94">
        <f>'[1]Cadastro de Clientes'!C1132</f>
        <v>0</v>
      </c>
      <c r="D1132" s="94">
        <f>'[1]Cadastro de Clientes'!D1132</f>
        <v>0</v>
      </c>
      <c r="E1132" s="94">
        <f>'[1]Cadastro de Clientes'!E1132</f>
        <v>0</v>
      </c>
      <c r="F1132" s="94">
        <f>'[1]Cadastro de Clientes'!F1132</f>
        <v>0</v>
      </c>
      <c r="G1132" s="109">
        <f>'[1]Cadastro de Clientes'!G1132</f>
        <v>0</v>
      </c>
      <c r="H1132" s="110">
        <f>'[1]Cadastro de Clientes'!H1132</f>
        <v>0</v>
      </c>
      <c r="I1132" s="111">
        <f>'[1]Cadastro de Clientes'!I1132</f>
        <v>0</v>
      </c>
      <c r="J1132" s="94">
        <f>'[1]Cadastro de Clientes'!J1132</f>
        <v>0</v>
      </c>
    </row>
    <row r="1133" spans="1:10" ht="21" customHeight="1" x14ac:dyDescent="0.25">
      <c r="A1133" s="94">
        <f>'[1]Cadastro de Clientes'!A1133</f>
        <v>0</v>
      </c>
      <c r="B1133" s="94">
        <f>'[1]Cadastro de Clientes'!B1133</f>
        <v>0</v>
      </c>
      <c r="C1133" s="94">
        <f>'[1]Cadastro de Clientes'!C1133</f>
        <v>0</v>
      </c>
      <c r="D1133" s="94">
        <f>'[1]Cadastro de Clientes'!D1133</f>
        <v>0</v>
      </c>
      <c r="E1133" s="94">
        <f>'[1]Cadastro de Clientes'!E1133</f>
        <v>0</v>
      </c>
      <c r="F1133" s="94">
        <f>'[1]Cadastro de Clientes'!F1133</f>
        <v>0</v>
      </c>
      <c r="G1133" s="109">
        <f>'[1]Cadastro de Clientes'!G1133</f>
        <v>0</v>
      </c>
      <c r="H1133" s="110">
        <f>'[1]Cadastro de Clientes'!H1133</f>
        <v>0</v>
      </c>
      <c r="I1133" s="111">
        <f>'[1]Cadastro de Clientes'!I1133</f>
        <v>0</v>
      </c>
      <c r="J1133" s="94">
        <f>'[1]Cadastro de Clientes'!J1133</f>
        <v>0</v>
      </c>
    </row>
    <row r="1134" spans="1:10" ht="21" customHeight="1" x14ac:dyDescent="0.25">
      <c r="A1134" s="94">
        <f>'[1]Cadastro de Clientes'!A1134</f>
        <v>0</v>
      </c>
      <c r="B1134" s="94">
        <f>'[1]Cadastro de Clientes'!B1134</f>
        <v>0</v>
      </c>
      <c r="C1134" s="94">
        <f>'[1]Cadastro de Clientes'!C1134</f>
        <v>0</v>
      </c>
      <c r="D1134" s="94">
        <f>'[1]Cadastro de Clientes'!D1134</f>
        <v>0</v>
      </c>
      <c r="E1134" s="94">
        <f>'[1]Cadastro de Clientes'!E1134</f>
        <v>0</v>
      </c>
      <c r="F1134" s="94">
        <f>'[1]Cadastro de Clientes'!F1134</f>
        <v>0</v>
      </c>
      <c r="G1134" s="109">
        <f>'[1]Cadastro de Clientes'!G1134</f>
        <v>0</v>
      </c>
      <c r="H1134" s="110">
        <f>'[1]Cadastro de Clientes'!H1134</f>
        <v>0</v>
      </c>
      <c r="I1134" s="111">
        <f>'[1]Cadastro de Clientes'!I1134</f>
        <v>0</v>
      </c>
      <c r="J1134" s="94">
        <f>'[1]Cadastro de Clientes'!J1134</f>
        <v>0</v>
      </c>
    </row>
    <row r="1135" spans="1:10" ht="21" customHeight="1" x14ac:dyDescent="0.25">
      <c r="A1135" s="94">
        <f>'[1]Cadastro de Clientes'!A1135</f>
        <v>0</v>
      </c>
      <c r="B1135" s="94">
        <f>'[1]Cadastro de Clientes'!B1135</f>
        <v>0</v>
      </c>
      <c r="C1135" s="94">
        <f>'[1]Cadastro de Clientes'!C1135</f>
        <v>0</v>
      </c>
      <c r="D1135" s="94">
        <f>'[1]Cadastro de Clientes'!D1135</f>
        <v>0</v>
      </c>
      <c r="E1135" s="94">
        <f>'[1]Cadastro de Clientes'!E1135</f>
        <v>0</v>
      </c>
      <c r="F1135" s="94">
        <f>'[1]Cadastro de Clientes'!F1135</f>
        <v>0</v>
      </c>
      <c r="G1135" s="109">
        <f>'[1]Cadastro de Clientes'!G1135</f>
        <v>0</v>
      </c>
      <c r="H1135" s="110">
        <f>'[1]Cadastro de Clientes'!H1135</f>
        <v>0</v>
      </c>
      <c r="I1135" s="111">
        <f>'[1]Cadastro de Clientes'!I1135</f>
        <v>0</v>
      </c>
      <c r="J1135" s="94">
        <f>'[1]Cadastro de Clientes'!J1135</f>
        <v>0</v>
      </c>
    </row>
    <row r="1136" spans="1:10" ht="21" customHeight="1" x14ac:dyDescent="0.25">
      <c r="A1136" s="94">
        <f>'[1]Cadastro de Clientes'!A1136</f>
        <v>0</v>
      </c>
      <c r="B1136" s="94">
        <f>'[1]Cadastro de Clientes'!B1136</f>
        <v>0</v>
      </c>
      <c r="C1136" s="94">
        <f>'[1]Cadastro de Clientes'!C1136</f>
        <v>0</v>
      </c>
      <c r="D1136" s="94">
        <f>'[1]Cadastro de Clientes'!D1136</f>
        <v>0</v>
      </c>
      <c r="E1136" s="94">
        <f>'[1]Cadastro de Clientes'!E1136</f>
        <v>0</v>
      </c>
      <c r="F1136" s="94">
        <f>'[1]Cadastro de Clientes'!F1136</f>
        <v>0</v>
      </c>
      <c r="G1136" s="109">
        <f>'[1]Cadastro de Clientes'!G1136</f>
        <v>0</v>
      </c>
      <c r="H1136" s="110">
        <f>'[1]Cadastro de Clientes'!H1136</f>
        <v>0</v>
      </c>
      <c r="I1136" s="111">
        <f>'[1]Cadastro de Clientes'!I1136</f>
        <v>0</v>
      </c>
      <c r="J1136" s="94">
        <f>'[1]Cadastro de Clientes'!J1136</f>
        <v>0</v>
      </c>
    </row>
    <row r="1137" spans="1:10" ht="21" customHeight="1" x14ac:dyDescent="0.25">
      <c r="A1137" s="94">
        <f>'[1]Cadastro de Clientes'!A1137</f>
        <v>0</v>
      </c>
      <c r="B1137" s="94">
        <f>'[1]Cadastro de Clientes'!B1137</f>
        <v>0</v>
      </c>
      <c r="C1137" s="94">
        <f>'[1]Cadastro de Clientes'!C1137</f>
        <v>0</v>
      </c>
      <c r="D1137" s="94">
        <f>'[1]Cadastro de Clientes'!D1137</f>
        <v>0</v>
      </c>
      <c r="E1137" s="94">
        <f>'[1]Cadastro de Clientes'!E1137</f>
        <v>0</v>
      </c>
      <c r="F1137" s="94">
        <f>'[1]Cadastro de Clientes'!F1137</f>
        <v>0</v>
      </c>
      <c r="G1137" s="109">
        <f>'[1]Cadastro de Clientes'!G1137</f>
        <v>0</v>
      </c>
      <c r="H1137" s="110">
        <f>'[1]Cadastro de Clientes'!H1137</f>
        <v>0</v>
      </c>
      <c r="I1137" s="111">
        <f>'[1]Cadastro de Clientes'!I1137</f>
        <v>0</v>
      </c>
      <c r="J1137" s="94">
        <f>'[1]Cadastro de Clientes'!J1137</f>
        <v>0</v>
      </c>
    </row>
    <row r="1138" spans="1:10" ht="21" customHeight="1" x14ac:dyDescent="0.25">
      <c r="A1138" s="94">
        <f>'[1]Cadastro de Clientes'!A1138</f>
        <v>0</v>
      </c>
      <c r="B1138" s="94">
        <f>'[1]Cadastro de Clientes'!B1138</f>
        <v>0</v>
      </c>
      <c r="C1138" s="94">
        <f>'[1]Cadastro de Clientes'!C1138</f>
        <v>0</v>
      </c>
      <c r="D1138" s="94">
        <f>'[1]Cadastro de Clientes'!D1138</f>
        <v>0</v>
      </c>
      <c r="E1138" s="94">
        <f>'[1]Cadastro de Clientes'!E1138</f>
        <v>0</v>
      </c>
      <c r="F1138" s="94">
        <f>'[1]Cadastro de Clientes'!F1138</f>
        <v>0</v>
      </c>
      <c r="G1138" s="109">
        <f>'[1]Cadastro de Clientes'!G1138</f>
        <v>0</v>
      </c>
      <c r="H1138" s="110">
        <f>'[1]Cadastro de Clientes'!H1138</f>
        <v>0</v>
      </c>
      <c r="I1138" s="111">
        <f>'[1]Cadastro de Clientes'!I1138</f>
        <v>0</v>
      </c>
      <c r="J1138" s="94">
        <f>'[1]Cadastro de Clientes'!J1138</f>
        <v>0</v>
      </c>
    </row>
    <row r="1139" spans="1:10" ht="21" customHeight="1" x14ac:dyDescent="0.25">
      <c r="A1139" s="94">
        <f>'[1]Cadastro de Clientes'!A1139</f>
        <v>0</v>
      </c>
      <c r="B1139" s="94">
        <f>'[1]Cadastro de Clientes'!B1139</f>
        <v>0</v>
      </c>
      <c r="C1139" s="94">
        <f>'[1]Cadastro de Clientes'!C1139</f>
        <v>0</v>
      </c>
      <c r="D1139" s="94">
        <f>'[1]Cadastro de Clientes'!D1139</f>
        <v>0</v>
      </c>
      <c r="E1139" s="94">
        <f>'[1]Cadastro de Clientes'!E1139</f>
        <v>0</v>
      </c>
      <c r="F1139" s="94">
        <f>'[1]Cadastro de Clientes'!F1139</f>
        <v>0</v>
      </c>
      <c r="G1139" s="109">
        <f>'[1]Cadastro de Clientes'!G1139</f>
        <v>0</v>
      </c>
      <c r="H1139" s="110">
        <f>'[1]Cadastro de Clientes'!H1139</f>
        <v>0</v>
      </c>
      <c r="I1139" s="111">
        <f>'[1]Cadastro de Clientes'!I1139</f>
        <v>0</v>
      </c>
      <c r="J1139" s="94">
        <f>'[1]Cadastro de Clientes'!J1139</f>
        <v>0</v>
      </c>
    </row>
    <row r="1140" spans="1:10" ht="21" customHeight="1" x14ac:dyDescent="0.25">
      <c r="A1140" s="94">
        <f>'[1]Cadastro de Clientes'!A1140</f>
        <v>0</v>
      </c>
      <c r="B1140" s="94">
        <f>'[1]Cadastro de Clientes'!B1140</f>
        <v>0</v>
      </c>
      <c r="C1140" s="94">
        <f>'[1]Cadastro de Clientes'!C1140</f>
        <v>0</v>
      </c>
      <c r="D1140" s="94">
        <f>'[1]Cadastro de Clientes'!D1140</f>
        <v>0</v>
      </c>
      <c r="E1140" s="94">
        <f>'[1]Cadastro de Clientes'!E1140</f>
        <v>0</v>
      </c>
      <c r="F1140" s="94">
        <f>'[1]Cadastro de Clientes'!F1140</f>
        <v>0</v>
      </c>
      <c r="G1140" s="109">
        <f>'[1]Cadastro de Clientes'!G1140</f>
        <v>0</v>
      </c>
      <c r="H1140" s="110">
        <f>'[1]Cadastro de Clientes'!H1140</f>
        <v>0</v>
      </c>
      <c r="I1140" s="111">
        <f>'[1]Cadastro de Clientes'!I1140</f>
        <v>0</v>
      </c>
      <c r="J1140" s="94">
        <f>'[1]Cadastro de Clientes'!J1140</f>
        <v>0</v>
      </c>
    </row>
    <row r="1141" spans="1:10" ht="21" customHeight="1" x14ac:dyDescent="0.25">
      <c r="A1141" s="94">
        <f>'[1]Cadastro de Clientes'!A1141</f>
        <v>0</v>
      </c>
      <c r="B1141" s="94">
        <f>'[1]Cadastro de Clientes'!B1141</f>
        <v>0</v>
      </c>
      <c r="C1141" s="94">
        <f>'[1]Cadastro de Clientes'!C1141</f>
        <v>0</v>
      </c>
      <c r="D1141" s="94">
        <f>'[1]Cadastro de Clientes'!D1141</f>
        <v>0</v>
      </c>
      <c r="E1141" s="94">
        <f>'[1]Cadastro de Clientes'!E1141</f>
        <v>0</v>
      </c>
      <c r="F1141" s="94">
        <f>'[1]Cadastro de Clientes'!F1141</f>
        <v>0</v>
      </c>
      <c r="G1141" s="109">
        <f>'[1]Cadastro de Clientes'!G1141</f>
        <v>0</v>
      </c>
      <c r="H1141" s="110">
        <f>'[1]Cadastro de Clientes'!H1141</f>
        <v>0</v>
      </c>
      <c r="I1141" s="111">
        <f>'[1]Cadastro de Clientes'!I1141</f>
        <v>0</v>
      </c>
      <c r="J1141" s="94">
        <f>'[1]Cadastro de Clientes'!J1141</f>
        <v>0</v>
      </c>
    </row>
    <row r="1142" spans="1:10" ht="21" customHeight="1" x14ac:dyDescent="0.25">
      <c r="A1142" s="94">
        <f>'[1]Cadastro de Clientes'!A1142</f>
        <v>0</v>
      </c>
      <c r="B1142" s="94">
        <f>'[1]Cadastro de Clientes'!B1142</f>
        <v>0</v>
      </c>
      <c r="C1142" s="94">
        <f>'[1]Cadastro de Clientes'!C1142</f>
        <v>0</v>
      </c>
      <c r="D1142" s="94">
        <f>'[1]Cadastro de Clientes'!D1142</f>
        <v>0</v>
      </c>
      <c r="E1142" s="94">
        <f>'[1]Cadastro de Clientes'!E1142</f>
        <v>0</v>
      </c>
      <c r="F1142" s="94">
        <f>'[1]Cadastro de Clientes'!F1142</f>
        <v>0</v>
      </c>
      <c r="G1142" s="109">
        <f>'[1]Cadastro de Clientes'!G1142</f>
        <v>0</v>
      </c>
      <c r="H1142" s="110">
        <f>'[1]Cadastro de Clientes'!H1142</f>
        <v>0</v>
      </c>
      <c r="I1142" s="111">
        <f>'[1]Cadastro de Clientes'!I1142</f>
        <v>0</v>
      </c>
      <c r="J1142" s="94">
        <f>'[1]Cadastro de Clientes'!J1142</f>
        <v>0</v>
      </c>
    </row>
    <row r="1143" spans="1:10" ht="21" customHeight="1" x14ac:dyDescent="0.25">
      <c r="A1143" s="94">
        <f>'[1]Cadastro de Clientes'!A1143</f>
        <v>0</v>
      </c>
      <c r="B1143" s="94">
        <f>'[1]Cadastro de Clientes'!B1143</f>
        <v>0</v>
      </c>
      <c r="C1143" s="94">
        <f>'[1]Cadastro de Clientes'!C1143</f>
        <v>0</v>
      </c>
      <c r="D1143" s="94">
        <f>'[1]Cadastro de Clientes'!D1143</f>
        <v>0</v>
      </c>
      <c r="E1143" s="94">
        <f>'[1]Cadastro de Clientes'!E1143</f>
        <v>0</v>
      </c>
      <c r="F1143" s="94">
        <f>'[1]Cadastro de Clientes'!F1143</f>
        <v>0</v>
      </c>
      <c r="G1143" s="109">
        <f>'[1]Cadastro de Clientes'!G1143</f>
        <v>0</v>
      </c>
      <c r="H1143" s="110">
        <f>'[1]Cadastro de Clientes'!H1143</f>
        <v>0</v>
      </c>
      <c r="I1143" s="111">
        <f>'[1]Cadastro de Clientes'!I1143</f>
        <v>0</v>
      </c>
      <c r="J1143" s="94">
        <f>'[1]Cadastro de Clientes'!J1143</f>
        <v>0</v>
      </c>
    </row>
    <row r="1144" spans="1:10" ht="21" customHeight="1" x14ac:dyDescent="0.25">
      <c r="A1144" s="94">
        <f>'[1]Cadastro de Clientes'!A1144</f>
        <v>0</v>
      </c>
      <c r="B1144" s="94">
        <f>'[1]Cadastro de Clientes'!B1144</f>
        <v>0</v>
      </c>
      <c r="C1144" s="94">
        <f>'[1]Cadastro de Clientes'!C1144</f>
        <v>0</v>
      </c>
      <c r="D1144" s="94">
        <f>'[1]Cadastro de Clientes'!D1144</f>
        <v>0</v>
      </c>
      <c r="E1144" s="94">
        <f>'[1]Cadastro de Clientes'!E1144</f>
        <v>0</v>
      </c>
      <c r="F1144" s="94">
        <f>'[1]Cadastro de Clientes'!F1144</f>
        <v>0</v>
      </c>
      <c r="G1144" s="109">
        <f>'[1]Cadastro de Clientes'!G1144</f>
        <v>0</v>
      </c>
      <c r="H1144" s="110">
        <f>'[1]Cadastro de Clientes'!H1144</f>
        <v>0</v>
      </c>
      <c r="I1144" s="111">
        <f>'[1]Cadastro de Clientes'!I1144</f>
        <v>0</v>
      </c>
      <c r="J1144" s="94">
        <f>'[1]Cadastro de Clientes'!J1144</f>
        <v>0</v>
      </c>
    </row>
    <row r="1145" spans="1:10" ht="21" customHeight="1" x14ac:dyDescent="0.25">
      <c r="A1145" s="94">
        <f>'[1]Cadastro de Clientes'!A1145</f>
        <v>0</v>
      </c>
      <c r="B1145" s="94">
        <f>'[1]Cadastro de Clientes'!B1145</f>
        <v>0</v>
      </c>
      <c r="C1145" s="94">
        <f>'[1]Cadastro de Clientes'!C1145</f>
        <v>0</v>
      </c>
      <c r="D1145" s="94">
        <f>'[1]Cadastro de Clientes'!D1145</f>
        <v>0</v>
      </c>
      <c r="E1145" s="94">
        <f>'[1]Cadastro de Clientes'!E1145</f>
        <v>0</v>
      </c>
      <c r="F1145" s="94">
        <f>'[1]Cadastro de Clientes'!F1145</f>
        <v>0</v>
      </c>
      <c r="G1145" s="109">
        <f>'[1]Cadastro de Clientes'!G1145</f>
        <v>0</v>
      </c>
      <c r="H1145" s="110">
        <f>'[1]Cadastro de Clientes'!H1145</f>
        <v>0</v>
      </c>
      <c r="I1145" s="111">
        <f>'[1]Cadastro de Clientes'!I1145</f>
        <v>0</v>
      </c>
      <c r="J1145" s="94">
        <f>'[1]Cadastro de Clientes'!J1145</f>
        <v>0</v>
      </c>
    </row>
    <row r="1146" spans="1:10" ht="21" customHeight="1" x14ac:dyDescent="0.25">
      <c r="A1146" s="94">
        <f>'[1]Cadastro de Clientes'!A1146</f>
        <v>0</v>
      </c>
      <c r="B1146" s="94">
        <f>'[1]Cadastro de Clientes'!B1146</f>
        <v>0</v>
      </c>
      <c r="C1146" s="94">
        <f>'[1]Cadastro de Clientes'!C1146</f>
        <v>0</v>
      </c>
      <c r="D1146" s="94">
        <f>'[1]Cadastro de Clientes'!D1146</f>
        <v>0</v>
      </c>
      <c r="E1146" s="94">
        <f>'[1]Cadastro de Clientes'!E1146</f>
        <v>0</v>
      </c>
      <c r="F1146" s="94">
        <f>'[1]Cadastro de Clientes'!F1146</f>
        <v>0</v>
      </c>
      <c r="G1146" s="109">
        <f>'[1]Cadastro de Clientes'!G1146</f>
        <v>0</v>
      </c>
      <c r="H1146" s="110">
        <f>'[1]Cadastro de Clientes'!H1146</f>
        <v>0</v>
      </c>
      <c r="I1146" s="111">
        <f>'[1]Cadastro de Clientes'!I1146</f>
        <v>0</v>
      </c>
      <c r="J1146" s="94">
        <f>'[1]Cadastro de Clientes'!J1146</f>
        <v>0</v>
      </c>
    </row>
    <row r="1147" spans="1:10" ht="21" customHeight="1" x14ac:dyDescent="0.25">
      <c r="A1147" s="94">
        <f>'[1]Cadastro de Clientes'!A1147</f>
        <v>0</v>
      </c>
      <c r="B1147" s="94">
        <f>'[1]Cadastro de Clientes'!B1147</f>
        <v>0</v>
      </c>
      <c r="C1147" s="94">
        <f>'[1]Cadastro de Clientes'!C1147</f>
        <v>0</v>
      </c>
      <c r="D1147" s="94">
        <f>'[1]Cadastro de Clientes'!D1147</f>
        <v>0</v>
      </c>
      <c r="E1147" s="94">
        <f>'[1]Cadastro de Clientes'!E1147</f>
        <v>0</v>
      </c>
      <c r="F1147" s="94">
        <f>'[1]Cadastro de Clientes'!F1147</f>
        <v>0</v>
      </c>
      <c r="G1147" s="109">
        <f>'[1]Cadastro de Clientes'!G1147</f>
        <v>0</v>
      </c>
      <c r="H1147" s="110">
        <f>'[1]Cadastro de Clientes'!H1147</f>
        <v>0</v>
      </c>
      <c r="I1147" s="111">
        <f>'[1]Cadastro de Clientes'!I1147</f>
        <v>0</v>
      </c>
      <c r="J1147" s="94">
        <f>'[1]Cadastro de Clientes'!J1147</f>
        <v>0</v>
      </c>
    </row>
    <row r="1148" spans="1:10" ht="21" customHeight="1" x14ac:dyDescent="0.25">
      <c r="A1148" s="94">
        <f>'[1]Cadastro de Clientes'!A1148</f>
        <v>0</v>
      </c>
      <c r="B1148" s="94">
        <f>'[1]Cadastro de Clientes'!B1148</f>
        <v>0</v>
      </c>
      <c r="C1148" s="94">
        <f>'[1]Cadastro de Clientes'!C1148</f>
        <v>0</v>
      </c>
      <c r="D1148" s="94">
        <f>'[1]Cadastro de Clientes'!D1148</f>
        <v>0</v>
      </c>
      <c r="E1148" s="94">
        <f>'[1]Cadastro de Clientes'!E1148</f>
        <v>0</v>
      </c>
      <c r="F1148" s="94">
        <f>'[1]Cadastro de Clientes'!F1148</f>
        <v>0</v>
      </c>
      <c r="G1148" s="109">
        <f>'[1]Cadastro de Clientes'!G1148</f>
        <v>0</v>
      </c>
      <c r="H1148" s="110">
        <f>'[1]Cadastro de Clientes'!H1148</f>
        <v>0</v>
      </c>
      <c r="I1148" s="111">
        <f>'[1]Cadastro de Clientes'!I1148</f>
        <v>0</v>
      </c>
      <c r="J1148" s="94">
        <f>'[1]Cadastro de Clientes'!J1148</f>
        <v>0</v>
      </c>
    </row>
    <row r="1149" spans="1:10" ht="21" customHeight="1" x14ac:dyDescent="0.25">
      <c r="A1149" s="94">
        <f>'[1]Cadastro de Clientes'!A1149</f>
        <v>0</v>
      </c>
      <c r="B1149" s="94">
        <f>'[1]Cadastro de Clientes'!B1149</f>
        <v>0</v>
      </c>
      <c r="C1149" s="94">
        <f>'[1]Cadastro de Clientes'!C1149</f>
        <v>0</v>
      </c>
      <c r="D1149" s="94">
        <f>'[1]Cadastro de Clientes'!D1149</f>
        <v>0</v>
      </c>
      <c r="E1149" s="94">
        <f>'[1]Cadastro de Clientes'!E1149</f>
        <v>0</v>
      </c>
      <c r="F1149" s="94">
        <f>'[1]Cadastro de Clientes'!F1149</f>
        <v>0</v>
      </c>
      <c r="G1149" s="109">
        <f>'[1]Cadastro de Clientes'!G1149</f>
        <v>0</v>
      </c>
      <c r="H1149" s="110">
        <f>'[1]Cadastro de Clientes'!H1149</f>
        <v>0</v>
      </c>
      <c r="I1149" s="111">
        <f>'[1]Cadastro de Clientes'!I1149</f>
        <v>0</v>
      </c>
      <c r="J1149" s="94">
        <f>'[1]Cadastro de Clientes'!J1149</f>
        <v>0</v>
      </c>
    </row>
    <row r="1150" spans="1:10" ht="21" customHeight="1" x14ac:dyDescent="0.25">
      <c r="A1150" s="94">
        <f>'[1]Cadastro de Clientes'!A1150</f>
        <v>0</v>
      </c>
      <c r="B1150" s="94">
        <f>'[1]Cadastro de Clientes'!B1150</f>
        <v>0</v>
      </c>
      <c r="C1150" s="94">
        <f>'[1]Cadastro de Clientes'!C1150</f>
        <v>0</v>
      </c>
      <c r="D1150" s="94">
        <f>'[1]Cadastro de Clientes'!D1150</f>
        <v>0</v>
      </c>
      <c r="E1150" s="94">
        <f>'[1]Cadastro de Clientes'!E1150</f>
        <v>0</v>
      </c>
      <c r="F1150" s="94">
        <f>'[1]Cadastro de Clientes'!F1150</f>
        <v>0</v>
      </c>
      <c r="G1150" s="109">
        <f>'[1]Cadastro de Clientes'!G1150</f>
        <v>0</v>
      </c>
      <c r="H1150" s="110">
        <f>'[1]Cadastro de Clientes'!H1150</f>
        <v>0</v>
      </c>
      <c r="I1150" s="111">
        <f>'[1]Cadastro de Clientes'!I1150</f>
        <v>0</v>
      </c>
      <c r="J1150" s="94">
        <f>'[1]Cadastro de Clientes'!J1150</f>
        <v>0</v>
      </c>
    </row>
    <row r="1151" spans="1:10" ht="21" customHeight="1" x14ac:dyDescent="0.25">
      <c r="A1151" s="94">
        <f>'[1]Cadastro de Clientes'!A1151</f>
        <v>0</v>
      </c>
      <c r="B1151" s="94">
        <f>'[1]Cadastro de Clientes'!B1151</f>
        <v>0</v>
      </c>
      <c r="C1151" s="94">
        <f>'[1]Cadastro de Clientes'!C1151</f>
        <v>0</v>
      </c>
      <c r="D1151" s="94">
        <f>'[1]Cadastro de Clientes'!D1151</f>
        <v>0</v>
      </c>
      <c r="E1151" s="94">
        <f>'[1]Cadastro de Clientes'!E1151</f>
        <v>0</v>
      </c>
      <c r="F1151" s="94">
        <f>'[1]Cadastro de Clientes'!F1151</f>
        <v>0</v>
      </c>
      <c r="G1151" s="109">
        <f>'[1]Cadastro de Clientes'!G1151</f>
        <v>0</v>
      </c>
      <c r="H1151" s="110">
        <f>'[1]Cadastro de Clientes'!H1151</f>
        <v>0</v>
      </c>
      <c r="I1151" s="111">
        <f>'[1]Cadastro de Clientes'!I1151</f>
        <v>0</v>
      </c>
      <c r="J1151" s="94">
        <f>'[1]Cadastro de Clientes'!J1151</f>
        <v>0</v>
      </c>
    </row>
    <row r="1152" spans="1:10" ht="21" customHeight="1" x14ac:dyDescent="0.25">
      <c r="A1152" s="94">
        <f>'[1]Cadastro de Clientes'!A1152</f>
        <v>0</v>
      </c>
      <c r="B1152" s="94">
        <f>'[1]Cadastro de Clientes'!B1152</f>
        <v>0</v>
      </c>
      <c r="C1152" s="94">
        <f>'[1]Cadastro de Clientes'!C1152</f>
        <v>0</v>
      </c>
      <c r="D1152" s="94">
        <f>'[1]Cadastro de Clientes'!D1152</f>
        <v>0</v>
      </c>
      <c r="E1152" s="94">
        <f>'[1]Cadastro de Clientes'!E1152</f>
        <v>0</v>
      </c>
      <c r="F1152" s="94">
        <f>'[1]Cadastro de Clientes'!F1152</f>
        <v>0</v>
      </c>
      <c r="G1152" s="109">
        <f>'[1]Cadastro de Clientes'!G1152</f>
        <v>0</v>
      </c>
      <c r="H1152" s="110">
        <f>'[1]Cadastro de Clientes'!H1152</f>
        <v>0</v>
      </c>
      <c r="I1152" s="111">
        <f>'[1]Cadastro de Clientes'!I1152</f>
        <v>0</v>
      </c>
      <c r="J1152" s="94">
        <f>'[1]Cadastro de Clientes'!J1152</f>
        <v>0</v>
      </c>
    </row>
    <row r="1153" spans="1:10" ht="21" customHeight="1" x14ac:dyDescent="0.25">
      <c r="A1153" s="94">
        <f>'[1]Cadastro de Clientes'!A1153</f>
        <v>0</v>
      </c>
      <c r="B1153" s="94">
        <f>'[1]Cadastro de Clientes'!B1153</f>
        <v>0</v>
      </c>
      <c r="C1153" s="94">
        <f>'[1]Cadastro de Clientes'!C1153</f>
        <v>0</v>
      </c>
      <c r="D1153" s="94">
        <f>'[1]Cadastro de Clientes'!D1153</f>
        <v>0</v>
      </c>
      <c r="E1153" s="94">
        <f>'[1]Cadastro de Clientes'!E1153</f>
        <v>0</v>
      </c>
      <c r="F1153" s="94">
        <f>'[1]Cadastro de Clientes'!F1153</f>
        <v>0</v>
      </c>
      <c r="G1153" s="109">
        <f>'[1]Cadastro de Clientes'!G1153</f>
        <v>0</v>
      </c>
      <c r="H1153" s="110">
        <f>'[1]Cadastro de Clientes'!H1153</f>
        <v>0</v>
      </c>
      <c r="I1153" s="111">
        <f>'[1]Cadastro de Clientes'!I1153</f>
        <v>0</v>
      </c>
      <c r="J1153" s="94">
        <f>'[1]Cadastro de Clientes'!J1153</f>
        <v>0</v>
      </c>
    </row>
    <row r="1154" spans="1:10" ht="21" customHeight="1" x14ac:dyDescent="0.25">
      <c r="A1154" s="94">
        <f>'[1]Cadastro de Clientes'!A1154</f>
        <v>0</v>
      </c>
      <c r="B1154" s="94">
        <f>'[1]Cadastro de Clientes'!B1154</f>
        <v>0</v>
      </c>
      <c r="C1154" s="94">
        <f>'[1]Cadastro de Clientes'!C1154</f>
        <v>0</v>
      </c>
      <c r="D1154" s="94">
        <f>'[1]Cadastro de Clientes'!D1154</f>
        <v>0</v>
      </c>
      <c r="E1154" s="94">
        <f>'[1]Cadastro de Clientes'!E1154</f>
        <v>0</v>
      </c>
      <c r="F1154" s="94">
        <f>'[1]Cadastro de Clientes'!F1154</f>
        <v>0</v>
      </c>
      <c r="G1154" s="109">
        <f>'[1]Cadastro de Clientes'!G1154</f>
        <v>0</v>
      </c>
      <c r="H1154" s="110">
        <f>'[1]Cadastro de Clientes'!H1154</f>
        <v>0</v>
      </c>
      <c r="I1154" s="111">
        <f>'[1]Cadastro de Clientes'!I1154</f>
        <v>0</v>
      </c>
      <c r="J1154" s="94">
        <f>'[1]Cadastro de Clientes'!J1154</f>
        <v>0</v>
      </c>
    </row>
    <row r="1155" spans="1:10" ht="21" customHeight="1" x14ac:dyDescent="0.25">
      <c r="A1155" s="94">
        <f>'[1]Cadastro de Clientes'!A1155</f>
        <v>0</v>
      </c>
      <c r="B1155" s="94">
        <f>'[1]Cadastro de Clientes'!B1155</f>
        <v>0</v>
      </c>
      <c r="C1155" s="94">
        <f>'[1]Cadastro de Clientes'!C1155</f>
        <v>0</v>
      </c>
      <c r="D1155" s="94">
        <f>'[1]Cadastro de Clientes'!D1155</f>
        <v>0</v>
      </c>
      <c r="E1155" s="94">
        <f>'[1]Cadastro de Clientes'!E1155</f>
        <v>0</v>
      </c>
      <c r="F1155" s="94">
        <f>'[1]Cadastro de Clientes'!F1155</f>
        <v>0</v>
      </c>
      <c r="G1155" s="109">
        <f>'[1]Cadastro de Clientes'!G1155</f>
        <v>0</v>
      </c>
      <c r="H1155" s="110">
        <f>'[1]Cadastro de Clientes'!H1155</f>
        <v>0</v>
      </c>
      <c r="I1155" s="111">
        <f>'[1]Cadastro de Clientes'!I1155</f>
        <v>0</v>
      </c>
      <c r="J1155" s="94">
        <f>'[1]Cadastro de Clientes'!J1155</f>
        <v>0</v>
      </c>
    </row>
    <row r="1156" spans="1:10" ht="21" customHeight="1" x14ac:dyDescent="0.25">
      <c r="A1156" s="94">
        <f>'[1]Cadastro de Clientes'!A1156</f>
        <v>0</v>
      </c>
      <c r="B1156" s="94">
        <f>'[1]Cadastro de Clientes'!B1156</f>
        <v>0</v>
      </c>
      <c r="C1156" s="94">
        <f>'[1]Cadastro de Clientes'!C1156</f>
        <v>0</v>
      </c>
      <c r="D1156" s="94">
        <f>'[1]Cadastro de Clientes'!D1156</f>
        <v>0</v>
      </c>
      <c r="E1156" s="94">
        <f>'[1]Cadastro de Clientes'!E1156</f>
        <v>0</v>
      </c>
      <c r="F1156" s="94">
        <f>'[1]Cadastro de Clientes'!F1156</f>
        <v>0</v>
      </c>
      <c r="G1156" s="109">
        <f>'[1]Cadastro de Clientes'!G1156</f>
        <v>0</v>
      </c>
      <c r="H1156" s="110">
        <f>'[1]Cadastro de Clientes'!H1156</f>
        <v>0</v>
      </c>
      <c r="I1156" s="111">
        <f>'[1]Cadastro de Clientes'!I1156</f>
        <v>0</v>
      </c>
      <c r="J1156" s="94">
        <f>'[1]Cadastro de Clientes'!J1156</f>
        <v>0</v>
      </c>
    </row>
    <row r="1157" spans="1:10" ht="21" customHeight="1" x14ac:dyDescent="0.25">
      <c r="A1157" s="94">
        <f>'[1]Cadastro de Clientes'!A1157</f>
        <v>0</v>
      </c>
      <c r="B1157" s="94">
        <f>'[1]Cadastro de Clientes'!B1157</f>
        <v>0</v>
      </c>
      <c r="C1157" s="94">
        <f>'[1]Cadastro de Clientes'!C1157</f>
        <v>0</v>
      </c>
      <c r="D1157" s="94">
        <f>'[1]Cadastro de Clientes'!D1157</f>
        <v>0</v>
      </c>
      <c r="E1157" s="94">
        <f>'[1]Cadastro de Clientes'!E1157</f>
        <v>0</v>
      </c>
      <c r="F1157" s="94">
        <f>'[1]Cadastro de Clientes'!F1157</f>
        <v>0</v>
      </c>
      <c r="G1157" s="109">
        <f>'[1]Cadastro de Clientes'!G1157</f>
        <v>0</v>
      </c>
      <c r="H1157" s="110">
        <f>'[1]Cadastro de Clientes'!H1157</f>
        <v>0</v>
      </c>
      <c r="I1157" s="111">
        <f>'[1]Cadastro de Clientes'!I1157</f>
        <v>0</v>
      </c>
      <c r="J1157" s="94">
        <f>'[1]Cadastro de Clientes'!J1157</f>
        <v>0</v>
      </c>
    </row>
    <row r="1158" spans="1:10" ht="21" customHeight="1" x14ac:dyDescent="0.25">
      <c r="A1158" s="94">
        <f>'[1]Cadastro de Clientes'!A1158</f>
        <v>0</v>
      </c>
      <c r="B1158" s="94">
        <f>'[1]Cadastro de Clientes'!B1158</f>
        <v>0</v>
      </c>
      <c r="C1158" s="94">
        <f>'[1]Cadastro de Clientes'!C1158</f>
        <v>0</v>
      </c>
      <c r="D1158" s="94">
        <f>'[1]Cadastro de Clientes'!D1158</f>
        <v>0</v>
      </c>
      <c r="E1158" s="94">
        <f>'[1]Cadastro de Clientes'!E1158</f>
        <v>0</v>
      </c>
      <c r="F1158" s="94">
        <f>'[1]Cadastro de Clientes'!F1158</f>
        <v>0</v>
      </c>
      <c r="G1158" s="109">
        <f>'[1]Cadastro de Clientes'!G1158</f>
        <v>0</v>
      </c>
      <c r="H1158" s="110">
        <f>'[1]Cadastro de Clientes'!H1158</f>
        <v>0</v>
      </c>
      <c r="I1158" s="111">
        <f>'[1]Cadastro de Clientes'!I1158</f>
        <v>0</v>
      </c>
      <c r="J1158" s="94">
        <f>'[1]Cadastro de Clientes'!J1158</f>
        <v>0</v>
      </c>
    </row>
    <row r="1159" spans="1:10" ht="21" customHeight="1" x14ac:dyDescent="0.25">
      <c r="A1159" s="94">
        <f>'[1]Cadastro de Clientes'!A1159</f>
        <v>0</v>
      </c>
      <c r="B1159" s="94">
        <f>'[1]Cadastro de Clientes'!B1159</f>
        <v>0</v>
      </c>
      <c r="C1159" s="94">
        <f>'[1]Cadastro de Clientes'!C1159</f>
        <v>0</v>
      </c>
      <c r="D1159" s="94">
        <f>'[1]Cadastro de Clientes'!D1159</f>
        <v>0</v>
      </c>
      <c r="E1159" s="94">
        <f>'[1]Cadastro de Clientes'!E1159</f>
        <v>0</v>
      </c>
      <c r="F1159" s="94">
        <f>'[1]Cadastro de Clientes'!F1159</f>
        <v>0</v>
      </c>
      <c r="G1159" s="109">
        <f>'[1]Cadastro de Clientes'!G1159</f>
        <v>0</v>
      </c>
      <c r="H1159" s="110">
        <f>'[1]Cadastro de Clientes'!H1159</f>
        <v>0</v>
      </c>
      <c r="I1159" s="111">
        <f>'[1]Cadastro de Clientes'!I1159</f>
        <v>0</v>
      </c>
      <c r="J1159" s="94">
        <f>'[1]Cadastro de Clientes'!J1159</f>
        <v>0</v>
      </c>
    </row>
    <row r="1160" spans="1:10" ht="21" customHeight="1" x14ac:dyDescent="0.25">
      <c r="A1160" s="94">
        <f>'[1]Cadastro de Clientes'!A1160</f>
        <v>0</v>
      </c>
      <c r="B1160" s="94">
        <f>'[1]Cadastro de Clientes'!B1160</f>
        <v>0</v>
      </c>
      <c r="C1160" s="94">
        <f>'[1]Cadastro de Clientes'!C1160</f>
        <v>0</v>
      </c>
      <c r="D1160" s="94">
        <f>'[1]Cadastro de Clientes'!D1160</f>
        <v>0</v>
      </c>
      <c r="E1160" s="94">
        <f>'[1]Cadastro de Clientes'!E1160</f>
        <v>0</v>
      </c>
      <c r="F1160" s="94">
        <f>'[1]Cadastro de Clientes'!F1160</f>
        <v>0</v>
      </c>
      <c r="G1160" s="109">
        <f>'[1]Cadastro de Clientes'!G1160</f>
        <v>0</v>
      </c>
      <c r="H1160" s="110">
        <f>'[1]Cadastro de Clientes'!H1160</f>
        <v>0</v>
      </c>
      <c r="I1160" s="111">
        <f>'[1]Cadastro de Clientes'!I1160</f>
        <v>0</v>
      </c>
      <c r="J1160" s="94">
        <f>'[1]Cadastro de Clientes'!J1160</f>
        <v>0</v>
      </c>
    </row>
    <row r="1161" spans="1:10" ht="21" customHeight="1" x14ac:dyDescent="0.25">
      <c r="A1161" s="94">
        <f>'[1]Cadastro de Clientes'!A1161</f>
        <v>0</v>
      </c>
      <c r="B1161" s="94">
        <f>'[1]Cadastro de Clientes'!B1161</f>
        <v>0</v>
      </c>
      <c r="C1161" s="94">
        <f>'[1]Cadastro de Clientes'!C1161</f>
        <v>0</v>
      </c>
      <c r="D1161" s="94">
        <f>'[1]Cadastro de Clientes'!D1161</f>
        <v>0</v>
      </c>
      <c r="E1161" s="94">
        <f>'[1]Cadastro de Clientes'!E1161</f>
        <v>0</v>
      </c>
      <c r="F1161" s="94">
        <f>'[1]Cadastro de Clientes'!F1161</f>
        <v>0</v>
      </c>
      <c r="G1161" s="109">
        <f>'[1]Cadastro de Clientes'!G1161</f>
        <v>0</v>
      </c>
      <c r="H1161" s="110">
        <f>'[1]Cadastro de Clientes'!H1161</f>
        <v>0</v>
      </c>
      <c r="I1161" s="111">
        <f>'[1]Cadastro de Clientes'!I1161</f>
        <v>0</v>
      </c>
      <c r="J1161" s="94">
        <f>'[1]Cadastro de Clientes'!J1161</f>
        <v>0</v>
      </c>
    </row>
    <row r="1162" spans="1:10" ht="21" customHeight="1" x14ac:dyDescent="0.25">
      <c r="A1162" s="94">
        <f>'[1]Cadastro de Clientes'!A1162</f>
        <v>0</v>
      </c>
      <c r="B1162" s="94">
        <f>'[1]Cadastro de Clientes'!B1162</f>
        <v>0</v>
      </c>
      <c r="C1162" s="94">
        <f>'[1]Cadastro de Clientes'!C1162</f>
        <v>0</v>
      </c>
      <c r="D1162" s="94">
        <f>'[1]Cadastro de Clientes'!D1162</f>
        <v>0</v>
      </c>
      <c r="E1162" s="94">
        <f>'[1]Cadastro de Clientes'!E1162</f>
        <v>0</v>
      </c>
      <c r="F1162" s="94">
        <f>'[1]Cadastro de Clientes'!F1162</f>
        <v>0</v>
      </c>
      <c r="G1162" s="109">
        <f>'[1]Cadastro de Clientes'!G1162</f>
        <v>0</v>
      </c>
      <c r="H1162" s="110">
        <f>'[1]Cadastro de Clientes'!H1162</f>
        <v>0</v>
      </c>
      <c r="I1162" s="111">
        <f>'[1]Cadastro de Clientes'!I1162</f>
        <v>0</v>
      </c>
      <c r="J1162" s="94">
        <f>'[1]Cadastro de Clientes'!J1162</f>
        <v>0</v>
      </c>
    </row>
    <row r="1163" spans="1:10" ht="21" customHeight="1" x14ac:dyDescent="0.25">
      <c r="A1163" s="94">
        <f>'[1]Cadastro de Clientes'!A1163</f>
        <v>0</v>
      </c>
      <c r="B1163" s="94">
        <f>'[1]Cadastro de Clientes'!B1163</f>
        <v>0</v>
      </c>
      <c r="C1163" s="94">
        <f>'[1]Cadastro de Clientes'!C1163</f>
        <v>0</v>
      </c>
      <c r="D1163" s="94">
        <f>'[1]Cadastro de Clientes'!D1163</f>
        <v>0</v>
      </c>
      <c r="E1163" s="94">
        <f>'[1]Cadastro de Clientes'!E1163</f>
        <v>0</v>
      </c>
      <c r="F1163" s="94">
        <f>'[1]Cadastro de Clientes'!F1163</f>
        <v>0</v>
      </c>
      <c r="G1163" s="109">
        <f>'[1]Cadastro de Clientes'!G1163</f>
        <v>0</v>
      </c>
      <c r="H1163" s="110">
        <f>'[1]Cadastro de Clientes'!H1163</f>
        <v>0</v>
      </c>
      <c r="I1163" s="111">
        <f>'[1]Cadastro de Clientes'!I1163</f>
        <v>0</v>
      </c>
      <c r="J1163" s="94">
        <f>'[1]Cadastro de Clientes'!J1163</f>
        <v>0</v>
      </c>
    </row>
    <row r="1164" spans="1:10" ht="21" customHeight="1" x14ac:dyDescent="0.25">
      <c r="A1164" s="94">
        <f>'[1]Cadastro de Clientes'!A1164</f>
        <v>0</v>
      </c>
      <c r="B1164" s="94">
        <f>'[1]Cadastro de Clientes'!B1164</f>
        <v>0</v>
      </c>
      <c r="C1164" s="94">
        <f>'[1]Cadastro de Clientes'!C1164</f>
        <v>0</v>
      </c>
      <c r="D1164" s="94">
        <f>'[1]Cadastro de Clientes'!D1164</f>
        <v>0</v>
      </c>
      <c r="E1164" s="94">
        <f>'[1]Cadastro de Clientes'!E1164</f>
        <v>0</v>
      </c>
      <c r="F1164" s="94">
        <f>'[1]Cadastro de Clientes'!F1164</f>
        <v>0</v>
      </c>
      <c r="G1164" s="109">
        <f>'[1]Cadastro de Clientes'!G1164</f>
        <v>0</v>
      </c>
      <c r="H1164" s="110">
        <f>'[1]Cadastro de Clientes'!H1164</f>
        <v>0</v>
      </c>
      <c r="I1164" s="111">
        <f>'[1]Cadastro de Clientes'!I1164</f>
        <v>0</v>
      </c>
      <c r="J1164" s="94">
        <f>'[1]Cadastro de Clientes'!J1164</f>
        <v>0</v>
      </c>
    </row>
    <row r="1165" spans="1:10" ht="21" customHeight="1" x14ac:dyDescent="0.25">
      <c r="A1165" s="94">
        <f>'[1]Cadastro de Clientes'!A1165</f>
        <v>0</v>
      </c>
      <c r="B1165" s="94">
        <f>'[1]Cadastro de Clientes'!B1165</f>
        <v>0</v>
      </c>
      <c r="C1165" s="94">
        <f>'[1]Cadastro de Clientes'!C1165</f>
        <v>0</v>
      </c>
      <c r="D1165" s="94">
        <f>'[1]Cadastro de Clientes'!D1165</f>
        <v>0</v>
      </c>
      <c r="E1165" s="94">
        <f>'[1]Cadastro de Clientes'!E1165</f>
        <v>0</v>
      </c>
      <c r="F1165" s="94">
        <f>'[1]Cadastro de Clientes'!F1165</f>
        <v>0</v>
      </c>
      <c r="G1165" s="109">
        <f>'[1]Cadastro de Clientes'!G1165</f>
        <v>0</v>
      </c>
      <c r="H1165" s="110">
        <f>'[1]Cadastro de Clientes'!H1165</f>
        <v>0</v>
      </c>
      <c r="I1165" s="111">
        <f>'[1]Cadastro de Clientes'!I1165</f>
        <v>0</v>
      </c>
      <c r="J1165" s="94">
        <f>'[1]Cadastro de Clientes'!J1165</f>
        <v>0</v>
      </c>
    </row>
    <row r="1166" spans="1:10" ht="21" customHeight="1" x14ac:dyDescent="0.25">
      <c r="A1166" s="94">
        <f>'[1]Cadastro de Clientes'!A1166</f>
        <v>0</v>
      </c>
      <c r="B1166" s="94">
        <f>'[1]Cadastro de Clientes'!B1166</f>
        <v>0</v>
      </c>
      <c r="C1166" s="94">
        <f>'[1]Cadastro de Clientes'!C1166</f>
        <v>0</v>
      </c>
      <c r="D1166" s="94">
        <f>'[1]Cadastro de Clientes'!D1166</f>
        <v>0</v>
      </c>
      <c r="E1166" s="94">
        <f>'[1]Cadastro de Clientes'!E1166</f>
        <v>0</v>
      </c>
      <c r="F1166" s="94">
        <f>'[1]Cadastro de Clientes'!F1166</f>
        <v>0</v>
      </c>
      <c r="G1166" s="109">
        <f>'[1]Cadastro de Clientes'!G1166</f>
        <v>0</v>
      </c>
      <c r="H1166" s="110">
        <f>'[1]Cadastro de Clientes'!H1166</f>
        <v>0</v>
      </c>
      <c r="I1166" s="111">
        <f>'[1]Cadastro de Clientes'!I1166</f>
        <v>0</v>
      </c>
      <c r="J1166" s="94">
        <f>'[1]Cadastro de Clientes'!J1166</f>
        <v>0</v>
      </c>
    </row>
    <row r="1167" spans="1:10" ht="21" customHeight="1" x14ac:dyDescent="0.25">
      <c r="A1167" s="94">
        <f>'[1]Cadastro de Clientes'!A1167</f>
        <v>0</v>
      </c>
      <c r="B1167" s="94">
        <f>'[1]Cadastro de Clientes'!B1167</f>
        <v>0</v>
      </c>
      <c r="C1167" s="94">
        <f>'[1]Cadastro de Clientes'!C1167</f>
        <v>0</v>
      </c>
      <c r="D1167" s="94">
        <f>'[1]Cadastro de Clientes'!D1167</f>
        <v>0</v>
      </c>
      <c r="E1167" s="94">
        <f>'[1]Cadastro de Clientes'!E1167</f>
        <v>0</v>
      </c>
      <c r="F1167" s="94">
        <f>'[1]Cadastro de Clientes'!F1167</f>
        <v>0</v>
      </c>
      <c r="G1167" s="109">
        <f>'[1]Cadastro de Clientes'!G1167</f>
        <v>0</v>
      </c>
      <c r="H1167" s="110">
        <f>'[1]Cadastro de Clientes'!H1167</f>
        <v>0</v>
      </c>
      <c r="I1167" s="111">
        <f>'[1]Cadastro de Clientes'!I1167</f>
        <v>0</v>
      </c>
      <c r="J1167" s="94">
        <f>'[1]Cadastro de Clientes'!J1167</f>
        <v>0</v>
      </c>
    </row>
    <row r="1168" spans="1:10" ht="21" customHeight="1" x14ac:dyDescent="0.25">
      <c r="A1168" s="94">
        <f>'[1]Cadastro de Clientes'!A1168</f>
        <v>0</v>
      </c>
      <c r="B1168" s="94">
        <f>'[1]Cadastro de Clientes'!B1168</f>
        <v>0</v>
      </c>
      <c r="C1168" s="94">
        <f>'[1]Cadastro de Clientes'!C1168</f>
        <v>0</v>
      </c>
      <c r="D1168" s="94">
        <f>'[1]Cadastro de Clientes'!D1168</f>
        <v>0</v>
      </c>
      <c r="E1168" s="94">
        <f>'[1]Cadastro de Clientes'!E1168</f>
        <v>0</v>
      </c>
      <c r="F1168" s="94">
        <f>'[1]Cadastro de Clientes'!F1168</f>
        <v>0</v>
      </c>
      <c r="G1168" s="109">
        <f>'[1]Cadastro de Clientes'!G1168</f>
        <v>0</v>
      </c>
      <c r="H1168" s="110">
        <f>'[1]Cadastro de Clientes'!H1168</f>
        <v>0</v>
      </c>
      <c r="I1168" s="111">
        <f>'[1]Cadastro de Clientes'!I1168</f>
        <v>0</v>
      </c>
      <c r="J1168" s="94">
        <f>'[1]Cadastro de Clientes'!J1168</f>
        <v>0</v>
      </c>
    </row>
    <row r="1169" spans="1:10" ht="21" customHeight="1" x14ac:dyDescent="0.25">
      <c r="A1169" s="94">
        <f>'[1]Cadastro de Clientes'!A1169</f>
        <v>0</v>
      </c>
      <c r="B1169" s="94">
        <f>'[1]Cadastro de Clientes'!B1169</f>
        <v>0</v>
      </c>
      <c r="C1169" s="94">
        <f>'[1]Cadastro de Clientes'!C1169</f>
        <v>0</v>
      </c>
      <c r="D1169" s="94">
        <f>'[1]Cadastro de Clientes'!D1169</f>
        <v>0</v>
      </c>
      <c r="E1169" s="94">
        <f>'[1]Cadastro de Clientes'!E1169</f>
        <v>0</v>
      </c>
      <c r="F1169" s="94">
        <f>'[1]Cadastro de Clientes'!F1169</f>
        <v>0</v>
      </c>
      <c r="G1169" s="109">
        <f>'[1]Cadastro de Clientes'!G1169</f>
        <v>0</v>
      </c>
      <c r="H1169" s="110">
        <f>'[1]Cadastro de Clientes'!H1169</f>
        <v>0</v>
      </c>
      <c r="I1169" s="111">
        <f>'[1]Cadastro de Clientes'!I1169</f>
        <v>0</v>
      </c>
      <c r="J1169" s="94">
        <f>'[1]Cadastro de Clientes'!J1169</f>
        <v>0</v>
      </c>
    </row>
    <row r="1170" spans="1:10" ht="21" customHeight="1" x14ac:dyDescent="0.25">
      <c r="A1170" s="94">
        <f>'[1]Cadastro de Clientes'!A1170</f>
        <v>0</v>
      </c>
      <c r="B1170" s="94">
        <f>'[1]Cadastro de Clientes'!B1170</f>
        <v>0</v>
      </c>
      <c r="C1170" s="94">
        <f>'[1]Cadastro de Clientes'!C1170</f>
        <v>0</v>
      </c>
      <c r="D1170" s="94">
        <f>'[1]Cadastro de Clientes'!D1170</f>
        <v>0</v>
      </c>
      <c r="E1170" s="94">
        <f>'[1]Cadastro de Clientes'!E1170</f>
        <v>0</v>
      </c>
      <c r="F1170" s="94">
        <f>'[1]Cadastro de Clientes'!F1170</f>
        <v>0</v>
      </c>
      <c r="G1170" s="109">
        <f>'[1]Cadastro de Clientes'!G1170</f>
        <v>0</v>
      </c>
      <c r="H1170" s="110">
        <f>'[1]Cadastro de Clientes'!H1170</f>
        <v>0</v>
      </c>
      <c r="I1170" s="111">
        <f>'[1]Cadastro de Clientes'!I1170</f>
        <v>0</v>
      </c>
      <c r="J1170" s="94">
        <f>'[1]Cadastro de Clientes'!J1170</f>
        <v>0</v>
      </c>
    </row>
    <row r="1171" spans="1:10" ht="21" customHeight="1" x14ac:dyDescent="0.25">
      <c r="A1171" s="94">
        <f>'[1]Cadastro de Clientes'!A1171</f>
        <v>0</v>
      </c>
      <c r="B1171" s="94">
        <f>'[1]Cadastro de Clientes'!B1171</f>
        <v>0</v>
      </c>
      <c r="C1171" s="94">
        <f>'[1]Cadastro de Clientes'!C1171</f>
        <v>0</v>
      </c>
      <c r="D1171" s="94">
        <f>'[1]Cadastro de Clientes'!D1171</f>
        <v>0</v>
      </c>
      <c r="E1171" s="94">
        <f>'[1]Cadastro de Clientes'!E1171</f>
        <v>0</v>
      </c>
      <c r="F1171" s="94">
        <f>'[1]Cadastro de Clientes'!F1171</f>
        <v>0</v>
      </c>
      <c r="G1171" s="109">
        <f>'[1]Cadastro de Clientes'!G1171</f>
        <v>0</v>
      </c>
      <c r="H1171" s="110">
        <f>'[1]Cadastro de Clientes'!H1171</f>
        <v>0</v>
      </c>
      <c r="I1171" s="111">
        <f>'[1]Cadastro de Clientes'!I1171</f>
        <v>0</v>
      </c>
      <c r="J1171" s="94">
        <f>'[1]Cadastro de Clientes'!J1171</f>
        <v>0</v>
      </c>
    </row>
    <row r="1172" spans="1:10" ht="21" customHeight="1" x14ac:dyDescent="0.25">
      <c r="A1172" s="94">
        <f>'[1]Cadastro de Clientes'!A1172</f>
        <v>0</v>
      </c>
      <c r="B1172" s="94">
        <f>'[1]Cadastro de Clientes'!B1172</f>
        <v>0</v>
      </c>
      <c r="C1172" s="94">
        <f>'[1]Cadastro de Clientes'!C1172</f>
        <v>0</v>
      </c>
      <c r="D1172" s="94">
        <f>'[1]Cadastro de Clientes'!D1172</f>
        <v>0</v>
      </c>
      <c r="E1172" s="94">
        <f>'[1]Cadastro de Clientes'!E1172</f>
        <v>0</v>
      </c>
      <c r="F1172" s="94">
        <f>'[1]Cadastro de Clientes'!F1172</f>
        <v>0</v>
      </c>
      <c r="G1172" s="109">
        <f>'[1]Cadastro de Clientes'!G1172</f>
        <v>0</v>
      </c>
      <c r="H1172" s="110">
        <f>'[1]Cadastro de Clientes'!H1172</f>
        <v>0</v>
      </c>
      <c r="I1172" s="111">
        <f>'[1]Cadastro de Clientes'!I1172</f>
        <v>0</v>
      </c>
      <c r="J1172" s="94">
        <f>'[1]Cadastro de Clientes'!J1172</f>
        <v>0</v>
      </c>
    </row>
    <row r="1173" spans="1:10" ht="21" customHeight="1" x14ac:dyDescent="0.25">
      <c r="A1173" s="94">
        <f>'[1]Cadastro de Clientes'!A1173</f>
        <v>0</v>
      </c>
      <c r="B1173" s="94">
        <f>'[1]Cadastro de Clientes'!B1173</f>
        <v>0</v>
      </c>
      <c r="C1173" s="94">
        <f>'[1]Cadastro de Clientes'!C1173</f>
        <v>0</v>
      </c>
      <c r="D1173" s="94">
        <f>'[1]Cadastro de Clientes'!D1173</f>
        <v>0</v>
      </c>
      <c r="E1173" s="94">
        <f>'[1]Cadastro de Clientes'!E1173</f>
        <v>0</v>
      </c>
      <c r="F1173" s="94">
        <f>'[1]Cadastro de Clientes'!F1173</f>
        <v>0</v>
      </c>
      <c r="G1173" s="109">
        <f>'[1]Cadastro de Clientes'!G1173</f>
        <v>0</v>
      </c>
      <c r="H1173" s="110">
        <f>'[1]Cadastro de Clientes'!H1173</f>
        <v>0</v>
      </c>
      <c r="I1173" s="111">
        <f>'[1]Cadastro de Clientes'!I1173</f>
        <v>0</v>
      </c>
      <c r="J1173" s="94">
        <f>'[1]Cadastro de Clientes'!J1173</f>
        <v>0</v>
      </c>
    </row>
    <row r="1174" spans="1:10" ht="21" customHeight="1" x14ac:dyDescent="0.25">
      <c r="A1174" s="94">
        <f>'[1]Cadastro de Clientes'!A1174</f>
        <v>0</v>
      </c>
      <c r="B1174" s="94">
        <f>'[1]Cadastro de Clientes'!B1174</f>
        <v>0</v>
      </c>
      <c r="C1174" s="94">
        <f>'[1]Cadastro de Clientes'!C1174</f>
        <v>0</v>
      </c>
      <c r="D1174" s="94">
        <f>'[1]Cadastro de Clientes'!D1174</f>
        <v>0</v>
      </c>
      <c r="E1174" s="94">
        <f>'[1]Cadastro de Clientes'!E1174</f>
        <v>0</v>
      </c>
      <c r="F1174" s="94">
        <f>'[1]Cadastro de Clientes'!F1174</f>
        <v>0</v>
      </c>
      <c r="G1174" s="109">
        <f>'[1]Cadastro de Clientes'!G1174</f>
        <v>0</v>
      </c>
      <c r="H1174" s="110">
        <f>'[1]Cadastro de Clientes'!H1174</f>
        <v>0</v>
      </c>
      <c r="I1174" s="111">
        <f>'[1]Cadastro de Clientes'!I1174</f>
        <v>0</v>
      </c>
      <c r="J1174" s="94">
        <f>'[1]Cadastro de Clientes'!J1174</f>
        <v>0</v>
      </c>
    </row>
    <row r="1175" spans="1:10" ht="21" customHeight="1" x14ac:dyDescent="0.25">
      <c r="A1175" s="94">
        <f>'[1]Cadastro de Clientes'!A1175</f>
        <v>0</v>
      </c>
      <c r="B1175" s="94">
        <f>'[1]Cadastro de Clientes'!B1175</f>
        <v>0</v>
      </c>
      <c r="C1175" s="94">
        <f>'[1]Cadastro de Clientes'!C1175</f>
        <v>0</v>
      </c>
      <c r="D1175" s="94">
        <f>'[1]Cadastro de Clientes'!D1175</f>
        <v>0</v>
      </c>
      <c r="E1175" s="94">
        <f>'[1]Cadastro de Clientes'!E1175</f>
        <v>0</v>
      </c>
      <c r="F1175" s="94">
        <f>'[1]Cadastro de Clientes'!F1175</f>
        <v>0</v>
      </c>
      <c r="G1175" s="109">
        <f>'[1]Cadastro de Clientes'!G1175</f>
        <v>0</v>
      </c>
      <c r="H1175" s="110">
        <f>'[1]Cadastro de Clientes'!H1175</f>
        <v>0</v>
      </c>
      <c r="I1175" s="111">
        <f>'[1]Cadastro de Clientes'!I1175</f>
        <v>0</v>
      </c>
      <c r="J1175" s="94">
        <f>'[1]Cadastro de Clientes'!J1175</f>
        <v>0</v>
      </c>
    </row>
    <row r="1176" spans="1:10" ht="21" customHeight="1" x14ac:dyDescent="0.25">
      <c r="A1176" s="94">
        <f>'[1]Cadastro de Clientes'!A1176</f>
        <v>0</v>
      </c>
      <c r="B1176" s="94">
        <f>'[1]Cadastro de Clientes'!B1176</f>
        <v>0</v>
      </c>
      <c r="C1176" s="94">
        <f>'[1]Cadastro de Clientes'!C1176</f>
        <v>0</v>
      </c>
      <c r="D1176" s="94">
        <f>'[1]Cadastro de Clientes'!D1176</f>
        <v>0</v>
      </c>
      <c r="E1176" s="94">
        <f>'[1]Cadastro de Clientes'!E1176</f>
        <v>0</v>
      </c>
      <c r="F1176" s="94">
        <f>'[1]Cadastro de Clientes'!F1176</f>
        <v>0</v>
      </c>
      <c r="G1176" s="109">
        <f>'[1]Cadastro de Clientes'!G1176</f>
        <v>0</v>
      </c>
      <c r="H1176" s="110">
        <f>'[1]Cadastro de Clientes'!H1176</f>
        <v>0</v>
      </c>
      <c r="I1176" s="111">
        <f>'[1]Cadastro de Clientes'!I1176</f>
        <v>0</v>
      </c>
      <c r="J1176" s="94">
        <f>'[1]Cadastro de Clientes'!J1176</f>
        <v>0</v>
      </c>
    </row>
    <row r="1177" spans="1:10" ht="21" customHeight="1" x14ac:dyDescent="0.25">
      <c r="A1177" s="94">
        <f>'[1]Cadastro de Clientes'!A1177</f>
        <v>0</v>
      </c>
      <c r="B1177" s="94">
        <f>'[1]Cadastro de Clientes'!B1177</f>
        <v>0</v>
      </c>
      <c r="C1177" s="94">
        <f>'[1]Cadastro de Clientes'!C1177</f>
        <v>0</v>
      </c>
      <c r="D1177" s="94">
        <f>'[1]Cadastro de Clientes'!D1177</f>
        <v>0</v>
      </c>
      <c r="E1177" s="94">
        <f>'[1]Cadastro de Clientes'!E1177</f>
        <v>0</v>
      </c>
      <c r="F1177" s="94">
        <f>'[1]Cadastro de Clientes'!F1177</f>
        <v>0</v>
      </c>
      <c r="G1177" s="109">
        <f>'[1]Cadastro de Clientes'!G1177</f>
        <v>0</v>
      </c>
      <c r="H1177" s="110">
        <f>'[1]Cadastro de Clientes'!H1177</f>
        <v>0</v>
      </c>
      <c r="I1177" s="111">
        <f>'[1]Cadastro de Clientes'!I1177</f>
        <v>0</v>
      </c>
      <c r="J1177" s="94">
        <f>'[1]Cadastro de Clientes'!J1177</f>
        <v>0</v>
      </c>
    </row>
    <row r="1178" spans="1:10" ht="21" customHeight="1" x14ac:dyDescent="0.25">
      <c r="A1178" s="94">
        <f>'[1]Cadastro de Clientes'!A1178</f>
        <v>0</v>
      </c>
      <c r="B1178" s="94">
        <f>'[1]Cadastro de Clientes'!B1178</f>
        <v>0</v>
      </c>
      <c r="C1178" s="94">
        <f>'[1]Cadastro de Clientes'!C1178</f>
        <v>0</v>
      </c>
      <c r="D1178" s="94">
        <f>'[1]Cadastro de Clientes'!D1178</f>
        <v>0</v>
      </c>
      <c r="E1178" s="94">
        <f>'[1]Cadastro de Clientes'!E1178</f>
        <v>0</v>
      </c>
      <c r="F1178" s="94">
        <f>'[1]Cadastro de Clientes'!F1178</f>
        <v>0</v>
      </c>
      <c r="G1178" s="109">
        <f>'[1]Cadastro de Clientes'!G1178</f>
        <v>0</v>
      </c>
      <c r="H1178" s="110">
        <f>'[1]Cadastro de Clientes'!H1178</f>
        <v>0</v>
      </c>
      <c r="I1178" s="111">
        <f>'[1]Cadastro de Clientes'!I1178</f>
        <v>0</v>
      </c>
      <c r="J1178" s="94">
        <f>'[1]Cadastro de Clientes'!J1178</f>
        <v>0</v>
      </c>
    </row>
    <row r="1179" spans="1:10" ht="21" customHeight="1" x14ac:dyDescent="0.25">
      <c r="A1179" s="94">
        <f>'[1]Cadastro de Clientes'!A1179</f>
        <v>0</v>
      </c>
      <c r="B1179" s="94">
        <f>'[1]Cadastro de Clientes'!B1179</f>
        <v>0</v>
      </c>
      <c r="C1179" s="94">
        <f>'[1]Cadastro de Clientes'!C1179</f>
        <v>0</v>
      </c>
      <c r="D1179" s="94">
        <f>'[1]Cadastro de Clientes'!D1179</f>
        <v>0</v>
      </c>
      <c r="E1179" s="94">
        <f>'[1]Cadastro de Clientes'!E1179</f>
        <v>0</v>
      </c>
      <c r="F1179" s="94">
        <f>'[1]Cadastro de Clientes'!F1179</f>
        <v>0</v>
      </c>
      <c r="G1179" s="109">
        <f>'[1]Cadastro de Clientes'!G1179</f>
        <v>0</v>
      </c>
      <c r="H1179" s="110">
        <f>'[1]Cadastro de Clientes'!H1179</f>
        <v>0</v>
      </c>
      <c r="I1179" s="111">
        <f>'[1]Cadastro de Clientes'!I1179</f>
        <v>0</v>
      </c>
      <c r="J1179" s="94">
        <f>'[1]Cadastro de Clientes'!J1179</f>
        <v>0</v>
      </c>
    </row>
    <row r="1180" spans="1:10" ht="21" customHeight="1" x14ac:dyDescent="0.25">
      <c r="A1180" s="94">
        <f>'[1]Cadastro de Clientes'!A1180</f>
        <v>0</v>
      </c>
      <c r="B1180" s="94">
        <f>'[1]Cadastro de Clientes'!B1180</f>
        <v>0</v>
      </c>
      <c r="C1180" s="94">
        <f>'[1]Cadastro de Clientes'!C1180</f>
        <v>0</v>
      </c>
      <c r="D1180" s="94">
        <f>'[1]Cadastro de Clientes'!D1180</f>
        <v>0</v>
      </c>
      <c r="E1180" s="94">
        <f>'[1]Cadastro de Clientes'!E1180</f>
        <v>0</v>
      </c>
      <c r="F1180" s="94">
        <f>'[1]Cadastro de Clientes'!F1180</f>
        <v>0</v>
      </c>
      <c r="G1180" s="109">
        <f>'[1]Cadastro de Clientes'!G1180</f>
        <v>0</v>
      </c>
      <c r="H1180" s="110">
        <f>'[1]Cadastro de Clientes'!H1180</f>
        <v>0</v>
      </c>
      <c r="I1180" s="111">
        <f>'[1]Cadastro de Clientes'!I1180</f>
        <v>0</v>
      </c>
      <c r="J1180" s="94">
        <f>'[1]Cadastro de Clientes'!J1180</f>
        <v>0</v>
      </c>
    </row>
    <row r="1181" spans="1:10" ht="21" customHeight="1" x14ac:dyDescent="0.25">
      <c r="A1181" s="94">
        <f>'[1]Cadastro de Clientes'!A1181</f>
        <v>0</v>
      </c>
      <c r="B1181" s="94">
        <f>'[1]Cadastro de Clientes'!B1181</f>
        <v>0</v>
      </c>
      <c r="C1181" s="94">
        <f>'[1]Cadastro de Clientes'!C1181</f>
        <v>0</v>
      </c>
      <c r="D1181" s="94">
        <f>'[1]Cadastro de Clientes'!D1181</f>
        <v>0</v>
      </c>
      <c r="E1181" s="94">
        <f>'[1]Cadastro de Clientes'!E1181</f>
        <v>0</v>
      </c>
      <c r="F1181" s="94">
        <f>'[1]Cadastro de Clientes'!F1181</f>
        <v>0</v>
      </c>
      <c r="G1181" s="109">
        <f>'[1]Cadastro de Clientes'!G1181</f>
        <v>0</v>
      </c>
      <c r="H1181" s="110">
        <f>'[1]Cadastro de Clientes'!H1181</f>
        <v>0</v>
      </c>
      <c r="I1181" s="111">
        <f>'[1]Cadastro de Clientes'!I1181</f>
        <v>0</v>
      </c>
      <c r="J1181" s="94">
        <f>'[1]Cadastro de Clientes'!J1181</f>
        <v>0</v>
      </c>
    </row>
    <row r="1182" spans="1:10" ht="21" customHeight="1" x14ac:dyDescent="0.25">
      <c r="A1182" s="94">
        <f>'[1]Cadastro de Clientes'!A1182</f>
        <v>0</v>
      </c>
      <c r="B1182" s="94">
        <f>'[1]Cadastro de Clientes'!B1182</f>
        <v>0</v>
      </c>
      <c r="C1182" s="94">
        <f>'[1]Cadastro de Clientes'!C1182</f>
        <v>0</v>
      </c>
      <c r="D1182" s="94">
        <f>'[1]Cadastro de Clientes'!D1182</f>
        <v>0</v>
      </c>
      <c r="E1182" s="94">
        <f>'[1]Cadastro de Clientes'!E1182</f>
        <v>0</v>
      </c>
      <c r="F1182" s="94">
        <f>'[1]Cadastro de Clientes'!F1182</f>
        <v>0</v>
      </c>
      <c r="G1182" s="109">
        <f>'[1]Cadastro de Clientes'!G1182</f>
        <v>0</v>
      </c>
      <c r="H1182" s="110">
        <f>'[1]Cadastro de Clientes'!H1182</f>
        <v>0</v>
      </c>
      <c r="I1182" s="111">
        <f>'[1]Cadastro de Clientes'!I1182</f>
        <v>0</v>
      </c>
      <c r="J1182" s="94">
        <f>'[1]Cadastro de Clientes'!J1182</f>
        <v>0</v>
      </c>
    </row>
    <row r="1183" spans="1:10" ht="21" customHeight="1" x14ac:dyDescent="0.25">
      <c r="A1183" s="94">
        <f>'[1]Cadastro de Clientes'!A1183</f>
        <v>0</v>
      </c>
      <c r="B1183" s="94">
        <f>'[1]Cadastro de Clientes'!B1183</f>
        <v>0</v>
      </c>
      <c r="C1183" s="94">
        <f>'[1]Cadastro de Clientes'!C1183</f>
        <v>0</v>
      </c>
      <c r="D1183" s="94">
        <f>'[1]Cadastro de Clientes'!D1183</f>
        <v>0</v>
      </c>
      <c r="E1183" s="94">
        <f>'[1]Cadastro de Clientes'!E1183</f>
        <v>0</v>
      </c>
      <c r="F1183" s="94">
        <f>'[1]Cadastro de Clientes'!F1183</f>
        <v>0</v>
      </c>
      <c r="G1183" s="109">
        <f>'[1]Cadastro de Clientes'!G1183</f>
        <v>0</v>
      </c>
      <c r="H1183" s="110">
        <f>'[1]Cadastro de Clientes'!H1183</f>
        <v>0</v>
      </c>
      <c r="I1183" s="111">
        <f>'[1]Cadastro de Clientes'!I1183</f>
        <v>0</v>
      </c>
      <c r="J1183" s="94">
        <f>'[1]Cadastro de Clientes'!J1183</f>
        <v>0</v>
      </c>
    </row>
    <row r="1184" spans="1:10" ht="21" customHeight="1" x14ac:dyDescent="0.25">
      <c r="A1184" s="94">
        <f>'[1]Cadastro de Clientes'!A1184</f>
        <v>0</v>
      </c>
      <c r="B1184" s="94">
        <f>'[1]Cadastro de Clientes'!B1184</f>
        <v>0</v>
      </c>
      <c r="C1184" s="94">
        <f>'[1]Cadastro de Clientes'!C1184</f>
        <v>0</v>
      </c>
      <c r="D1184" s="94">
        <f>'[1]Cadastro de Clientes'!D1184</f>
        <v>0</v>
      </c>
      <c r="E1184" s="94">
        <f>'[1]Cadastro de Clientes'!E1184</f>
        <v>0</v>
      </c>
      <c r="F1184" s="94">
        <f>'[1]Cadastro de Clientes'!F1184</f>
        <v>0</v>
      </c>
      <c r="G1184" s="109">
        <f>'[1]Cadastro de Clientes'!G1184</f>
        <v>0</v>
      </c>
      <c r="H1184" s="110">
        <f>'[1]Cadastro de Clientes'!H1184</f>
        <v>0</v>
      </c>
      <c r="I1184" s="111">
        <f>'[1]Cadastro de Clientes'!I1184</f>
        <v>0</v>
      </c>
      <c r="J1184" s="94">
        <f>'[1]Cadastro de Clientes'!J1184</f>
        <v>0</v>
      </c>
    </row>
    <row r="1185" spans="1:10" ht="21" customHeight="1" x14ac:dyDescent="0.25">
      <c r="A1185" s="94">
        <f>'[1]Cadastro de Clientes'!A1185</f>
        <v>0</v>
      </c>
      <c r="B1185" s="94">
        <f>'[1]Cadastro de Clientes'!B1185</f>
        <v>0</v>
      </c>
      <c r="C1185" s="94">
        <f>'[1]Cadastro de Clientes'!C1185</f>
        <v>0</v>
      </c>
      <c r="D1185" s="94">
        <f>'[1]Cadastro de Clientes'!D1185</f>
        <v>0</v>
      </c>
      <c r="E1185" s="94">
        <f>'[1]Cadastro de Clientes'!E1185</f>
        <v>0</v>
      </c>
      <c r="F1185" s="94">
        <f>'[1]Cadastro de Clientes'!F1185</f>
        <v>0</v>
      </c>
      <c r="G1185" s="109">
        <f>'[1]Cadastro de Clientes'!G1185</f>
        <v>0</v>
      </c>
      <c r="H1185" s="110">
        <f>'[1]Cadastro de Clientes'!H1185</f>
        <v>0</v>
      </c>
      <c r="I1185" s="111">
        <f>'[1]Cadastro de Clientes'!I1185</f>
        <v>0</v>
      </c>
      <c r="J1185" s="94">
        <f>'[1]Cadastro de Clientes'!J1185</f>
        <v>0</v>
      </c>
    </row>
    <row r="1186" spans="1:10" ht="21" customHeight="1" x14ac:dyDescent="0.25">
      <c r="A1186" s="94">
        <f>'[1]Cadastro de Clientes'!A1186</f>
        <v>0</v>
      </c>
      <c r="B1186" s="94">
        <f>'[1]Cadastro de Clientes'!B1186</f>
        <v>0</v>
      </c>
      <c r="C1186" s="94">
        <f>'[1]Cadastro de Clientes'!C1186</f>
        <v>0</v>
      </c>
      <c r="D1186" s="94">
        <f>'[1]Cadastro de Clientes'!D1186</f>
        <v>0</v>
      </c>
      <c r="E1186" s="94">
        <f>'[1]Cadastro de Clientes'!E1186</f>
        <v>0</v>
      </c>
      <c r="F1186" s="94">
        <f>'[1]Cadastro de Clientes'!F1186</f>
        <v>0</v>
      </c>
      <c r="G1186" s="109">
        <f>'[1]Cadastro de Clientes'!G1186</f>
        <v>0</v>
      </c>
      <c r="H1186" s="110">
        <f>'[1]Cadastro de Clientes'!H1186</f>
        <v>0</v>
      </c>
      <c r="I1186" s="111">
        <f>'[1]Cadastro de Clientes'!I1186</f>
        <v>0</v>
      </c>
      <c r="J1186" s="94">
        <f>'[1]Cadastro de Clientes'!J1186</f>
        <v>0</v>
      </c>
    </row>
    <row r="1187" spans="1:10" ht="21" customHeight="1" x14ac:dyDescent="0.25">
      <c r="A1187" s="94">
        <f>'[1]Cadastro de Clientes'!A1187</f>
        <v>0</v>
      </c>
      <c r="B1187" s="94">
        <f>'[1]Cadastro de Clientes'!B1187</f>
        <v>0</v>
      </c>
      <c r="C1187" s="94">
        <f>'[1]Cadastro de Clientes'!C1187</f>
        <v>0</v>
      </c>
      <c r="D1187" s="94">
        <f>'[1]Cadastro de Clientes'!D1187</f>
        <v>0</v>
      </c>
      <c r="E1187" s="94">
        <f>'[1]Cadastro de Clientes'!E1187</f>
        <v>0</v>
      </c>
      <c r="F1187" s="94">
        <f>'[1]Cadastro de Clientes'!F1187</f>
        <v>0</v>
      </c>
      <c r="G1187" s="109">
        <f>'[1]Cadastro de Clientes'!G1187</f>
        <v>0</v>
      </c>
      <c r="H1187" s="110">
        <f>'[1]Cadastro de Clientes'!H1187</f>
        <v>0</v>
      </c>
      <c r="I1187" s="111">
        <f>'[1]Cadastro de Clientes'!I1187</f>
        <v>0</v>
      </c>
      <c r="J1187" s="94">
        <f>'[1]Cadastro de Clientes'!J1187</f>
        <v>0</v>
      </c>
    </row>
    <row r="1188" spans="1:10" ht="21" customHeight="1" x14ac:dyDescent="0.25">
      <c r="A1188" s="94">
        <f>'[1]Cadastro de Clientes'!A1188</f>
        <v>0</v>
      </c>
      <c r="B1188" s="94">
        <f>'[1]Cadastro de Clientes'!B1188</f>
        <v>0</v>
      </c>
      <c r="C1188" s="94">
        <f>'[1]Cadastro de Clientes'!C1188</f>
        <v>0</v>
      </c>
      <c r="D1188" s="94">
        <f>'[1]Cadastro de Clientes'!D1188</f>
        <v>0</v>
      </c>
      <c r="E1188" s="94">
        <f>'[1]Cadastro de Clientes'!E1188</f>
        <v>0</v>
      </c>
      <c r="F1188" s="94">
        <f>'[1]Cadastro de Clientes'!F1188</f>
        <v>0</v>
      </c>
      <c r="G1188" s="109">
        <f>'[1]Cadastro de Clientes'!G1188</f>
        <v>0</v>
      </c>
      <c r="H1188" s="110">
        <f>'[1]Cadastro de Clientes'!H1188</f>
        <v>0</v>
      </c>
      <c r="I1188" s="111">
        <f>'[1]Cadastro de Clientes'!I1188</f>
        <v>0</v>
      </c>
      <c r="J1188" s="94">
        <f>'[1]Cadastro de Clientes'!J1188</f>
        <v>0</v>
      </c>
    </row>
    <row r="1189" spans="1:10" ht="21" customHeight="1" x14ac:dyDescent="0.25">
      <c r="A1189" s="94">
        <f>'[1]Cadastro de Clientes'!A1189</f>
        <v>0</v>
      </c>
      <c r="B1189" s="94">
        <f>'[1]Cadastro de Clientes'!B1189</f>
        <v>0</v>
      </c>
      <c r="C1189" s="94">
        <f>'[1]Cadastro de Clientes'!C1189</f>
        <v>0</v>
      </c>
      <c r="D1189" s="94">
        <f>'[1]Cadastro de Clientes'!D1189</f>
        <v>0</v>
      </c>
      <c r="E1189" s="94">
        <f>'[1]Cadastro de Clientes'!E1189</f>
        <v>0</v>
      </c>
      <c r="F1189" s="94">
        <f>'[1]Cadastro de Clientes'!F1189</f>
        <v>0</v>
      </c>
      <c r="G1189" s="109">
        <f>'[1]Cadastro de Clientes'!G1189</f>
        <v>0</v>
      </c>
      <c r="H1189" s="110">
        <f>'[1]Cadastro de Clientes'!H1189</f>
        <v>0</v>
      </c>
      <c r="I1189" s="111">
        <f>'[1]Cadastro de Clientes'!I1189</f>
        <v>0</v>
      </c>
      <c r="J1189" s="94">
        <f>'[1]Cadastro de Clientes'!J1189</f>
        <v>0</v>
      </c>
    </row>
    <row r="1190" spans="1:10" ht="21" customHeight="1" x14ac:dyDescent="0.25">
      <c r="A1190" s="94">
        <f>'[1]Cadastro de Clientes'!A1190</f>
        <v>0</v>
      </c>
      <c r="B1190" s="94">
        <f>'[1]Cadastro de Clientes'!B1190</f>
        <v>0</v>
      </c>
      <c r="C1190" s="94">
        <f>'[1]Cadastro de Clientes'!C1190</f>
        <v>0</v>
      </c>
      <c r="D1190" s="94">
        <f>'[1]Cadastro de Clientes'!D1190</f>
        <v>0</v>
      </c>
      <c r="E1190" s="94">
        <f>'[1]Cadastro de Clientes'!E1190</f>
        <v>0</v>
      </c>
      <c r="F1190" s="94">
        <f>'[1]Cadastro de Clientes'!F1190</f>
        <v>0</v>
      </c>
      <c r="G1190" s="109">
        <f>'[1]Cadastro de Clientes'!G1190</f>
        <v>0</v>
      </c>
      <c r="H1190" s="110">
        <f>'[1]Cadastro de Clientes'!H1190</f>
        <v>0</v>
      </c>
      <c r="I1190" s="111">
        <f>'[1]Cadastro de Clientes'!I1190</f>
        <v>0</v>
      </c>
      <c r="J1190" s="94">
        <f>'[1]Cadastro de Clientes'!J1190</f>
        <v>0</v>
      </c>
    </row>
    <row r="1191" spans="1:10" ht="21" customHeight="1" x14ac:dyDescent="0.25">
      <c r="A1191" s="94">
        <f>'[1]Cadastro de Clientes'!A1191</f>
        <v>0</v>
      </c>
      <c r="B1191" s="94">
        <f>'[1]Cadastro de Clientes'!B1191</f>
        <v>0</v>
      </c>
      <c r="C1191" s="94">
        <f>'[1]Cadastro de Clientes'!C1191</f>
        <v>0</v>
      </c>
      <c r="D1191" s="94">
        <f>'[1]Cadastro de Clientes'!D1191</f>
        <v>0</v>
      </c>
      <c r="E1191" s="94">
        <f>'[1]Cadastro de Clientes'!E1191</f>
        <v>0</v>
      </c>
      <c r="F1191" s="94">
        <f>'[1]Cadastro de Clientes'!F1191</f>
        <v>0</v>
      </c>
      <c r="G1191" s="109">
        <f>'[1]Cadastro de Clientes'!G1191</f>
        <v>0</v>
      </c>
      <c r="H1191" s="110">
        <f>'[1]Cadastro de Clientes'!H1191</f>
        <v>0</v>
      </c>
      <c r="I1191" s="111">
        <f>'[1]Cadastro de Clientes'!I1191</f>
        <v>0</v>
      </c>
      <c r="J1191" s="94">
        <f>'[1]Cadastro de Clientes'!J1191</f>
        <v>0</v>
      </c>
    </row>
    <row r="1192" spans="1:10" ht="21" customHeight="1" x14ac:dyDescent="0.25">
      <c r="A1192" s="94">
        <f>'[1]Cadastro de Clientes'!A1192</f>
        <v>0</v>
      </c>
      <c r="B1192" s="94">
        <f>'[1]Cadastro de Clientes'!B1192</f>
        <v>0</v>
      </c>
      <c r="C1192" s="94">
        <f>'[1]Cadastro de Clientes'!C1192</f>
        <v>0</v>
      </c>
      <c r="D1192" s="94">
        <f>'[1]Cadastro de Clientes'!D1192</f>
        <v>0</v>
      </c>
      <c r="E1192" s="94">
        <f>'[1]Cadastro de Clientes'!E1192</f>
        <v>0</v>
      </c>
      <c r="F1192" s="94">
        <f>'[1]Cadastro de Clientes'!F1192</f>
        <v>0</v>
      </c>
      <c r="G1192" s="109">
        <f>'[1]Cadastro de Clientes'!G1192</f>
        <v>0</v>
      </c>
      <c r="H1192" s="110">
        <f>'[1]Cadastro de Clientes'!H1192</f>
        <v>0</v>
      </c>
      <c r="I1192" s="111">
        <f>'[1]Cadastro de Clientes'!I1192</f>
        <v>0</v>
      </c>
      <c r="J1192" s="94">
        <f>'[1]Cadastro de Clientes'!J1192</f>
        <v>0</v>
      </c>
    </row>
    <row r="1193" spans="1:10" ht="21" customHeight="1" x14ac:dyDescent="0.25">
      <c r="A1193" s="94">
        <f>'[1]Cadastro de Clientes'!A1193</f>
        <v>0</v>
      </c>
      <c r="B1193" s="94">
        <f>'[1]Cadastro de Clientes'!B1193</f>
        <v>0</v>
      </c>
      <c r="C1193" s="94">
        <f>'[1]Cadastro de Clientes'!C1193</f>
        <v>0</v>
      </c>
      <c r="D1193" s="94">
        <f>'[1]Cadastro de Clientes'!D1193</f>
        <v>0</v>
      </c>
      <c r="E1193" s="94">
        <f>'[1]Cadastro de Clientes'!E1193</f>
        <v>0</v>
      </c>
      <c r="F1193" s="94">
        <f>'[1]Cadastro de Clientes'!F1193</f>
        <v>0</v>
      </c>
      <c r="G1193" s="109">
        <f>'[1]Cadastro de Clientes'!G1193</f>
        <v>0</v>
      </c>
      <c r="H1193" s="110">
        <f>'[1]Cadastro de Clientes'!H1193</f>
        <v>0</v>
      </c>
      <c r="I1193" s="111">
        <f>'[1]Cadastro de Clientes'!I1193</f>
        <v>0</v>
      </c>
      <c r="J1193" s="94">
        <f>'[1]Cadastro de Clientes'!J1193</f>
        <v>0</v>
      </c>
    </row>
    <row r="1194" spans="1:10" ht="21" customHeight="1" x14ac:dyDescent="0.25">
      <c r="A1194" s="94">
        <f>'[1]Cadastro de Clientes'!A1194</f>
        <v>0</v>
      </c>
      <c r="B1194" s="94">
        <f>'[1]Cadastro de Clientes'!B1194</f>
        <v>0</v>
      </c>
      <c r="C1194" s="94">
        <f>'[1]Cadastro de Clientes'!C1194</f>
        <v>0</v>
      </c>
      <c r="D1194" s="94">
        <f>'[1]Cadastro de Clientes'!D1194</f>
        <v>0</v>
      </c>
      <c r="E1194" s="94">
        <f>'[1]Cadastro de Clientes'!E1194</f>
        <v>0</v>
      </c>
      <c r="F1194" s="94">
        <f>'[1]Cadastro de Clientes'!F1194</f>
        <v>0</v>
      </c>
      <c r="G1194" s="109">
        <f>'[1]Cadastro de Clientes'!G1194</f>
        <v>0</v>
      </c>
      <c r="H1194" s="110">
        <f>'[1]Cadastro de Clientes'!H1194</f>
        <v>0</v>
      </c>
      <c r="I1194" s="111">
        <f>'[1]Cadastro de Clientes'!I1194</f>
        <v>0</v>
      </c>
      <c r="J1194" s="94">
        <f>'[1]Cadastro de Clientes'!J1194</f>
        <v>0</v>
      </c>
    </row>
    <row r="1195" spans="1:10" ht="21" customHeight="1" x14ac:dyDescent="0.25">
      <c r="A1195" s="94">
        <f>'[1]Cadastro de Clientes'!A1195</f>
        <v>0</v>
      </c>
      <c r="B1195" s="94">
        <f>'[1]Cadastro de Clientes'!B1195</f>
        <v>0</v>
      </c>
      <c r="C1195" s="94">
        <f>'[1]Cadastro de Clientes'!C1195</f>
        <v>0</v>
      </c>
      <c r="D1195" s="94">
        <f>'[1]Cadastro de Clientes'!D1195</f>
        <v>0</v>
      </c>
      <c r="E1195" s="94">
        <f>'[1]Cadastro de Clientes'!E1195</f>
        <v>0</v>
      </c>
      <c r="F1195" s="94">
        <f>'[1]Cadastro de Clientes'!F1195</f>
        <v>0</v>
      </c>
      <c r="G1195" s="109">
        <f>'[1]Cadastro de Clientes'!G1195</f>
        <v>0</v>
      </c>
      <c r="H1195" s="110">
        <f>'[1]Cadastro de Clientes'!H1195</f>
        <v>0</v>
      </c>
      <c r="I1195" s="111">
        <f>'[1]Cadastro de Clientes'!I1195</f>
        <v>0</v>
      </c>
      <c r="J1195" s="94">
        <f>'[1]Cadastro de Clientes'!J1195</f>
        <v>0</v>
      </c>
    </row>
    <row r="1196" spans="1:10" ht="21" customHeight="1" x14ac:dyDescent="0.25">
      <c r="A1196" s="94">
        <f>'[1]Cadastro de Clientes'!A1196</f>
        <v>0</v>
      </c>
      <c r="B1196" s="94">
        <f>'[1]Cadastro de Clientes'!B1196</f>
        <v>0</v>
      </c>
      <c r="C1196" s="94">
        <f>'[1]Cadastro de Clientes'!C1196</f>
        <v>0</v>
      </c>
      <c r="D1196" s="94">
        <f>'[1]Cadastro de Clientes'!D1196</f>
        <v>0</v>
      </c>
      <c r="E1196" s="94">
        <f>'[1]Cadastro de Clientes'!E1196</f>
        <v>0</v>
      </c>
      <c r="F1196" s="94">
        <f>'[1]Cadastro de Clientes'!F1196</f>
        <v>0</v>
      </c>
      <c r="G1196" s="109">
        <f>'[1]Cadastro de Clientes'!G1196</f>
        <v>0</v>
      </c>
      <c r="H1196" s="110">
        <f>'[1]Cadastro de Clientes'!H1196</f>
        <v>0</v>
      </c>
      <c r="I1196" s="111">
        <f>'[1]Cadastro de Clientes'!I1196</f>
        <v>0</v>
      </c>
      <c r="J1196" s="94">
        <f>'[1]Cadastro de Clientes'!J1196</f>
        <v>0</v>
      </c>
    </row>
    <row r="1197" spans="1:10" ht="21" customHeight="1" x14ac:dyDescent="0.25">
      <c r="A1197" s="94">
        <f>'[1]Cadastro de Clientes'!A1197</f>
        <v>0</v>
      </c>
      <c r="B1197" s="94">
        <f>'[1]Cadastro de Clientes'!B1197</f>
        <v>0</v>
      </c>
      <c r="C1197" s="94">
        <f>'[1]Cadastro de Clientes'!C1197</f>
        <v>0</v>
      </c>
      <c r="D1197" s="94">
        <f>'[1]Cadastro de Clientes'!D1197</f>
        <v>0</v>
      </c>
      <c r="E1197" s="94">
        <f>'[1]Cadastro de Clientes'!E1197</f>
        <v>0</v>
      </c>
      <c r="F1197" s="94">
        <f>'[1]Cadastro de Clientes'!F1197</f>
        <v>0</v>
      </c>
      <c r="G1197" s="109">
        <f>'[1]Cadastro de Clientes'!G1197</f>
        <v>0</v>
      </c>
      <c r="H1197" s="110">
        <f>'[1]Cadastro de Clientes'!H1197</f>
        <v>0</v>
      </c>
      <c r="I1197" s="111">
        <f>'[1]Cadastro de Clientes'!I1197</f>
        <v>0</v>
      </c>
      <c r="J1197" s="94">
        <f>'[1]Cadastro de Clientes'!J1197</f>
        <v>0</v>
      </c>
    </row>
    <row r="1198" spans="1:10" ht="21" customHeight="1" x14ac:dyDescent="0.25">
      <c r="A1198" s="94">
        <f>'[1]Cadastro de Clientes'!A1198</f>
        <v>0</v>
      </c>
      <c r="B1198" s="94">
        <f>'[1]Cadastro de Clientes'!B1198</f>
        <v>0</v>
      </c>
      <c r="C1198" s="94">
        <f>'[1]Cadastro de Clientes'!C1198</f>
        <v>0</v>
      </c>
      <c r="D1198" s="94">
        <f>'[1]Cadastro de Clientes'!D1198</f>
        <v>0</v>
      </c>
      <c r="E1198" s="94">
        <f>'[1]Cadastro de Clientes'!E1198</f>
        <v>0</v>
      </c>
      <c r="F1198" s="94">
        <f>'[1]Cadastro de Clientes'!F1198</f>
        <v>0</v>
      </c>
      <c r="G1198" s="109">
        <f>'[1]Cadastro de Clientes'!G1198</f>
        <v>0</v>
      </c>
      <c r="H1198" s="110">
        <f>'[1]Cadastro de Clientes'!H1198</f>
        <v>0</v>
      </c>
      <c r="I1198" s="111">
        <f>'[1]Cadastro de Clientes'!I1198</f>
        <v>0</v>
      </c>
      <c r="J1198" s="94">
        <f>'[1]Cadastro de Clientes'!J1198</f>
        <v>0</v>
      </c>
    </row>
    <row r="1199" spans="1:10" ht="21" customHeight="1" x14ac:dyDescent="0.25">
      <c r="A1199" s="94">
        <f>'[1]Cadastro de Clientes'!A1199</f>
        <v>0</v>
      </c>
      <c r="B1199" s="94">
        <f>'[1]Cadastro de Clientes'!B1199</f>
        <v>0</v>
      </c>
      <c r="C1199" s="94">
        <f>'[1]Cadastro de Clientes'!C1199</f>
        <v>0</v>
      </c>
      <c r="D1199" s="94">
        <f>'[1]Cadastro de Clientes'!D1199</f>
        <v>0</v>
      </c>
      <c r="E1199" s="94">
        <f>'[1]Cadastro de Clientes'!E1199</f>
        <v>0</v>
      </c>
      <c r="F1199" s="94">
        <f>'[1]Cadastro de Clientes'!F1199</f>
        <v>0</v>
      </c>
      <c r="G1199" s="109">
        <f>'[1]Cadastro de Clientes'!G1199</f>
        <v>0</v>
      </c>
      <c r="H1199" s="110">
        <f>'[1]Cadastro de Clientes'!H1199</f>
        <v>0</v>
      </c>
      <c r="I1199" s="111">
        <f>'[1]Cadastro de Clientes'!I1199</f>
        <v>0</v>
      </c>
      <c r="J1199" s="94">
        <f>'[1]Cadastro de Clientes'!J1199</f>
        <v>0</v>
      </c>
    </row>
    <row r="1200" spans="1:10" ht="21" customHeight="1" x14ac:dyDescent="0.25">
      <c r="A1200" s="94">
        <f>'[1]Cadastro de Clientes'!A1200</f>
        <v>0</v>
      </c>
      <c r="B1200" s="94">
        <f>'[1]Cadastro de Clientes'!B1200</f>
        <v>0</v>
      </c>
      <c r="C1200" s="94">
        <f>'[1]Cadastro de Clientes'!C1200</f>
        <v>0</v>
      </c>
      <c r="D1200" s="94">
        <f>'[1]Cadastro de Clientes'!D1200</f>
        <v>0</v>
      </c>
      <c r="E1200" s="94">
        <f>'[1]Cadastro de Clientes'!E1200</f>
        <v>0</v>
      </c>
      <c r="F1200" s="94">
        <f>'[1]Cadastro de Clientes'!F1200</f>
        <v>0</v>
      </c>
      <c r="G1200" s="109">
        <f>'[1]Cadastro de Clientes'!G1200</f>
        <v>0</v>
      </c>
      <c r="H1200" s="110">
        <f>'[1]Cadastro de Clientes'!H1200</f>
        <v>0</v>
      </c>
      <c r="I1200" s="111">
        <f>'[1]Cadastro de Clientes'!I1200</f>
        <v>0</v>
      </c>
      <c r="J1200" s="94">
        <f>'[1]Cadastro de Clientes'!J1200</f>
        <v>0</v>
      </c>
    </row>
    <row r="1201" spans="1:10" ht="21" customHeight="1" x14ac:dyDescent="0.25">
      <c r="A1201" s="94">
        <f>'[1]Cadastro de Clientes'!A1201</f>
        <v>0</v>
      </c>
      <c r="B1201" s="94">
        <f>'[1]Cadastro de Clientes'!B1201</f>
        <v>0</v>
      </c>
      <c r="C1201" s="94">
        <f>'[1]Cadastro de Clientes'!C1201</f>
        <v>0</v>
      </c>
      <c r="D1201" s="94">
        <f>'[1]Cadastro de Clientes'!D1201</f>
        <v>0</v>
      </c>
      <c r="E1201" s="94">
        <f>'[1]Cadastro de Clientes'!E1201</f>
        <v>0</v>
      </c>
      <c r="F1201" s="94">
        <f>'[1]Cadastro de Clientes'!F1201</f>
        <v>0</v>
      </c>
      <c r="G1201" s="109">
        <f>'[1]Cadastro de Clientes'!G1201</f>
        <v>0</v>
      </c>
      <c r="H1201" s="110">
        <f>'[1]Cadastro de Clientes'!H1201</f>
        <v>0</v>
      </c>
      <c r="I1201" s="111">
        <f>'[1]Cadastro de Clientes'!I1201</f>
        <v>0</v>
      </c>
      <c r="J1201" s="94">
        <f>'[1]Cadastro de Clientes'!J1201</f>
        <v>0</v>
      </c>
    </row>
    <row r="1202" spans="1:10" ht="21" customHeight="1" x14ac:dyDescent="0.25">
      <c r="A1202" s="94">
        <f>'[1]Cadastro de Clientes'!A1202</f>
        <v>0</v>
      </c>
      <c r="B1202" s="94">
        <f>'[1]Cadastro de Clientes'!B1202</f>
        <v>0</v>
      </c>
      <c r="C1202" s="94">
        <f>'[1]Cadastro de Clientes'!C1202</f>
        <v>0</v>
      </c>
      <c r="D1202" s="94">
        <f>'[1]Cadastro de Clientes'!D1202</f>
        <v>0</v>
      </c>
      <c r="E1202" s="94">
        <f>'[1]Cadastro de Clientes'!E1202</f>
        <v>0</v>
      </c>
      <c r="F1202" s="94">
        <f>'[1]Cadastro de Clientes'!F1202</f>
        <v>0</v>
      </c>
      <c r="G1202" s="109">
        <f>'[1]Cadastro de Clientes'!G1202</f>
        <v>0</v>
      </c>
      <c r="H1202" s="110">
        <f>'[1]Cadastro de Clientes'!H1202</f>
        <v>0</v>
      </c>
      <c r="I1202" s="111">
        <f>'[1]Cadastro de Clientes'!I1202</f>
        <v>0</v>
      </c>
      <c r="J1202" s="94">
        <f>'[1]Cadastro de Clientes'!J1202</f>
        <v>0</v>
      </c>
    </row>
    <row r="1203" spans="1:10" ht="21" customHeight="1" x14ac:dyDescent="0.25">
      <c r="A1203" s="94">
        <f>'[1]Cadastro de Clientes'!A1203</f>
        <v>0</v>
      </c>
      <c r="B1203" s="94">
        <f>'[1]Cadastro de Clientes'!B1203</f>
        <v>0</v>
      </c>
      <c r="C1203" s="94">
        <f>'[1]Cadastro de Clientes'!C1203</f>
        <v>0</v>
      </c>
      <c r="D1203" s="94">
        <f>'[1]Cadastro de Clientes'!D1203</f>
        <v>0</v>
      </c>
      <c r="E1203" s="94">
        <f>'[1]Cadastro de Clientes'!E1203</f>
        <v>0</v>
      </c>
      <c r="F1203" s="94">
        <f>'[1]Cadastro de Clientes'!F1203</f>
        <v>0</v>
      </c>
      <c r="G1203" s="109">
        <f>'[1]Cadastro de Clientes'!G1203</f>
        <v>0</v>
      </c>
      <c r="H1203" s="110">
        <f>'[1]Cadastro de Clientes'!H1203</f>
        <v>0</v>
      </c>
      <c r="I1203" s="111">
        <f>'[1]Cadastro de Clientes'!I1203</f>
        <v>0</v>
      </c>
      <c r="J1203" s="94">
        <f>'[1]Cadastro de Clientes'!J1203</f>
        <v>0</v>
      </c>
    </row>
    <row r="1204" spans="1:10" ht="21" customHeight="1" x14ac:dyDescent="0.25">
      <c r="A1204" s="94">
        <f>'[1]Cadastro de Clientes'!A1204</f>
        <v>0</v>
      </c>
      <c r="B1204" s="94">
        <f>'[1]Cadastro de Clientes'!B1204</f>
        <v>0</v>
      </c>
      <c r="C1204" s="94">
        <f>'[1]Cadastro de Clientes'!C1204</f>
        <v>0</v>
      </c>
      <c r="D1204" s="94">
        <f>'[1]Cadastro de Clientes'!D1204</f>
        <v>0</v>
      </c>
      <c r="E1204" s="94">
        <f>'[1]Cadastro de Clientes'!E1204</f>
        <v>0</v>
      </c>
      <c r="F1204" s="94">
        <f>'[1]Cadastro de Clientes'!F1204</f>
        <v>0</v>
      </c>
      <c r="G1204" s="109">
        <f>'[1]Cadastro de Clientes'!G1204</f>
        <v>0</v>
      </c>
      <c r="H1204" s="110">
        <f>'[1]Cadastro de Clientes'!H1204</f>
        <v>0</v>
      </c>
      <c r="I1204" s="111">
        <f>'[1]Cadastro de Clientes'!I1204</f>
        <v>0</v>
      </c>
      <c r="J1204" s="94">
        <f>'[1]Cadastro de Clientes'!J1204</f>
        <v>0</v>
      </c>
    </row>
    <row r="1205" spans="1:10" ht="21" customHeight="1" x14ac:dyDescent="0.25">
      <c r="A1205" s="94">
        <f>'[1]Cadastro de Clientes'!A1205</f>
        <v>0</v>
      </c>
      <c r="B1205" s="94">
        <f>'[1]Cadastro de Clientes'!B1205</f>
        <v>0</v>
      </c>
      <c r="C1205" s="94">
        <f>'[1]Cadastro de Clientes'!C1205</f>
        <v>0</v>
      </c>
      <c r="D1205" s="94">
        <f>'[1]Cadastro de Clientes'!D1205</f>
        <v>0</v>
      </c>
      <c r="E1205" s="94">
        <f>'[1]Cadastro de Clientes'!E1205</f>
        <v>0</v>
      </c>
      <c r="F1205" s="94">
        <f>'[1]Cadastro de Clientes'!F1205</f>
        <v>0</v>
      </c>
      <c r="G1205" s="109">
        <f>'[1]Cadastro de Clientes'!G1205</f>
        <v>0</v>
      </c>
      <c r="H1205" s="110">
        <f>'[1]Cadastro de Clientes'!H1205</f>
        <v>0</v>
      </c>
      <c r="I1205" s="111">
        <f>'[1]Cadastro de Clientes'!I1205</f>
        <v>0</v>
      </c>
      <c r="J1205" s="94">
        <f>'[1]Cadastro de Clientes'!J1205</f>
        <v>0</v>
      </c>
    </row>
    <row r="1206" spans="1:10" ht="21" customHeight="1" x14ac:dyDescent="0.25">
      <c r="A1206" s="94">
        <f>'[1]Cadastro de Clientes'!A1206</f>
        <v>0</v>
      </c>
      <c r="B1206" s="94">
        <f>'[1]Cadastro de Clientes'!B1206</f>
        <v>0</v>
      </c>
      <c r="C1206" s="94">
        <f>'[1]Cadastro de Clientes'!C1206</f>
        <v>0</v>
      </c>
      <c r="D1206" s="94">
        <f>'[1]Cadastro de Clientes'!D1206</f>
        <v>0</v>
      </c>
      <c r="E1206" s="94">
        <f>'[1]Cadastro de Clientes'!E1206</f>
        <v>0</v>
      </c>
      <c r="F1206" s="94">
        <f>'[1]Cadastro de Clientes'!F1206</f>
        <v>0</v>
      </c>
      <c r="G1206" s="109">
        <f>'[1]Cadastro de Clientes'!G1206</f>
        <v>0</v>
      </c>
      <c r="H1206" s="110">
        <f>'[1]Cadastro de Clientes'!H1206</f>
        <v>0</v>
      </c>
      <c r="I1206" s="111">
        <f>'[1]Cadastro de Clientes'!I1206</f>
        <v>0</v>
      </c>
      <c r="J1206" s="94">
        <f>'[1]Cadastro de Clientes'!J1206</f>
        <v>0</v>
      </c>
    </row>
    <row r="1207" spans="1:10" ht="21" customHeight="1" x14ac:dyDescent="0.25">
      <c r="A1207" s="94">
        <f>'[1]Cadastro de Clientes'!A1207</f>
        <v>0</v>
      </c>
      <c r="B1207" s="94">
        <f>'[1]Cadastro de Clientes'!B1207</f>
        <v>0</v>
      </c>
      <c r="C1207" s="94">
        <f>'[1]Cadastro de Clientes'!C1207</f>
        <v>0</v>
      </c>
      <c r="D1207" s="94">
        <f>'[1]Cadastro de Clientes'!D1207</f>
        <v>0</v>
      </c>
      <c r="E1207" s="94">
        <f>'[1]Cadastro de Clientes'!E1207</f>
        <v>0</v>
      </c>
      <c r="F1207" s="94">
        <f>'[1]Cadastro de Clientes'!F1207</f>
        <v>0</v>
      </c>
      <c r="G1207" s="109">
        <f>'[1]Cadastro de Clientes'!G1207</f>
        <v>0</v>
      </c>
      <c r="H1207" s="110">
        <f>'[1]Cadastro de Clientes'!H1207</f>
        <v>0</v>
      </c>
      <c r="I1207" s="111">
        <f>'[1]Cadastro de Clientes'!I1207</f>
        <v>0</v>
      </c>
      <c r="J1207" s="94">
        <f>'[1]Cadastro de Clientes'!J1207</f>
        <v>0</v>
      </c>
    </row>
    <row r="1208" spans="1:10" ht="21" customHeight="1" x14ac:dyDescent="0.25">
      <c r="A1208" s="94">
        <f>'[1]Cadastro de Clientes'!A1208</f>
        <v>0</v>
      </c>
      <c r="B1208" s="94">
        <f>'[1]Cadastro de Clientes'!B1208</f>
        <v>0</v>
      </c>
      <c r="C1208" s="94">
        <f>'[1]Cadastro de Clientes'!C1208</f>
        <v>0</v>
      </c>
      <c r="D1208" s="94">
        <f>'[1]Cadastro de Clientes'!D1208</f>
        <v>0</v>
      </c>
      <c r="E1208" s="94">
        <f>'[1]Cadastro de Clientes'!E1208</f>
        <v>0</v>
      </c>
      <c r="F1208" s="94">
        <f>'[1]Cadastro de Clientes'!F1208</f>
        <v>0</v>
      </c>
      <c r="G1208" s="109">
        <f>'[1]Cadastro de Clientes'!G1208</f>
        <v>0</v>
      </c>
      <c r="H1208" s="110">
        <f>'[1]Cadastro de Clientes'!H1208</f>
        <v>0</v>
      </c>
      <c r="I1208" s="111">
        <f>'[1]Cadastro de Clientes'!I1208</f>
        <v>0</v>
      </c>
      <c r="J1208" s="94">
        <f>'[1]Cadastro de Clientes'!J1208</f>
        <v>0</v>
      </c>
    </row>
    <row r="1209" spans="1:10" ht="21" customHeight="1" x14ac:dyDescent="0.25">
      <c r="A1209" s="94">
        <f>'[1]Cadastro de Clientes'!A1209</f>
        <v>0</v>
      </c>
      <c r="B1209" s="94">
        <f>'[1]Cadastro de Clientes'!B1209</f>
        <v>0</v>
      </c>
      <c r="C1209" s="94">
        <f>'[1]Cadastro de Clientes'!C1209</f>
        <v>0</v>
      </c>
      <c r="D1209" s="94">
        <f>'[1]Cadastro de Clientes'!D1209</f>
        <v>0</v>
      </c>
      <c r="E1209" s="94">
        <f>'[1]Cadastro de Clientes'!E1209</f>
        <v>0</v>
      </c>
      <c r="F1209" s="94">
        <f>'[1]Cadastro de Clientes'!F1209</f>
        <v>0</v>
      </c>
      <c r="G1209" s="109">
        <f>'[1]Cadastro de Clientes'!G1209</f>
        <v>0</v>
      </c>
      <c r="H1209" s="110">
        <f>'[1]Cadastro de Clientes'!H1209</f>
        <v>0</v>
      </c>
      <c r="I1209" s="111">
        <f>'[1]Cadastro de Clientes'!I1209</f>
        <v>0</v>
      </c>
      <c r="J1209" s="94">
        <f>'[1]Cadastro de Clientes'!J1209</f>
        <v>0</v>
      </c>
    </row>
    <row r="1210" spans="1:10" ht="21" customHeight="1" x14ac:dyDescent="0.25">
      <c r="A1210" s="94">
        <f>'[1]Cadastro de Clientes'!A1210</f>
        <v>0</v>
      </c>
      <c r="B1210" s="94">
        <f>'[1]Cadastro de Clientes'!B1210</f>
        <v>0</v>
      </c>
      <c r="C1210" s="94">
        <f>'[1]Cadastro de Clientes'!C1210</f>
        <v>0</v>
      </c>
      <c r="D1210" s="94">
        <f>'[1]Cadastro de Clientes'!D1210</f>
        <v>0</v>
      </c>
      <c r="E1210" s="94">
        <f>'[1]Cadastro de Clientes'!E1210</f>
        <v>0</v>
      </c>
      <c r="F1210" s="94">
        <f>'[1]Cadastro de Clientes'!F1210</f>
        <v>0</v>
      </c>
      <c r="G1210" s="109">
        <f>'[1]Cadastro de Clientes'!G1210</f>
        <v>0</v>
      </c>
      <c r="H1210" s="110">
        <f>'[1]Cadastro de Clientes'!H1210</f>
        <v>0</v>
      </c>
      <c r="I1210" s="111">
        <f>'[1]Cadastro de Clientes'!I1210</f>
        <v>0</v>
      </c>
      <c r="J1210" s="94">
        <f>'[1]Cadastro de Clientes'!J1210</f>
        <v>0</v>
      </c>
    </row>
    <row r="1211" spans="1:10" ht="21" customHeight="1" x14ac:dyDescent="0.25">
      <c r="A1211" s="94">
        <f>'[1]Cadastro de Clientes'!A1211</f>
        <v>0</v>
      </c>
      <c r="B1211" s="94">
        <f>'[1]Cadastro de Clientes'!B1211</f>
        <v>0</v>
      </c>
      <c r="C1211" s="94">
        <f>'[1]Cadastro de Clientes'!C1211</f>
        <v>0</v>
      </c>
      <c r="D1211" s="94">
        <f>'[1]Cadastro de Clientes'!D1211</f>
        <v>0</v>
      </c>
      <c r="E1211" s="94">
        <f>'[1]Cadastro de Clientes'!E1211</f>
        <v>0</v>
      </c>
      <c r="F1211" s="94">
        <f>'[1]Cadastro de Clientes'!F1211</f>
        <v>0</v>
      </c>
      <c r="G1211" s="109">
        <f>'[1]Cadastro de Clientes'!G1211</f>
        <v>0</v>
      </c>
      <c r="H1211" s="110">
        <f>'[1]Cadastro de Clientes'!H1211</f>
        <v>0</v>
      </c>
      <c r="I1211" s="111">
        <f>'[1]Cadastro de Clientes'!I1211</f>
        <v>0</v>
      </c>
      <c r="J1211" s="94">
        <f>'[1]Cadastro de Clientes'!J1211</f>
        <v>0</v>
      </c>
    </row>
    <row r="1212" spans="1:10" ht="21" customHeight="1" x14ac:dyDescent="0.25">
      <c r="A1212" s="94">
        <f>'[1]Cadastro de Clientes'!A1212</f>
        <v>0</v>
      </c>
      <c r="B1212" s="94">
        <f>'[1]Cadastro de Clientes'!B1212</f>
        <v>0</v>
      </c>
      <c r="C1212" s="94">
        <f>'[1]Cadastro de Clientes'!C1212</f>
        <v>0</v>
      </c>
      <c r="D1212" s="94">
        <f>'[1]Cadastro de Clientes'!D1212</f>
        <v>0</v>
      </c>
      <c r="E1212" s="94">
        <f>'[1]Cadastro de Clientes'!E1212</f>
        <v>0</v>
      </c>
      <c r="F1212" s="94">
        <f>'[1]Cadastro de Clientes'!F1212</f>
        <v>0</v>
      </c>
      <c r="G1212" s="109">
        <f>'[1]Cadastro de Clientes'!G1212</f>
        <v>0</v>
      </c>
      <c r="H1212" s="110">
        <f>'[1]Cadastro de Clientes'!H1212</f>
        <v>0</v>
      </c>
      <c r="I1212" s="111">
        <f>'[1]Cadastro de Clientes'!I1212</f>
        <v>0</v>
      </c>
      <c r="J1212" s="94">
        <f>'[1]Cadastro de Clientes'!J1212</f>
        <v>0</v>
      </c>
    </row>
    <row r="1213" spans="1:10" ht="21" customHeight="1" x14ac:dyDescent="0.25">
      <c r="A1213" s="94">
        <f>'[1]Cadastro de Clientes'!A1213</f>
        <v>0</v>
      </c>
      <c r="B1213" s="94">
        <f>'[1]Cadastro de Clientes'!B1213</f>
        <v>0</v>
      </c>
      <c r="C1213" s="94">
        <f>'[1]Cadastro de Clientes'!C1213</f>
        <v>0</v>
      </c>
      <c r="D1213" s="94">
        <f>'[1]Cadastro de Clientes'!D1213</f>
        <v>0</v>
      </c>
      <c r="E1213" s="94">
        <f>'[1]Cadastro de Clientes'!E1213</f>
        <v>0</v>
      </c>
      <c r="F1213" s="94">
        <f>'[1]Cadastro de Clientes'!F1213</f>
        <v>0</v>
      </c>
      <c r="G1213" s="109">
        <f>'[1]Cadastro de Clientes'!G1213</f>
        <v>0</v>
      </c>
      <c r="H1213" s="110">
        <f>'[1]Cadastro de Clientes'!H1213</f>
        <v>0</v>
      </c>
      <c r="I1213" s="111">
        <f>'[1]Cadastro de Clientes'!I1213</f>
        <v>0</v>
      </c>
      <c r="J1213" s="94">
        <f>'[1]Cadastro de Clientes'!J1213</f>
        <v>0</v>
      </c>
    </row>
    <row r="1214" spans="1:10" ht="21" customHeight="1" x14ac:dyDescent="0.25">
      <c r="A1214" s="94">
        <f>'[1]Cadastro de Clientes'!A1214</f>
        <v>0</v>
      </c>
      <c r="B1214" s="94">
        <f>'[1]Cadastro de Clientes'!B1214</f>
        <v>0</v>
      </c>
      <c r="C1214" s="94">
        <f>'[1]Cadastro de Clientes'!C1214</f>
        <v>0</v>
      </c>
      <c r="D1214" s="94">
        <f>'[1]Cadastro de Clientes'!D1214</f>
        <v>0</v>
      </c>
      <c r="E1214" s="94">
        <f>'[1]Cadastro de Clientes'!E1214</f>
        <v>0</v>
      </c>
      <c r="F1214" s="94">
        <f>'[1]Cadastro de Clientes'!F1214</f>
        <v>0</v>
      </c>
      <c r="G1214" s="109">
        <f>'[1]Cadastro de Clientes'!G1214</f>
        <v>0</v>
      </c>
      <c r="H1214" s="110">
        <f>'[1]Cadastro de Clientes'!H1214</f>
        <v>0</v>
      </c>
      <c r="I1214" s="111">
        <f>'[1]Cadastro de Clientes'!I1214</f>
        <v>0</v>
      </c>
      <c r="J1214" s="94">
        <f>'[1]Cadastro de Clientes'!J1214</f>
        <v>0</v>
      </c>
    </row>
    <row r="1215" spans="1:10" ht="21" customHeight="1" x14ac:dyDescent="0.25">
      <c r="A1215" s="94">
        <f>'[1]Cadastro de Clientes'!A1215</f>
        <v>0</v>
      </c>
      <c r="B1215" s="94">
        <f>'[1]Cadastro de Clientes'!B1215</f>
        <v>0</v>
      </c>
      <c r="C1215" s="94">
        <f>'[1]Cadastro de Clientes'!C1215</f>
        <v>0</v>
      </c>
      <c r="D1215" s="94">
        <f>'[1]Cadastro de Clientes'!D1215</f>
        <v>0</v>
      </c>
      <c r="E1215" s="94">
        <f>'[1]Cadastro de Clientes'!E1215</f>
        <v>0</v>
      </c>
      <c r="F1215" s="94">
        <f>'[1]Cadastro de Clientes'!F1215</f>
        <v>0</v>
      </c>
      <c r="G1215" s="109">
        <f>'[1]Cadastro de Clientes'!G1215</f>
        <v>0</v>
      </c>
      <c r="H1215" s="110">
        <f>'[1]Cadastro de Clientes'!H1215</f>
        <v>0</v>
      </c>
      <c r="I1215" s="111">
        <f>'[1]Cadastro de Clientes'!I1215</f>
        <v>0</v>
      </c>
      <c r="J1215" s="94">
        <f>'[1]Cadastro de Clientes'!J1215</f>
        <v>0</v>
      </c>
    </row>
    <row r="1216" spans="1:10" ht="21" customHeight="1" x14ac:dyDescent="0.25">
      <c r="A1216" s="94">
        <f>'[1]Cadastro de Clientes'!A1216</f>
        <v>0</v>
      </c>
      <c r="B1216" s="94">
        <f>'[1]Cadastro de Clientes'!B1216</f>
        <v>0</v>
      </c>
      <c r="C1216" s="94">
        <f>'[1]Cadastro de Clientes'!C1216</f>
        <v>0</v>
      </c>
      <c r="D1216" s="94">
        <f>'[1]Cadastro de Clientes'!D1216</f>
        <v>0</v>
      </c>
      <c r="E1216" s="94">
        <f>'[1]Cadastro de Clientes'!E1216</f>
        <v>0</v>
      </c>
      <c r="F1216" s="94">
        <f>'[1]Cadastro de Clientes'!F1216</f>
        <v>0</v>
      </c>
      <c r="G1216" s="109">
        <f>'[1]Cadastro de Clientes'!G1216</f>
        <v>0</v>
      </c>
      <c r="H1216" s="110">
        <f>'[1]Cadastro de Clientes'!H1216</f>
        <v>0</v>
      </c>
      <c r="I1216" s="111">
        <f>'[1]Cadastro de Clientes'!I1216</f>
        <v>0</v>
      </c>
      <c r="J1216" s="94">
        <f>'[1]Cadastro de Clientes'!J1216</f>
        <v>0</v>
      </c>
    </row>
    <row r="1217" spans="1:10" ht="21" customHeight="1" x14ac:dyDescent="0.25">
      <c r="A1217" s="94">
        <f>'[1]Cadastro de Clientes'!A1217</f>
        <v>0</v>
      </c>
      <c r="B1217" s="94">
        <f>'[1]Cadastro de Clientes'!B1217</f>
        <v>0</v>
      </c>
      <c r="C1217" s="94">
        <f>'[1]Cadastro de Clientes'!C1217</f>
        <v>0</v>
      </c>
      <c r="D1217" s="94">
        <f>'[1]Cadastro de Clientes'!D1217</f>
        <v>0</v>
      </c>
      <c r="E1217" s="94">
        <f>'[1]Cadastro de Clientes'!E1217</f>
        <v>0</v>
      </c>
      <c r="F1217" s="94">
        <f>'[1]Cadastro de Clientes'!F1217</f>
        <v>0</v>
      </c>
      <c r="G1217" s="109">
        <f>'[1]Cadastro de Clientes'!G1217</f>
        <v>0</v>
      </c>
      <c r="H1217" s="110">
        <f>'[1]Cadastro de Clientes'!H1217</f>
        <v>0</v>
      </c>
      <c r="I1217" s="111">
        <f>'[1]Cadastro de Clientes'!I1217</f>
        <v>0</v>
      </c>
      <c r="J1217" s="94">
        <f>'[1]Cadastro de Clientes'!J1217</f>
        <v>0</v>
      </c>
    </row>
    <row r="1218" spans="1:10" ht="21" customHeight="1" x14ac:dyDescent="0.25">
      <c r="A1218" s="94">
        <f>'[1]Cadastro de Clientes'!A1218</f>
        <v>0</v>
      </c>
      <c r="B1218" s="94">
        <f>'[1]Cadastro de Clientes'!B1218</f>
        <v>0</v>
      </c>
      <c r="C1218" s="94">
        <f>'[1]Cadastro de Clientes'!C1218</f>
        <v>0</v>
      </c>
      <c r="D1218" s="94">
        <f>'[1]Cadastro de Clientes'!D1218</f>
        <v>0</v>
      </c>
      <c r="E1218" s="94">
        <f>'[1]Cadastro de Clientes'!E1218</f>
        <v>0</v>
      </c>
      <c r="F1218" s="94">
        <f>'[1]Cadastro de Clientes'!F1218</f>
        <v>0</v>
      </c>
      <c r="G1218" s="109">
        <f>'[1]Cadastro de Clientes'!G1218</f>
        <v>0</v>
      </c>
      <c r="H1218" s="110">
        <f>'[1]Cadastro de Clientes'!H1218</f>
        <v>0</v>
      </c>
      <c r="I1218" s="111">
        <f>'[1]Cadastro de Clientes'!I1218</f>
        <v>0</v>
      </c>
      <c r="J1218" s="94">
        <f>'[1]Cadastro de Clientes'!J1218</f>
        <v>0</v>
      </c>
    </row>
    <row r="1219" spans="1:10" ht="21" customHeight="1" x14ac:dyDescent="0.25">
      <c r="A1219" s="94">
        <f>'[1]Cadastro de Clientes'!A1219</f>
        <v>0</v>
      </c>
      <c r="B1219" s="94">
        <f>'[1]Cadastro de Clientes'!B1219</f>
        <v>0</v>
      </c>
      <c r="C1219" s="94">
        <f>'[1]Cadastro de Clientes'!C1219</f>
        <v>0</v>
      </c>
      <c r="D1219" s="94">
        <f>'[1]Cadastro de Clientes'!D1219</f>
        <v>0</v>
      </c>
      <c r="E1219" s="94">
        <f>'[1]Cadastro de Clientes'!E1219</f>
        <v>0</v>
      </c>
      <c r="F1219" s="94">
        <f>'[1]Cadastro de Clientes'!F1219</f>
        <v>0</v>
      </c>
      <c r="G1219" s="109">
        <f>'[1]Cadastro de Clientes'!G1219</f>
        <v>0</v>
      </c>
      <c r="H1219" s="110">
        <f>'[1]Cadastro de Clientes'!H1219</f>
        <v>0</v>
      </c>
      <c r="I1219" s="111">
        <f>'[1]Cadastro de Clientes'!I1219</f>
        <v>0</v>
      </c>
      <c r="J1219" s="94">
        <f>'[1]Cadastro de Clientes'!J1219</f>
        <v>0</v>
      </c>
    </row>
    <row r="1220" spans="1:10" ht="21" customHeight="1" x14ac:dyDescent="0.25">
      <c r="A1220" s="94">
        <f>'[1]Cadastro de Clientes'!A1220</f>
        <v>0</v>
      </c>
      <c r="B1220" s="94">
        <f>'[1]Cadastro de Clientes'!B1220</f>
        <v>0</v>
      </c>
      <c r="C1220" s="94">
        <f>'[1]Cadastro de Clientes'!C1220</f>
        <v>0</v>
      </c>
      <c r="D1220" s="94">
        <f>'[1]Cadastro de Clientes'!D1220</f>
        <v>0</v>
      </c>
      <c r="E1220" s="94">
        <f>'[1]Cadastro de Clientes'!E1220</f>
        <v>0</v>
      </c>
      <c r="F1220" s="94">
        <f>'[1]Cadastro de Clientes'!F1220</f>
        <v>0</v>
      </c>
      <c r="G1220" s="109">
        <f>'[1]Cadastro de Clientes'!G1220</f>
        <v>0</v>
      </c>
      <c r="H1220" s="110">
        <f>'[1]Cadastro de Clientes'!H1220</f>
        <v>0</v>
      </c>
      <c r="I1220" s="111">
        <f>'[1]Cadastro de Clientes'!I1220</f>
        <v>0</v>
      </c>
      <c r="J1220" s="94">
        <f>'[1]Cadastro de Clientes'!J1220</f>
        <v>0</v>
      </c>
    </row>
    <row r="1221" spans="1:10" ht="21" customHeight="1" x14ac:dyDescent="0.25">
      <c r="A1221" s="94">
        <f>'[1]Cadastro de Clientes'!A1221</f>
        <v>0</v>
      </c>
      <c r="B1221" s="94">
        <f>'[1]Cadastro de Clientes'!B1221</f>
        <v>0</v>
      </c>
      <c r="C1221" s="94">
        <f>'[1]Cadastro de Clientes'!C1221</f>
        <v>0</v>
      </c>
      <c r="D1221" s="94">
        <f>'[1]Cadastro de Clientes'!D1221</f>
        <v>0</v>
      </c>
      <c r="E1221" s="94">
        <f>'[1]Cadastro de Clientes'!E1221</f>
        <v>0</v>
      </c>
      <c r="F1221" s="94">
        <f>'[1]Cadastro de Clientes'!F1221</f>
        <v>0</v>
      </c>
      <c r="G1221" s="109">
        <f>'[1]Cadastro de Clientes'!G1221</f>
        <v>0</v>
      </c>
      <c r="H1221" s="110">
        <f>'[1]Cadastro de Clientes'!H1221</f>
        <v>0</v>
      </c>
      <c r="I1221" s="111">
        <f>'[1]Cadastro de Clientes'!I1221</f>
        <v>0</v>
      </c>
      <c r="J1221" s="94">
        <f>'[1]Cadastro de Clientes'!J1221</f>
        <v>0</v>
      </c>
    </row>
    <row r="1222" spans="1:10" ht="21" customHeight="1" x14ac:dyDescent="0.25">
      <c r="A1222" s="94">
        <f>'[1]Cadastro de Clientes'!A1222</f>
        <v>0</v>
      </c>
      <c r="B1222" s="94">
        <f>'[1]Cadastro de Clientes'!B1222</f>
        <v>0</v>
      </c>
      <c r="C1222" s="94">
        <f>'[1]Cadastro de Clientes'!C1222</f>
        <v>0</v>
      </c>
      <c r="D1222" s="94">
        <f>'[1]Cadastro de Clientes'!D1222</f>
        <v>0</v>
      </c>
      <c r="E1222" s="94">
        <f>'[1]Cadastro de Clientes'!E1222</f>
        <v>0</v>
      </c>
      <c r="F1222" s="94">
        <f>'[1]Cadastro de Clientes'!F1222</f>
        <v>0</v>
      </c>
      <c r="G1222" s="109">
        <f>'[1]Cadastro de Clientes'!G1222</f>
        <v>0</v>
      </c>
      <c r="H1222" s="110">
        <f>'[1]Cadastro de Clientes'!H1222</f>
        <v>0</v>
      </c>
      <c r="I1222" s="111">
        <f>'[1]Cadastro de Clientes'!I1222</f>
        <v>0</v>
      </c>
      <c r="J1222" s="94">
        <f>'[1]Cadastro de Clientes'!J1222</f>
        <v>0</v>
      </c>
    </row>
    <row r="1223" spans="1:10" ht="21" customHeight="1" x14ac:dyDescent="0.25">
      <c r="A1223" s="94">
        <f>'[1]Cadastro de Clientes'!A1223</f>
        <v>0</v>
      </c>
      <c r="B1223" s="94">
        <f>'[1]Cadastro de Clientes'!B1223</f>
        <v>0</v>
      </c>
      <c r="C1223" s="94">
        <f>'[1]Cadastro de Clientes'!C1223</f>
        <v>0</v>
      </c>
      <c r="D1223" s="94">
        <f>'[1]Cadastro de Clientes'!D1223</f>
        <v>0</v>
      </c>
      <c r="E1223" s="94">
        <f>'[1]Cadastro de Clientes'!E1223</f>
        <v>0</v>
      </c>
      <c r="F1223" s="94">
        <f>'[1]Cadastro de Clientes'!F1223</f>
        <v>0</v>
      </c>
      <c r="G1223" s="109">
        <f>'[1]Cadastro de Clientes'!G1223</f>
        <v>0</v>
      </c>
      <c r="H1223" s="110">
        <f>'[1]Cadastro de Clientes'!H1223</f>
        <v>0</v>
      </c>
      <c r="I1223" s="111">
        <f>'[1]Cadastro de Clientes'!I1223</f>
        <v>0</v>
      </c>
      <c r="J1223" s="94">
        <f>'[1]Cadastro de Clientes'!J1223</f>
        <v>0</v>
      </c>
    </row>
    <row r="1224" spans="1:10" ht="21" customHeight="1" x14ac:dyDescent="0.25">
      <c r="A1224" s="94">
        <f>'[1]Cadastro de Clientes'!A1224</f>
        <v>0</v>
      </c>
      <c r="B1224" s="94">
        <f>'[1]Cadastro de Clientes'!B1224</f>
        <v>0</v>
      </c>
      <c r="C1224" s="94">
        <f>'[1]Cadastro de Clientes'!C1224</f>
        <v>0</v>
      </c>
      <c r="D1224" s="94">
        <f>'[1]Cadastro de Clientes'!D1224</f>
        <v>0</v>
      </c>
      <c r="E1224" s="94">
        <f>'[1]Cadastro de Clientes'!E1224</f>
        <v>0</v>
      </c>
      <c r="F1224" s="94">
        <f>'[1]Cadastro de Clientes'!F1224</f>
        <v>0</v>
      </c>
      <c r="G1224" s="109">
        <f>'[1]Cadastro de Clientes'!G1224</f>
        <v>0</v>
      </c>
      <c r="H1224" s="110">
        <f>'[1]Cadastro de Clientes'!H1224</f>
        <v>0</v>
      </c>
      <c r="I1224" s="111">
        <f>'[1]Cadastro de Clientes'!I1224</f>
        <v>0</v>
      </c>
      <c r="J1224" s="94">
        <f>'[1]Cadastro de Clientes'!J1224</f>
        <v>0</v>
      </c>
    </row>
    <row r="1225" spans="1:10" ht="21" customHeight="1" x14ac:dyDescent="0.25">
      <c r="A1225" s="94">
        <f>'[1]Cadastro de Clientes'!A1225</f>
        <v>0</v>
      </c>
      <c r="B1225" s="94">
        <f>'[1]Cadastro de Clientes'!B1225</f>
        <v>0</v>
      </c>
      <c r="C1225" s="94">
        <f>'[1]Cadastro de Clientes'!C1225</f>
        <v>0</v>
      </c>
      <c r="D1225" s="94">
        <f>'[1]Cadastro de Clientes'!D1225</f>
        <v>0</v>
      </c>
      <c r="E1225" s="94">
        <f>'[1]Cadastro de Clientes'!E1225</f>
        <v>0</v>
      </c>
      <c r="F1225" s="94">
        <f>'[1]Cadastro de Clientes'!F1225</f>
        <v>0</v>
      </c>
      <c r="G1225" s="109">
        <f>'[1]Cadastro de Clientes'!G1225</f>
        <v>0</v>
      </c>
      <c r="H1225" s="110">
        <f>'[1]Cadastro de Clientes'!H1225</f>
        <v>0</v>
      </c>
      <c r="I1225" s="111">
        <f>'[1]Cadastro de Clientes'!I1225</f>
        <v>0</v>
      </c>
      <c r="J1225" s="94">
        <f>'[1]Cadastro de Clientes'!J1225</f>
        <v>0</v>
      </c>
    </row>
    <row r="1226" spans="1:10" ht="21" customHeight="1" x14ac:dyDescent="0.25">
      <c r="A1226" s="94">
        <f>'[1]Cadastro de Clientes'!A1226</f>
        <v>0</v>
      </c>
      <c r="B1226" s="94">
        <f>'[1]Cadastro de Clientes'!B1226</f>
        <v>0</v>
      </c>
      <c r="C1226" s="94">
        <f>'[1]Cadastro de Clientes'!C1226</f>
        <v>0</v>
      </c>
      <c r="D1226" s="94">
        <f>'[1]Cadastro de Clientes'!D1226</f>
        <v>0</v>
      </c>
      <c r="E1226" s="94">
        <f>'[1]Cadastro de Clientes'!E1226</f>
        <v>0</v>
      </c>
      <c r="F1226" s="94">
        <f>'[1]Cadastro de Clientes'!F1226</f>
        <v>0</v>
      </c>
      <c r="G1226" s="109">
        <f>'[1]Cadastro de Clientes'!G1226</f>
        <v>0</v>
      </c>
      <c r="H1226" s="110">
        <f>'[1]Cadastro de Clientes'!H1226</f>
        <v>0</v>
      </c>
      <c r="I1226" s="111">
        <f>'[1]Cadastro de Clientes'!I1226</f>
        <v>0</v>
      </c>
      <c r="J1226" s="94">
        <f>'[1]Cadastro de Clientes'!J1226</f>
        <v>0</v>
      </c>
    </row>
    <row r="1227" spans="1:10" ht="21" customHeight="1" x14ac:dyDescent="0.25">
      <c r="A1227" s="94">
        <f>'[1]Cadastro de Clientes'!A1227</f>
        <v>0</v>
      </c>
      <c r="B1227" s="94">
        <f>'[1]Cadastro de Clientes'!B1227</f>
        <v>0</v>
      </c>
      <c r="C1227" s="94">
        <f>'[1]Cadastro de Clientes'!C1227</f>
        <v>0</v>
      </c>
      <c r="D1227" s="94">
        <f>'[1]Cadastro de Clientes'!D1227</f>
        <v>0</v>
      </c>
      <c r="E1227" s="94">
        <f>'[1]Cadastro de Clientes'!E1227</f>
        <v>0</v>
      </c>
      <c r="F1227" s="94">
        <f>'[1]Cadastro de Clientes'!F1227</f>
        <v>0</v>
      </c>
      <c r="G1227" s="109">
        <f>'[1]Cadastro de Clientes'!G1227</f>
        <v>0</v>
      </c>
      <c r="H1227" s="110">
        <f>'[1]Cadastro de Clientes'!H1227</f>
        <v>0</v>
      </c>
      <c r="I1227" s="111">
        <f>'[1]Cadastro de Clientes'!I1227</f>
        <v>0</v>
      </c>
      <c r="J1227" s="94">
        <f>'[1]Cadastro de Clientes'!J1227</f>
        <v>0</v>
      </c>
    </row>
    <row r="1228" spans="1:10" ht="21" customHeight="1" x14ac:dyDescent="0.25">
      <c r="A1228" s="94">
        <f>'[1]Cadastro de Clientes'!A1228</f>
        <v>0</v>
      </c>
      <c r="B1228" s="94">
        <f>'[1]Cadastro de Clientes'!B1228</f>
        <v>0</v>
      </c>
      <c r="C1228" s="94">
        <f>'[1]Cadastro de Clientes'!C1228</f>
        <v>0</v>
      </c>
      <c r="D1228" s="94">
        <f>'[1]Cadastro de Clientes'!D1228</f>
        <v>0</v>
      </c>
      <c r="E1228" s="94">
        <f>'[1]Cadastro de Clientes'!E1228</f>
        <v>0</v>
      </c>
      <c r="F1228" s="94">
        <f>'[1]Cadastro de Clientes'!F1228</f>
        <v>0</v>
      </c>
      <c r="G1228" s="109">
        <f>'[1]Cadastro de Clientes'!G1228</f>
        <v>0</v>
      </c>
      <c r="H1228" s="110">
        <f>'[1]Cadastro de Clientes'!H1228</f>
        <v>0</v>
      </c>
      <c r="I1228" s="111">
        <f>'[1]Cadastro de Clientes'!I1228</f>
        <v>0</v>
      </c>
      <c r="J1228" s="94">
        <f>'[1]Cadastro de Clientes'!J1228</f>
        <v>0</v>
      </c>
    </row>
    <row r="1229" spans="1:10" ht="21" customHeight="1" x14ac:dyDescent="0.25">
      <c r="A1229" s="94">
        <f>'[1]Cadastro de Clientes'!A1229</f>
        <v>0</v>
      </c>
      <c r="B1229" s="94">
        <f>'[1]Cadastro de Clientes'!B1229</f>
        <v>0</v>
      </c>
      <c r="C1229" s="94">
        <f>'[1]Cadastro de Clientes'!C1229</f>
        <v>0</v>
      </c>
      <c r="D1229" s="94">
        <f>'[1]Cadastro de Clientes'!D1229</f>
        <v>0</v>
      </c>
      <c r="E1229" s="94">
        <f>'[1]Cadastro de Clientes'!E1229</f>
        <v>0</v>
      </c>
      <c r="F1229" s="94">
        <f>'[1]Cadastro de Clientes'!F1229</f>
        <v>0</v>
      </c>
      <c r="G1229" s="109">
        <f>'[1]Cadastro de Clientes'!G1229</f>
        <v>0</v>
      </c>
      <c r="H1229" s="110">
        <f>'[1]Cadastro de Clientes'!H1229</f>
        <v>0</v>
      </c>
      <c r="I1229" s="111">
        <f>'[1]Cadastro de Clientes'!I1229</f>
        <v>0</v>
      </c>
      <c r="J1229" s="94">
        <f>'[1]Cadastro de Clientes'!J1229</f>
        <v>0</v>
      </c>
    </row>
    <row r="1230" spans="1:10" ht="21" customHeight="1" x14ac:dyDescent="0.25">
      <c r="A1230" s="94">
        <f>'[1]Cadastro de Clientes'!A1230</f>
        <v>0</v>
      </c>
      <c r="B1230" s="94">
        <f>'[1]Cadastro de Clientes'!B1230</f>
        <v>0</v>
      </c>
      <c r="C1230" s="94">
        <f>'[1]Cadastro de Clientes'!C1230</f>
        <v>0</v>
      </c>
      <c r="D1230" s="94">
        <f>'[1]Cadastro de Clientes'!D1230</f>
        <v>0</v>
      </c>
      <c r="E1230" s="94">
        <f>'[1]Cadastro de Clientes'!E1230</f>
        <v>0</v>
      </c>
      <c r="F1230" s="94">
        <f>'[1]Cadastro de Clientes'!F1230</f>
        <v>0</v>
      </c>
      <c r="G1230" s="109">
        <f>'[1]Cadastro de Clientes'!G1230</f>
        <v>0</v>
      </c>
      <c r="H1230" s="110">
        <f>'[1]Cadastro de Clientes'!H1230</f>
        <v>0</v>
      </c>
      <c r="I1230" s="111">
        <f>'[1]Cadastro de Clientes'!I1230</f>
        <v>0</v>
      </c>
      <c r="J1230" s="94">
        <f>'[1]Cadastro de Clientes'!J1230</f>
        <v>0</v>
      </c>
    </row>
    <row r="1231" spans="1:10" ht="21" customHeight="1" x14ac:dyDescent="0.25">
      <c r="A1231" s="94">
        <f>'[1]Cadastro de Clientes'!A1231</f>
        <v>0</v>
      </c>
      <c r="B1231" s="94">
        <f>'[1]Cadastro de Clientes'!B1231</f>
        <v>0</v>
      </c>
      <c r="C1231" s="94">
        <f>'[1]Cadastro de Clientes'!C1231</f>
        <v>0</v>
      </c>
      <c r="D1231" s="94">
        <f>'[1]Cadastro de Clientes'!D1231</f>
        <v>0</v>
      </c>
      <c r="E1231" s="94">
        <f>'[1]Cadastro de Clientes'!E1231</f>
        <v>0</v>
      </c>
      <c r="F1231" s="94">
        <f>'[1]Cadastro de Clientes'!F1231</f>
        <v>0</v>
      </c>
      <c r="G1231" s="109">
        <f>'[1]Cadastro de Clientes'!G1231</f>
        <v>0</v>
      </c>
      <c r="H1231" s="110">
        <f>'[1]Cadastro de Clientes'!H1231</f>
        <v>0</v>
      </c>
      <c r="I1231" s="111">
        <f>'[1]Cadastro de Clientes'!I1231</f>
        <v>0</v>
      </c>
      <c r="J1231" s="94">
        <f>'[1]Cadastro de Clientes'!J1231</f>
        <v>0</v>
      </c>
    </row>
    <row r="1232" spans="1:10" ht="21" customHeight="1" x14ac:dyDescent="0.25">
      <c r="A1232" s="94">
        <f>'[1]Cadastro de Clientes'!A1232</f>
        <v>0</v>
      </c>
      <c r="B1232" s="94">
        <f>'[1]Cadastro de Clientes'!B1232</f>
        <v>0</v>
      </c>
      <c r="C1232" s="94">
        <f>'[1]Cadastro de Clientes'!C1232</f>
        <v>0</v>
      </c>
      <c r="D1232" s="94">
        <f>'[1]Cadastro de Clientes'!D1232</f>
        <v>0</v>
      </c>
      <c r="E1232" s="94">
        <f>'[1]Cadastro de Clientes'!E1232</f>
        <v>0</v>
      </c>
      <c r="F1232" s="94">
        <f>'[1]Cadastro de Clientes'!F1232</f>
        <v>0</v>
      </c>
      <c r="G1232" s="109">
        <f>'[1]Cadastro de Clientes'!G1232</f>
        <v>0</v>
      </c>
      <c r="H1232" s="110">
        <f>'[1]Cadastro de Clientes'!H1232</f>
        <v>0</v>
      </c>
      <c r="I1232" s="111">
        <f>'[1]Cadastro de Clientes'!I1232</f>
        <v>0</v>
      </c>
      <c r="J1232" s="94">
        <f>'[1]Cadastro de Clientes'!J1232</f>
        <v>0</v>
      </c>
    </row>
    <row r="1233" spans="1:10" ht="21" customHeight="1" x14ac:dyDescent="0.25">
      <c r="A1233" s="94">
        <f>'[1]Cadastro de Clientes'!A1233</f>
        <v>0</v>
      </c>
      <c r="B1233" s="94">
        <f>'[1]Cadastro de Clientes'!B1233</f>
        <v>0</v>
      </c>
      <c r="C1233" s="94">
        <f>'[1]Cadastro de Clientes'!C1233</f>
        <v>0</v>
      </c>
      <c r="D1233" s="94">
        <f>'[1]Cadastro de Clientes'!D1233</f>
        <v>0</v>
      </c>
      <c r="E1233" s="94">
        <f>'[1]Cadastro de Clientes'!E1233</f>
        <v>0</v>
      </c>
      <c r="F1233" s="94">
        <f>'[1]Cadastro de Clientes'!F1233</f>
        <v>0</v>
      </c>
      <c r="G1233" s="109">
        <f>'[1]Cadastro de Clientes'!G1233</f>
        <v>0</v>
      </c>
      <c r="H1233" s="110">
        <f>'[1]Cadastro de Clientes'!H1233</f>
        <v>0</v>
      </c>
      <c r="I1233" s="111">
        <f>'[1]Cadastro de Clientes'!I1233</f>
        <v>0</v>
      </c>
      <c r="J1233" s="94">
        <f>'[1]Cadastro de Clientes'!J1233</f>
        <v>0</v>
      </c>
    </row>
    <row r="1234" spans="1:10" ht="21" customHeight="1" x14ac:dyDescent="0.25">
      <c r="A1234" s="94">
        <f>'[1]Cadastro de Clientes'!A1234</f>
        <v>0</v>
      </c>
      <c r="B1234" s="94">
        <f>'[1]Cadastro de Clientes'!B1234</f>
        <v>0</v>
      </c>
      <c r="C1234" s="94">
        <f>'[1]Cadastro de Clientes'!C1234</f>
        <v>0</v>
      </c>
      <c r="D1234" s="94">
        <f>'[1]Cadastro de Clientes'!D1234</f>
        <v>0</v>
      </c>
      <c r="E1234" s="94">
        <f>'[1]Cadastro de Clientes'!E1234</f>
        <v>0</v>
      </c>
      <c r="F1234" s="94">
        <f>'[1]Cadastro de Clientes'!F1234</f>
        <v>0</v>
      </c>
      <c r="G1234" s="109">
        <f>'[1]Cadastro de Clientes'!G1234</f>
        <v>0</v>
      </c>
      <c r="H1234" s="110">
        <f>'[1]Cadastro de Clientes'!H1234</f>
        <v>0</v>
      </c>
      <c r="I1234" s="111">
        <f>'[1]Cadastro de Clientes'!I1234</f>
        <v>0</v>
      </c>
      <c r="J1234" s="94">
        <f>'[1]Cadastro de Clientes'!J1234</f>
        <v>0</v>
      </c>
    </row>
    <row r="1235" spans="1:10" ht="21" customHeight="1" x14ac:dyDescent="0.25">
      <c r="A1235" s="94">
        <f>'[1]Cadastro de Clientes'!A1235</f>
        <v>0</v>
      </c>
      <c r="B1235" s="94">
        <f>'[1]Cadastro de Clientes'!B1235</f>
        <v>0</v>
      </c>
      <c r="C1235" s="94">
        <f>'[1]Cadastro de Clientes'!C1235</f>
        <v>0</v>
      </c>
      <c r="D1235" s="94">
        <f>'[1]Cadastro de Clientes'!D1235</f>
        <v>0</v>
      </c>
      <c r="E1235" s="94">
        <f>'[1]Cadastro de Clientes'!E1235</f>
        <v>0</v>
      </c>
      <c r="F1235" s="94">
        <f>'[1]Cadastro de Clientes'!F1235</f>
        <v>0</v>
      </c>
      <c r="G1235" s="109">
        <f>'[1]Cadastro de Clientes'!G1235</f>
        <v>0</v>
      </c>
      <c r="H1235" s="110">
        <f>'[1]Cadastro de Clientes'!H1235</f>
        <v>0</v>
      </c>
      <c r="I1235" s="111">
        <f>'[1]Cadastro de Clientes'!I1235</f>
        <v>0</v>
      </c>
      <c r="J1235" s="94">
        <f>'[1]Cadastro de Clientes'!J1235</f>
        <v>0</v>
      </c>
    </row>
    <row r="1236" spans="1:10" ht="21" customHeight="1" x14ac:dyDescent="0.25">
      <c r="A1236" s="94">
        <f>'[1]Cadastro de Clientes'!A1236</f>
        <v>0</v>
      </c>
      <c r="B1236" s="94">
        <f>'[1]Cadastro de Clientes'!B1236</f>
        <v>0</v>
      </c>
      <c r="C1236" s="94">
        <f>'[1]Cadastro de Clientes'!C1236</f>
        <v>0</v>
      </c>
      <c r="D1236" s="94">
        <f>'[1]Cadastro de Clientes'!D1236</f>
        <v>0</v>
      </c>
      <c r="E1236" s="94">
        <f>'[1]Cadastro de Clientes'!E1236</f>
        <v>0</v>
      </c>
      <c r="F1236" s="94">
        <f>'[1]Cadastro de Clientes'!F1236</f>
        <v>0</v>
      </c>
      <c r="G1236" s="109">
        <f>'[1]Cadastro de Clientes'!G1236</f>
        <v>0</v>
      </c>
      <c r="H1236" s="110">
        <f>'[1]Cadastro de Clientes'!H1236</f>
        <v>0</v>
      </c>
      <c r="I1236" s="111">
        <f>'[1]Cadastro de Clientes'!I1236</f>
        <v>0</v>
      </c>
      <c r="J1236" s="94">
        <f>'[1]Cadastro de Clientes'!J1236</f>
        <v>0</v>
      </c>
    </row>
    <row r="1237" spans="1:10" ht="21" customHeight="1" x14ac:dyDescent="0.25">
      <c r="A1237" s="94">
        <f>'[1]Cadastro de Clientes'!A1237</f>
        <v>0</v>
      </c>
      <c r="B1237" s="94">
        <f>'[1]Cadastro de Clientes'!B1237</f>
        <v>0</v>
      </c>
      <c r="C1237" s="94">
        <f>'[1]Cadastro de Clientes'!C1237</f>
        <v>0</v>
      </c>
      <c r="D1237" s="94">
        <f>'[1]Cadastro de Clientes'!D1237</f>
        <v>0</v>
      </c>
      <c r="E1237" s="94">
        <f>'[1]Cadastro de Clientes'!E1237</f>
        <v>0</v>
      </c>
      <c r="F1237" s="94">
        <f>'[1]Cadastro de Clientes'!F1237</f>
        <v>0</v>
      </c>
      <c r="G1237" s="109">
        <f>'[1]Cadastro de Clientes'!G1237</f>
        <v>0</v>
      </c>
      <c r="H1237" s="110">
        <f>'[1]Cadastro de Clientes'!H1237</f>
        <v>0</v>
      </c>
      <c r="I1237" s="111">
        <f>'[1]Cadastro de Clientes'!I1237</f>
        <v>0</v>
      </c>
      <c r="J1237" s="94">
        <f>'[1]Cadastro de Clientes'!J1237</f>
        <v>0</v>
      </c>
    </row>
    <row r="1238" spans="1:10" ht="21" customHeight="1" x14ac:dyDescent="0.25">
      <c r="A1238" s="94">
        <f>'[1]Cadastro de Clientes'!A1238</f>
        <v>0</v>
      </c>
      <c r="B1238" s="94">
        <f>'[1]Cadastro de Clientes'!B1238</f>
        <v>0</v>
      </c>
      <c r="C1238" s="94">
        <f>'[1]Cadastro de Clientes'!C1238</f>
        <v>0</v>
      </c>
      <c r="D1238" s="94">
        <f>'[1]Cadastro de Clientes'!D1238</f>
        <v>0</v>
      </c>
      <c r="E1238" s="94">
        <f>'[1]Cadastro de Clientes'!E1238</f>
        <v>0</v>
      </c>
      <c r="F1238" s="94">
        <f>'[1]Cadastro de Clientes'!F1238</f>
        <v>0</v>
      </c>
      <c r="G1238" s="109">
        <f>'[1]Cadastro de Clientes'!G1238</f>
        <v>0</v>
      </c>
      <c r="H1238" s="110">
        <f>'[1]Cadastro de Clientes'!H1238</f>
        <v>0</v>
      </c>
      <c r="I1238" s="111">
        <f>'[1]Cadastro de Clientes'!I1238</f>
        <v>0</v>
      </c>
      <c r="J1238" s="94">
        <f>'[1]Cadastro de Clientes'!J1238</f>
        <v>0</v>
      </c>
    </row>
    <row r="1239" spans="1:10" ht="21" customHeight="1" x14ac:dyDescent="0.25">
      <c r="A1239" s="94">
        <f>'[1]Cadastro de Clientes'!A1239</f>
        <v>0</v>
      </c>
      <c r="B1239" s="94">
        <f>'[1]Cadastro de Clientes'!B1239</f>
        <v>0</v>
      </c>
      <c r="C1239" s="94">
        <f>'[1]Cadastro de Clientes'!C1239</f>
        <v>0</v>
      </c>
      <c r="D1239" s="94">
        <f>'[1]Cadastro de Clientes'!D1239</f>
        <v>0</v>
      </c>
      <c r="E1239" s="94">
        <f>'[1]Cadastro de Clientes'!E1239</f>
        <v>0</v>
      </c>
      <c r="F1239" s="94">
        <f>'[1]Cadastro de Clientes'!F1239</f>
        <v>0</v>
      </c>
      <c r="G1239" s="109">
        <f>'[1]Cadastro de Clientes'!G1239</f>
        <v>0</v>
      </c>
      <c r="H1239" s="110">
        <f>'[1]Cadastro de Clientes'!H1239</f>
        <v>0</v>
      </c>
      <c r="I1239" s="111">
        <f>'[1]Cadastro de Clientes'!I1239</f>
        <v>0</v>
      </c>
      <c r="J1239" s="94">
        <f>'[1]Cadastro de Clientes'!J1239</f>
        <v>0</v>
      </c>
    </row>
    <row r="1240" spans="1:10" ht="21" customHeight="1" x14ac:dyDescent="0.25">
      <c r="A1240" s="94">
        <f>'[1]Cadastro de Clientes'!A1240</f>
        <v>0</v>
      </c>
      <c r="B1240" s="94">
        <f>'[1]Cadastro de Clientes'!B1240</f>
        <v>0</v>
      </c>
      <c r="C1240" s="94">
        <f>'[1]Cadastro de Clientes'!C1240</f>
        <v>0</v>
      </c>
      <c r="D1240" s="94">
        <f>'[1]Cadastro de Clientes'!D1240</f>
        <v>0</v>
      </c>
      <c r="E1240" s="94">
        <f>'[1]Cadastro de Clientes'!E1240</f>
        <v>0</v>
      </c>
      <c r="F1240" s="94">
        <f>'[1]Cadastro de Clientes'!F1240</f>
        <v>0</v>
      </c>
      <c r="G1240" s="109">
        <f>'[1]Cadastro de Clientes'!G1240</f>
        <v>0</v>
      </c>
      <c r="H1240" s="110">
        <f>'[1]Cadastro de Clientes'!H1240</f>
        <v>0</v>
      </c>
      <c r="I1240" s="111">
        <f>'[1]Cadastro de Clientes'!I1240</f>
        <v>0</v>
      </c>
      <c r="J1240" s="94">
        <f>'[1]Cadastro de Clientes'!J1240</f>
        <v>0</v>
      </c>
    </row>
    <row r="1241" spans="1:10" ht="21" customHeight="1" x14ac:dyDescent="0.25">
      <c r="A1241" s="94">
        <f>'[1]Cadastro de Clientes'!A1241</f>
        <v>0</v>
      </c>
      <c r="B1241" s="94">
        <f>'[1]Cadastro de Clientes'!B1241</f>
        <v>0</v>
      </c>
      <c r="C1241" s="94">
        <f>'[1]Cadastro de Clientes'!C1241</f>
        <v>0</v>
      </c>
      <c r="D1241" s="94">
        <f>'[1]Cadastro de Clientes'!D1241</f>
        <v>0</v>
      </c>
      <c r="E1241" s="94">
        <f>'[1]Cadastro de Clientes'!E1241</f>
        <v>0</v>
      </c>
      <c r="F1241" s="94">
        <f>'[1]Cadastro de Clientes'!F1241</f>
        <v>0</v>
      </c>
      <c r="G1241" s="109">
        <f>'[1]Cadastro de Clientes'!G1241</f>
        <v>0</v>
      </c>
      <c r="H1241" s="110">
        <f>'[1]Cadastro de Clientes'!H1241</f>
        <v>0</v>
      </c>
      <c r="I1241" s="111">
        <f>'[1]Cadastro de Clientes'!I1241</f>
        <v>0</v>
      </c>
      <c r="J1241" s="94">
        <f>'[1]Cadastro de Clientes'!J1241</f>
        <v>0</v>
      </c>
    </row>
    <row r="1242" spans="1:10" ht="21" customHeight="1" x14ac:dyDescent="0.25">
      <c r="A1242" s="94">
        <f>'[1]Cadastro de Clientes'!A1242</f>
        <v>0</v>
      </c>
      <c r="B1242" s="94">
        <f>'[1]Cadastro de Clientes'!B1242</f>
        <v>0</v>
      </c>
      <c r="C1242" s="94">
        <f>'[1]Cadastro de Clientes'!C1242</f>
        <v>0</v>
      </c>
      <c r="D1242" s="94">
        <f>'[1]Cadastro de Clientes'!D1242</f>
        <v>0</v>
      </c>
      <c r="E1242" s="94">
        <f>'[1]Cadastro de Clientes'!E1242</f>
        <v>0</v>
      </c>
      <c r="F1242" s="94">
        <f>'[1]Cadastro de Clientes'!F1242</f>
        <v>0</v>
      </c>
      <c r="G1242" s="109">
        <f>'[1]Cadastro de Clientes'!G1242</f>
        <v>0</v>
      </c>
      <c r="H1242" s="110">
        <f>'[1]Cadastro de Clientes'!H1242</f>
        <v>0</v>
      </c>
      <c r="I1242" s="111">
        <f>'[1]Cadastro de Clientes'!I1242</f>
        <v>0</v>
      </c>
      <c r="J1242" s="94">
        <f>'[1]Cadastro de Clientes'!J1242</f>
        <v>0</v>
      </c>
    </row>
    <row r="1243" spans="1:10" ht="21" customHeight="1" x14ac:dyDescent="0.25">
      <c r="A1243" s="94">
        <f>'[1]Cadastro de Clientes'!A1243</f>
        <v>0</v>
      </c>
      <c r="B1243" s="94">
        <f>'[1]Cadastro de Clientes'!B1243</f>
        <v>0</v>
      </c>
      <c r="C1243" s="94">
        <f>'[1]Cadastro de Clientes'!C1243</f>
        <v>0</v>
      </c>
      <c r="D1243" s="94">
        <f>'[1]Cadastro de Clientes'!D1243</f>
        <v>0</v>
      </c>
      <c r="E1243" s="94">
        <f>'[1]Cadastro de Clientes'!E1243</f>
        <v>0</v>
      </c>
      <c r="F1243" s="94">
        <f>'[1]Cadastro de Clientes'!F1243</f>
        <v>0</v>
      </c>
      <c r="G1243" s="109">
        <f>'[1]Cadastro de Clientes'!G1243</f>
        <v>0</v>
      </c>
      <c r="H1243" s="110">
        <f>'[1]Cadastro de Clientes'!H1243</f>
        <v>0</v>
      </c>
      <c r="I1243" s="111">
        <f>'[1]Cadastro de Clientes'!I1243</f>
        <v>0</v>
      </c>
      <c r="J1243" s="94">
        <f>'[1]Cadastro de Clientes'!J1243</f>
        <v>0</v>
      </c>
    </row>
    <row r="1244" spans="1:10" ht="21" customHeight="1" x14ac:dyDescent="0.25">
      <c r="A1244" s="94">
        <f>'[1]Cadastro de Clientes'!A1244</f>
        <v>0</v>
      </c>
      <c r="B1244" s="94">
        <f>'[1]Cadastro de Clientes'!B1244</f>
        <v>0</v>
      </c>
      <c r="C1244" s="94">
        <f>'[1]Cadastro de Clientes'!C1244</f>
        <v>0</v>
      </c>
      <c r="D1244" s="94">
        <f>'[1]Cadastro de Clientes'!D1244</f>
        <v>0</v>
      </c>
      <c r="E1244" s="94">
        <f>'[1]Cadastro de Clientes'!E1244</f>
        <v>0</v>
      </c>
      <c r="F1244" s="94">
        <f>'[1]Cadastro de Clientes'!F1244</f>
        <v>0</v>
      </c>
      <c r="G1244" s="109">
        <f>'[1]Cadastro de Clientes'!G1244</f>
        <v>0</v>
      </c>
      <c r="H1244" s="110">
        <f>'[1]Cadastro de Clientes'!H1244</f>
        <v>0</v>
      </c>
      <c r="I1244" s="111">
        <f>'[1]Cadastro de Clientes'!I1244</f>
        <v>0</v>
      </c>
      <c r="J1244" s="94">
        <f>'[1]Cadastro de Clientes'!J1244</f>
        <v>0</v>
      </c>
    </row>
    <row r="1245" spans="1:10" ht="21" customHeight="1" x14ac:dyDescent="0.25">
      <c r="A1245" s="94">
        <f>'[1]Cadastro de Clientes'!A1245</f>
        <v>0</v>
      </c>
      <c r="B1245" s="94">
        <f>'[1]Cadastro de Clientes'!B1245</f>
        <v>0</v>
      </c>
      <c r="C1245" s="94">
        <f>'[1]Cadastro de Clientes'!C1245</f>
        <v>0</v>
      </c>
      <c r="D1245" s="94">
        <f>'[1]Cadastro de Clientes'!D1245</f>
        <v>0</v>
      </c>
      <c r="E1245" s="94">
        <f>'[1]Cadastro de Clientes'!E1245</f>
        <v>0</v>
      </c>
      <c r="F1245" s="94">
        <f>'[1]Cadastro de Clientes'!F1245</f>
        <v>0</v>
      </c>
      <c r="G1245" s="109">
        <f>'[1]Cadastro de Clientes'!G1245</f>
        <v>0</v>
      </c>
      <c r="H1245" s="110">
        <f>'[1]Cadastro de Clientes'!H1245</f>
        <v>0</v>
      </c>
      <c r="I1245" s="111">
        <f>'[1]Cadastro de Clientes'!I1245</f>
        <v>0</v>
      </c>
      <c r="J1245" s="94">
        <f>'[1]Cadastro de Clientes'!J1245</f>
        <v>0</v>
      </c>
    </row>
    <row r="1246" spans="1:10" ht="21" customHeight="1" x14ac:dyDescent="0.25">
      <c r="A1246" s="94">
        <f>'[1]Cadastro de Clientes'!A1246</f>
        <v>0</v>
      </c>
      <c r="B1246" s="94">
        <f>'[1]Cadastro de Clientes'!B1246</f>
        <v>0</v>
      </c>
      <c r="C1246" s="94">
        <f>'[1]Cadastro de Clientes'!C1246</f>
        <v>0</v>
      </c>
      <c r="D1246" s="94">
        <f>'[1]Cadastro de Clientes'!D1246</f>
        <v>0</v>
      </c>
      <c r="E1246" s="94">
        <f>'[1]Cadastro de Clientes'!E1246</f>
        <v>0</v>
      </c>
      <c r="F1246" s="94">
        <f>'[1]Cadastro de Clientes'!F1246</f>
        <v>0</v>
      </c>
      <c r="G1246" s="109">
        <f>'[1]Cadastro de Clientes'!G1246</f>
        <v>0</v>
      </c>
      <c r="H1246" s="110">
        <f>'[1]Cadastro de Clientes'!H1246</f>
        <v>0</v>
      </c>
      <c r="I1246" s="111">
        <f>'[1]Cadastro de Clientes'!I1246</f>
        <v>0</v>
      </c>
      <c r="J1246" s="94">
        <f>'[1]Cadastro de Clientes'!J1246</f>
        <v>0</v>
      </c>
    </row>
    <row r="1247" spans="1:10" ht="21" customHeight="1" x14ac:dyDescent="0.25">
      <c r="A1247" s="94">
        <f>'[1]Cadastro de Clientes'!A1247</f>
        <v>0</v>
      </c>
      <c r="B1247" s="94">
        <f>'[1]Cadastro de Clientes'!B1247</f>
        <v>0</v>
      </c>
      <c r="C1247" s="94">
        <f>'[1]Cadastro de Clientes'!C1247</f>
        <v>0</v>
      </c>
      <c r="D1247" s="94">
        <f>'[1]Cadastro de Clientes'!D1247</f>
        <v>0</v>
      </c>
      <c r="E1247" s="94">
        <f>'[1]Cadastro de Clientes'!E1247</f>
        <v>0</v>
      </c>
      <c r="F1247" s="94">
        <f>'[1]Cadastro de Clientes'!F1247</f>
        <v>0</v>
      </c>
      <c r="G1247" s="109">
        <f>'[1]Cadastro de Clientes'!G1247</f>
        <v>0</v>
      </c>
      <c r="H1247" s="110">
        <f>'[1]Cadastro de Clientes'!H1247</f>
        <v>0</v>
      </c>
      <c r="I1247" s="111">
        <f>'[1]Cadastro de Clientes'!I1247</f>
        <v>0</v>
      </c>
      <c r="J1247" s="94">
        <f>'[1]Cadastro de Clientes'!J1247</f>
        <v>0</v>
      </c>
    </row>
    <row r="1248" spans="1:10" ht="21" customHeight="1" x14ac:dyDescent="0.25">
      <c r="A1248" s="94">
        <f>'[1]Cadastro de Clientes'!A1248</f>
        <v>0</v>
      </c>
      <c r="B1248" s="94">
        <f>'[1]Cadastro de Clientes'!B1248</f>
        <v>0</v>
      </c>
      <c r="C1248" s="94">
        <f>'[1]Cadastro de Clientes'!C1248</f>
        <v>0</v>
      </c>
      <c r="D1248" s="94">
        <f>'[1]Cadastro de Clientes'!D1248</f>
        <v>0</v>
      </c>
      <c r="E1248" s="94">
        <f>'[1]Cadastro de Clientes'!E1248</f>
        <v>0</v>
      </c>
      <c r="F1248" s="94">
        <f>'[1]Cadastro de Clientes'!F1248</f>
        <v>0</v>
      </c>
      <c r="G1248" s="109">
        <f>'[1]Cadastro de Clientes'!G1248</f>
        <v>0</v>
      </c>
      <c r="H1248" s="110">
        <f>'[1]Cadastro de Clientes'!H1248</f>
        <v>0</v>
      </c>
      <c r="I1248" s="111">
        <f>'[1]Cadastro de Clientes'!I1248</f>
        <v>0</v>
      </c>
      <c r="J1248" s="94">
        <f>'[1]Cadastro de Clientes'!J1248</f>
        <v>0</v>
      </c>
    </row>
    <row r="1249" spans="1:10" ht="21" customHeight="1" x14ac:dyDescent="0.25">
      <c r="A1249" s="94">
        <f>'[1]Cadastro de Clientes'!A1249</f>
        <v>0</v>
      </c>
      <c r="B1249" s="94">
        <f>'[1]Cadastro de Clientes'!B1249</f>
        <v>0</v>
      </c>
      <c r="C1249" s="94">
        <f>'[1]Cadastro de Clientes'!C1249</f>
        <v>0</v>
      </c>
      <c r="D1249" s="94">
        <f>'[1]Cadastro de Clientes'!D1249</f>
        <v>0</v>
      </c>
      <c r="E1249" s="94">
        <f>'[1]Cadastro de Clientes'!E1249</f>
        <v>0</v>
      </c>
      <c r="F1249" s="94">
        <f>'[1]Cadastro de Clientes'!F1249</f>
        <v>0</v>
      </c>
      <c r="G1249" s="109">
        <f>'[1]Cadastro de Clientes'!G1249</f>
        <v>0</v>
      </c>
      <c r="H1249" s="110">
        <f>'[1]Cadastro de Clientes'!H1249</f>
        <v>0</v>
      </c>
      <c r="I1249" s="111">
        <f>'[1]Cadastro de Clientes'!I1249</f>
        <v>0</v>
      </c>
      <c r="J1249" s="94">
        <f>'[1]Cadastro de Clientes'!J1249</f>
        <v>0</v>
      </c>
    </row>
    <row r="1250" spans="1:10" ht="21" customHeight="1" x14ac:dyDescent="0.25">
      <c r="A1250" s="94">
        <f>'[1]Cadastro de Clientes'!A1250</f>
        <v>0</v>
      </c>
      <c r="B1250" s="94">
        <f>'[1]Cadastro de Clientes'!B1250</f>
        <v>0</v>
      </c>
      <c r="C1250" s="94">
        <f>'[1]Cadastro de Clientes'!C1250</f>
        <v>0</v>
      </c>
      <c r="D1250" s="94">
        <f>'[1]Cadastro de Clientes'!D1250</f>
        <v>0</v>
      </c>
      <c r="E1250" s="94">
        <f>'[1]Cadastro de Clientes'!E1250</f>
        <v>0</v>
      </c>
      <c r="F1250" s="94">
        <f>'[1]Cadastro de Clientes'!F1250</f>
        <v>0</v>
      </c>
      <c r="G1250" s="109">
        <f>'[1]Cadastro de Clientes'!G1250</f>
        <v>0</v>
      </c>
      <c r="H1250" s="110">
        <f>'[1]Cadastro de Clientes'!H1250</f>
        <v>0</v>
      </c>
      <c r="I1250" s="111">
        <f>'[1]Cadastro de Clientes'!I1250</f>
        <v>0</v>
      </c>
      <c r="J1250" s="94">
        <f>'[1]Cadastro de Clientes'!J1250</f>
        <v>0</v>
      </c>
    </row>
    <row r="1251" spans="1:10" ht="21" customHeight="1" x14ac:dyDescent="0.25">
      <c r="A1251" s="94">
        <f>'[1]Cadastro de Clientes'!A1251</f>
        <v>0</v>
      </c>
      <c r="B1251" s="94">
        <f>'[1]Cadastro de Clientes'!B1251</f>
        <v>0</v>
      </c>
      <c r="C1251" s="94">
        <f>'[1]Cadastro de Clientes'!C1251</f>
        <v>0</v>
      </c>
      <c r="D1251" s="94">
        <f>'[1]Cadastro de Clientes'!D1251</f>
        <v>0</v>
      </c>
      <c r="E1251" s="94">
        <f>'[1]Cadastro de Clientes'!E1251</f>
        <v>0</v>
      </c>
      <c r="F1251" s="94">
        <f>'[1]Cadastro de Clientes'!F1251</f>
        <v>0</v>
      </c>
      <c r="G1251" s="109">
        <f>'[1]Cadastro de Clientes'!G1251</f>
        <v>0</v>
      </c>
      <c r="H1251" s="110">
        <f>'[1]Cadastro de Clientes'!H1251</f>
        <v>0</v>
      </c>
      <c r="I1251" s="111">
        <f>'[1]Cadastro de Clientes'!I1251</f>
        <v>0</v>
      </c>
      <c r="J1251" s="94">
        <f>'[1]Cadastro de Clientes'!J1251</f>
        <v>0</v>
      </c>
    </row>
    <row r="1252" spans="1:10" ht="21" customHeight="1" x14ac:dyDescent="0.25">
      <c r="A1252" s="94">
        <f>'[1]Cadastro de Clientes'!A1252</f>
        <v>0</v>
      </c>
      <c r="B1252" s="94">
        <f>'[1]Cadastro de Clientes'!B1252</f>
        <v>0</v>
      </c>
      <c r="C1252" s="94">
        <f>'[1]Cadastro de Clientes'!C1252</f>
        <v>0</v>
      </c>
      <c r="D1252" s="94">
        <f>'[1]Cadastro de Clientes'!D1252</f>
        <v>0</v>
      </c>
      <c r="E1252" s="94">
        <f>'[1]Cadastro de Clientes'!E1252</f>
        <v>0</v>
      </c>
      <c r="F1252" s="94">
        <f>'[1]Cadastro de Clientes'!F1252</f>
        <v>0</v>
      </c>
      <c r="G1252" s="109">
        <f>'[1]Cadastro de Clientes'!G1252</f>
        <v>0</v>
      </c>
      <c r="H1252" s="110">
        <f>'[1]Cadastro de Clientes'!H1252</f>
        <v>0</v>
      </c>
      <c r="I1252" s="111">
        <f>'[1]Cadastro de Clientes'!I1252</f>
        <v>0</v>
      </c>
      <c r="J1252" s="94">
        <f>'[1]Cadastro de Clientes'!J1252</f>
        <v>0</v>
      </c>
    </row>
    <row r="1253" spans="1:10" ht="21" customHeight="1" x14ac:dyDescent="0.25">
      <c r="A1253" s="94">
        <f>'[1]Cadastro de Clientes'!A1253</f>
        <v>0</v>
      </c>
      <c r="B1253" s="94">
        <f>'[1]Cadastro de Clientes'!B1253</f>
        <v>0</v>
      </c>
      <c r="C1253" s="94">
        <f>'[1]Cadastro de Clientes'!C1253</f>
        <v>0</v>
      </c>
      <c r="D1253" s="94">
        <f>'[1]Cadastro de Clientes'!D1253</f>
        <v>0</v>
      </c>
      <c r="E1253" s="94">
        <f>'[1]Cadastro de Clientes'!E1253</f>
        <v>0</v>
      </c>
      <c r="F1253" s="94">
        <f>'[1]Cadastro de Clientes'!F1253</f>
        <v>0</v>
      </c>
      <c r="G1253" s="109">
        <f>'[1]Cadastro de Clientes'!G1253</f>
        <v>0</v>
      </c>
      <c r="H1253" s="110">
        <f>'[1]Cadastro de Clientes'!H1253</f>
        <v>0</v>
      </c>
      <c r="I1253" s="111">
        <f>'[1]Cadastro de Clientes'!I1253</f>
        <v>0</v>
      </c>
      <c r="J1253" s="94">
        <f>'[1]Cadastro de Clientes'!J1253</f>
        <v>0</v>
      </c>
    </row>
    <row r="1254" spans="1:10" ht="21" customHeight="1" x14ac:dyDescent="0.25">
      <c r="A1254" s="94">
        <f>'[1]Cadastro de Clientes'!A1254</f>
        <v>0</v>
      </c>
      <c r="B1254" s="94">
        <f>'[1]Cadastro de Clientes'!B1254</f>
        <v>0</v>
      </c>
      <c r="C1254" s="94">
        <f>'[1]Cadastro de Clientes'!C1254</f>
        <v>0</v>
      </c>
      <c r="D1254" s="94">
        <f>'[1]Cadastro de Clientes'!D1254</f>
        <v>0</v>
      </c>
      <c r="E1254" s="94">
        <f>'[1]Cadastro de Clientes'!E1254</f>
        <v>0</v>
      </c>
      <c r="F1254" s="94">
        <f>'[1]Cadastro de Clientes'!F1254</f>
        <v>0</v>
      </c>
      <c r="G1254" s="109">
        <f>'[1]Cadastro de Clientes'!G1254</f>
        <v>0</v>
      </c>
      <c r="H1254" s="110">
        <f>'[1]Cadastro de Clientes'!H1254</f>
        <v>0</v>
      </c>
      <c r="I1254" s="111">
        <f>'[1]Cadastro de Clientes'!I1254</f>
        <v>0</v>
      </c>
      <c r="J1254" s="94">
        <f>'[1]Cadastro de Clientes'!J1254</f>
        <v>0</v>
      </c>
    </row>
    <row r="1255" spans="1:10" ht="21" customHeight="1" x14ac:dyDescent="0.25">
      <c r="A1255" s="94">
        <f>'[1]Cadastro de Clientes'!A1255</f>
        <v>0</v>
      </c>
      <c r="B1255" s="94">
        <f>'[1]Cadastro de Clientes'!B1255</f>
        <v>0</v>
      </c>
      <c r="C1255" s="94">
        <f>'[1]Cadastro de Clientes'!C1255</f>
        <v>0</v>
      </c>
      <c r="D1255" s="94">
        <f>'[1]Cadastro de Clientes'!D1255</f>
        <v>0</v>
      </c>
      <c r="E1255" s="94">
        <f>'[1]Cadastro de Clientes'!E1255</f>
        <v>0</v>
      </c>
      <c r="F1255" s="94">
        <f>'[1]Cadastro de Clientes'!F1255</f>
        <v>0</v>
      </c>
      <c r="G1255" s="109">
        <f>'[1]Cadastro de Clientes'!G1255</f>
        <v>0</v>
      </c>
      <c r="H1255" s="110">
        <f>'[1]Cadastro de Clientes'!H1255</f>
        <v>0</v>
      </c>
      <c r="I1255" s="111">
        <f>'[1]Cadastro de Clientes'!I1255</f>
        <v>0</v>
      </c>
      <c r="J1255" s="94">
        <f>'[1]Cadastro de Clientes'!J1255</f>
        <v>0</v>
      </c>
    </row>
    <row r="1256" spans="1:10" ht="21" customHeight="1" x14ac:dyDescent="0.25">
      <c r="A1256" s="94">
        <f>'[1]Cadastro de Clientes'!A1256</f>
        <v>0</v>
      </c>
      <c r="B1256" s="94">
        <f>'[1]Cadastro de Clientes'!B1256</f>
        <v>0</v>
      </c>
      <c r="C1256" s="94">
        <f>'[1]Cadastro de Clientes'!C1256</f>
        <v>0</v>
      </c>
      <c r="D1256" s="94">
        <f>'[1]Cadastro de Clientes'!D1256</f>
        <v>0</v>
      </c>
      <c r="E1256" s="94">
        <f>'[1]Cadastro de Clientes'!E1256</f>
        <v>0</v>
      </c>
      <c r="F1256" s="94">
        <f>'[1]Cadastro de Clientes'!F1256</f>
        <v>0</v>
      </c>
      <c r="G1256" s="109">
        <f>'[1]Cadastro de Clientes'!G1256</f>
        <v>0</v>
      </c>
      <c r="H1256" s="110">
        <f>'[1]Cadastro de Clientes'!H1256</f>
        <v>0</v>
      </c>
      <c r="I1256" s="111">
        <f>'[1]Cadastro de Clientes'!I1256</f>
        <v>0</v>
      </c>
      <c r="J1256" s="94">
        <f>'[1]Cadastro de Clientes'!J1256</f>
        <v>0</v>
      </c>
    </row>
    <row r="1257" spans="1:10" ht="21" customHeight="1" x14ac:dyDescent="0.25">
      <c r="A1257" s="94">
        <f>'[1]Cadastro de Clientes'!A1257</f>
        <v>0</v>
      </c>
      <c r="B1257" s="94">
        <f>'[1]Cadastro de Clientes'!B1257</f>
        <v>0</v>
      </c>
      <c r="C1257" s="94">
        <f>'[1]Cadastro de Clientes'!C1257</f>
        <v>0</v>
      </c>
      <c r="D1257" s="94">
        <f>'[1]Cadastro de Clientes'!D1257</f>
        <v>0</v>
      </c>
      <c r="E1257" s="94">
        <f>'[1]Cadastro de Clientes'!E1257</f>
        <v>0</v>
      </c>
      <c r="F1257" s="94">
        <f>'[1]Cadastro de Clientes'!F1257</f>
        <v>0</v>
      </c>
      <c r="G1257" s="109">
        <f>'[1]Cadastro de Clientes'!G1257</f>
        <v>0</v>
      </c>
      <c r="H1257" s="110">
        <f>'[1]Cadastro de Clientes'!H1257</f>
        <v>0</v>
      </c>
      <c r="I1257" s="111">
        <f>'[1]Cadastro de Clientes'!I1257</f>
        <v>0</v>
      </c>
      <c r="J1257" s="94">
        <f>'[1]Cadastro de Clientes'!J1257</f>
        <v>0</v>
      </c>
    </row>
    <row r="1258" spans="1:10" ht="21" customHeight="1" x14ac:dyDescent="0.25">
      <c r="A1258" s="94">
        <f>'[1]Cadastro de Clientes'!A1258</f>
        <v>0</v>
      </c>
      <c r="B1258" s="94">
        <f>'[1]Cadastro de Clientes'!B1258</f>
        <v>0</v>
      </c>
      <c r="C1258" s="94">
        <f>'[1]Cadastro de Clientes'!C1258</f>
        <v>0</v>
      </c>
      <c r="D1258" s="94">
        <f>'[1]Cadastro de Clientes'!D1258</f>
        <v>0</v>
      </c>
      <c r="E1258" s="94">
        <f>'[1]Cadastro de Clientes'!E1258</f>
        <v>0</v>
      </c>
      <c r="F1258" s="94">
        <f>'[1]Cadastro de Clientes'!F1258</f>
        <v>0</v>
      </c>
      <c r="G1258" s="109">
        <f>'[1]Cadastro de Clientes'!G1258</f>
        <v>0</v>
      </c>
      <c r="H1258" s="110">
        <f>'[1]Cadastro de Clientes'!H1258</f>
        <v>0</v>
      </c>
      <c r="I1258" s="111">
        <f>'[1]Cadastro de Clientes'!I1258</f>
        <v>0</v>
      </c>
      <c r="J1258" s="94">
        <f>'[1]Cadastro de Clientes'!J1258</f>
        <v>0</v>
      </c>
    </row>
    <row r="1259" spans="1:10" ht="21" customHeight="1" x14ac:dyDescent="0.25">
      <c r="A1259" s="94">
        <f>'[1]Cadastro de Clientes'!A1259</f>
        <v>0</v>
      </c>
      <c r="B1259" s="94">
        <f>'[1]Cadastro de Clientes'!B1259</f>
        <v>0</v>
      </c>
      <c r="C1259" s="94">
        <f>'[1]Cadastro de Clientes'!C1259</f>
        <v>0</v>
      </c>
      <c r="D1259" s="94">
        <f>'[1]Cadastro de Clientes'!D1259</f>
        <v>0</v>
      </c>
      <c r="E1259" s="94">
        <f>'[1]Cadastro de Clientes'!E1259</f>
        <v>0</v>
      </c>
      <c r="F1259" s="94">
        <f>'[1]Cadastro de Clientes'!F1259</f>
        <v>0</v>
      </c>
      <c r="G1259" s="109">
        <f>'[1]Cadastro de Clientes'!G1259</f>
        <v>0</v>
      </c>
      <c r="H1259" s="110">
        <f>'[1]Cadastro de Clientes'!H1259</f>
        <v>0</v>
      </c>
      <c r="I1259" s="111">
        <f>'[1]Cadastro de Clientes'!I1259</f>
        <v>0</v>
      </c>
      <c r="J1259" s="94">
        <f>'[1]Cadastro de Clientes'!J1259</f>
        <v>0</v>
      </c>
    </row>
    <row r="1260" spans="1:10" ht="21" customHeight="1" x14ac:dyDescent="0.25">
      <c r="A1260" s="94">
        <f>'[1]Cadastro de Clientes'!A1260</f>
        <v>0</v>
      </c>
      <c r="B1260" s="94">
        <f>'[1]Cadastro de Clientes'!B1260</f>
        <v>0</v>
      </c>
      <c r="C1260" s="94">
        <f>'[1]Cadastro de Clientes'!C1260</f>
        <v>0</v>
      </c>
      <c r="D1260" s="94">
        <f>'[1]Cadastro de Clientes'!D1260</f>
        <v>0</v>
      </c>
      <c r="E1260" s="94">
        <f>'[1]Cadastro de Clientes'!E1260</f>
        <v>0</v>
      </c>
      <c r="F1260" s="94">
        <f>'[1]Cadastro de Clientes'!F1260</f>
        <v>0</v>
      </c>
      <c r="G1260" s="109">
        <f>'[1]Cadastro de Clientes'!G1260</f>
        <v>0</v>
      </c>
      <c r="H1260" s="110">
        <f>'[1]Cadastro de Clientes'!H1260</f>
        <v>0</v>
      </c>
      <c r="I1260" s="111">
        <f>'[1]Cadastro de Clientes'!I1260</f>
        <v>0</v>
      </c>
      <c r="J1260" s="94">
        <f>'[1]Cadastro de Clientes'!J1260</f>
        <v>0</v>
      </c>
    </row>
    <row r="1261" spans="1:10" ht="21" customHeight="1" x14ac:dyDescent="0.25">
      <c r="A1261" s="94">
        <f>'[1]Cadastro de Clientes'!A1261</f>
        <v>0</v>
      </c>
      <c r="B1261" s="94">
        <f>'[1]Cadastro de Clientes'!B1261</f>
        <v>0</v>
      </c>
      <c r="C1261" s="94">
        <f>'[1]Cadastro de Clientes'!C1261</f>
        <v>0</v>
      </c>
      <c r="D1261" s="94">
        <f>'[1]Cadastro de Clientes'!D1261</f>
        <v>0</v>
      </c>
      <c r="E1261" s="94">
        <f>'[1]Cadastro de Clientes'!E1261</f>
        <v>0</v>
      </c>
      <c r="F1261" s="94">
        <f>'[1]Cadastro de Clientes'!F1261</f>
        <v>0</v>
      </c>
      <c r="G1261" s="109">
        <f>'[1]Cadastro de Clientes'!G1261</f>
        <v>0</v>
      </c>
      <c r="H1261" s="110">
        <f>'[1]Cadastro de Clientes'!H1261</f>
        <v>0</v>
      </c>
      <c r="I1261" s="111">
        <f>'[1]Cadastro de Clientes'!I1261</f>
        <v>0</v>
      </c>
      <c r="J1261" s="94">
        <f>'[1]Cadastro de Clientes'!J1261</f>
        <v>0</v>
      </c>
    </row>
    <row r="1262" spans="1:10" ht="21" customHeight="1" x14ac:dyDescent="0.25">
      <c r="A1262" s="94">
        <f>'[1]Cadastro de Clientes'!A1262</f>
        <v>0</v>
      </c>
      <c r="B1262" s="94">
        <f>'[1]Cadastro de Clientes'!B1262</f>
        <v>0</v>
      </c>
      <c r="C1262" s="94">
        <f>'[1]Cadastro de Clientes'!C1262</f>
        <v>0</v>
      </c>
      <c r="D1262" s="94">
        <f>'[1]Cadastro de Clientes'!D1262</f>
        <v>0</v>
      </c>
      <c r="E1262" s="94">
        <f>'[1]Cadastro de Clientes'!E1262</f>
        <v>0</v>
      </c>
      <c r="F1262" s="94">
        <f>'[1]Cadastro de Clientes'!F1262</f>
        <v>0</v>
      </c>
      <c r="G1262" s="109">
        <f>'[1]Cadastro de Clientes'!G1262</f>
        <v>0</v>
      </c>
      <c r="H1262" s="110">
        <f>'[1]Cadastro de Clientes'!H1262</f>
        <v>0</v>
      </c>
      <c r="I1262" s="111">
        <f>'[1]Cadastro de Clientes'!I1262</f>
        <v>0</v>
      </c>
      <c r="J1262" s="94">
        <f>'[1]Cadastro de Clientes'!J1262</f>
        <v>0</v>
      </c>
    </row>
    <row r="1263" spans="1:10" ht="21" customHeight="1" x14ac:dyDescent="0.25">
      <c r="A1263" s="94">
        <f>'[1]Cadastro de Clientes'!A1263</f>
        <v>0</v>
      </c>
      <c r="B1263" s="94">
        <f>'[1]Cadastro de Clientes'!B1263</f>
        <v>0</v>
      </c>
      <c r="C1263" s="94">
        <f>'[1]Cadastro de Clientes'!C1263</f>
        <v>0</v>
      </c>
      <c r="D1263" s="94">
        <f>'[1]Cadastro de Clientes'!D1263</f>
        <v>0</v>
      </c>
      <c r="E1263" s="94">
        <f>'[1]Cadastro de Clientes'!E1263</f>
        <v>0</v>
      </c>
      <c r="F1263" s="94">
        <f>'[1]Cadastro de Clientes'!F1263</f>
        <v>0</v>
      </c>
      <c r="G1263" s="109">
        <f>'[1]Cadastro de Clientes'!G1263</f>
        <v>0</v>
      </c>
      <c r="H1263" s="110">
        <f>'[1]Cadastro de Clientes'!H1263</f>
        <v>0</v>
      </c>
      <c r="I1263" s="111">
        <f>'[1]Cadastro de Clientes'!I1263</f>
        <v>0</v>
      </c>
      <c r="J1263" s="94">
        <f>'[1]Cadastro de Clientes'!J1263</f>
        <v>0</v>
      </c>
    </row>
    <row r="1264" spans="1:10" ht="21" customHeight="1" x14ac:dyDescent="0.25">
      <c r="A1264" s="94">
        <f>'[1]Cadastro de Clientes'!A1264</f>
        <v>0</v>
      </c>
      <c r="B1264" s="94">
        <f>'[1]Cadastro de Clientes'!B1264</f>
        <v>0</v>
      </c>
      <c r="C1264" s="94">
        <f>'[1]Cadastro de Clientes'!C1264</f>
        <v>0</v>
      </c>
      <c r="D1264" s="94">
        <f>'[1]Cadastro de Clientes'!D1264</f>
        <v>0</v>
      </c>
      <c r="E1264" s="94">
        <f>'[1]Cadastro de Clientes'!E1264</f>
        <v>0</v>
      </c>
      <c r="F1264" s="94">
        <f>'[1]Cadastro de Clientes'!F1264</f>
        <v>0</v>
      </c>
      <c r="G1264" s="109">
        <f>'[1]Cadastro de Clientes'!G1264</f>
        <v>0</v>
      </c>
      <c r="H1264" s="110">
        <f>'[1]Cadastro de Clientes'!H1264</f>
        <v>0</v>
      </c>
      <c r="I1264" s="111">
        <f>'[1]Cadastro de Clientes'!I1264</f>
        <v>0</v>
      </c>
      <c r="J1264" s="94">
        <f>'[1]Cadastro de Clientes'!J1264</f>
        <v>0</v>
      </c>
    </row>
    <row r="1265" spans="1:10" ht="21" customHeight="1" x14ac:dyDescent="0.25">
      <c r="A1265" s="94">
        <f>'[1]Cadastro de Clientes'!A1265</f>
        <v>0</v>
      </c>
      <c r="B1265" s="94">
        <f>'[1]Cadastro de Clientes'!B1265</f>
        <v>0</v>
      </c>
      <c r="C1265" s="94">
        <f>'[1]Cadastro de Clientes'!C1265</f>
        <v>0</v>
      </c>
      <c r="D1265" s="94">
        <f>'[1]Cadastro de Clientes'!D1265</f>
        <v>0</v>
      </c>
      <c r="E1265" s="94">
        <f>'[1]Cadastro de Clientes'!E1265</f>
        <v>0</v>
      </c>
      <c r="F1265" s="94">
        <f>'[1]Cadastro de Clientes'!F1265</f>
        <v>0</v>
      </c>
      <c r="G1265" s="109">
        <f>'[1]Cadastro de Clientes'!G1265</f>
        <v>0</v>
      </c>
      <c r="H1265" s="110">
        <f>'[1]Cadastro de Clientes'!H1265</f>
        <v>0</v>
      </c>
      <c r="I1265" s="111">
        <f>'[1]Cadastro de Clientes'!I1265</f>
        <v>0</v>
      </c>
      <c r="J1265" s="94">
        <f>'[1]Cadastro de Clientes'!J1265</f>
        <v>0</v>
      </c>
    </row>
    <row r="1266" spans="1:10" ht="21" customHeight="1" x14ac:dyDescent="0.25">
      <c r="A1266" s="94">
        <f>'[1]Cadastro de Clientes'!A1266</f>
        <v>0</v>
      </c>
      <c r="B1266" s="94">
        <f>'[1]Cadastro de Clientes'!B1266</f>
        <v>0</v>
      </c>
      <c r="C1266" s="94">
        <f>'[1]Cadastro de Clientes'!C1266</f>
        <v>0</v>
      </c>
      <c r="D1266" s="94">
        <f>'[1]Cadastro de Clientes'!D1266</f>
        <v>0</v>
      </c>
      <c r="E1266" s="94">
        <f>'[1]Cadastro de Clientes'!E1266</f>
        <v>0</v>
      </c>
      <c r="F1266" s="94">
        <f>'[1]Cadastro de Clientes'!F1266</f>
        <v>0</v>
      </c>
      <c r="G1266" s="109">
        <f>'[1]Cadastro de Clientes'!G1266</f>
        <v>0</v>
      </c>
      <c r="H1266" s="110">
        <f>'[1]Cadastro de Clientes'!H1266</f>
        <v>0</v>
      </c>
      <c r="I1266" s="111">
        <f>'[1]Cadastro de Clientes'!I1266</f>
        <v>0</v>
      </c>
      <c r="J1266" s="94">
        <f>'[1]Cadastro de Clientes'!J1266</f>
        <v>0</v>
      </c>
    </row>
    <row r="1267" spans="1:10" ht="21" customHeight="1" x14ac:dyDescent="0.25">
      <c r="A1267" s="94">
        <f>'[1]Cadastro de Clientes'!A1267</f>
        <v>0</v>
      </c>
      <c r="B1267" s="94">
        <f>'[1]Cadastro de Clientes'!B1267</f>
        <v>0</v>
      </c>
      <c r="C1267" s="94">
        <f>'[1]Cadastro de Clientes'!C1267</f>
        <v>0</v>
      </c>
      <c r="D1267" s="94">
        <f>'[1]Cadastro de Clientes'!D1267</f>
        <v>0</v>
      </c>
      <c r="E1267" s="94">
        <f>'[1]Cadastro de Clientes'!E1267</f>
        <v>0</v>
      </c>
      <c r="F1267" s="94">
        <f>'[1]Cadastro de Clientes'!F1267</f>
        <v>0</v>
      </c>
      <c r="G1267" s="109">
        <f>'[1]Cadastro de Clientes'!G1267</f>
        <v>0</v>
      </c>
      <c r="H1267" s="110">
        <f>'[1]Cadastro de Clientes'!H1267</f>
        <v>0</v>
      </c>
      <c r="I1267" s="111">
        <f>'[1]Cadastro de Clientes'!I1267</f>
        <v>0</v>
      </c>
      <c r="J1267" s="94">
        <f>'[1]Cadastro de Clientes'!J1267</f>
        <v>0</v>
      </c>
    </row>
    <row r="1268" spans="1:10" ht="21" customHeight="1" x14ac:dyDescent="0.25">
      <c r="A1268" s="94">
        <f>'[1]Cadastro de Clientes'!A1268</f>
        <v>0</v>
      </c>
      <c r="B1268" s="94">
        <f>'[1]Cadastro de Clientes'!B1268</f>
        <v>0</v>
      </c>
      <c r="C1268" s="94">
        <f>'[1]Cadastro de Clientes'!C1268</f>
        <v>0</v>
      </c>
      <c r="D1268" s="94">
        <f>'[1]Cadastro de Clientes'!D1268</f>
        <v>0</v>
      </c>
      <c r="E1268" s="94">
        <f>'[1]Cadastro de Clientes'!E1268</f>
        <v>0</v>
      </c>
      <c r="F1268" s="94">
        <f>'[1]Cadastro de Clientes'!F1268</f>
        <v>0</v>
      </c>
      <c r="G1268" s="109">
        <f>'[1]Cadastro de Clientes'!G1268</f>
        <v>0</v>
      </c>
      <c r="H1268" s="110">
        <f>'[1]Cadastro de Clientes'!H1268</f>
        <v>0</v>
      </c>
      <c r="I1268" s="111">
        <f>'[1]Cadastro de Clientes'!I1268</f>
        <v>0</v>
      </c>
      <c r="J1268" s="94">
        <f>'[1]Cadastro de Clientes'!J1268</f>
        <v>0</v>
      </c>
    </row>
    <row r="1269" spans="1:10" ht="21" customHeight="1" x14ac:dyDescent="0.25">
      <c r="A1269" s="94">
        <f>'[1]Cadastro de Clientes'!A1269</f>
        <v>0</v>
      </c>
      <c r="B1269" s="94">
        <f>'[1]Cadastro de Clientes'!B1269</f>
        <v>0</v>
      </c>
      <c r="C1269" s="94">
        <f>'[1]Cadastro de Clientes'!C1269</f>
        <v>0</v>
      </c>
      <c r="D1269" s="94">
        <f>'[1]Cadastro de Clientes'!D1269</f>
        <v>0</v>
      </c>
      <c r="E1269" s="94">
        <f>'[1]Cadastro de Clientes'!E1269</f>
        <v>0</v>
      </c>
      <c r="F1269" s="94">
        <f>'[1]Cadastro de Clientes'!F1269</f>
        <v>0</v>
      </c>
      <c r="G1269" s="109">
        <f>'[1]Cadastro de Clientes'!G1269</f>
        <v>0</v>
      </c>
      <c r="H1269" s="110">
        <f>'[1]Cadastro de Clientes'!H1269</f>
        <v>0</v>
      </c>
      <c r="I1269" s="111">
        <f>'[1]Cadastro de Clientes'!I1269</f>
        <v>0</v>
      </c>
      <c r="J1269" s="94">
        <f>'[1]Cadastro de Clientes'!J1269</f>
        <v>0</v>
      </c>
    </row>
    <row r="1270" spans="1:10" ht="21" customHeight="1" x14ac:dyDescent="0.25">
      <c r="A1270" s="94">
        <f>'[1]Cadastro de Clientes'!A1270</f>
        <v>0</v>
      </c>
      <c r="B1270" s="94">
        <f>'[1]Cadastro de Clientes'!B1270</f>
        <v>0</v>
      </c>
      <c r="C1270" s="94">
        <f>'[1]Cadastro de Clientes'!C1270</f>
        <v>0</v>
      </c>
      <c r="D1270" s="94">
        <f>'[1]Cadastro de Clientes'!D1270</f>
        <v>0</v>
      </c>
      <c r="E1270" s="94">
        <f>'[1]Cadastro de Clientes'!E1270</f>
        <v>0</v>
      </c>
      <c r="F1270" s="94">
        <f>'[1]Cadastro de Clientes'!F1270</f>
        <v>0</v>
      </c>
      <c r="G1270" s="109">
        <f>'[1]Cadastro de Clientes'!G1270</f>
        <v>0</v>
      </c>
      <c r="H1270" s="110">
        <f>'[1]Cadastro de Clientes'!H1270</f>
        <v>0</v>
      </c>
      <c r="I1270" s="111">
        <f>'[1]Cadastro de Clientes'!I1270</f>
        <v>0</v>
      </c>
      <c r="J1270" s="94">
        <f>'[1]Cadastro de Clientes'!J1270</f>
        <v>0</v>
      </c>
    </row>
    <row r="1271" spans="1:10" ht="21" customHeight="1" x14ac:dyDescent="0.25">
      <c r="A1271" s="94">
        <f>'[1]Cadastro de Clientes'!A1271</f>
        <v>0</v>
      </c>
      <c r="B1271" s="94">
        <f>'[1]Cadastro de Clientes'!B1271</f>
        <v>0</v>
      </c>
      <c r="C1271" s="94">
        <f>'[1]Cadastro de Clientes'!C1271</f>
        <v>0</v>
      </c>
      <c r="D1271" s="94">
        <f>'[1]Cadastro de Clientes'!D1271</f>
        <v>0</v>
      </c>
      <c r="E1271" s="94">
        <f>'[1]Cadastro de Clientes'!E1271</f>
        <v>0</v>
      </c>
      <c r="F1271" s="94">
        <f>'[1]Cadastro de Clientes'!F1271</f>
        <v>0</v>
      </c>
      <c r="G1271" s="109">
        <f>'[1]Cadastro de Clientes'!G1271</f>
        <v>0</v>
      </c>
      <c r="H1271" s="110">
        <f>'[1]Cadastro de Clientes'!H1271</f>
        <v>0</v>
      </c>
      <c r="I1271" s="111">
        <f>'[1]Cadastro de Clientes'!I1271</f>
        <v>0</v>
      </c>
      <c r="J1271" s="94">
        <f>'[1]Cadastro de Clientes'!J1271</f>
        <v>0</v>
      </c>
    </row>
    <row r="1272" spans="1:10" ht="21" customHeight="1" x14ac:dyDescent="0.25">
      <c r="A1272" s="94">
        <f>'[1]Cadastro de Clientes'!A1272</f>
        <v>0</v>
      </c>
      <c r="B1272" s="94">
        <f>'[1]Cadastro de Clientes'!B1272</f>
        <v>0</v>
      </c>
      <c r="C1272" s="94">
        <f>'[1]Cadastro de Clientes'!C1272</f>
        <v>0</v>
      </c>
      <c r="D1272" s="94">
        <f>'[1]Cadastro de Clientes'!D1272</f>
        <v>0</v>
      </c>
      <c r="E1272" s="94">
        <f>'[1]Cadastro de Clientes'!E1272</f>
        <v>0</v>
      </c>
      <c r="F1272" s="94">
        <f>'[1]Cadastro de Clientes'!F1272</f>
        <v>0</v>
      </c>
      <c r="G1272" s="109">
        <f>'[1]Cadastro de Clientes'!G1272</f>
        <v>0</v>
      </c>
      <c r="H1272" s="110">
        <f>'[1]Cadastro de Clientes'!H1272</f>
        <v>0</v>
      </c>
      <c r="I1272" s="111">
        <f>'[1]Cadastro de Clientes'!I1272</f>
        <v>0</v>
      </c>
      <c r="J1272" s="94">
        <f>'[1]Cadastro de Clientes'!J1272</f>
        <v>0</v>
      </c>
    </row>
    <row r="1273" spans="1:10" ht="21" customHeight="1" x14ac:dyDescent="0.25">
      <c r="A1273" s="94">
        <f>'[1]Cadastro de Clientes'!A1273</f>
        <v>0</v>
      </c>
      <c r="B1273" s="94">
        <f>'[1]Cadastro de Clientes'!B1273</f>
        <v>0</v>
      </c>
      <c r="C1273" s="94">
        <f>'[1]Cadastro de Clientes'!C1273</f>
        <v>0</v>
      </c>
      <c r="D1273" s="94">
        <f>'[1]Cadastro de Clientes'!D1273</f>
        <v>0</v>
      </c>
      <c r="E1273" s="94">
        <f>'[1]Cadastro de Clientes'!E1273</f>
        <v>0</v>
      </c>
      <c r="F1273" s="94">
        <f>'[1]Cadastro de Clientes'!F1273</f>
        <v>0</v>
      </c>
      <c r="G1273" s="109">
        <f>'[1]Cadastro de Clientes'!G1273</f>
        <v>0</v>
      </c>
      <c r="H1273" s="110">
        <f>'[1]Cadastro de Clientes'!H1273</f>
        <v>0</v>
      </c>
      <c r="I1273" s="111">
        <f>'[1]Cadastro de Clientes'!I1273</f>
        <v>0</v>
      </c>
      <c r="J1273" s="94">
        <f>'[1]Cadastro de Clientes'!J1273</f>
        <v>0</v>
      </c>
    </row>
    <row r="1274" spans="1:10" ht="21" customHeight="1" x14ac:dyDescent="0.25">
      <c r="A1274" s="94">
        <f>'[1]Cadastro de Clientes'!A1274</f>
        <v>0</v>
      </c>
      <c r="B1274" s="94">
        <f>'[1]Cadastro de Clientes'!B1274</f>
        <v>0</v>
      </c>
      <c r="C1274" s="94">
        <f>'[1]Cadastro de Clientes'!C1274</f>
        <v>0</v>
      </c>
      <c r="D1274" s="94">
        <f>'[1]Cadastro de Clientes'!D1274</f>
        <v>0</v>
      </c>
      <c r="E1274" s="94">
        <f>'[1]Cadastro de Clientes'!E1274</f>
        <v>0</v>
      </c>
      <c r="F1274" s="94">
        <f>'[1]Cadastro de Clientes'!F1274</f>
        <v>0</v>
      </c>
      <c r="G1274" s="109">
        <f>'[1]Cadastro de Clientes'!G1274</f>
        <v>0</v>
      </c>
      <c r="H1274" s="110">
        <f>'[1]Cadastro de Clientes'!H1274</f>
        <v>0</v>
      </c>
      <c r="I1274" s="111">
        <f>'[1]Cadastro de Clientes'!I1274</f>
        <v>0</v>
      </c>
      <c r="J1274" s="94">
        <f>'[1]Cadastro de Clientes'!J1274</f>
        <v>0</v>
      </c>
    </row>
    <row r="1275" spans="1:10" ht="21" customHeight="1" x14ac:dyDescent="0.25">
      <c r="A1275" s="94">
        <f>'[1]Cadastro de Clientes'!A1275</f>
        <v>0</v>
      </c>
      <c r="B1275" s="94">
        <f>'[1]Cadastro de Clientes'!B1275</f>
        <v>0</v>
      </c>
      <c r="C1275" s="94">
        <f>'[1]Cadastro de Clientes'!C1275</f>
        <v>0</v>
      </c>
      <c r="D1275" s="94">
        <f>'[1]Cadastro de Clientes'!D1275</f>
        <v>0</v>
      </c>
      <c r="E1275" s="94">
        <f>'[1]Cadastro de Clientes'!E1275</f>
        <v>0</v>
      </c>
      <c r="F1275" s="94">
        <f>'[1]Cadastro de Clientes'!F1275</f>
        <v>0</v>
      </c>
      <c r="G1275" s="109">
        <f>'[1]Cadastro de Clientes'!G1275</f>
        <v>0</v>
      </c>
      <c r="H1275" s="110">
        <f>'[1]Cadastro de Clientes'!H1275</f>
        <v>0</v>
      </c>
      <c r="I1275" s="111">
        <f>'[1]Cadastro de Clientes'!I1275</f>
        <v>0</v>
      </c>
      <c r="J1275" s="94">
        <f>'[1]Cadastro de Clientes'!J1275</f>
        <v>0</v>
      </c>
    </row>
    <row r="1276" spans="1:10" ht="21" customHeight="1" x14ac:dyDescent="0.25">
      <c r="A1276" s="94">
        <f>'[1]Cadastro de Clientes'!A1276</f>
        <v>0</v>
      </c>
      <c r="B1276" s="94">
        <f>'[1]Cadastro de Clientes'!B1276</f>
        <v>0</v>
      </c>
      <c r="C1276" s="94">
        <f>'[1]Cadastro de Clientes'!C1276</f>
        <v>0</v>
      </c>
      <c r="D1276" s="94">
        <f>'[1]Cadastro de Clientes'!D1276</f>
        <v>0</v>
      </c>
      <c r="E1276" s="94">
        <f>'[1]Cadastro de Clientes'!E1276</f>
        <v>0</v>
      </c>
      <c r="F1276" s="94">
        <f>'[1]Cadastro de Clientes'!F1276</f>
        <v>0</v>
      </c>
      <c r="G1276" s="109">
        <f>'[1]Cadastro de Clientes'!G1276</f>
        <v>0</v>
      </c>
      <c r="H1276" s="110">
        <f>'[1]Cadastro de Clientes'!H1276</f>
        <v>0</v>
      </c>
      <c r="I1276" s="111">
        <f>'[1]Cadastro de Clientes'!I1276</f>
        <v>0</v>
      </c>
      <c r="J1276" s="94">
        <f>'[1]Cadastro de Clientes'!J1276</f>
        <v>0</v>
      </c>
    </row>
    <row r="1277" spans="1:10" ht="21" customHeight="1" x14ac:dyDescent="0.25">
      <c r="A1277" s="94">
        <f>'[1]Cadastro de Clientes'!A1277</f>
        <v>0</v>
      </c>
      <c r="B1277" s="94">
        <f>'[1]Cadastro de Clientes'!B1277</f>
        <v>0</v>
      </c>
      <c r="C1277" s="94">
        <f>'[1]Cadastro de Clientes'!C1277</f>
        <v>0</v>
      </c>
      <c r="D1277" s="94">
        <f>'[1]Cadastro de Clientes'!D1277</f>
        <v>0</v>
      </c>
      <c r="E1277" s="94">
        <f>'[1]Cadastro de Clientes'!E1277</f>
        <v>0</v>
      </c>
      <c r="F1277" s="94">
        <f>'[1]Cadastro de Clientes'!F1277</f>
        <v>0</v>
      </c>
      <c r="G1277" s="109">
        <f>'[1]Cadastro de Clientes'!G1277</f>
        <v>0</v>
      </c>
      <c r="H1277" s="110">
        <f>'[1]Cadastro de Clientes'!H1277</f>
        <v>0</v>
      </c>
      <c r="I1277" s="111">
        <f>'[1]Cadastro de Clientes'!I1277</f>
        <v>0</v>
      </c>
      <c r="J1277" s="94">
        <f>'[1]Cadastro de Clientes'!J1277</f>
        <v>0</v>
      </c>
    </row>
    <row r="1278" spans="1:10" ht="21" customHeight="1" x14ac:dyDescent="0.25">
      <c r="A1278" s="94">
        <f>'[1]Cadastro de Clientes'!A1278</f>
        <v>0</v>
      </c>
      <c r="B1278" s="94">
        <f>'[1]Cadastro de Clientes'!B1278</f>
        <v>0</v>
      </c>
      <c r="C1278" s="94">
        <f>'[1]Cadastro de Clientes'!C1278</f>
        <v>0</v>
      </c>
      <c r="D1278" s="94">
        <f>'[1]Cadastro de Clientes'!D1278</f>
        <v>0</v>
      </c>
      <c r="E1278" s="94">
        <f>'[1]Cadastro de Clientes'!E1278</f>
        <v>0</v>
      </c>
      <c r="F1278" s="94">
        <f>'[1]Cadastro de Clientes'!F1278</f>
        <v>0</v>
      </c>
      <c r="G1278" s="109">
        <f>'[1]Cadastro de Clientes'!G1278</f>
        <v>0</v>
      </c>
      <c r="H1278" s="110">
        <f>'[1]Cadastro de Clientes'!H1278</f>
        <v>0</v>
      </c>
      <c r="I1278" s="111">
        <f>'[1]Cadastro de Clientes'!I1278</f>
        <v>0</v>
      </c>
      <c r="J1278" s="94">
        <f>'[1]Cadastro de Clientes'!J1278</f>
        <v>0</v>
      </c>
    </row>
    <row r="1279" spans="1:10" ht="21" customHeight="1" x14ac:dyDescent="0.25">
      <c r="A1279" s="94">
        <f>'[1]Cadastro de Clientes'!A1279</f>
        <v>0</v>
      </c>
      <c r="B1279" s="94">
        <f>'[1]Cadastro de Clientes'!B1279</f>
        <v>0</v>
      </c>
      <c r="C1279" s="94">
        <f>'[1]Cadastro de Clientes'!C1279</f>
        <v>0</v>
      </c>
      <c r="D1279" s="94">
        <f>'[1]Cadastro de Clientes'!D1279</f>
        <v>0</v>
      </c>
      <c r="E1279" s="94">
        <f>'[1]Cadastro de Clientes'!E1279</f>
        <v>0</v>
      </c>
      <c r="F1279" s="94">
        <f>'[1]Cadastro de Clientes'!F1279</f>
        <v>0</v>
      </c>
      <c r="G1279" s="109">
        <f>'[1]Cadastro de Clientes'!G1279</f>
        <v>0</v>
      </c>
      <c r="H1279" s="110">
        <f>'[1]Cadastro de Clientes'!H1279</f>
        <v>0</v>
      </c>
      <c r="I1279" s="111">
        <f>'[1]Cadastro de Clientes'!I1279</f>
        <v>0</v>
      </c>
      <c r="J1279" s="94">
        <f>'[1]Cadastro de Clientes'!J1279</f>
        <v>0</v>
      </c>
    </row>
    <row r="1280" spans="1:10" ht="21" customHeight="1" x14ac:dyDescent="0.25">
      <c r="A1280" s="94">
        <f>'[1]Cadastro de Clientes'!A1280</f>
        <v>0</v>
      </c>
      <c r="B1280" s="94">
        <f>'[1]Cadastro de Clientes'!B1280</f>
        <v>0</v>
      </c>
      <c r="C1280" s="94">
        <f>'[1]Cadastro de Clientes'!C1280</f>
        <v>0</v>
      </c>
      <c r="D1280" s="94">
        <f>'[1]Cadastro de Clientes'!D1280</f>
        <v>0</v>
      </c>
      <c r="E1280" s="94">
        <f>'[1]Cadastro de Clientes'!E1280</f>
        <v>0</v>
      </c>
      <c r="F1280" s="94">
        <f>'[1]Cadastro de Clientes'!F1280</f>
        <v>0</v>
      </c>
      <c r="G1280" s="109">
        <f>'[1]Cadastro de Clientes'!G1280</f>
        <v>0</v>
      </c>
      <c r="H1280" s="110">
        <f>'[1]Cadastro de Clientes'!H1280</f>
        <v>0</v>
      </c>
      <c r="I1280" s="111">
        <f>'[1]Cadastro de Clientes'!I1280</f>
        <v>0</v>
      </c>
      <c r="J1280" s="94">
        <f>'[1]Cadastro de Clientes'!J1280</f>
        <v>0</v>
      </c>
    </row>
    <row r="1281" spans="1:10" ht="21" customHeight="1" x14ac:dyDescent="0.25">
      <c r="A1281" s="94">
        <f>'[1]Cadastro de Clientes'!A1281</f>
        <v>0</v>
      </c>
      <c r="B1281" s="94">
        <f>'[1]Cadastro de Clientes'!B1281</f>
        <v>0</v>
      </c>
      <c r="C1281" s="94">
        <f>'[1]Cadastro de Clientes'!C1281</f>
        <v>0</v>
      </c>
      <c r="D1281" s="94">
        <f>'[1]Cadastro de Clientes'!D1281</f>
        <v>0</v>
      </c>
      <c r="E1281" s="94">
        <f>'[1]Cadastro de Clientes'!E1281</f>
        <v>0</v>
      </c>
      <c r="F1281" s="94">
        <f>'[1]Cadastro de Clientes'!F1281</f>
        <v>0</v>
      </c>
      <c r="G1281" s="109">
        <f>'[1]Cadastro de Clientes'!G1281</f>
        <v>0</v>
      </c>
      <c r="H1281" s="110">
        <f>'[1]Cadastro de Clientes'!H1281</f>
        <v>0</v>
      </c>
      <c r="I1281" s="111">
        <f>'[1]Cadastro de Clientes'!I1281</f>
        <v>0</v>
      </c>
      <c r="J1281" s="94">
        <f>'[1]Cadastro de Clientes'!J1281</f>
        <v>0</v>
      </c>
    </row>
    <row r="1282" spans="1:10" ht="21" customHeight="1" x14ac:dyDescent="0.25">
      <c r="A1282" s="94">
        <f>'[1]Cadastro de Clientes'!A1282</f>
        <v>0</v>
      </c>
      <c r="B1282" s="94">
        <f>'[1]Cadastro de Clientes'!B1282</f>
        <v>0</v>
      </c>
      <c r="C1282" s="94">
        <f>'[1]Cadastro de Clientes'!C1282</f>
        <v>0</v>
      </c>
      <c r="D1282" s="94">
        <f>'[1]Cadastro de Clientes'!D1282</f>
        <v>0</v>
      </c>
      <c r="E1282" s="94">
        <f>'[1]Cadastro de Clientes'!E1282</f>
        <v>0</v>
      </c>
      <c r="F1282" s="94">
        <f>'[1]Cadastro de Clientes'!F1282</f>
        <v>0</v>
      </c>
      <c r="G1282" s="109">
        <f>'[1]Cadastro de Clientes'!G1282</f>
        <v>0</v>
      </c>
      <c r="H1282" s="110">
        <f>'[1]Cadastro de Clientes'!H1282</f>
        <v>0</v>
      </c>
      <c r="I1282" s="111">
        <f>'[1]Cadastro de Clientes'!I1282</f>
        <v>0</v>
      </c>
      <c r="J1282" s="94">
        <f>'[1]Cadastro de Clientes'!J1282</f>
        <v>0</v>
      </c>
    </row>
    <row r="1283" spans="1:10" ht="21" customHeight="1" x14ac:dyDescent="0.25">
      <c r="A1283" s="94">
        <f>'[1]Cadastro de Clientes'!A1283</f>
        <v>0</v>
      </c>
      <c r="B1283" s="94">
        <f>'[1]Cadastro de Clientes'!B1283</f>
        <v>0</v>
      </c>
      <c r="C1283" s="94">
        <f>'[1]Cadastro de Clientes'!C1283</f>
        <v>0</v>
      </c>
      <c r="D1283" s="94">
        <f>'[1]Cadastro de Clientes'!D1283</f>
        <v>0</v>
      </c>
      <c r="E1283" s="94">
        <f>'[1]Cadastro de Clientes'!E1283</f>
        <v>0</v>
      </c>
      <c r="F1283" s="94">
        <f>'[1]Cadastro de Clientes'!F1283</f>
        <v>0</v>
      </c>
      <c r="G1283" s="109">
        <f>'[1]Cadastro de Clientes'!G1283</f>
        <v>0</v>
      </c>
      <c r="H1283" s="110">
        <f>'[1]Cadastro de Clientes'!H1283</f>
        <v>0</v>
      </c>
      <c r="I1283" s="111">
        <f>'[1]Cadastro de Clientes'!I1283</f>
        <v>0</v>
      </c>
      <c r="J1283" s="94">
        <f>'[1]Cadastro de Clientes'!J1283</f>
        <v>0</v>
      </c>
    </row>
    <row r="1284" spans="1:10" ht="21" customHeight="1" x14ac:dyDescent="0.25">
      <c r="A1284" s="94">
        <f>'[1]Cadastro de Clientes'!A1284</f>
        <v>0</v>
      </c>
      <c r="B1284" s="94">
        <f>'[1]Cadastro de Clientes'!B1284</f>
        <v>0</v>
      </c>
      <c r="C1284" s="94">
        <f>'[1]Cadastro de Clientes'!C1284</f>
        <v>0</v>
      </c>
      <c r="D1284" s="94">
        <f>'[1]Cadastro de Clientes'!D1284</f>
        <v>0</v>
      </c>
      <c r="E1284" s="94">
        <f>'[1]Cadastro de Clientes'!E1284</f>
        <v>0</v>
      </c>
      <c r="F1284" s="94">
        <f>'[1]Cadastro de Clientes'!F1284</f>
        <v>0</v>
      </c>
      <c r="G1284" s="109">
        <f>'[1]Cadastro de Clientes'!G1284</f>
        <v>0</v>
      </c>
      <c r="H1284" s="110">
        <f>'[1]Cadastro de Clientes'!H1284</f>
        <v>0</v>
      </c>
      <c r="I1284" s="111">
        <f>'[1]Cadastro de Clientes'!I1284</f>
        <v>0</v>
      </c>
      <c r="J1284" s="94">
        <f>'[1]Cadastro de Clientes'!J1284</f>
        <v>0</v>
      </c>
    </row>
    <row r="1285" spans="1:10" ht="21" customHeight="1" x14ac:dyDescent="0.25">
      <c r="A1285" s="94">
        <f>'[1]Cadastro de Clientes'!A1285</f>
        <v>0</v>
      </c>
      <c r="B1285" s="94">
        <f>'[1]Cadastro de Clientes'!B1285</f>
        <v>0</v>
      </c>
      <c r="C1285" s="94">
        <f>'[1]Cadastro de Clientes'!C1285</f>
        <v>0</v>
      </c>
      <c r="D1285" s="94">
        <f>'[1]Cadastro de Clientes'!D1285</f>
        <v>0</v>
      </c>
      <c r="E1285" s="94">
        <f>'[1]Cadastro de Clientes'!E1285</f>
        <v>0</v>
      </c>
      <c r="F1285" s="94">
        <f>'[1]Cadastro de Clientes'!F1285</f>
        <v>0</v>
      </c>
      <c r="G1285" s="109">
        <f>'[1]Cadastro de Clientes'!G1285</f>
        <v>0</v>
      </c>
      <c r="H1285" s="110">
        <f>'[1]Cadastro de Clientes'!H1285</f>
        <v>0</v>
      </c>
      <c r="I1285" s="111">
        <f>'[1]Cadastro de Clientes'!I1285</f>
        <v>0</v>
      </c>
      <c r="J1285" s="94">
        <f>'[1]Cadastro de Clientes'!J1285</f>
        <v>0</v>
      </c>
    </row>
    <row r="1286" spans="1:10" ht="21" customHeight="1" x14ac:dyDescent="0.25">
      <c r="A1286" s="94">
        <f>'[1]Cadastro de Clientes'!A1286</f>
        <v>0</v>
      </c>
      <c r="B1286" s="94">
        <f>'[1]Cadastro de Clientes'!B1286</f>
        <v>0</v>
      </c>
      <c r="C1286" s="94">
        <f>'[1]Cadastro de Clientes'!C1286</f>
        <v>0</v>
      </c>
      <c r="D1286" s="94">
        <f>'[1]Cadastro de Clientes'!D1286</f>
        <v>0</v>
      </c>
      <c r="E1286" s="94">
        <f>'[1]Cadastro de Clientes'!E1286</f>
        <v>0</v>
      </c>
      <c r="F1286" s="94">
        <f>'[1]Cadastro de Clientes'!F1286</f>
        <v>0</v>
      </c>
      <c r="G1286" s="109">
        <f>'[1]Cadastro de Clientes'!G1286</f>
        <v>0</v>
      </c>
      <c r="H1286" s="110">
        <f>'[1]Cadastro de Clientes'!H1286</f>
        <v>0</v>
      </c>
      <c r="I1286" s="111">
        <f>'[1]Cadastro de Clientes'!I1286</f>
        <v>0</v>
      </c>
      <c r="J1286" s="94">
        <f>'[1]Cadastro de Clientes'!J1286</f>
        <v>0</v>
      </c>
    </row>
    <row r="1287" spans="1:10" ht="21" customHeight="1" x14ac:dyDescent="0.25">
      <c r="A1287" s="94">
        <f>'[1]Cadastro de Clientes'!A1287</f>
        <v>0</v>
      </c>
      <c r="B1287" s="94">
        <f>'[1]Cadastro de Clientes'!B1287</f>
        <v>0</v>
      </c>
      <c r="C1287" s="94">
        <f>'[1]Cadastro de Clientes'!C1287</f>
        <v>0</v>
      </c>
      <c r="D1287" s="94">
        <f>'[1]Cadastro de Clientes'!D1287</f>
        <v>0</v>
      </c>
      <c r="E1287" s="94">
        <f>'[1]Cadastro de Clientes'!E1287</f>
        <v>0</v>
      </c>
      <c r="F1287" s="94">
        <f>'[1]Cadastro de Clientes'!F1287</f>
        <v>0</v>
      </c>
      <c r="G1287" s="109">
        <f>'[1]Cadastro de Clientes'!G1287</f>
        <v>0</v>
      </c>
      <c r="H1287" s="110">
        <f>'[1]Cadastro de Clientes'!H1287</f>
        <v>0</v>
      </c>
      <c r="I1287" s="111">
        <f>'[1]Cadastro de Clientes'!I1287</f>
        <v>0</v>
      </c>
      <c r="J1287" s="94">
        <f>'[1]Cadastro de Clientes'!J1287</f>
        <v>0</v>
      </c>
    </row>
    <row r="1288" spans="1:10" ht="21" customHeight="1" x14ac:dyDescent="0.25">
      <c r="A1288" s="94">
        <f>'[1]Cadastro de Clientes'!A1288</f>
        <v>0</v>
      </c>
      <c r="B1288" s="94">
        <f>'[1]Cadastro de Clientes'!B1288</f>
        <v>0</v>
      </c>
      <c r="C1288" s="94">
        <f>'[1]Cadastro de Clientes'!C1288</f>
        <v>0</v>
      </c>
      <c r="D1288" s="94">
        <f>'[1]Cadastro de Clientes'!D1288</f>
        <v>0</v>
      </c>
      <c r="E1288" s="94">
        <f>'[1]Cadastro de Clientes'!E1288</f>
        <v>0</v>
      </c>
      <c r="F1288" s="94">
        <f>'[1]Cadastro de Clientes'!F1288</f>
        <v>0</v>
      </c>
      <c r="G1288" s="109">
        <f>'[1]Cadastro de Clientes'!G1288</f>
        <v>0</v>
      </c>
      <c r="H1288" s="110">
        <f>'[1]Cadastro de Clientes'!H1288</f>
        <v>0</v>
      </c>
      <c r="I1288" s="111">
        <f>'[1]Cadastro de Clientes'!I1288</f>
        <v>0</v>
      </c>
      <c r="J1288" s="94">
        <f>'[1]Cadastro de Clientes'!J1288</f>
        <v>0</v>
      </c>
    </row>
    <row r="1289" spans="1:10" ht="21" customHeight="1" x14ac:dyDescent="0.25">
      <c r="A1289" s="94">
        <f>'[1]Cadastro de Clientes'!A1289</f>
        <v>0</v>
      </c>
      <c r="B1289" s="94">
        <f>'[1]Cadastro de Clientes'!B1289</f>
        <v>0</v>
      </c>
      <c r="C1289" s="94">
        <f>'[1]Cadastro de Clientes'!C1289</f>
        <v>0</v>
      </c>
      <c r="D1289" s="94">
        <f>'[1]Cadastro de Clientes'!D1289</f>
        <v>0</v>
      </c>
      <c r="E1289" s="94">
        <f>'[1]Cadastro de Clientes'!E1289</f>
        <v>0</v>
      </c>
      <c r="F1289" s="94">
        <f>'[1]Cadastro de Clientes'!F1289</f>
        <v>0</v>
      </c>
      <c r="G1289" s="109">
        <f>'[1]Cadastro de Clientes'!G1289</f>
        <v>0</v>
      </c>
      <c r="H1289" s="110">
        <f>'[1]Cadastro de Clientes'!H1289</f>
        <v>0</v>
      </c>
      <c r="I1289" s="111">
        <f>'[1]Cadastro de Clientes'!I1289</f>
        <v>0</v>
      </c>
      <c r="J1289" s="94">
        <f>'[1]Cadastro de Clientes'!J1289</f>
        <v>0</v>
      </c>
    </row>
    <row r="1290" spans="1:10" ht="21" customHeight="1" x14ac:dyDescent="0.25">
      <c r="A1290" s="94">
        <f>'[1]Cadastro de Clientes'!A1290</f>
        <v>0</v>
      </c>
      <c r="B1290" s="94">
        <f>'[1]Cadastro de Clientes'!B1290</f>
        <v>0</v>
      </c>
      <c r="C1290" s="94">
        <f>'[1]Cadastro de Clientes'!C1290</f>
        <v>0</v>
      </c>
      <c r="D1290" s="94">
        <f>'[1]Cadastro de Clientes'!D1290</f>
        <v>0</v>
      </c>
      <c r="E1290" s="94">
        <f>'[1]Cadastro de Clientes'!E1290</f>
        <v>0</v>
      </c>
      <c r="F1290" s="94">
        <f>'[1]Cadastro de Clientes'!F1290</f>
        <v>0</v>
      </c>
      <c r="G1290" s="109">
        <f>'[1]Cadastro de Clientes'!G1290</f>
        <v>0</v>
      </c>
      <c r="H1290" s="110">
        <f>'[1]Cadastro de Clientes'!H1290</f>
        <v>0</v>
      </c>
      <c r="I1290" s="111">
        <f>'[1]Cadastro de Clientes'!I1290</f>
        <v>0</v>
      </c>
      <c r="J1290" s="94">
        <f>'[1]Cadastro de Clientes'!J1290</f>
        <v>0</v>
      </c>
    </row>
    <row r="1291" spans="1:10" ht="21" customHeight="1" x14ac:dyDescent="0.25">
      <c r="A1291" s="94">
        <f>'[1]Cadastro de Clientes'!A1291</f>
        <v>0</v>
      </c>
      <c r="B1291" s="94">
        <f>'[1]Cadastro de Clientes'!B1291</f>
        <v>0</v>
      </c>
      <c r="C1291" s="94">
        <f>'[1]Cadastro de Clientes'!C1291</f>
        <v>0</v>
      </c>
      <c r="D1291" s="94">
        <f>'[1]Cadastro de Clientes'!D1291</f>
        <v>0</v>
      </c>
      <c r="E1291" s="94">
        <f>'[1]Cadastro de Clientes'!E1291</f>
        <v>0</v>
      </c>
      <c r="F1291" s="94">
        <f>'[1]Cadastro de Clientes'!F1291</f>
        <v>0</v>
      </c>
      <c r="G1291" s="109">
        <f>'[1]Cadastro de Clientes'!G1291</f>
        <v>0</v>
      </c>
      <c r="H1291" s="110">
        <f>'[1]Cadastro de Clientes'!H1291</f>
        <v>0</v>
      </c>
      <c r="I1291" s="111">
        <f>'[1]Cadastro de Clientes'!I1291</f>
        <v>0</v>
      </c>
      <c r="J1291" s="94">
        <f>'[1]Cadastro de Clientes'!J1291</f>
        <v>0</v>
      </c>
    </row>
    <row r="1292" spans="1:10" ht="21" customHeight="1" x14ac:dyDescent="0.25">
      <c r="A1292" s="94">
        <f>'[1]Cadastro de Clientes'!A1292</f>
        <v>0</v>
      </c>
      <c r="B1292" s="94">
        <f>'[1]Cadastro de Clientes'!B1292</f>
        <v>0</v>
      </c>
      <c r="C1292" s="94">
        <f>'[1]Cadastro de Clientes'!C1292</f>
        <v>0</v>
      </c>
      <c r="D1292" s="94">
        <f>'[1]Cadastro de Clientes'!D1292</f>
        <v>0</v>
      </c>
      <c r="E1292" s="94">
        <f>'[1]Cadastro de Clientes'!E1292</f>
        <v>0</v>
      </c>
      <c r="F1292" s="94">
        <f>'[1]Cadastro de Clientes'!F1292</f>
        <v>0</v>
      </c>
      <c r="G1292" s="109">
        <f>'[1]Cadastro de Clientes'!G1292</f>
        <v>0</v>
      </c>
      <c r="H1292" s="110">
        <f>'[1]Cadastro de Clientes'!H1292</f>
        <v>0</v>
      </c>
      <c r="I1292" s="111">
        <f>'[1]Cadastro de Clientes'!I1292</f>
        <v>0</v>
      </c>
      <c r="J1292" s="94">
        <f>'[1]Cadastro de Clientes'!J1292</f>
        <v>0</v>
      </c>
    </row>
    <row r="1293" spans="1:10" ht="21" customHeight="1" x14ac:dyDescent="0.25">
      <c r="A1293" s="94">
        <f>'[1]Cadastro de Clientes'!A1293</f>
        <v>0</v>
      </c>
      <c r="B1293" s="94">
        <f>'[1]Cadastro de Clientes'!B1293</f>
        <v>0</v>
      </c>
      <c r="C1293" s="94">
        <f>'[1]Cadastro de Clientes'!C1293</f>
        <v>0</v>
      </c>
      <c r="D1293" s="94">
        <f>'[1]Cadastro de Clientes'!D1293</f>
        <v>0</v>
      </c>
      <c r="E1293" s="94">
        <f>'[1]Cadastro de Clientes'!E1293</f>
        <v>0</v>
      </c>
      <c r="F1293" s="94">
        <f>'[1]Cadastro de Clientes'!F1293</f>
        <v>0</v>
      </c>
      <c r="G1293" s="109">
        <f>'[1]Cadastro de Clientes'!G1293</f>
        <v>0</v>
      </c>
      <c r="H1293" s="110">
        <f>'[1]Cadastro de Clientes'!H1293</f>
        <v>0</v>
      </c>
      <c r="I1293" s="111">
        <f>'[1]Cadastro de Clientes'!I1293</f>
        <v>0</v>
      </c>
      <c r="J1293" s="94">
        <f>'[1]Cadastro de Clientes'!J1293</f>
        <v>0</v>
      </c>
    </row>
    <row r="1294" spans="1:10" ht="21" customHeight="1" x14ac:dyDescent="0.25">
      <c r="A1294" s="94">
        <f>'[1]Cadastro de Clientes'!A1294</f>
        <v>0</v>
      </c>
      <c r="B1294" s="94">
        <f>'[1]Cadastro de Clientes'!B1294</f>
        <v>0</v>
      </c>
      <c r="C1294" s="94">
        <f>'[1]Cadastro de Clientes'!C1294</f>
        <v>0</v>
      </c>
      <c r="D1294" s="94">
        <f>'[1]Cadastro de Clientes'!D1294</f>
        <v>0</v>
      </c>
      <c r="E1294" s="94">
        <f>'[1]Cadastro de Clientes'!E1294</f>
        <v>0</v>
      </c>
      <c r="F1294" s="94">
        <f>'[1]Cadastro de Clientes'!F1294</f>
        <v>0</v>
      </c>
      <c r="G1294" s="109">
        <f>'[1]Cadastro de Clientes'!G1294</f>
        <v>0</v>
      </c>
      <c r="H1294" s="110">
        <f>'[1]Cadastro de Clientes'!H1294</f>
        <v>0</v>
      </c>
      <c r="I1294" s="111">
        <f>'[1]Cadastro de Clientes'!I1294</f>
        <v>0</v>
      </c>
      <c r="J1294" s="94">
        <f>'[1]Cadastro de Clientes'!J1294</f>
        <v>0</v>
      </c>
    </row>
    <row r="1295" spans="1:10" ht="21" customHeight="1" x14ac:dyDescent="0.25">
      <c r="A1295" s="94">
        <f>'[1]Cadastro de Clientes'!A1295</f>
        <v>0</v>
      </c>
      <c r="B1295" s="94">
        <f>'[1]Cadastro de Clientes'!B1295</f>
        <v>0</v>
      </c>
      <c r="C1295" s="94">
        <f>'[1]Cadastro de Clientes'!C1295</f>
        <v>0</v>
      </c>
      <c r="D1295" s="94">
        <f>'[1]Cadastro de Clientes'!D1295</f>
        <v>0</v>
      </c>
      <c r="E1295" s="94">
        <f>'[1]Cadastro de Clientes'!E1295</f>
        <v>0</v>
      </c>
      <c r="F1295" s="94">
        <f>'[1]Cadastro de Clientes'!F1295</f>
        <v>0</v>
      </c>
      <c r="G1295" s="109">
        <f>'[1]Cadastro de Clientes'!G1295</f>
        <v>0</v>
      </c>
      <c r="H1295" s="110">
        <f>'[1]Cadastro de Clientes'!H1295</f>
        <v>0</v>
      </c>
      <c r="I1295" s="111">
        <f>'[1]Cadastro de Clientes'!I1295</f>
        <v>0</v>
      </c>
      <c r="J1295" s="94">
        <f>'[1]Cadastro de Clientes'!J1295</f>
        <v>0</v>
      </c>
    </row>
    <row r="1296" spans="1:10" ht="21" customHeight="1" x14ac:dyDescent="0.25">
      <c r="A1296" s="94">
        <f>'[1]Cadastro de Clientes'!A1296</f>
        <v>0</v>
      </c>
      <c r="B1296" s="94">
        <f>'[1]Cadastro de Clientes'!B1296</f>
        <v>0</v>
      </c>
      <c r="C1296" s="94">
        <f>'[1]Cadastro de Clientes'!C1296</f>
        <v>0</v>
      </c>
      <c r="D1296" s="94">
        <f>'[1]Cadastro de Clientes'!D1296</f>
        <v>0</v>
      </c>
      <c r="E1296" s="94">
        <f>'[1]Cadastro de Clientes'!E1296</f>
        <v>0</v>
      </c>
      <c r="F1296" s="94">
        <f>'[1]Cadastro de Clientes'!F1296</f>
        <v>0</v>
      </c>
      <c r="G1296" s="109">
        <f>'[1]Cadastro de Clientes'!G1296</f>
        <v>0</v>
      </c>
      <c r="H1296" s="110">
        <f>'[1]Cadastro de Clientes'!H1296</f>
        <v>0</v>
      </c>
      <c r="I1296" s="111">
        <f>'[1]Cadastro de Clientes'!I1296</f>
        <v>0</v>
      </c>
      <c r="J1296" s="94">
        <f>'[1]Cadastro de Clientes'!J1296</f>
        <v>0</v>
      </c>
    </row>
    <row r="1297" spans="1:10" ht="21" customHeight="1" x14ac:dyDescent="0.25">
      <c r="A1297" s="94">
        <f>'[1]Cadastro de Clientes'!A1297</f>
        <v>0</v>
      </c>
      <c r="B1297" s="94">
        <f>'[1]Cadastro de Clientes'!B1297</f>
        <v>0</v>
      </c>
      <c r="C1297" s="94">
        <f>'[1]Cadastro de Clientes'!C1297</f>
        <v>0</v>
      </c>
      <c r="D1297" s="94">
        <f>'[1]Cadastro de Clientes'!D1297</f>
        <v>0</v>
      </c>
      <c r="E1297" s="94">
        <f>'[1]Cadastro de Clientes'!E1297</f>
        <v>0</v>
      </c>
      <c r="F1297" s="94">
        <f>'[1]Cadastro de Clientes'!F1297</f>
        <v>0</v>
      </c>
      <c r="G1297" s="109">
        <f>'[1]Cadastro de Clientes'!G1297</f>
        <v>0</v>
      </c>
      <c r="H1297" s="110">
        <f>'[1]Cadastro de Clientes'!H1297</f>
        <v>0</v>
      </c>
      <c r="I1297" s="111">
        <f>'[1]Cadastro de Clientes'!I1297</f>
        <v>0</v>
      </c>
      <c r="J1297" s="94">
        <f>'[1]Cadastro de Clientes'!J1297</f>
        <v>0</v>
      </c>
    </row>
    <row r="1298" spans="1:10" ht="21" customHeight="1" x14ac:dyDescent="0.25">
      <c r="A1298" s="94">
        <f>'[1]Cadastro de Clientes'!A1298</f>
        <v>0</v>
      </c>
      <c r="B1298" s="94">
        <f>'[1]Cadastro de Clientes'!B1298</f>
        <v>0</v>
      </c>
      <c r="C1298" s="94">
        <f>'[1]Cadastro de Clientes'!C1298</f>
        <v>0</v>
      </c>
      <c r="D1298" s="94">
        <f>'[1]Cadastro de Clientes'!D1298</f>
        <v>0</v>
      </c>
      <c r="E1298" s="94">
        <f>'[1]Cadastro de Clientes'!E1298</f>
        <v>0</v>
      </c>
      <c r="F1298" s="94">
        <f>'[1]Cadastro de Clientes'!F1298</f>
        <v>0</v>
      </c>
      <c r="G1298" s="109">
        <f>'[1]Cadastro de Clientes'!G1298</f>
        <v>0</v>
      </c>
      <c r="H1298" s="110">
        <f>'[1]Cadastro de Clientes'!H1298</f>
        <v>0</v>
      </c>
      <c r="I1298" s="111">
        <f>'[1]Cadastro de Clientes'!I1298</f>
        <v>0</v>
      </c>
      <c r="J1298" s="94">
        <f>'[1]Cadastro de Clientes'!J1298</f>
        <v>0</v>
      </c>
    </row>
    <row r="1299" spans="1:10" ht="21" customHeight="1" x14ac:dyDescent="0.25">
      <c r="A1299" s="94">
        <f>'[1]Cadastro de Clientes'!A1299</f>
        <v>0</v>
      </c>
      <c r="B1299" s="94">
        <f>'[1]Cadastro de Clientes'!B1299</f>
        <v>0</v>
      </c>
      <c r="C1299" s="94">
        <f>'[1]Cadastro de Clientes'!C1299</f>
        <v>0</v>
      </c>
      <c r="D1299" s="94">
        <f>'[1]Cadastro de Clientes'!D1299</f>
        <v>0</v>
      </c>
      <c r="E1299" s="94">
        <f>'[1]Cadastro de Clientes'!E1299</f>
        <v>0</v>
      </c>
      <c r="F1299" s="94">
        <f>'[1]Cadastro de Clientes'!F1299</f>
        <v>0</v>
      </c>
      <c r="G1299" s="109">
        <f>'[1]Cadastro de Clientes'!G1299</f>
        <v>0</v>
      </c>
      <c r="H1299" s="110">
        <f>'[1]Cadastro de Clientes'!H1299</f>
        <v>0</v>
      </c>
      <c r="I1299" s="111">
        <f>'[1]Cadastro de Clientes'!I1299</f>
        <v>0</v>
      </c>
      <c r="J1299" s="94">
        <f>'[1]Cadastro de Clientes'!J1299</f>
        <v>0</v>
      </c>
    </row>
    <row r="1300" spans="1:10" ht="21" customHeight="1" x14ac:dyDescent="0.25">
      <c r="A1300" s="94">
        <f>'[1]Cadastro de Clientes'!A1300</f>
        <v>0</v>
      </c>
      <c r="B1300" s="94">
        <f>'[1]Cadastro de Clientes'!B1300</f>
        <v>0</v>
      </c>
      <c r="C1300" s="94">
        <f>'[1]Cadastro de Clientes'!C1300</f>
        <v>0</v>
      </c>
      <c r="D1300" s="94">
        <f>'[1]Cadastro de Clientes'!D1300</f>
        <v>0</v>
      </c>
      <c r="E1300" s="94">
        <f>'[1]Cadastro de Clientes'!E1300</f>
        <v>0</v>
      </c>
      <c r="F1300" s="94">
        <f>'[1]Cadastro de Clientes'!F1300</f>
        <v>0</v>
      </c>
      <c r="G1300" s="109">
        <f>'[1]Cadastro de Clientes'!G1300</f>
        <v>0</v>
      </c>
      <c r="H1300" s="110">
        <f>'[1]Cadastro de Clientes'!H1300</f>
        <v>0</v>
      </c>
      <c r="I1300" s="111">
        <f>'[1]Cadastro de Clientes'!I1300</f>
        <v>0</v>
      </c>
      <c r="J1300" s="94">
        <f>'[1]Cadastro de Clientes'!J1300</f>
        <v>0</v>
      </c>
    </row>
    <row r="1301" spans="1:10" ht="21" customHeight="1" x14ac:dyDescent="0.25">
      <c r="A1301" s="94">
        <f>'[1]Cadastro de Clientes'!A1301</f>
        <v>0</v>
      </c>
      <c r="B1301" s="94">
        <f>'[1]Cadastro de Clientes'!B1301</f>
        <v>0</v>
      </c>
      <c r="C1301" s="94">
        <f>'[1]Cadastro de Clientes'!C1301</f>
        <v>0</v>
      </c>
      <c r="D1301" s="94">
        <f>'[1]Cadastro de Clientes'!D1301</f>
        <v>0</v>
      </c>
      <c r="E1301" s="94">
        <f>'[1]Cadastro de Clientes'!E1301</f>
        <v>0</v>
      </c>
      <c r="F1301" s="94">
        <f>'[1]Cadastro de Clientes'!F1301</f>
        <v>0</v>
      </c>
      <c r="G1301" s="109">
        <f>'[1]Cadastro de Clientes'!G1301</f>
        <v>0</v>
      </c>
      <c r="H1301" s="110">
        <f>'[1]Cadastro de Clientes'!H1301</f>
        <v>0</v>
      </c>
      <c r="I1301" s="111">
        <f>'[1]Cadastro de Clientes'!I1301</f>
        <v>0</v>
      </c>
      <c r="J1301" s="94">
        <f>'[1]Cadastro de Clientes'!J1301</f>
        <v>0</v>
      </c>
    </row>
    <row r="1302" spans="1:10" ht="21" customHeight="1" x14ac:dyDescent="0.25">
      <c r="A1302" s="94">
        <f>'[1]Cadastro de Clientes'!A1302</f>
        <v>0</v>
      </c>
      <c r="B1302" s="94">
        <f>'[1]Cadastro de Clientes'!B1302</f>
        <v>0</v>
      </c>
      <c r="C1302" s="94">
        <f>'[1]Cadastro de Clientes'!C1302</f>
        <v>0</v>
      </c>
      <c r="D1302" s="94">
        <f>'[1]Cadastro de Clientes'!D1302</f>
        <v>0</v>
      </c>
      <c r="E1302" s="94">
        <f>'[1]Cadastro de Clientes'!E1302</f>
        <v>0</v>
      </c>
      <c r="F1302" s="94">
        <f>'[1]Cadastro de Clientes'!F1302</f>
        <v>0</v>
      </c>
      <c r="G1302" s="109">
        <f>'[1]Cadastro de Clientes'!G1302</f>
        <v>0</v>
      </c>
      <c r="H1302" s="110">
        <f>'[1]Cadastro de Clientes'!H1302</f>
        <v>0</v>
      </c>
      <c r="I1302" s="111">
        <f>'[1]Cadastro de Clientes'!I1302</f>
        <v>0</v>
      </c>
      <c r="J1302" s="94">
        <f>'[1]Cadastro de Clientes'!J1302</f>
        <v>0</v>
      </c>
    </row>
    <row r="1303" spans="1:10" ht="21" customHeight="1" x14ac:dyDescent="0.25">
      <c r="A1303" s="94">
        <f>'[1]Cadastro de Clientes'!A1303</f>
        <v>0</v>
      </c>
      <c r="B1303" s="94">
        <f>'[1]Cadastro de Clientes'!B1303</f>
        <v>0</v>
      </c>
      <c r="C1303" s="94">
        <f>'[1]Cadastro de Clientes'!C1303</f>
        <v>0</v>
      </c>
      <c r="D1303" s="94">
        <f>'[1]Cadastro de Clientes'!D1303</f>
        <v>0</v>
      </c>
      <c r="E1303" s="94">
        <f>'[1]Cadastro de Clientes'!E1303</f>
        <v>0</v>
      </c>
      <c r="F1303" s="94">
        <f>'[1]Cadastro de Clientes'!F1303</f>
        <v>0</v>
      </c>
      <c r="G1303" s="109">
        <f>'[1]Cadastro de Clientes'!G1303</f>
        <v>0</v>
      </c>
      <c r="H1303" s="110">
        <f>'[1]Cadastro de Clientes'!H1303</f>
        <v>0</v>
      </c>
      <c r="I1303" s="111">
        <f>'[1]Cadastro de Clientes'!I1303</f>
        <v>0</v>
      </c>
      <c r="J1303" s="94">
        <f>'[1]Cadastro de Clientes'!J1303</f>
        <v>0</v>
      </c>
    </row>
    <row r="1304" spans="1:10" ht="21" customHeight="1" x14ac:dyDescent="0.25">
      <c r="A1304" s="94">
        <f>'[1]Cadastro de Clientes'!A1304</f>
        <v>0</v>
      </c>
      <c r="B1304" s="94">
        <f>'[1]Cadastro de Clientes'!B1304</f>
        <v>0</v>
      </c>
      <c r="C1304" s="94">
        <f>'[1]Cadastro de Clientes'!C1304</f>
        <v>0</v>
      </c>
      <c r="D1304" s="94">
        <f>'[1]Cadastro de Clientes'!D1304</f>
        <v>0</v>
      </c>
      <c r="E1304" s="94">
        <f>'[1]Cadastro de Clientes'!E1304</f>
        <v>0</v>
      </c>
      <c r="F1304" s="94">
        <f>'[1]Cadastro de Clientes'!F1304</f>
        <v>0</v>
      </c>
      <c r="G1304" s="109">
        <f>'[1]Cadastro de Clientes'!G1304</f>
        <v>0</v>
      </c>
      <c r="H1304" s="110">
        <f>'[1]Cadastro de Clientes'!H1304</f>
        <v>0</v>
      </c>
      <c r="I1304" s="111">
        <f>'[1]Cadastro de Clientes'!I1304</f>
        <v>0</v>
      </c>
      <c r="J1304" s="94">
        <f>'[1]Cadastro de Clientes'!J1304</f>
        <v>0</v>
      </c>
    </row>
    <row r="1305" spans="1:10" ht="21" customHeight="1" x14ac:dyDescent="0.25">
      <c r="A1305" s="94">
        <f>'[1]Cadastro de Clientes'!A1305</f>
        <v>0</v>
      </c>
      <c r="B1305" s="94">
        <f>'[1]Cadastro de Clientes'!B1305</f>
        <v>0</v>
      </c>
      <c r="C1305" s="94">
        <f>'[1]Cadastro de Clientes'!C1305</f>
        <v>0</v>
      </c>
      <c r="D1305" s="94">
        <f>'[1]Cadastro de Clientes'!D1305</f>
        <v>0</v>
      </c>
      <c r="E1305" s="94">
        <f>'[1]Cadastro de Clientes'!E1305</f>
        <v>0</v>
      </c>
      <c r="F1305" s="94">
        <f>'[1]Cadastro de Clientes'!F1305</f>
        <v>0</v>
      </c>
      <c r="G1305" s="109">
        <f>'[1]Cadastro de Clientes'!G1305</f>
        <v>0</v>
      </c>
      <c r="H1305" s="110">
        <f>'[1]Cadastro de Clientes'!H1305</f>
        <v>0</v>
      </c>
      <c r="I1305" s="111">
        <f>'[1]Cadastro de Clientes'!I1305</f>
        <v>0</v>
      </c>
      <c r="J1305" s="94">
        <f>'[1]Cadastro de Clientes'!J1305</f>
        <v>0</v>
      </c>
    </row>
    <row r="1306" spans="1:10" ht="21" customHeight="1" x14ac:dyDescent="0.25">
      <c r="A1306" s="94">
        <f>'[1]Cadastro de Clientes'!A1306</f>
        <v>0</v>
      </c>
      <c r="B1306" s="94">
        <f>'[1]Cadastro de Clientes'!B1306</f>
        <v>0</v>
      </c>
      <c r="C1306" s="94">
        <f>'[1]Cadastro de Clientes'!C1306</f>
        <v>0</v>
      </c>
      <c r="D1306" s="94">
        <f>'[1]Cadastro de Clientes'!D1306</f>
        <v>0</v>
      </c>
      <c r="E1306" s="94">
        <f>'[1]Cadastro de Clientes'!E1306</f>
        <v>0</v>
      </c>
      <c r="F1306" s="94">
        <f>'[1]Cadastro de Clientes'!F1306</f>
        <v>0</v>
      </c>
      <c r="G1306" s="109">
        <f>'[1]Cadastro de Clientes'!G1306</f>
        <v>0</v>
      </c>
      <c r="H1306" s="110">
        <f>'[1]Cadastro de Clientes'!H1306</f>
        <v>0</v>
      </c>
      <c r="I1306" s="111">
        <f>'[1]Cadastro de Clientes'!I1306</f>
        <v>0</v>
      </c>
      <c r="J1306" s="94">
        <f>'[1]Cadastro de Clientes'!J1306</f>
        <v>0</v>
      </c>
    </row>
    <row r="1307" spans="1:10" ht="21" customHeight="1" x14ac:dyDescent="0.25">
      <c r="A1307" s="94">
        <f>'[1]Cadastro de Clientes'!A1307</f>
        <v>0</v>
      </c>
      <c r="B1307" s="94">
        <f>'[1]Cadastro de Clientes'!B1307</f>
        <v>0</v>
      </c>
      <c r="C1307" s="94">
        <f>'[1]Cadastro de Clientes'!C1307</f>
        <v>0</v>
      </c>
      <c r="D1307" s="94">
        <f>'[1]Cadastro de Clientes'!D1307</f>
        <v>0</v>
      </c>
      <c r="E1307" s="94">
        <f>'[1]Cadastro de Clientes'!E1307</f>
        <v>0</v>
      </c>
      <c r="F1307" s="94">
        <f>'[1]Cadastro de Clientes'!F1307</f>
        <v>0</v>
      </c>
      <c r="G1307" s="109">
        <f>'[1]Cadastro de Clientes'!G1307</f>
        <v>0</v>
      </c>
      <c r="H1307" s="110">
        <f>'[1]Cadastro de Clientes'!H1307</f>
        <v>0</v>
      </c>
      <c r="I1307" s="111">
        <f>'[1]Cadastro de Clientes'!I1307</f>
        <v>0</v>
      </c>
      <c r="J1307" s="94">
        <f>'[1]Cadastro de Clientes'!J1307</f>
        <v>0</v>
      </c>
    </row>
    <row r="1308" spans="1:10" ht="21" customHeight="1" x14ac:dyDescent="0.25">
      <c r="A1308" s="94">
        <f>'[1]Cadastro de Clientes'!A1308</f>
        <v>0</v>
      </c>
      <c r="B1308" s="94">
        <f>'[1]Cadastro de Clientes'!B1308</f>
        <v>0</v>
      </c>
      <c r="C1308" s="94">
        <f>'[1]Cadastro de Clientes'!C1308</f>
        <v>0</v>
      </c>
      <c r="D1308" s="94">
        <f>'[1]Cadastro de Clientes'!D1308</f>
        <v>0</v>
      </c>
      <c r="E1308" s="94">
        <f>'[1]Cadastro de Clientes'!E1308</f>
        <v>0</v>
      </c>
      <c r="F1308" s="94">
        <f>'[1]Cadastro de Clientes'!F1308</f>
        <v>0</v>
      </c>
      <c r="G1308" s="109">
        <f>'[1]Cadastro de Clientes'!G1308</f>
        <v>0</v>
      </c>
      <c r="H1308" s="110">
        <f>'[1]Cadastro de Clientes'!H1308</f>
        <v>0</v>
      </c>
      <c r="I1308" s="111">
        <f>'[1]Cadastro de Clientes'!I1308</f>
        <v>0</v>
      </c>
      <c r="J1308" s="94">
        <f>'[1]Cadastro de Clientes'!J1308</f>
        <v>0</v>
      </c>
    </row>
    <row r="1309" spans="1:10" ht="21" customHeight="1" x14ac:dyDescent="0.25">
      <c r="A1309" s="94">
        <f>'[1]Cadastro de Clientes'!A1309</f>
        <v>0</v>
      </c>
      <c r="B1309" s="94">
        <f>'[1]Cadastro de Clientes'!B1309</f>
        <v>0</v>
      </c>
      <c r="C1309" s="94">
        <f>'[1]Cadastro de Clientes'!C1309</f>
        <v>0</v>
      </c>
      <c r="D1309" s="94">
        <f>'[1]Cadastro de Clientes'!D1309</f>
        <v>0</v>
      </c>
      <c r="E1309" s="94">
        <f>'[1]Cadastro de Clientes'!E1309</f>
        <v>0</v>
      </c>
      <c r="F1309" s="94">
        <f>'[1]Cadastro de Clientes'!F1309</f>
        <v>0</v>
      </c>
      <c r="G1309" s="109">
        <f>'[1]Cadastro de Clientes'!G1309</f>
        <v>0</v>
      </c>
      <c r="H1309" s="110">
        <f>'[1]Cadastro de Clientes'!H1309</f>
        <v>0</v>
      </c>
      <c r="I1309" s="111">
        <f>'[1]Cadastro de Clientes'!I1309</f>
        <v>0</v>
      </c>
      <c r="J1309" s="94">
        <f>'[1]Cadastro de Clientes'!J1309</f>
        <v>0</v>
      </c>
    </row>
    <row r="1310" spans="1:10" ht="21" customHeight="1" x14ac:dyDescent="0.25">
      <c r="A1310" s="94">
        <f>'[1]Cadastro de Clientes'!A1310</f>
        <v>0</v>
      </c>
      <c r="B1310" s="94">
        <f>'[1]Cadastro de Clientes'!B1310</f>
        <v>0</v>
      </c>
      <c r="C1310" s="94">
        <f>'[1]Cadastro de Clientes'!C1310</f>
        <v>0</v>
      </c>
      <c r="D1310" s="94">
        <f>'[1]Cadastro de Clientes'!D1310</f>
        <v>0</v>
      </c>
      <c r="E1310" s="94">
        <f>'[1]Cadastro de Clientes'!E1310</f>
        <v>0</v>
      </c>
      <c r="F1310" s="94">
        <f>'[1]Cadastro de Clientes'!F1310</f>
        <v>0</v>
      </c>
      <c r="G1310" s="109">
        <f>'[1]Cadastro de Clientes'!G1310</f>
        <v>0</v>
      </c>
      <c r="H1310" s="110">
        <f>'[1]Cadastro de Clientes'!H1310</f>
        <v>0</v>
      </c>
      <c r="I1310" s="111">
        <f>'[1]Cadastro de Clientes'!I1310</f>
        <v>0</v>
      </c>
      <c r="J1310" s="94">
        <f>'[1]Cadastro de Clientes'!J1310</f>
        <v>0</v>
      </c>
    </row>
    <row r="1311" spans="1:10" ht="21" customHeight="1" x14ac:dyDescent="0.25">
      <c r="A1311" s="94">
        <f>'[1]Cadastro de Clientes'!A1311</f>
        <v>0</v>
      </c>
      <c r="B1311" s="94">
        <f>'[1]Cadastro de Clientes'!B1311</f>
        <v>0</v>
      </c>
      <c r="C1311" s="94">
        <f>'[1]Cadastro de Clientes'!C1311</f>
        <v>0</v>
      </c>
      <c r="D1311" s="94">
        <f>'[1]Cadastro de Clientes'!D1311</f>
        <v>0</v>
      </c>
      <c r="E1311" s="94">
        <f>'[1]Cadastro de Clientes'!E1311</f>
        <v>0</v>
      </c>
      <c r="F1311" s="94">
        <f>'[1]Cadastro de Clientes'!F1311</f>
        <v>0</v>
      </c>
      <c r="G1311" s="109">
        <f>'[1]Cadastro de Clientes'!G1311</f>
        <v>0</v>
      </c>
      <c r="H1311" s="110">
        <f>'[1]Cadastro de Clientes'!H1311</f>
        <v>0</v>
      </c>
      <c r="I1311" s="111">
        <f>'[1]Cadastro de Clientes'!I1311</f>
        <v>0</v>
      </c>
      <c r="J1311" s="94">
        <f>'[1]Cadastro de Clientes'!J1311</f>
        <v>0</v>
      </c>
    </row>
    <row r="1312" spans="1:10" ht="21" customHeight="1" x14ac:dyDescent="0.25">
      <c r="A1312" s="94">
        <f>'[1]Cadastro de Clientes'!A1312</f>
        <v>0</v>
      </c>
      <c r="B1312" s="94">
        <f>'[1]Cadastro de Clientes'!B1312</f>
        <v>0</v>
      </c>
      <c r="C1312" s="94">
        <f>'[1]Cadastro de Clientes'!C1312</f>
        <v>0</v>
      </c>
      <c r="D1312" s="94">
        <f>'[1]Cadastro de Clientes'!D1312</f>
        <v>0</v>
      </c>
      <c r="E1312" s="94">
        <f>'[1]Cadastro de Clientes'!E1312</f>
        <v>0</v>
      </c>
      <c r="F1312" s="94">
        <f>'[1]Cadastro de Clientes'!F1312</f>
        <v>0</v>
      </c>
      <c r="G1312" s="109">
        <f>'[1]Cadastro de Clientes'!G1312</f>
        <v>0</v>
      </c>
      <c r="H1312" s="110">
        <f>'[1]Cadastro de Clientes'!H1312</f>
        <v>0</v>
      </c>
      <c r="I1312" s="111">
        <f>'[1]Cadastro de Clientes'!I1312</f>
        <v>0</v>
      </c>
      <c r="J1312" s="94">
        <f>'[1]Cadastro de Clientes'!J1312</f>
        <v>0</v>
      </c>
    </row>
    <row r="1313" spans="1:10" ht="21" customHeight="1" x14ac:dyDescent="0.25">
      <c r="A1313" s="94">
        <f>'[1]Cadastro de Clientes'!A1313</f>
        <v>0</v>
      </c>
      <c r="B1313" s="94">
        <f>'[1]Cadastro de Clientes'!B1313</f>
        <v>0</v>
      </c>
      <c r="C1313" s="94">
        <f>'[1]Cadastro de Clientes'!C1313</f>
        <v>0</v>
      </c>
      <c r="D1313" s="94">
        <f>'[1]Cadastro de Clientes'!D1313</f>
        <v>0</v>
      </c>
      <c r="E1313" s="94">
        <f>'[1]Cadastro de Clientes'!E1313</f>
        <v>0</v>
      </c>
      <c r="F1313" s="94">
        <f>'[1]Cadastro de Clientes'!F1313</f>
        <v>0</v>
      </c>
      <c r="G1313" s="109">
        <f>'[1]Cadastro de Clientes'!G1313</f>
        <v>0</v>
      </c>
      <c r="H1313" s="110">
        <f>'[1]Cadastro de Clientes'!H1313</f>
        <v>0</v>
      </c>
      <c r="I1313" s="111">
        <f>'[1]Cadastro de Clientes'!I1313</f>
        <v>0</v>
      </c>
      <c r="J1313" s="94">
        <f>'[1]Cadastro de Clientes'!J1313</f>
        <v>0</v>
      </c>
    </row>
    <row r="1314" spans="1:10" ht="21" customHeight="1" x14ac:dyDescent="0.25">
      <c r="A1314" s="94">
        <f>'[1]Cadastro de Clientes'!A1314</f>
        <v>0</v>
      </c>
      <c r="B1314" s="94">
        <f>'[1]Cadastro de Clientes'!B1314</f>
        <v>0</v>
      </c>
      <c r="C1314" s="94">
        <f>'[1]Cadastro de Clientes'!C1314</f>
        <v>0</v>
      </c>
      <c r="D1314" s="94">
        <f>'[1]Cadastro de Clientes'!D1314</f>
        <v>0</v>
      </c>
      <c r="E1314" s="94">
        <f>'[1]Cadastro de Clientes'!E1314</f>
        <v>0</v>
      </c>
      <c r="F1314" s="94">
        <f>'[1]Cadastro de Clientes'!F1314</f>
        <v>0</v>
      </c>
      <c r="G1314" s="109">
        <f>'[1]Cadastro de Clientes'!G1314</f>
        <v>0</v>
      </c>
      <c r="H1314" s="110">
        <f>'[1]Cadastro de Clientes'!H1314</f>
        <v>0</v>
      </c>
      <c r="I1314" s="111">
        <f>'[1]Cadastro de Clientes'!I1314</f>
        <v>0</v>
      </c>
      <c r="J1314" s="94">
        <f>'[1]Cadastro de Clientes'!J1314</f>
        <v>0</v>
      </c>
    </row>
    <row r="1315" spans="1:10" ht="21" customHeight="1" x14ac:dyDescent="0.25">
      <c r="A1315" s="94">
        <f>'[1]Cadastro de Clientes'!A1315</f>
        <v>0</v>
      </c>
      <c r="B1315" s="94">
        <f>'[1]Cadastro de Clientes'!B1315</f>
        <v>0</v>
      </c>
      <c r="C1315" s="94">
        <f>'[1]Cadastro de Clientes'!C1315</f>
        <v>0</v>
      </c>
      <c r="D1315" s="94">
        <f>'[1]Cadastro de Clientes'!D1315</f>
        <v>0</v>
      </c>
      <c r="E1315" s="94">
        <f>'[1]Cadastro de Clientes'!E1315</f>
        <v>0</v>
      </c>
      <c r="F1315" s="94">
        <f>'[1]Cadastro de Clientes'!F1315</f>
        <v>0</v>
      </c>
      <c r="G1315" s="109">
        <f>'[1]Cadastro de Clientes'!G1315</f>
        <v>0</v>
      </c>
      <c r="H1315" s="110">
        <f>'[1]Cadastro de Clientes'!H1315</f>
        <v>0</v>
      </c>
      <c r="I1315" s="111">
        <f>'[1]Cadastro de Clientes'!I1315</f>
        <v>0</v>
      </c>
      <c r="J1315" s="94">
        <f>'[1]Cadastro de Clientes'!J1315</f>
        <v>0</v>
      </c>
    </row>
    <row r="1316" spans="1:10" ht="21" customHeight="1" x14ac:dyDescent="0.25">
      <c r="A1316" s="94">
        <f>'[1]Cadastro de Clientes'!A1316</f>
        <v>0</v>
      </c>
      <c r="B1316" s="94">
        <f>'[1]Cadastro de Clientes'!B1316</f>
        <v>0</v>
      </c>
      <c r="C1316" s="94">
        <f>'[1]Cadastro de Clientes'!C1316</f>
        <v>0</v>
      </c>
      <c r="D1316" s="94">
        <f>'[1]Cadastro de Clientes'!D1316</f>
        <v>0</v>
      </c>
      <c r="E1316" s="94">
        <f>'[1]Cadastro de Clientes'!E1316</f>
        <v>0</v>
      </c>
      <c r="F1316" s="94">
        <f>'[1]Cadastro de Clientes'!F1316</f>
        <v>0</v>
      </c>
      <c r="G1316" s="109">
        <f>'[1]Cadastro de Clientes'!G1316</f>
        <v>0</v>
      </c>
      <c r="H1316" s="110">
        <f>'[1]Cadastro de Clientes'!H1316</f>
        <v>0</v>
      </c>
      <c r="I1316" s="111">
        <f>'[1]Cadastro de Clientes'!I1316</f>
        <v>0</v>
      </c>
      <c r="J1316" s="94">
        <f>'[1]Cadastro de Clientes'!J1316</f>
        <v>0</v>
      </c>
    </row>
    <row r="1317" spans="1:10" ht="21" customHeight="1" x14ac:dyDescent="0.25">
      <c r="A1317" s="94">
        <f>'[1]Cadastro de Clientes'!A1317</f>
        <v>0</v>
      </c>
      <c r="B1317" s="94">
        <f>'[1]Cadastro de Clientes'!B1317</f>
        <v>0</v>
      </c>
      <c r="C1317" s="94">
        <f>'[1]Cadastro de Clientes'!C1317</f>
        <v>0</v>
      </c>
      <c r="D1317" s="94">
        <f>'[1]Cadastro de Clientes'!D1317</f>
        <v>0</v>
      </c>
      <c r="E1317" s="94">
        <f>'[1]Cadastro de Clientes'!E1317</f>
        <v>0</v>
      </c>
      <c r="F1317" s="94">
        <f>'[1]Cadastro de Clientes'!F1317</f>
        <v>0</v>
      </c>
      <c r="G1317" s="109">
        <f>'[1]Cadastro de Clientes'!G1317</f>
        <v>0</v>
      </c>
      <c r="H1317" s="110">
        <f>'[1]Cadastro de Clientes'!H1317</f>
        <v>0</v>
      </c>
      <c r="I1317" s="111">
        <f>'[1]Cadastro de Clientes'!I1317</f>
        <v>0</v>
      </c>
      <c r="J1317" s="94">
        <f>'[1]Cadastro de Clientes'!J1317</f>
        <v>0</v>
      </c>
    </row>
    <row r="1318" spans="1:10" ht="21" customHeight="1" x14ac:dyDescent="0.25">
      <c r="A1318" s="94">
        <f>'[1]Cadastro de Clientes'!A1318</f>
        <v>0</v>
      </c>
      <c r="B1318" s="94">
        <f>'[1]Cadastro de Clientes'!B1318</f>
        <v>0</v>
      </c>
      <c r="C1318" s="94">
        <f>'[1]Cadastro de Clientes'!C1318</f>
        <v>0</v>
      </c>
      <c r="D1318" s="94">
        <f>'[1]Cadastro de Clientes'!D1318</f>
        <v>0</v>
      </c>
      <c r="E1318" s="94">
        <f>'[1]Cadastro de Clientes'!E1318</f>
        <v>0</v>
      </c>
      <c r="F1318" s="94">
        <f>'[1]Cadastro de Clientes'!F1318</f>
        <v>0</v>
      </c>
      <c r="G1318" s="109">
        <f>'[1]Cadastro de Clientes'!G1318</f>
        <v>0</v>
      </c>
      <c r="H1318" s="110">
        <f>'[1]Cadastro de Clientes'!H1318</f>
        <v>0</v>
      </c>
      <c r="I1318" s="111">
        <f>'[1]Cadastro de Clientes'!I1318</f>
        <v>0</v>
      </c>
      <c r="J1318" s="94">
        <f>'[1]Cadastro de Clientes'!J1318</f>
        <v>0</v>
      </c>
    </row>
    <row r="1319" spans="1:10" ht="21" customHeight="1" x14ac:dyDescent="0.25">
      <c r="A1319" s="94">
        <f>'[1]Cadastro de Clientes'!A1319</f>
        <v>0</v>
      </c>
      <c r="B1319" s="94">
        <f>'[1]Cadastro de Clientes'!B1319</f>
        <v>0</v>
      </c>
      <c r="C1319" s="94">
        <f>'[1]Cadastro de Clientes'!C1319</f>
        <v>0</v>
      </c>
      <c r="D1319" s="94">
        <f>'[1]Cadastro de Clientes'!D1319</f>
        <v>0</v>
      </c>
      <c r="E1319" s="94">
        <f>'[1]Cadastro de Clientes'!E1319</f>
        <v>0</v>
      </c>
      <c r="F1319" s="94">
        <f>'[1]Cadastro de Clientes'!F1319</f>
        <v>0</v>
      </c>
      <c r="G1319" s="109">
        <f>'[1]Cadastro de Clientes'!G1319</f>
        <v>0</v>
      </c>
      <c r="H1319" s="110">
        <f>'[1]Cadastro de Clientes'!H1319</f>
        <v>0</v>
      </c>
      <c r="I1319" s="111">
        <f>'[1]Cadastro de Clientes'!I1319</f>
        <v>0</v>
      </c>
      <c r="J1319" s="94">
        <f>'[1]Cadastro de Clientes'!J1319</f>
        <v>0</v>
      </c>
    </row>
    <row r="1320" spans="1:10" ht="21" customHeight="1" x14ac:dyDescent="0.25">
      <c r="A1320" s="94">
        <f>'[1]Cadastro de Clientes'!A1320</f>
        <v>0</v>
      </c>
      <c r="B1320" s="94">
        <f>'[1]Cadastro de Clientes'!B1320</f>
        <v>0</v>
      </c>
      <c r="C1320" s="94">
        <f>'[1]Cadastro de Clientes'!C1320</f>
        <v>0</v>
      </c>
      <c r="D1320" s="94">
        <f>'[1]Cadastro de Clientes'!D1320</f>
        <v>0</v>
      </c>
      <c r="E1320" s="94">
        <f>'[1]Cadastro de Clientes'!E1320</f>
        <v>0</v>
      </c>
      <c r="F1320" s="94">
        <f>'[1]Cadastro de Clientes'!F1320</f>
        <v>0</v>
      </c>
      <c r="G1320" s="109">
        <f>'[1]Cadastro de Clientes'!G1320</f>
        <v>0</v>
      </c>
      <c r="H1320" s="110">
        <f>'[1]Cadastro de Clientes'!H1320</f>
        <v>0</v>
      </c>
      <c r="I1320" s="111">
        <f>'[1]Cadastro de Clientes'!I1320</f>
        <v>0</v>
      </c>
      <c r="J1320" s="94">
        <f>'[1]Cadastro de Clientes'!J1320</f>
        <v>0</v>
      </c>
    </row>
    <row r="1321" spans="1:10" ht="21" customHeight="1" x14ac:dyDescent="0.25">
      <c r="A1321" s="94">
        <f>'[1]Cadastro de Clientes'!A1321</f>
        <v>0</v>
      </c>
      <c r="B1321" s="94">
        <f>'[1]Cadastro de Clientes'!B1321</f>
        <v>0</v>
      </c>
      <c r="C1321" s="94">
        <f>'[1]Cadastro de Clientes'!C1321</f>
        <v>0</v>
      </c>
      <c r="D1321" s="94">
        <f>'[1]Cadastro de Clientes'!D1321</f>
        <v>0</v>
      </c>
      <c r="E1321" s="94">
        <f>'[1]Cadastro de Clientes'!E1321</f>
        <v>0</v>
      </c>
      <c r="F1321" s="94">
        <f>'[1]Cadastro de Clientes'!F1321</f>
        <v>0</v>
      </c>
      <c r="G1321" s="109">
        <f>'[1]Cadastro de Clientes'!G1321</f>
        <v>0</v>
      </c>
      <c r="H1321" s="110">
        <f>'[1]Cadastro de Clientes'!H1321</f>
        <v>0</v>
      </c>
      <c r="I1321" s="111">
        <f>'[1]Cadastro de Clientes'!I1321</f>
        <v>0</v>
      </c>
      <c r="J1321" s="94">
        <f>'[1]Cadastro de Clientes'!J1321</f>
        <v>0</v>
      </c>
    </row>
    <row r="1322" spans="1:10" ht="21" customHeight="1" x14ac:dyDescent="0.25">
      <c r="A1322" s="94">
        <f>'[1]Cadastro de Clientes'!A1322</f>
        <v>0</v>
      </c>
      <c r="B1322" s="94">
        <f>'[1]Cadastro de Clientes'!B1322</f>
        <v>0</v>
      </c>
      <c r="C1322" s="94">
        <f>'[1]Cadastro de Clientes'!C1322</f>
        <v>0</v>
      </c>
      <c r="D1322" s="94">
        <f>'[1]Cadastro de Clientes'!D1322</f>
        <v>0</v>
      </c>
      <c r="E1322" s="94">
        <f>'[1]Cadastro de Clientes'!E1322</f>
        <v>0</v>
      </c>
      <c r="F1322" s="94">
        <f>'[1]Cadastro de Clientes'!F1322</f>
        <v>0</v>
      </c>
      <c r="G1322" s="109">
        <f>'[1]Cadastro de Clientes'!G1322</f>
        <v>0</v>
      </c>
      <c r="H1322" s="110">
        <f>'[1]Cadastro de Clientes'!H1322</f>
        <v>0</v>
      </c>
      <c r="I1322" s="111">
        <f>'[1]Cadastro de Clientes'!I1322</f>
        <v>0</v>
      </c>
      <c r="J1322" s="94">
        <f>'[1]Cadastro de Clientes'!J1322</f>
        <v>0</v>
      </c>
    </row>
    <row r="1323" spans="1:10" ht="21" customHeight="1" x14ac:dyDescent="0.25">
      <c r="A1323" s="94">
        <f>'[1]Cadastro de Clientes'!A1323</f>
        <v>0</v>
      </c>
      <c r="B1323" s="94">
        <f>'[1]Cadastro de Clientes'!B1323</f>
        <v>0</v>
      </c>
      <c r="C1323" s="94">
        <f>'[1]Cadastro de Clientes'!C1323</f>
        <v>0</v>
      </c>
      <c r="D1323" s="94">
        <f>'[1]Cadastro de Clientes'!D1323</f>
        <v>0</v>
      </c>
      <c r="E1323" s="94">
        <f>'[1]Cadastro de Clientes'!E1323</f>
        <v>0</v>
      </c>
      <c r="F1323" s="94">
        <f>'[1]Cadastro de Clientes'!F1323</f>
        <v>0</v>
      </c>
      <c r="G1323" s="109">
        <f>'[1]Cadastro de Clientes'!G1323</f>
        <v>0</v>
      </c>
      <c r="H1323" s="110">
        <f>'[1]Cadastro de Clientes'!H1323</f>
        <v>0</v>
      </c>
      <c r="I1323" s="111">
        <f>'[1]Cadastro de Clientes'!I1323</f>
        <v>0</v>
      </c>
      <c r="J1323" s="94">
        <f>'[1]Cadastro de Clientes'!J1323</f>
        <v>0</v>
      </c>
    </row>
    <row r="1324" spans="1:10" ht="21" customHeight="1" x14ac:dyDescent="0.25">
      <c r="A1324" s="94">
        <f>'[1]Cadastro de Clientes'!A1324</f>
        <v>0</v>
      </c>
      <c r="B1324" s="94">
        <f>'[1]Cadastro de Clientes'!B1324</f>
        <v>0</v>
      </c>
      <c r="C1324" s="94">
        <f>'[1]Cadastro de Clientes'!C1324</f>
        <v>0</v>
      </c>
      <c r="D1324" s="94">
        <f>'[1]Cadastro de Clientes'!D1324</f>
        <v>0</v>
      </c>
      <c r="E1324" s="94">
        <f>'[1]Cadastro de Clientes'!E1324</f>
        <v>0</v>
      </c>
      <c r="F1324" s="94">
        <f>'[1]Cadastro de Clientes'!F1324</f>
        <v>0</v>
      </c>
      <c r="G1324" s="109">
        <f>'[1]Cadastro de Clientes'!G1324</f>
        <v>0</v>
      </c>
      <c r="H1324" s="110">
        <f>'[1]Cadastro de Clientes'!H1324</f>
        <v>0</v>
      </c>
      <c r="I1324" s="111">
        <f>'[1]Cadastro de Clientes'!I1324</f>
        <v>0</v>
      </c>
      <c r="J1324" s="94">
        <f>'[1]Cadastro de Clientes'!J1324</f>
        <v>0</v>
      </c>
    </row>
    <row r="1325" spans="1:10" ht="21" customHeight="1" x14ac:dyDescent="0.25">
      <c r="A1325" s="94">
        <f>'[1]Cadastro de Clientes'!A1325</f>
        <v>0</v>
      </c>
      <c r="B1325" s="94">
        <f>'[1]Cadastro de Clientes'!B1325</f>
        <v>0</v>
      </c>
      <c r="C1325" s="94">
        <f>'[1]Cadastro de Clientes'!C1325</f>
        <v>0</v>
      </c>
      <c r="D1325" s="94">
        <f>'[1]Cadastro de Clientes'!D1325</f>
        <v>0</v>
      </c>
      <c r="E1325" s="94">
        <f>'[1]Cadastro de Clientes'!E1325</f>
        <v>0</v>
      </c>
      <c r="F1325" s="94">
        <f>'[1]Cadastro de Clientes'!F1325</f>
        <v>0</v>
      </c>
      <c r="G1325" s="109">
        <f>'[1]Cadastro de Clientes'!G1325</f>
        <v>0</v>
      </c>
      <c r="H1325" s="110">
        <f>'[1]Cadastro de Clientes'!H1325</f>
        <v>0</v>
      </c>
      <c r="I1325" s="111">
        <f>'[1]Cadastro de Clientes'!I1325</f>
        <v>0</v>
      </c>
      <c r="J1325" s="94">
        <f>'[1]Cadastro de Clientes'!J1325</f>
        <v>0</v>
      </c>
    </row>
    <row r="1326" spans="1:10" ht="21" customHeight="1" x14ac:dyDescent="0.25">
      <c r="A1326" s="94">
        <f>'[1]Cadastro de Clientes'!A1326</f>
        <v>0</v>
      </c>
      <c r="B1326" s="94">
        <f>'[1]Cadastro de Clientes'!B1326</f>
        <v>0</v>
      </c>
      <c r="C1326" s="94">
        <f>'[1]Cadastro de Clientes'!C1326</f>
        <v>0</v>
      </c>
      <c r="D1326" s="94">
        <f>'[1]Cadastro de Clientes'!D1326</f>
        <v>0</v>
      </c>
      <c r="E1326" s="94">
        <f>'[1]Cadastro de Clientes'!E1326</f>
        <v>0</v>
      </c>
      <c r="F1326" s="94">
        <f>'[1]Cadastro de Clientes'!F1326</f>
        <v>0</v>
      </c>
      <c r="G1326" s="109">
        <f>'[1]Cadastro de Clientes'!G1326</f>
        <v>0</v>
      </c>
      <c r="H1326" s="110">
        <f>'[1]Cadastro de Clientes'!H1326</f>
        <v>0</v>
      </c>
      <c r="I1326" s="111">
        <f>'[1]Cadastro de Clientes'!I1326</f>
        <v>0</v>
      </c>
      <c r="J1326" s="94">
        <f>'[1]Cadastro de Clientes'!J1326</f>
        <v>0</v>
      </c>
    </row>
    <row r="1327" spans="1:10" ht="21" customHeight="1" x14ac:dyDescent="0.25">
      <c r="A1327" s="94">
        <f>'[1]Cadastro de Clientes'!A1327</f>
        <v>0</v>
      </c>
      <c r="B1327" s="94">
        <f>'[1]Cadastro de Clientes'!B1327</f>
        <v>0</v>
      </c>
      <c r="C1327" s="94">
        <f>'[1]Cadastro de Clientes'!C1327</f>
        <v>0</v>
      </c>
      <c r="D1327" s="94">
        <f>'[1]Cadastro de Clientes'!D1327</f>
        <v>0</v>
      </c>
      <c r="E1327" s="94">
        <f>'[1]Cadastro de Clientes'!E1327</f>
        <v>0</v>
      </c>
      <c r="F1327" s="94">
        <f>'[1]Cadastro de Clientes'!F1327</f>
        <v>0</v>
      </c>
      <c r="G1327" s="109">
        <f>'[1]Cadastro de Clientes'!G1327</f>
        <v>0</v>
      </c>
      <c r="H1327" s="110">
        <f>'[1]Cadastro de Clientes'!H1327</f>
        <v>0</v>
      </c>
      <c r="I1327" s="111">
        <f>'[1]Cadastro de Clientes'!I1327</f>
        <v>0</v>
      </c>
      <c r="J1327" s="94">
        <f>'[1]Cadastro de Clientes'!J1327</f>
        <v>0</v>
      </c>
    </row>
    <row r="1328" spans="1:10" ht="21" customHeight="1" x14ac:dyDescent="0.25">
      <c r="A1328" s="94">
        <f>'[1]Cadastro de Clientes'!A1328</f>
        <v>0</v>
      </c>
      <c r="B1328" s="94">
        <f>'[1]Cadastro de Clientes'!B1328</f>
        <v>0</v>
      </c>
      <c r="C1328" s="94">
        <f>'[1]Cadastro de Clientes'!C1328</f>
        <v>0</v>
      </c>
      <c r="D1328" s="94">
        <f>'[1]Cadastro de Clientes'!D1328</f>
        <v>0</v>
      </c>
      <c r="E1328" s="94">
        <f>'[1]Cadastro de Clientes'!E1328</f>
        <v>0</v>
      </c>
      <c r="F1328" s="94">
        <f>'[1]Cadastro de Clientes'!F1328</f>
        <v>0</v>
      </c>
      <c r="G1328" s="109">
        <f>'[1]Cadastro de Clientes'!G1328</f>
        <v>0</v>
      </c>
      <c r="H1328" s="110">
        <f>'[1]Cadastro de Clientes'!H1328</f>
        <v>0</v>
      </c>
      <c r="I1328" s="111">
        <f>'[1]Cadastro de Clientes'!I1328</f>
        <v>0</v>
      </c>
      <c r="J1328" s="94">
        <f>'[1]Cadastro de Clientes'!J1328</f>
        <v>0</v>
      </c>
    </row>
    <row r="1329" spans="1:10" ht="21" customHeight="1" x14ac:dyDescent="0.25">
      <c r="A1329" s="94">
        <f>'[1]Cadastro de Clientes'!A1329</f>
        <v>0</v>
      </c>
      <c r="B1329" s="94">
        <f>'[1]Cadastro de Clientes'!B1329</f>
        <v>0</v>
      </c>
      <c r="C1329" s="94">
        <f>'[1]Cadastro de Clientes'!C1329</f>
        <v>0</v>
      </c>
      <c r="D1329" s="94">
        <f>'[1]Cadastro de Clientes'!D1329</f>
        <v>0</v>
      </c>
      <c r="E1329" s="94">
        <f>'[1]Cadastro de Clientes'!E1329</f>
        <v>0</v>
      </c>
      <c r="F1329" s="94">
        <f>'[1]Cadastro de Clientes'!F1329</f>
        <v>0</v>
      </c>
      <c r="G1329" s="109">
        <f>'[1]Cadastro de Clientes'!G1329</f>
        <v>0</v>
      </c>
      <c r="H1329" s="110">
        <f>'[1]Cadastro de Clientes'!H1329</f>
        <v>0</v>
      </c>
      <c r="I1329" s="111">
        <f>'[1]Cadastro de Clientes'!I1329</f>
        <v>0</v>
      </c>
      <c r="J1329" s="94">
        <f>'[1]Cadastro de Clientes'!J1329</f>
        <v>0</v>
      </c>
    </row>
    <row r="1330" spans="1:10" ht="21" customHeight="1" x14ac:dyDescent="0.25">
      <c r="A1330" s="94">
        <f>'[1]Cadastro de Clientes'!A1330</f>
        <v>0</v>
      </c>
      <c r="B1330" s="94">
        <f>'[1]Cadastro de Clientes'!B1330</f>
        <v>0</v>
      </c>
      <c r="C1330" s="94">
        <f>'[1]Cadastro de Clientes'!C1330</f>
        <v>0</v>
      </c>
      <c r="D1330" s="94">
        <f>'[1]Cadastro de Clientes'!D1330</f>
        <v>0</v>
      </c>
      <c r="E1330" s="94">
        <f>'[1]Cadastro de Clientes'!E1330</f>
        <v>0</v>
      </c>
      <c r="F1330" s="94">
        <f>'[1]Cadastro de Clientes'!F1330</f>
        <v>0</v>
      </c>
      <c r="G1330" s="109">
        <f>'[1]Cadastro de Clientes'!G1330</f>
        <v>0</v>
      </c>
      <c r="H1330" s="110">
        <f>'[1]Cadastro de Clientes'!H1330</f>
        <v>0</v>
      </c>
      <c r="I1330" s="111">
        <f>'[1]Cadastro de Clientes'!I1330</f>
        <v>0</v>
      </c>
      <c r="J1330" s="94">
        <f>'[1]Cadastro de Clientes'!J1330</f>
        <v>0</v>
      </c>
    </row>
    <row r="1331" spans="1:10" ht="21" customHeight="1" x14ac:dyDescent="0.25">
      <c r="A1331" s="94">
        <f>'[1]Cadastro de Clientes'!A1331</f>
        <v>0</v>
      </c>
      <c r="B1331" s="94">
        <f>'[1]Cadastro de Clientes'!B1331</f>
        <v>0</v>
      </c>
      <c r="C1331" s="94">
        <f>'[1]Cadastro de Clientes'!C1331</f>
        <v>0</v>
      </c>
      <c r="D1331" s="94">
        <f>'[1]Cadastro de Clientes'!D1331</f>
        <v>0</v>
      </c>
      <c r="E1331" s="94">
        <f>'[1]Cadastro de Clientes'!E1331</f>
        <v>0</v>
      </c>
      <c r="F1331" s="94">
        <f>'[1]Cadastro de Clientes'!F1331</f>
        <v>0</v>
      </c>
      <c r="G1331" s="109">
        <f>'[1]Cadastro de Clientes'!G1331</f>
        <v>0</v>
      </c>
      <c r="H1331" s="110">
        <f>'[1]Cadastro de Clientes'!H1331</f>
        <v>0</v>
      </c>
      <c r="I1331" s="111">
        <f>'[1]Cadastro de Clientes'!I1331</f>
        <v>0</v>
      </c>
      <c r="J1331" s="94">
        <f>'[1]Cadastro de Clientes'!J1331</f>
        <v>0</v>
      </c>
    </row>
    <row r="1332" spans="1:10" ht="21" customHeight="1" x14ac:dyDescent="0.25">
      <c r="A1332" s="94">
        <f>'[1]Cadastro de Clientes'!A1332</f>
        <v>0</v>
      </c>
      <c r="B1332" s="94">
        <f>'[1]Cadastro de Clientes'!B1332</f>
        <v>0</v>
      </c>
      <c r="C1332" s="94">
        <f>'[1]Cadastro de Clientes'!C1332</f>
        <v>0</v>
      </c>
      <c r="D1332" s="94">
        <f>'[1]Cadastro de Clientes'!D1332</f>
        <v>0</v>
      </c>
      <c r="E1332" s="94">
        <f>'[1]Cadastro de Clientes'!E1332</f>
        <v>0</v>
      </c>
      <c r="F1332" s="94">
        <f>'[1]Cadastro de Clientes'!F1332</f>
        <v>0</v>
      </c>
      <c r="G1332" s="109">
        <f>'[1]Cadastro de Clientes'!G1332</f>
        <v>0</v>
      </c>
      <c r="H1332" s="110">
        <f>'[1]Cadastro de Clientes'!H1332</f>
        <v>0</v>
      </c>
      <c r="I1332" s="111">
        <f>'[1]Cadastro de Clientes'!I1332</f>
        <v>0</v>
      </c>
      <c r="J1332" s="94">
        <f>'[1]Cadastro de Clientes'!J1332</f>
        <v>0</v>
      </c>
    </row>
    <row r="1333" spans="1:10" ht="21" customHeight="1" x14ac:dyDescent="0.25">
      <c r="A1333" s="94">
        <f>'[1]Cadastro de Clientes'!A1333</f>
        <v>0</v>
      </c>
      <c r="B1333" s="94">
        <f>'[1]Cadastro de Clientes'!B1333</f>
        <v>0</v>
      </c>
      <c r="C1333" s="94">
        <f>'[1]Cadastro de Clientes'!C1333</f>
        <v>0</v>
      </c>
      <c r="D1333" s="94">
        <f>'[1]Cadastro de Clientes'!D1333</f>
        <v>0</v>
      </c>
      <c r="E1333" s="94">
        <f>'[1]Cadastro de Clientes'!E1333</f>
        <v>0</v>
      </c>
      <c r="F1333" s="94">
        <f>'[1]Cadastro de Clientes'!F1333</f>
        <v>0</v>
      </c>
      <c r="G1333" s="109">
        <f>'[1]Cadastro de Clientes'!G1333</f>
        <v>0</v>
      </c>
      <c r="H1333" s="110">
        <f>'[1]Cadastro de Clientes'!H1333</f>
        <v>0</v>
      </c>
      <c r="I1333" s="111">
        <f>'[1]Cadastro de Clientes'!I1333</f>
        <v>0</v>
      </c>
      <c r="J1333" s="94">
        <f>'[1]Cadastro de Clientes'!J1333</f>
        <v>0</v>
      </c>
    </row>
    <row r="1334" spans="1:10" ht="21" customHeight="1" x14ac:dyDescent="0.25">
      <c r="A1334" s="94">
        <f>'[1]Cadastro de Clientes'!A1334</f>
        <v>0</v>
      </c>
      <c r="B1334" s="94">
        <f>'[1]Cadastro de Clientes'!B1334</f>
        <v>0</v>
      </c>
      <c r="C1334" s="94">
        <f>'[1]Cadastro de Clientes'!C1334</f>
        <v>0</v>
      </c>
      <c r="D1334" s="94">
        <f>'[1]Cadastro de Clientes'!D1334</f>
        <v>0</v>
      </c>
      <c r="E1334" s="94">
        <f>'[1]Cadastro de Clientes'!E1334</f>
        <v>0</v>
      </c>
      <c r="F1334" s="94">
        <f>'[1]Cadastro de Clientes'!F1334</f>
        <v>0</v>
      </c>
      <c r="G1334" s="109">
        <f>'[1]Cadastro de Clientes'!G1334</f>
        <v>0</v>
      </c>
      <c r="H1334" s="110">
        <f>'[1]Cadastro de Clientes'!H1334</f>
        <v>0</v>
      </c>
      <c r="I1334" s="111">
        <f>'[1]Cadastro de Clientes'!I1334</f>
        <v>0</v>
      </c>
      <c r="J1334" s="94">
        <f>'[1]Cadastro de Clientes'!J1334</f>
        <v>0</v>
      </c>
    </row>
    <row r="1335" spans="1:10" ht="21" customHeight="1" x14ac:dyDescent="0.25">
      <c r="A1335" s="94">
        <f>'[1]Cadastro de Clientes'!A1335</f>
        <v>0</v>
      </c>
      <c r="B1335" s="94">
        <f>'[1]Cadastro de Clientes'!B1335</f>
        <v>0</v>
      </c>
      <c r="C1335" s="94">
        <f>'[1]Cadastro de Clientes'!C1335</f>
        <v>0</v>
      </c>
      <c r="D1335" s="94">
        <f>'[1]Cadastro de Clientes'!D1335</f>
        <v>0</v>
      </c>
      <c r="E1335" s="94">
        <f>'[1]Cadastro de Clientes'!E1335</f>
        <v>0</v>
      </c>
      <c r="F1335" s="94">
        <f>'[1]Cadastro de Clientes'!F1335</f>
        <v>0</v>
      </c>
      <c r="G1335" s="109">
        <f>'[1]Cadastro de Clientes'!G1335</f>
        <v>0</v>
      </c>
      <c r="H1335" s="110">
        <f>'[1]Cadastro de Clientes'!H1335</f>
        <v>0</v>
      </c>
      <c r="I1335" s="111">
        <f>'[1]Cadastro de Clientes'!I1335</f>
        <v>0</v>
      </c>
      <c r="J1335" s="94">
        <f>'[1]Cadastro de Clientes'!J1335</f>
        <v>0</v>
      </c>
    </row>
    <row r="1336" spans="1:10" ht="21" customHeight="1" x14ac:dyDescent="0.25">
      <c r="A1336" s="94">
        <f>'[1]Cadastro de Clientes'!A1336</f>
        <v>0</v>
      </c>
      <c r="B1336" s="94">
        <f>'[1]Cadastro de Clientes'!B1336</f>
        <v>0</v>
      </c>
      <c r="C1336" s="94">
        <f>'[1]Cadastro de Clientes'!C1336</f>
        <v>0</v>
      </c>
      <c r="D1336" s="94">
        <f>'[1]Cadastro de Clientes'!D1336</f>
        <v>0</v>
      </c>
      <c r="E1336" s="94">
        <f>'[1]Cadastro de Clientes'!E1336</f>
        <v>0</v>
      </c>
      <c r="F1336" s="94">
        <f>'[1]Cadastro de Clientes'!F1336</f>
        <v>0</v>
      </c>
      <c r="G1336" s="109">
        <f>'[1]Cadastro de Clientes'!G1336</f>
        <v>0</v>
      </c>
      <c r="H1336" s="110">
        <f>'[1]Cadastro de Clientes'!H1336</f>
        <v>0</v>
      </c>
      <c r="I1336" s="111">
        <f>'[1]Cadastro de Clientes'!I1336</f>
        <v>0</v>
      </c>
      <c r="J1336" s="94">
        <f>'[1]Cadastro de Clientes'!J1336</f>
        <v>0</v>
      </c>
    </row>
    <row r="1337" spans="1:10" ht="21" customHeight="1" x14ac:dyDescent="0.25">
      <c r="A1337" s="94">
        <f>'[1]Cadastro de Clientes'!A1337</f>
        <v>0</v>
      </c>
      <c r="B1337" s="94">
        <f>'[1]Cadastro de Clientes'!B1337</f>
        <v>0</v>
      </c>
      <c r="C1337" s="94">
        <f>'[1]Cadastro de Clientes'!C1337</f>
        <v>0</v>
      </c>
      <c r="D1337" s="94">
        <f>'[1]Cadastro de Clientes'!D1337</f>
        <v>0</v>
      </c>
      <c r="E1337" s="94">
        <f>'[1]Cadastro de Clientes'!E1337</f>
        <v>0</v>
      </c>
      <c r="F1337" s="94">
        <f>'[1]Cadastro de Clientes'!F1337</f>
        <v>0</v>
      </c>
      <c r="G1337" s="109">
        <f>'[1]Cadastro de Clientes'!G1337</f>
        <v>0</v>
      </c>
      <c r="H1337" s="110">
        <f>'[1]Cadastro de Clientes'!H1337</f>
        <v>0</v>
      </c>
      <c r="I1337" s="111">
        <f>'[1]Cadastro de Clientes'!I1337</f>
        <v>0</v>
      </c>
      <c r="J1337" s="94">
        <f>'[1]Cadastro de Clientes'!J1337</f>
        <v>0</v>
      </c>
    </row>
    <row r="1338" spans="1:10" ht="21" customHeight="1" x14ac:dyDescent="0.25">
      <c r="A1338" s="94">
        <f>'[1]Cadastro de Clientes'!A1338</f>
        <v>0</v>
      </c>
      <c r="B1338" s="94">
        <f>'[1]Cadastro de Clientes'!B1338</f>
        <v>0</v>
      </c>
      <c r="C1338" s="94">
        <f>'[1]Cadastro de Clientes'!C1338</f>
        <v>0</v>
      </c>
      <c r="D1338" s="94">
        <f>'[1]Cadastro de Clientes'!D1338</f>
        <v>0</v>
      </c>
      <c r="E1338" s="94">
        <f>'[1]Cadastro de Clientes'!E1338</f>
        <v>0</v>
      </c>
      <c r="F1338" s="94">
        <f>'[1]Cadastro de Clientes'!F1338</f>
        <v>0</v>
      </c>
      <c r="G1338" s="109">
        <f>'[1]Cadastro de Clientes'!G1338</f>
        <v>0</v>
      </c>
      <c r="H1338" s="110">
        <f>'[1]Cadastro de Clientes'!H1338</f>
        <v>0</v>
      </c>
      <c r="I1338" s="111">
        <f>'[1]Cadastro de Clientes'!I1338</f>
        <v>0</v>
      </c>
      <c r="J1338" s="94">
        <f>'[1]Cadastro de Clientes'!J1338</f>
        <v>0</v>
      </c>
    </row>
    <row r="1339" spans="1:10" ht="21" customHeight="1" x14ac:dyDescent="0.25">
      <c r="A1339" s="94">
        <f>'[1]Cadastro de Clientes'!A1339</f>
        <v>0</v>
      </c>
      <c r="B1339" s="94">
        <f>'[1]Cadastro de Clientes'!B1339</f>
        <v>0</v>
      </c>
      <c r="C1339" s="94">
        <f>'[1]Cadastro de Clientes'!C1339</f>
        <v>0</v>
      </c>
      <c r="D1339" s="94">
        <f>'[1]Cadastro de Clientes'!D1339</f>
        <v>0</v>
      </c>
      <c r="E1339" s="94">
        <f>'[1]Cadastro de Clientes'!E1339</f>
        <v>0</v>
      </c>
      <c r="F1339" s="94">
        <f>'[1]Cadastro de Clientes'!F1339</f>
        <v>0</v>
      </c>
      <c r="G1339" s="109">
        <f>'[1]Cadastro de Clientes'!G1339</f>
        <v>0</v>
      </c>
      <c r="H1339" s="110">
        <f>'[1]Cadastro de Clientes'!H1339</f>
        <v>0</v>
      </c>
      <c r="I1339" s="111">
        <f>'[1]Cadastro de Clientes'!I1339</f>
        <v>0</v>
      </c>
      <c r="J1339" s="94">
        <f>'[1]Cadastro de Clientes'!J1339</f>
        <v>0</v>
      </c>
    </row>
    <row r="1340" spans="1:10" ht="21" customHeight="1" x14ac:dyDescent="0.25">
      <c r="A1340" s="94">
        <f>'[1]Cadastro de Clientes'!A1340</f>
        <v>0</v>
      </c>
      <c r="B1340" s="94">
        <f>'[1]Cadastro de Clientes'!B1340</f>
        <v>0</v>
      </c>
      <c r="C1340" s="94">
        <f>'[1]Cadastro de Clientes'!C1340</f>
        <v>0</v>
      </c>
      <c r="D1340" s="94">
        <f>'[1]Cadastro de Clientes'!D1340</f>
        <v>0</v>
      </c>
      <c r="E1340" s="94">
        <f>'[1]Cadastro de Clientes'!E1340</f>
        <v>0</v>
      </c>
      <c r="F1340" s="94">
        <f>'[1]Cadastro de Clientes'!F1340</f>
        <v>0</v>
      </c>
      <c r="G1340" s="109">
        <f>'[1]Cadastro de Clientes'!G1340</f>
        <v>0</v>
      </c>
      <c r="H1340" s="110">
        <f>'[1]Cadastro de Clientes'!H1340</f>
        <v>0</v>
      </c>
      <c r="I1340" s="111">
        <f>'[1]Cadastro de Clientes'!I1340</f>
        <v>0</v>
      </c>
      <c r="J1340" s="94">
        <f>'[1]Cadastro de Clientes'!J1340</f>
        <v>0</v>
      </c>
    </row>
    <row r="1341" spans="1:10" ht="21" customHeight="1" x14ac:dyDescent="0.25">
      <c r="A1341" s="94">
        <f>'[1]Cadastro de Clientes'!A1341</f>
        <v>0</v>
      </c>
      <c r="B1341" s="94">
        <f>'[1]Cadastro de Clientes'!B1341</f>
        <v>0</v>
      </c>
      <c r="C1341" s="94">
        <f>'[1]Cadastro de Clientes'!C1341</f>
        <v>0</v>
      </c>
      <c r="D1341" s="94">
        <f>'[1]Cadastro de Clientes'!D1341</f>
        <v>0</v>
      </c>
      <c r="E1341" s="94">
        <f>'[1]Cadastro de Clientes'!E1341</f>
        <v>0</v>
      </c>
      <c r="F1341" s="94">
        <f>'[1]Cadastro de Clientes'!F1341</f>
        <v>0</v>
      </c>
      <c r="G1341" s="109">
        <f>'[1]Cadastro de Clientes'!G1341</f>
        <v>0</v>
      </c>
      <c r="H1341" s="110">
        <f>'[1]Cadastro de Clientes'!H1341</f>
        <v>0</v>
      </c>
      <c r="I1341" s="111">
        <f>'[1]Cadastro de Clientes'!I1341</f>
        <v>0</v>
      </c>
      <c r="J1341" s="94">
        <f>'[1]Cadastro de Clientes'!J1341</f>
        <v>0</v>
      </c>
    </row>
    <row r="1342" spans="1:10" ht="21" customHeight="1" x14ac:dyDescent="0.25">
      <c r="A1342" s="94">
        <f>'[1]Cadastro de Clientes'!A1342</f>
        <v>0</v>
      </c>
      <c r="B1342" s="94">
        <f>'[1]Cadastro de Clientes'!B1342</f>
        <v>0</v>
      </c>
      <c r="C1342" s="94">
        <f>'[1]Cadastro de Clientes'!C1342</f>
        <v>0</v>
      </c>
      <c r="D1342" s="94">
        <f>'[1]Cadastro de Clientes'!D1342</f>
        <v>0</v>
      </c>
      <c r="E1342" s="94">
        <f>'[1]Cadastro de Clientes'!E1342</f>
        <v>0</v>
      </c>
      <c r="F1342" s="94">
        <f>'[1]Cadastro de Clientes'!F1342</f>
        <v>0</v>
      </c>
      <c r="G1342" s="109">
        <f>'[1]Cadastro de Clientes'!G1342</f>
        <v>0</v>
      </c>
      <c r="H1342" s="110">
        <f>'[1]Cadastro de Clientes'!H1342</f>
        <v>0</v>
      </c>
      <c r="I1342" s="111">
        <f>'[1]Cadastro de Clientes'!I1342</f>
        <v>0</v>
      </c>
      <c r="J1342" s="94">
        <f>'[1]Cadastro de Clientes'!J1342</f>
        <v>0</v>
      </c>
    </row>
    <row r="1343" spans="1:10" ht="21" customHeight="1" x14ac:dyDescent="0.25">
      <c r="A1343" s="94">
        <f>'[1]Cadastro de Clientes'!A1343</f>
        <v>0</v>
      </c>
      <c r="B1343" s="94">
        <f>'[1]Cadastro de Clientes'!B1343</f>
        <v>0</v>
      </c>
      <c r="C1343" s="94">
        <f>'[1]Cadastro de Clientes'!C1343</f>
        <v>0</v>
      </c>
      <c r="D1343" s="94">
        <f>'[1]Cadastro de Clientes'!D1343</f>
        <v>0</v>
      </c>
      <c r="E1343" s="94">
        <f>'[1]Cadastro de Clientes'!E1343</f>
        <v>0</v>
      </c>
      <c r="F1343" s="94">
        <f>'[1]Cadastro de Clientes'!F1343</f>
        <v>0</v>
      </c>
      <c r="G1343" s="109">
        <f>'[1]Cadastro de Clientes'!G1343</f>
        <v>0</v>
      </c>
      <c r="H1343" s="110">
        <f>'[1]Cadastro de Clientes'!H1343</f>
        <v>0</v>
      </c>
      <c r="I1343" s="111">
        <f>'[1]Cadastro de Clientes'!I1343</f>
        <v>0</v>
      </c>
      <c r="J1343" s="94">
        <f>'[1]Cadastro de Clientes'!J1343</f>
        <v>0</v>
      </c>
    </row>
    <row r="1344" spans="1:10" ht="21" customHeight="1" x14ac:dyDescent="0.25">
      <c r="A1344" s="94">
        <f>'[1]Cadastro de Clientes'!A1344</f>
        <v>0</v>
      </c>
      <c r="B1344" s="94">
        <f>'[1]Cadastro de Clientes'!B1344</f>
        <v>0</v>
      </c>
      <c r="C1344" s="94">
        <f>'[1]Cadastro de Clientes'!C1344</f>
        <v>0</v>
      </c>
      <c r="D1344" s="94">
        <f>'[1]Cadastro de Clientes'!D1344</f>
        <v>0</v>
      </c>
      <c r="E1344" s="94">
        <f>'[1]Cadastro de Clientes'!E1344</f>
        <v>0</v>
      </c>
      <c r="F1344" s="94">
        <f>'[1]Cadastro de Clientes'!F1344</f>
        <v>0</v>
      </c>
      <c r="G1344" s="109">
        <f>'[1]Cadastro de Clientes'!G1344</f>
        <v>0</v>
      </c>
      <c r="H1344" s="110">
        <f>'[1]Cadastro de Clientes'!H1344</f>
        <v>0</v>
      </c>
      <c r="I1344" s="111">
        <f>'[1]Cadastro de Clientes'!I1344</f>
        <v>0</v>
      </c>
      <c r="J1344" s="94">
        <f>'[1]Cadastro de Clientes'!J1344</f>
        <v>0</v>
      </c>
    </row>
    <row r="1345" spans="1:10" ht="21" customHeight="1" x14ac:dyDescent="0.25">
      <c r="A1345" s="94">
        <f>'[1]Cadastro de Clientes'!A1345</f>
        <v>0</v>
      </c>
      <c r="B1345" s="94">
        <f>'[1]Cadastro de Clientes'!B1345</f>
        <v>0</v>
      </c>
      <c r="C1345" s="94">
        <f>'[1]Cadastro de Clientes'!C1345</f>
        <v>0</v>
      </c>
      <c r="D1345" s="94">
        <f>'[1]Cadastro de Clientes'!D1345</f>
        <v>0</v>
      </c>
      <c r="E1345" s="94">
        <f>'[1]Cadastro de Clientes'!E1345</f>
        <v>0</v>
      </c>
      <c r="F1345" s="94">
        <f>'[1]Cadastro de Clientes'!F1345</f>
        <v>0</v>
      </c>
      <c r="G1345" s="109">
        <f>'[1]Cadastro de Clientes'!G1345</f>
        <v>0</v>
      </c>
      <c r="H1345" s="110">
        <f>'[1]Cadastro de Clientes'!H1345</f>
        <v>0</v>
      </c>
      <c r="I1345" s="111">
        <f>'[1]Cadastro de Clientes'!I1345</f>
        <v>0</v>
      </c>
      <c r="J1345" s="94">
        <f>'[1]Cadastro de Clientes'!J1345</f>
        <v>0</v>
      </c>
    </row>
    <row r="1346" spans="1:10" ht="21" customHeight="1" x14ac:dyDescent="0.25">
      <c r="A1346" s="94">
        <f>'[1]Cadastro de Clientes'!A1346</f>
        <v>0</v>
      </c>
      <c r="B1346" s="94">
        <f>'[1]Cadastro de Clientes'!B1346</f>
        <v>0</v>
      </c>
      <c r="C1346" s="94">
        <f>'[1]Cadastro de Clientes'!C1346</f>
        <v>0</v>
      </c>
      <c r="D1346" s="94">
        <f>'[1]Cadastro de Clientes'!D1346</f>
        <v>0</v>
      </c>
      <c r="E1346" s="94">
        <f>'[1]Cadastro de Clientes'!E1346</f>
        <v>0</v>
      </c>
      <c r="F1346" s="94">
        <f>'[1]Cadastro de Clientes'!F1346</f>
        <v>0</v>
      </c>
      <c r="G1346" s="109">
        <f>'[1]Cadastro de Clientes'!G1346</f>
        <v>0</v>
      </c>
      <c r="H1346" s="110">
        <f>'[1]Cadastro de Clientes'!H1346</f>
        <v>0</v>
      </c>
      <c r="I1346" s="111">
        <f>'[1]Cadastro de Clientes'!I1346</f>
        <v>0</v>
      </c>
      <c r="J1346" s="94">
        <f>'[1]Cadastro de Clientes'!J1346</f>
        <v>0</v>
      </c>
    </row>
    <row r="1347" spans="1:10" ht="21" customHeight="1" x14ac:dyDescent="0.25">
      <c r="A1347" s="94">
        <f>'[1]Cadastro de Clientes'!A1347</f>
        <v>0</v>
      </c>
      <c r="B1347" s="94">
        <f>'[1]Cadastro de Clientes'!B1347</f>
        <v>0</v>
      </c>
      <c r="C1347" s="94">
        <f>'[1]Cadastro de Clientes'!C1347</f>
        <v>0</v>
      </c>
      <c r="D1347" s="94">
        <f>'[1]Cadastro de Clientes'!D1347</f>
        <v>0</v>
      </c>
      <c r="E1347" s="94">
        <f>'[1]Cadastro de Clientes'!E1347</f>
        <v>0</v>
      </c>
      <c r="F1347" s="94">
        <f>'[1]Cadastro de Clientes'!F1347</f>
        <v>0</v>
      </c>
      <c r="G1347" s="109">
        <f>'[1]Cadastro de Clientes'!G1347</f>
        <v>0</v>
      </c>
      <c r="H1347" s="110">
        <f>'[1]Cadastro de Clientes'!H1347</f>
        <v>0</v>
      </c>
      <c r="I1347" s="111">
        <f>'[1]Cadastro de Clientes'!I1347</f>
        <v>0</v>
      </c>
      <c r="J1347" s="94">
        <f>'[1]Cadastro de Clientes'!J1347</f>
        <v>0</v>
      </c>
    </row>
    <row r="1348" spans="1:10" ht="21" customHeight="1" x14ac:dyDescent="0.25">
      <c r="A1348" s="94">
        <f>'[1]Cadastro de Clientes'!A1348</f>
        <v>0</v>
      </c>
      <c r="B1348" s="94">
        <f>'[1]Cadastro de Clientes'!B1348</f>
        <v>0</v>
      </c>
      <c r="C1348" s="94">
        <f>'[1]Cadastro de Clientes'!C1348</f>
        <v>0</v>
      </c>
      <c r="D1348" s="94">
        <f>'[1]Cadastro de Clientes'!D1348</f>
        <v>0</v>
      </c>
      <c r="E1348" s="94">
        <f>'[1]Cadastro de Clientes'!E1348</f>
        <v>0</v>
      </c>
      <c r="F1348" s="94">
        <f>'[1]Cadastro de Clientes'!F1348</f>
        <v>0</v>
      </c>
      <c r="G1348" s="109">
        <f>'[1]Cadastro de Clientes'!G1348</f>
        <v>0</v>
      </c>
      <c r="H1348" s="110">
        <f>'[1]Cadastro de Clientes'!H1348</f>
        <v>0</v>
      </c>
      <c r="I1348" s="111">
        <f>'[1]Cadastro de Clientes'!I1348</f>
        <v>0</v>
      </c>
      <c r="J1348" s="94">
        <f>'[1]Cadastro de Clientes'!J1348</f>
        <v>0</v>
      </c>
    </row>
    <row r="1349" spans="1:10" ht="21" customHeight="1" x14ac:dyDescent="0.25">
      <c r="A1349" s="94">
        <f>'[1]Cadastro de Clientes'!A1349</f>
        <v>0</v>
      </c>
      <c r="B1349" s="94">
        <f>'[1]Cadastro de Clientes'!B1349</f>
        <v>0</v>
      </c>
      <c r="C1349" s="94">
        <f>'[1]Cadastro de Clientes'!C1349</f>
        <v>0</v>
      </c>
      <c r="D1349" s="94">
        <f>'[1]Cadastro de Clientes'!D1349</f>
        <v>0</v>
      </c>
      <c r="E1349" s="94">
        <f>'[1]Cadastro de Clientes'!E1349</f>
        <v>0</v>
      </c>
      <c r="F1349" s="94">
        <f>'[1]Cadastro de Clientes'!F1349</f>
        <v>0</v>
      </c>
      <c r="G1349" s="109">
        <f>'[1]Cadastro de Clientes'!G1349</f>
        <v>0</v>
      </c>
      <c r="H1349" s="110">
        <f>'[1]Cadastro de Clientes'!H1349</f>
        <v>0</v>
      </c>
      <c r="I1349" s="111">
        <f>'[1]Cadastro de Clientes'!I1349</f>
        <v>0</v>
      </c>
      <c r="J1349" s="94">
        <f>'[1]Cadastro de Clientes'!J1349</f>
        <v>0</v>
      </c>
    </row>
    <row r="1350" spans="1:10" ht="21" customHeight="1" x14ac:dyDescent="0.25">
      <c r="A1350" s="94">
        <f>'[1]Cadastro de Clientes'!A1350</f>
        <v>0</v>
      </c>
      <c r="B1350" s="94">
        <f>'[1]Cadastro de Clientes'!B1350</f>
        <v>0</v>
      </c>
      <c r="C1350" s="94">
        <f>'[1]Cadastro de Clientes'!C1350</f>
        <v>0</v>
      </c>
      <c r="D1350" s="94">
        <f>'[1]Cadastro de Clientes'!D1350</f>
        <v>0</v>
      </c>
      <c r="E1350" s="94">
        <f>'[1]Cadastro de Clientes'!E1350</f>
        <v>0</v>
      </c>
      <c r="F1350" s="94">
        <f>'[1]Cadastro de Clientes'!F1350</f>
        <v>0</v>
      </c>
      <c r="G1350" s="109">
        <f>'[1]Cadastro de Clientes'!G1350</f>
        <v>0</v>
      </c>
      <c r="H1350" s="110">
        <f>'[1]Cadastro de Clientes'!H1350</f>
        <v>0</v>
      </c>
      <c r="I1350" s="111">
        <f>'[1]Cadastro de Clientes'!I1350</f>
        <v>0</v>
      </c>
      <c r="J1350" s="94">
        <f>'[1]Cadastro de Clientes'!J1350</f>
        <v>0</v>
      </c>
    </row>
    <row r="1351" spans="1:10" ht="21" customHeight="1" x14ac:dyDescent="0.25">
      <c r="A1351" s="94">
        <f>'[1]Cadastro de Clientes'!A1351</f>
        <v>0</v>
      </c>
      <c r="B1351" s="94">
        <f>'[1]Cadastro de Clientes'!B1351</f>
        <v>0</v>
      </c>
      <c r="C1351" s="94">
        <f>'[1]Cadastro de Clientes'!C1351</f>
        <v>0</v>
      </c>
      <c r="D1351" s="94">
        <f>'[1]Cadastro de Clientes'!D1351</f>
        <v>0</v>
      </c>
      <c r="E1351" s="94">
        <f>'[1]Cadastro de Clientes'!E1351</f>
        <v>0</v>
      </c>
      <c r="F1351" s="94">
        <f>'[1]Cadastro de Clientes'!F1351</f>
        <v>0</v>
      </c>
      <c r="G1351" s="109">
        <f>'[1]Cadastro de Clientes'!G1351</f>
        <v>0</v>
      </c>
      <c r="H1351" s="110">
        <f>'[1]Cadastro de Clientes'!H1351</f>
        <v>0</v>
      </c>
      <c r="I1351" s="111">
        <f>'[1]Cadastro de Clientes'!I1351</f>
        <v>0</v>
      </c>
      <c r="J1351" s="94">
        <f>'[1]Cadastro de Clientes'!J1351</f>
        <v>0</v>
      </c>
    </row>
    <row r="1352" spans="1:10" ht="21" customHeight="1" x14ac:dyDescent="0.25">
      <c r="A1352" s="94">
        <f>'[1]Cadastro de Clientes'!A1352</f>
        <v>0</v>
      </c>
      <c r="B1352" s="94">
        <f>'[1]Cadastro de Clientes'!B1352</f>
        <v>0</v>
      </c>
      <c r="C1352" s="94">
        <f>'[1]Cadastro de Clientes'!C1352</f>
        <v>0</v>
      </c>
      <c r="D1352" s="94">
        <f>'[1]Cadastro de Clientes'!D1352</f>
        <v>0</v>
      </c>
      <c r="E1352" s="94">
        <f>'[1]Cadastro de Clientes'!E1352</f>
        <v>0</v>
      </c>
      <c r="F1352" s="94">
        <f>'[1]Cadastro de Clientes'!F1352</f>
        <v>0</v>
      </c>
      <c r="G1352" s="109">
        <f>'[1]Cadastro de Clientes'!G1352</f>
        <v>0</v>
      </c>
      <c r="H1352" s="110">
        <f>'[1]Cadastro de Clientes'!H1352</f>
        <v>0</v>
      </c>
      <c r="I1352" s="111">
        <f>'[1]Cadastro de Clientes'!I1352</f>
        <v>0</v>
      </c>
      <c r="J1352" s="94">
        <f>'[1]Cadastro de Clientes'!J1352</f>
        <v>0</v>
      </c>
    </row>
    <row r="1353" spans="1:10" ht="21" customHeight="1" x14ac:dyDescent="0.25">
      <c r="A1353" s="94">
        <f>'[1]Cadastro de Clientes'!A1353</f>
        <v>0</v>
      </c>
      <c r="B1353" s="94">
        <f>'[1]Cadastro de Clientes'!B1353</f>
        <v>0</v>
      </c>
      <c r="C1353" s="94">
        <f>'[1]Cadastro de Clientes'!C1353</f>
        <v>0</v>
      </c>
      <c r="D1353" s="94">
        <f>'[1]Cadastro de Clientes'!D1353</f>
        <v>0</v>
      </c>
      <c r="E1353" s="94">
        <f>'[1]Cadastro de Clientes'!E1353</f>
        <v>0</v>
      </c>
      <c r="F1353" s="94">
        <f>'[1]Cadastro de Clientes'!F1353</f>
        <v>0</v>
      </c>
      <c r="G1353" s="109">
        <f>'[1]Cadastro de Clientes'!G1353</f>
        <v>0</v>
      </c>
      <c r="H1353" s="110">
        <f>'[1]Cadastro de Clientes'!H1353</f>
        <v>0</v>
      </c>
      <c r="I1353" s="111">
        <f>'[1]Cadastro de Clientes'!I1353</f>
        <v>0</v>
      </c>
      <c r="J1353" s="94">
        <f>'[1]Cadastro de Clientes'!J1353</f>
        <v>0</v>
      </c>
    </row>
    <row r="1354" spans="1:10" ht="21" customHeight="1" x14ac:dyDescent="0.25">
      <c r="A1354" s="94">
        <f>'[1]Cadastro de Clientes'!A1354</f>
        <v>0</v>
      </c>
      <c r="B1354" s="94">
        <f>'[1]Cadastro de Clientes'!B1354</f>
        <v>0</v>
      </c>
      <c r="C1354" s="94">
        <f>'[1]Cadastro de Clientes'!C1354</f>
        <v>0</v>
      </c>
      <c r="D1354" s="94">
        <f>'[1]Cadastro de Clientes'!D1354</f>
        <v>0</v>
      </c>
      <c r="E1354" s="94">
        <f>'[1]Cadastro de Clientes'!E1354</f>
        <v>0</v>
      </c>
      <c r="F1354" s="94">
        <f>'[1]Cadastro de Clientes'!F1354</f>
        <v>0</v>
      </c>
      <c r="G1354" s="109">
        <f>'[1]Cadastro de Clientes'!G1354</f>
        <v>0</v>
      </c>
      <c r="H1354" s="110">
        <f>'[1]Cadastro de Clientes'!H1354</f>
        <v>0</v>
      </c>
      <c r="I1354" s="111">
        <f>'[1]Cadastro de Clientes'!I1354</f>
        <v>0</v>
      </c>
      <c r="J1354" s="94">
        <f>'[1]Cadastro de Clientes'!J1354</f>
        <v>0</v>
      </c>
    </row>
    <row r="1355" spans="1:10" ht="21" customHeight="1" x14ac:dyDescent="0.25">
      <c r="A1355" s="94">
        <f>'[1]Cadastro de Clientes'!A1355</f>
        <v>0</v>
      </c>
      <c r="B1355" s="94">
        <f>'[1]Cadastro de Clientes'!B1355</f>
        <v>0</v>
      </c>
      <c r="C1355" s="94">
        <f>'[1]Cadastro de Clientes'!C1355</f>
        <v>0</v>
      </c>
      <c r="D1355" s="94">
        <f>'[1]Cadastro de Clientes'!D1355</f>
        <v>0</v>
      </c>
      <c r="E1355" s="94">
        <f>'[1]Cadastro de Clientes'!E1355</f>
        <v>0</v>
      </c>
      <c r="F1355" s="94">
        <f>'[1]Cadastro de Clientes'!F1355</f>
        <v>0</v>
      </c>
      <c r="G1355" s="109">
        <f>'[1]Cadastro de Clientes'!G1355</f>
        <v>0</v>
      </c>
      <c r="H1355" s="110">
        <f>'[1]Cadastro de Clientes'!H1355</f>
        <v>0</v>
      </c>
      <c r="I1355" s="111">
        <f>'[1]Cadastro de Clientes'!I1355</f>
        <v>0</v>
      </c>
      <c r="J1355" s="94">
        <f>'[1]Cadastro de Clientes'!J1355</f>
        <v>0</v>
      </c>
    </row>
    <row r="1356" spans="1:10" ht="21" customHeight="1" x14ac:dyDescent="0.25">
      <c r="A1356" s="94">
        <f>'[1]Cadastro de Clientes'!A1356</f>
        <v>0</v>
      </c>
      <c r="B1356" s="94">
        <f>'[1]Cadastro de Clientes'!B1356</f>
        <v>0</v>
      </c>
      <c r="C1356" s="94">
        <f>'[1]Cadastro de Clientes'!C1356</f>
        <v>0</v>
      </c>
      <c r="D1356" s="94">
        <f>'[1]Cadastro de Clientes'!D1356</f>
        <v>0</v>
      </c>
      <c r="E1356" s="94">
        <f>'[1]Cadastro de Clientes'!E1356</f>
        <v>0</v>
      </c>
      <c r="F1356" s="94">
        <f>'[1]Cadastro de Clientes'!F1356</f>
        <v>0</v>
      </c>
      <c r="G1356" s="109">
        <f>'[1]Cadastro de Clientes'!G1356</f>
        <v>0</v>
      </c>
      <c r="H1356" s="110">
        <f>'[1]Cadastro de Clientes'!H1356</f>
        <v>0</v>
      </c>
      <c r="I1356" s="111">
        <f>'[1]Cadastro de Clientes'!I1356</f>
        <v>0</v>
      </c>
      <c r="J1356" s="94">
        <f>'[1]Cadastro de Clientes'!J1356</f>
        <v>0</v>
      </c>
    </row>
    <row r="1357" spans="1:10" ht="21" customHeight="1" x14ac:dyDescent="0.25">
      <c r="A1357" s="94">
        <f>'[1]Cadastro de Clientes'!A1357</f>
        <v>0</v>
      </c>
      <c r="B1357" s="94">
        <f>'[1]Cadastro de Clientes'!B1357</f>
        <v>0</v>
      </c>
      <c r="C1357" s="94">
        <f>'[1]Cadastro de Clientes'!C1357</f>
        <v>0</v>
      </c>
      <c r="D1357" s="94">
        <f>'[1]Cadastro de Clientes'!D1357</f>
        <v>0</v>
      </c>
      <c r="E1357" s="94">
        <f>'[1]Cadastro de Clientes'!E1357</f>
        <v>0</v>
      </c>
      <c r="F1357" s="94">
        <f>'[1]Cadastro de Clientes'!F1357</f>
        <v>0</v>
      </c>
      <c r="G1357" s="109">
        <f>'[1]Cadastro de Clientes'!G1357</f>
        <v>0</v>
      </c>
      <c r="H1357" s="110">
        <f>'[1]Cadastro de Clientes'!H1357</f>
        <v>0</v>
      </c>
      <c r="I1357" s="111">
        <f>'[1]Cadastro de Clientes'!I1357</f>
        <v>0</v>
      </c>
      <c r="J1357" s="94">
        <f>'[1]Cadastro de Clientes'!J1357</f>
        <v>0</v>
      </c>
    </row>
    <row r="1358" spans="1:10" ht="21" customHeight="1" x14ac:dyDescent="0.25">
      <c r="A1358" s="94">
        <f>'[1]Cadastro de Clientes'!A1358</f>
        <v>0</v>
      </c>
      <c r="B1358" s="94">
        <f>'[1]Cadastro de Clientes'!B1358</f>
        <v>0</v>
      </c>
      <c r="C1358" s="94">
        <f>'[1]Cadastro de Clientes'!C1358</f>
        <v>0</v>
      </c>
      <c r="D1358" s="94">
        <f>'[1]Cadastro de Clientes'!D1358</f>
        <v>0</v>
      </c>
      <c r="E1358" s="94">
        <f>'[1]Cadastro de Clientes'!E1358</f>
        <v>0</v>
      </c>
      <c r="F1358" s="94">
        <f>'[1]Cadastro de Clientes'!F1358</f>
        <v>0</v>
      </c>
      <c r="G1358" s="109">
        <f>'[1]Cadastro de Clientes'!G1358</f>
        <v>0</v>
      </c>
      <c r="H1358" s="110">
        <f>'[1]Cadastro de Clientes'!H1358</f>
        <v>0</v>
      </c>
      <c r="I1358" s="111">
        <f>'[1]Cadastro de Clientes'!I1358</f>
        <v>0</v>
      </c>
      <c r="J1358" s="94">
        <f>'[1]Cadastro de Clientes'!J1358</f>
        <v>0</v>
      </c>
    </row>
    <row r="1359" spans="1:10" ht="21" customHeight="1" x14ac:dyDescent="0.25">
      <c r="A1359" s="94">
        <f>'[1]Cadastro de Clientes'!A1359</f>
        <v>0</v>
      </c>
      <c r="B1359" s="94">
        <f>'[1]Cadastro de Clientes'!B1359</f>
        <v>0</v>
      </c>
      <c r="C1359" s="94">
        <f>'[1]Cadastro de Clientes'!C1359</f>
        <v>0</v>
      </c>
      <c r="D1359" s="94">
        <f>'[1]Cadastro de Clientes'!D1359</f>
        <v>0</v>
      </c>
      <c r="E1359" s="94">
        <f>'[1]Cadastro de Clientes'!E1359</f>
        <v>0</v>
      </c>
      <c r="F1359" s="94">
        <f>'[1]Cadastro de Clientes'!F1359</f>
        <v>0</v>
      </c>
      <c r="G1359" s="109">
        <f>'[1]Cadastro de Clientes'!G1359</f>
        <v>0</v>
      </c>
      <c r="H1359" s="110">
        <f>'[1]Cadastro de Clientes'!H1359</f>
        <v>0</v>
      </c>
      <c r="I1359" s="111">
        <f>'[1]Cadastro de Clientes'!I1359</f>
        <v>0</v>
      </c>
      <c r="J1359" s="94">
        <f>'[1]Cadastro de Clientes'!J1359</f>
        <v>0</v>
      </c>
    </row>
    <row r="1360" spans="1:10" ht="21" customHeight="1" x14ac:dyDescent="0.25">
      <c r="A1360" s="94">
        <f>'[1]Cadastro de Clientes'!A1360</f>
        <v>0</v>
      </c>
      <c r="B1360" s="94">
        <f>'[1]Cadastro de Clientes'!B1360</f>
        <v>0</v>
      </c>
      <c r="C1360" s="94">
        <f>'[1]Cadastro de Clientes'!C1360</f>
        <v>0</v>
      </c>
      <c r="D1360" s="94">
        <f>'[1]Cadastro de Clientes'!D1360</f>
        <v>0</v>
      </c>
      <c r="E1360" s="94">
        <f>'[1]Cadastro de Clientes'!E1360</f>
        <v>0</v>
      </c>
      <c r="F1360" s="94">
        <f>'[1]Cadastro de Clientes'!F1360</f>
        <v>0</v>
      </c>
      <c r="G1360" s="109">
        <f>'[1]Cadastro de Clientes'!G1360</f>
        <v>0</v>
      </c>
      <c r="H1360" s="110">
        <f>'[1]Cadastro de Clientes'!H1360</f>
        <v>0</v>
      </c>
      <c r="I1360" s="111">
        <f>'[1]Cadastro de Clientes'!I1360</f>
        <v>0</v>
      </c>
      <c r="J1360" s="94">
        <f>'[1]Cadastro de Clientes'!J1360</f>
        <v>0</v>
      </c>
    </row>
    <row r="1361" spans="1:10" ht="21" customHeight="1" x14ac:dyDescent="0.25">
      <c r="A1361" s="94">
        <f>'[1]Cadastro de Clientes'!A1361</f>
        <v>0</v>
      </c>
      <c r="B1361" s="94">
        <f>'[1]Cadastro de Clientes'!B1361</f>
        <v>0</v>
      </c>
      <c r="C1361" s="94">
        <f>'[1]Cadastro de Clientes'!C1361</f>
        <v>0</v>
      </c>
      <c r="D1361" s="94">
        <f>'[1]Cadastro de Clientes'!D1361</f>
        <v>0</v>
      </c>
      <c r="E1361" s="94">
        <f>'[1]Cadastro de Clientes'!E1361</f>
        <v>0</v>
      </c>
      <c r="F1361" s="94">
        <f>'[1]Cadastro de Clientes'!F1361</f>
        <v>0</v>
      </c>
      <c r="G1361" s="109">
        <f>'[1]Cadastro de Clientes'!G1361</f>
        <v>0</v>
      </c>
      <c r="H1361" s="110">
        <f>'[1]Cadastro de Clientes'!H1361</f>
        <v>0</v>
      </c>
      <c r="I1361" s="111">
        <f>'[1]Cadastro de Clientes'!I1361</f>
        <v>0</v>
      </c>
      <c r="J1361" s="94">
        <f>'[1]Cadastro de Clientes'!J1361</f>
        <v>0</v>
      </c>
    </row>
    <row r="1362" spans="1:10" ht="21" customHeight="1" x14ac:dyDescent="0.25">
      <c r="A1362" s="94">
        <f>'[1]Cadastro de Clientes'!A1362</f>
        <v>0</v>
      </c>
      <c r="B1362" s="94">
        <f>'[1]Cadastro de Clientes'!B1362</f>
        <v>0</v>
      </c>
      <c r="C1362" s="94">
        <f>'[1]Cadastro de Clientes'!C1362</f>
        <v>0</v>
      </c>
      <c r="D1362" s="94">
        <f>'[1]Cadastro de Clientes'!D1362</f>
        <v>0</v>
      </c>
      <c r="E1362" s="94">
        <f>'[1]Cadastro de Clientes'!E1362</f>
        <v>0</v>
      </c>
      <c r="F1362" s="94">
        <f>'[1]Cadastro de Clientes'!F1362</f>
        <v>0</v>
      </c>
      <c r="G1362" s="109">
        <f>'[1]Cadastro de Clientes'!G1362</f>
        <v>0</v>
      </c>
      <c r="H1362" s="110">
        <f>'[1]Cadastro de Clientes'!H1362</f>
        <v>0</v>
      </c>
      <c r="I1362" s="111">
        <f>'[1]Cadastro de Clientes'!I1362</f>
        <v>0</v>
      </c>
      <c r="J1362" s="94">
        <f>'[1]Cadastro de Clientes'!J1362</f>
        <v>0</v>
      </c>
    </row>
    <row r="1363" spans="1:10" ht="21" customHeight="1" x14ac:dyDescent="0.25">
      <c r="A1363" s="94">
        <f>'[1]Cadastro de Clientes'!A1363</f>
        <v>0</v>
      </c>
      <c r="B1363" s="94">
        <f>'[1]Cadastro de Clientes'!B1363</f>
        <v>0</v>
      </c>
      <c r="C1363" s="94">
        <f>'[1]Cadastro de Clientes'!C1363</f>
        <v>0</v>
      </c>
      <c r="D1363" s="94">
        <f>'[1]Cadastro de Clientes'!D1363</f>
        <v>0</v>
      </c>
      <c r="E1363" s="94">
        <f>'[1]Cadastro de Clientes'!E1363</f>
        <v>0</v>
      </c>
      <c r="F1363" s="94">
        <f>'[1]Cadastro de Clientes'!F1363</f>
        <v>0</v>
      </c>
      <c r="G1363" s="109">
        <f>'[1]Cadastro de Clientes'!G1363</f>
        <v>0</v>
      </c>
      <c r="H1363" s="110">
        <f>'[1]Cadastro de Clientes'!H1363</f>
        <v>0</v>
      </c>
      <c r="I1363" s="111">
        <f>'[1]Cadastro de Clientes'!I1363</f>
        <v>0</v>
      </c>
      <c r="J1363" s="94">
        <f>'[1]Cadastro de Clientes'!J1363</f>
        <v>0</v>
      </c>
    </row>
    <row r="1364" spans="1:10" ht="21" customHeight="1" x14ac:dyDescent="0.25">
      <c r="A1364" s="94">
        <f>'[1]Cadastro de Clientes'!A1364</f>
        <v>0</v>
      </c>
      <c r="B1364" s="94">
        <f>'[1]Cadastro de Clientes'!B1364</f>
        <v>0</v>
      </c>
      <c r="C1364" s="94">
        <f>'[1]Cadastro de Clientes'!C1364</f>
        <v>0</v>
      </c>
      <c r="D1364" s="94">
        <f>'[1]Cadastro de Clientes'!D1364</f>
        <v>0</v>
      </c>
      <c r="E1364" s="94">
        <f>'[1]Cadastro de Clientes'!E1364</f>
        <v>0</v>
      </c>
      <c r="F1364" s="94">
        <f>'[1]Cadastro de Clientes'!F1364</f>
        <v>0</v>
      </c>
      <c r="G1364" s="109">
        <f>'[1]Cadastro de Clientes'!G1364</f>
        <v>0</v>
      </c>
      <c r="H1364" s="110">
        <f>'[1]Cadastro de Clientes'!H1364</f>
        <v>0</v>
      </c>
      <c r="I1364" s="111">
        <f>'[1]Cadastro de Clientes'!I1364</f>
        <v>0</v>
      </c>
      <c r="J1364" s="94">
        <f>'[1]Cadastro de Clientes'!J1364</f>
        <v>0</v>
      </c>
    </row>
    <row r="1365" spans="1:10" ht="21" customHeight="1" x14ac:dyDescent="0.25">
      <c r="A1365" s="94">
        <f>'[1]Cadastro de Clientes'!A1365</f>
        <v>0</v>
      </c>
      <c r="B1365" s="94">
        <f>'[1]Cadastro de Clientes'!B1365</f>
        <v>0</v>
      </c>
      <c r="C1365" s="94">
        <f>'[1]Cadastro de Clientes'!C1365</f>
        <v>0</v>
      </c>
      <c r="D1365" s="94">
        <f>'[1]Cadastro de Clientes'!D1365</f>
        <v>0</v>
      </c>
      <c r="E1365" s="94">
        <f>'[1]Cadastro de Clientes'!E1365</f>
        <v>0</v>
      </c>
      <c r="F1365" s="94">
        <f>'[1]Cadastro de Clientes'!F1365</f>
        <v>0</v>
      </c>
      <c r="G1365" s="109">
        <f>'[1]Cadastro de Clientes'!G1365</f>
        <v>0</v>
      </c>
      <c r="H1365" s="110">
        <f>'[1]Cadastro de Clientes'!H1365</f>
        <v>0</v>
      </c>
      <c r="I1365" s="111">
        <f>'[1]Cadastro de Clientes'!I1365</f>
        <v>0</v>
      </c>
      <c r="J1365" s="94">
        <f>'[1]Cadastro de Clientes'!J1365</f>
        <v>0</v>
      </c>
    </row>
    <row r="1366" spans="1:10" ht="21" customHeight="1" x14ac:dyDescent="0.25">
      <c r="A1366" s="94">
        <f>'[1]Cadastro de Clientes'!A1366</f>
        <v>0</v>
      </c>
      <c r="B1366" s="94">
        <f>'[1]Cadastro de Clientes'!B1366</f>
        <v>0</v>
      </c>
      <c r="C1366" s="94">
        <f>'[1]Cadastro de Clientes'!C1366</f>
        <v>0</v>
      </c>
      <c r="D1366" s="94">
        <f>'[1]Cadastro de Clientes'!D1366</f>
        <v>0</v>
      </c>
      <c r="E1366" s="94">
        <f>'[1]Cadastro de Clientes'!E1366</f>
        <v>0</v>
      </c>
      <c r="F1366" s="94">
        <f>'[1]Cadastro de Clientes'!F1366</f>
        <v>0</v>
      </c>
      <c r="G1366" s="109">
        <f>'[1]Cadastro de Clientes'!G1366</f>
        <v>0</v>
      </c>
      <c r="H1366" s="110">
        <f>'[1]Cadastro de Clientes'!H1366</f>
        <v>0</v>
      </c>
      <c r="I1366" s="111">
        <f>'[1]Cadastro de Clientes'!I1366</f>
        <v>0</v>
      </c>
      <c r="J1366" s="94">
        <f>'[1]Cadastro de Clientes'!J1366</f>
        <v>0</v>
      </c>
    </row>
    <row r="1367" spans="1:10" ht="21" customHeight="1" x14ac:dyDescent="0.25">
      <c r="A1367" s="94">
        <f>'[1]Cadastro de Clientes'!A1367</f>
        <v>0</v>
      </c>
      <c r="B1367" s="94">
        <f>'[1]Cadastro de Clientes'!B1367</f>
        <v>0</v>
      </c>
      <c r="C1367" s="94">
        <f>'[1]Cadastro de Clientes'!C1367</f>
        <v>0</v>
      </c>
      <c r="D1367" s="94">
        <f>'[1]Cadastro de Clientes'!D1367</f>
        <v>0</v>
      </c>
      <c r="E1367" s="94">
        <f>'[1]Cadastro de Clientes'!E1367</f>
        <v>0</v>
      </c>
      <c r="F1367" s="94">
        <f>'[1]Cadastro de Clientes'!F1367</f>
        <v>0</v>
      </c>
      <c r="G1367" s="109">
        <f>'[1]Cadastro de Clientes'!G1367</f>
        <v>0</v>
      </c>
      <c r="H1367" s="110">
        <f>'[1]Cadastro de Clientes'!H1367</f>
        <v>0</v>
      </c>
      <c r="I1367" s="111">
        <f>'[1]Cadastro de Clientes'!I1367</f>
        <v>0</v>
      </c>
      <c r="J1367" s="94">
        <f>'[1]Cadastro de Clientes'!J1367</f>
        <v>0</v>
      </c>
    </row>
    <row r="1368" spans="1:10" ht="21" customHeight="1" x14ac:dyDescent="0.25">
      <c r="A1368" s="94">
        <f>'[1]Cadastro de Clientes'!A1368</f>
        <v>0</v>
      </c>
      <c r="B1368" s="94">
        <f>'[1]Cadastro de Clientes'!B1368</f>
        <v>0</v>
      </c>
      <c r="C1368" s="94">
        <f>'[1]Cadastro de Clientes'!C1368</f>
        <v>0</v>
      </c>
      <c r="D1368" s="94">
        <f>'[1]Cadastro de Clientes'!D1368</f>
        <v>0</v>
      </c>
      <c r="E1368" s="94">
        <f>'[1]Cadastro de Clientes'!E1368</f>
        <v>0</v>
      </c>
      <c r="F1368" s="94">
        <f>'[1]Cadastro de Clientes'!F1368</f>
        <v>0</v>
      </c>
      <c r="G1368" s="109">
        <f>'[1]Cadastro de Clientes'!G1368</f>
        <v>0</v>
      </c>
      <c r="H1368" s="110">
        <f>'[1]Cadastro de Clientes'!H1368</f>
        <v>0</v>
      </c>
      <c r="I1368" s="111">
        <f>'[1]Cadastro de Clientes'!I1368</f>
        <v>0</v>
      </c>
      <c r="J1368" s="94">
        <f>'[1]Cadastro de Clientes'!J1368</f>
        <v>0</v>
      </c>
    </row>
    <row r="1369" spans="1:10" ht="21" customHeight="1" x14ac:dyDescent="0.25">
      <c r="A1369" s="94">
        <f>'[1]Cadastro de Clientes'!A1369</f>
        <v>0</v>
      </c>
      <c r="B1369" s="94">
        <f>'[1]Cadastro de Clientes'!B1369</f>
        <v>0</v>
      </c>
      <c r="C1369" s="94">
        <f>'[1]Cadastro de Clientes'!C1369</f>
        <v>0</v>
      </c>
      <c r="D1369" s="94">
        <f>'[1]Cadastro de Clientes'!D1369</f>
        <v>0</v>
      </c>
      <c r="E1369" s="94">
        <f>'[1]Cadastro de Clientes'!E1369</f>
        <v>0</v>
      </c>
      <c r="F1369" s="94">
        <f>'[1]Cadastro de Clientes'!F1369</f>
        <v>0</v>
      </c>
      <c r="G1369" s="109">
        <f>'[1]Cadastro de Clientes'!G1369</f>
        <v>0</v>
      </c>
      <c r="H1369" s="110">
        <f>'[1]Cadastro de Clientes'!H1369</f>
        <v>0</v>
      </c>
      <c r="I1369" s="111">
        <f>'[1]Cadastro de Clientes'!I1369</f>
        <v>0</v>
      </c>
      <c r="J1369" s="94">
        <f>'[1]Cadastro de Clientes'!J1369</f>
        <v>0</v>
      </c>
    </row>
    <row r="1370" spans="1:10" ht="21" customHeight="1" x14ac:dyDescent="0.25">
      <c r="A1370" s="94">
        <f>'[1]Cadastro de Clientes'!A1370</f>
        <v>0</v>
      </c>
      <c r="B1370" s="94">
        <f>'[1]Cadastro de Clientes'!B1370</f>
        <v>0</v>
      </c>
      <c r="C1370" s="94">
        <f>'[1]Cadastro de Clientes'!C1370</f>
        <v>0</v>
      </c>
      <c r="D1370" s="94">
        <f>'[1]Cadastro de Clientes'!D1370</f>
        <v>0</v>
      </c>
      <c r="E1370" s="94">
        <f>'[1]Cadastro de Clientes'!E1370</f>
        <v>0</v>
      </c>
      <c r="F1370" s="94">
        <f>'[1]Cadastro de Clientes'!F1370</f>
        <v>0</v>
      </c>
      <c r="G1370" s="109">
        <f>'[1]Cadastro de Clientes'!G1370</f>
        <v>0</v>
      </c>
      <c r="H1370" s="110">
        <f>'[1]Cadastro de Clientes'!H1370</f>
        <v>0</v>
      </c>
      <c r="I1370" s="111">
        <f>'[1]Cadastro de Clientes'!I1370</f>
        <v>0</v>
      </c>
      <c r="J1370" s="94">
        <f>'[1]Cadastro de Clientes'!J1370</f>
        <v>0</v>
      </c>
    </row>
    <row r="1371" spans="1:10" ht="21" customHeight="1" x14ac:dyDescent="0.25">
      <c r="A1371" s="94">
        <f>'[1]Cadastro de Clientes'!A1371</f>
        <v>0</v>
      </c>
      <c r="B1371" s="94">
        <f>'[1]Cadastro de Clientes'!B1371</f>
        <v>0</v>
      </c>
      <c r="C1371" s="94">
        <f>'[1]Cadastro de Clientes'!C1371</f>
        <v>0</v>
      </c>
      <c r="D1371" s="94">
        <f>'[1]Cadastro de Clientes'!D1371</f>
        <v>0</v>
      </c>
      <c r="E1371" s="94">
        <f>'[1]Cadastro de Clientes'!E1371</f>
        <v>0</v>
      </c>
      <c r="F1371" s="94">
        <f>'[1]Cadastro de Clientes'!F1371</f>
        <v>0</v>
      </c>
      <c r="G1371" s="109">
        <f>'[1]Cadastro de Clientes'!G1371</f>
        <v>0</v>
      </c>
      <c r="H1371" s="110">
        <f>'[1]Cadastro de Clientes'!H1371</f>
        <v>0</v>
      </c>
      <c r="I1371" s="111">
        <f>'[1]Cadastro de Clientes'!I1371</f>
        <v>0</v>
      </c>
      <c r="J1371" s="94">
        <f>'[1]Cadastro de Clientes'!J1371</f>
        <v>0</v>
      </c>
    </row>
    <row r="1372" spans="1:10" ht="21" customHeight="1" x14ac:dyDescent="0.25">
      <c r="A1372" s="94">
        <f>'[1]Cadastro de Clientes'!A1372</f>
        <v>0</v>
      </c>
      <c r="B1372" s="94">
        <f>'[1]Cadastro de Clientes'!B1372</f>
        <v>0</v>
      </c>
      <c r="C1372" s="94">
        <f>'[1]Cadastro de Clientes'!C1372</f>
        <v>0</v>
      </c>
      <c r="D1372" s="94">
        <f>'[1]Cadastro de Clientes'!D1372</f>
        <v>0</v>
      </c>
      <c r="E1372" s="94">
        <f>'[1]Cadastro de Clientes'!E1372</f>
        <v>0</v>
      </c>
      <c r="F1372" s="94">
        <f>'[1]Cadastro de Clientes'!F1372</f>
        <v>0</v>
      </c>
      <c r="G1372" s="109">
        <f>'[1]Cadastro de Clientes'!G1372</f>
        <v>0</v>
      </c>
      <c r="H1372" s="110">
        <f>'[1]Cadastro de Clientes'!H1372</f>
        <v>0</v>
      </c>
      <c r="I1372" s="111">
        <f>'[1]Cadastro de Clientes'!I1372</f>
        <v>0</v>
      </c>
      <c r="J1372" s="94">
        <f>'[1]Cadastro de Clientes'!J1372</f>
        <v>0</v>
      </c>
    </row>
    <row r="1373" spans="1:10" ht="21" customHeight="1" x14ac:dyDescent="0.25">
      <c r="A1373" s="94">
        <f>'[1]Cadastro de Clientes'!A1373</f>
        <v>0</v>
      </c>
      <c r="B1373" s="94">
        <f>'[1]Cadastro de Clientes'!B1373</f>
        <v>0</v>
      </c>
      <c r="C1373" s="94">
        <f>'[1]Cadastro de Clientes'!C1373</f>
        <v>0</v>
      </c>
      <c r="D1373" s="94">
        <f>'[1]Cadastro de Clientes'!D1373</f>
        <v>0</v>
      </c>
      <c r="E1373" s="94">
        <f>'[1]Cadastro de Clientes'!E1373</f>
        <v>0</v>
      </c>
      <c r="F1373" s="94">
        <f>'[1]Cadastro de Clientes'!F1373</f>
        <v>0</v>
      </c>
      <c r="G1373" s="109">
        <f>'[1]Cadastro de Clientes'!G1373</f>
        <v>0</v>
      </c>
      <c r="H1373" s="110">
        <f>'[1]Cadastro de Clientes'!H1373</f>
        <v>0</v>
      </c>
      <c r="I1373" s="111">
        <f>'[1]Cadastro de Clientes'!I1373</f>
        <v>0</v>
      </c>
      <c r="J1373" s="94">
        <f>'[1]Cadastro de Clientes'!J1373</f>
        <v>0</v>
      </c>
    </row>
    <row r="1374" spans="1:10" ht="21" customHeight="1" x14ac:dyDescent="0.25">
      <c r="A1374" s="94">
        <f>'[1]Cadastro de Clientes'!A1374</f>
        <v>0</v>
      </c>
      <c r="B1374" s="94">
        <f>'[1]Cadastro de Clientes'!B1374</f>
        <v>0</v>
      </c>
      <c r="C1374" s="94">
        <f>'[1]Cadastro de Clientes'!C1374</f>
        <v>0</v>
      </c>
      <c r="D1374" s="94">
        <f>'[1]Cadastro de Clientes'!D1374</f>
        <v>0</v>
      </c>
      <c r="E1374" s="94">
        <f>'[1]Cadastro de Clientes'!E1374</f>
        <v>0</v>
      </c>
      <c r="F1374" s="94">
        <f>'[1]Cadastro de Clientes'!F1374</f>
        <v>0</v>
      </c>
      <c r="G1374" s="109">
        <f>'[1]Cadastro de Clientes'!G1374</f>
        <v>0</v>
      </c>
      <c r="H1374" s="110">
        <f>'[1]Cadastro de Clientes'!H1374</f>
        <v>0</v>
      </c>
      <c r="I1374" s="111">
        <f>'[1]Cadastro de Clientes'!I1374</f>
        <v>0</v>
      </c>
      <c r="J1374" s="94">
        <f>'[1]Cadastro de Clientes'!J1374</f>
        <v>0</v>
      </c>
    </row>
    <row r="1375" spans="1:10" ht="21" customHeight="1" x14ac:dyDescent="0.25">
      <c r="A1375" s="94">
        <f>'[1]Cadastro de Clientes'!A1375</f>
        <v>0</v>
      </c>
      <c r="B1375" s="94">
        <f>'[1]Cadastro de Clientes'!B1375</f>
        <v>0</v>
      </c>
      <c r="C1375" s="94">
        <f>'[1]Cadastro de Clientes'!C1375</f>
        <v>0</v>
      </c>
      <c r="D1375" s="94">
        <f>'[1]Cadastro de Clientes'!D1375</f>
        <v>0</v>
      </c>
      <c r="E1375" s="94">
        <f>'[1]Cadastro de Clientes'!E1375</f>
        <v>0</v>
      </c>
      <c r="F1375" s="94">
        <f>'[1]Cadastro de Clientes'!F1375</f>
        <v>0</v>
      </c>
      <c r="G1375" s="109">
        <f>'[1]Cadastro de Clientes'!G1375</f>
        <v>0</v>
      </c>
      <c r="H1375" s="110">
        <f>'[1]Cadastro de Clientes'!H1375</f>
        <v>0</v>
      </c>
      <c r="I1375" s="111">
        <f>'[1]Cadastro de Clientes'!I1375</f>
        <v>0</v>
      </c>
      <c r="J1375" s="94">
        <f>'[1]Cadastro de Clientes'!J1375</f>
        <v>0</v>
      </c>
    </row>
    <row r="1376" spans="1:10" ht="21" customHeight="1" x14ac:dyDescent="0.25">
      <c r="A1376" s="94">
        <f>'[1]Cadastro de Clientes'!A1376</f>
        <v>0</v>
      </c>
      <c r="B1376" s="94">
        <f>'[1]Cadastro de Clientes'!B1376</f>
        <v>0</v>
      </c>
      <c r="C1376" s="94">
        <f>'[1]Cadastro de Clientes'!C1376</f>
        <v>0</v>
      </c>
      <c r="D1376" s="94">
        <f>'[1]Cadastro de Clientes'!D1376</f>
        <v>0</v>
      </c>
      <c r="E1376" s="94">
        <f>'[1]Cadastro de Clientes'!E1376</f>
        <v>0</v>
      </c>
      <c r="F1376" s="94">
        <f>'[1]Cadastro de Clientes'!F1376</f>
        <v>0</v>
      </c>
      <c r="G1376" s="109">
        <f>'[1]Cadastro de Clientes'!G1376</f>
        <v>0</v>
      </c>
      <c r="H1376" s="110">
        <f>'[1]Cadastro de Clientes'!H1376</f>
        <v>0</v>
      </c>
      <c r="I1376" s="111">
        <f>'[1]Cadastro de Clientes'!I1376</f>
        <v>0</v>
      </c>
      <c r="J1376" s="94">
        <f>'[1]Cadastro de Clientes'!J1376</f>
        <v>0</v>
      </c>
    </row>
    <row r="1377" spans="1:10" ht="21" customHeight="1" x14ac:dyDescent="0.25">
      <c r="A1377" s="94">
        <f>'[1]Cadastro de Clientes'!A1377</f>
        <v>0</v>
      </c>
      <c r="B1377" s="94">
        <f>'[1]Cadastro de Clientes'!B1377</f>
        <v>0</v>
      </c>
      <c r="C1377" s="94">
        <f>'[1]Cadastro de Clientes'!C1377</f>
        <v>0</v>
      </c>
      <c r="D1377" s="94">
        <f>'[1]Cadastro de Clientes'!D1377</f>
        <v>0</v>
      </c>
      <c r="E1377" s="94">
        <f>'[1]Cadastro de Clientes'!E1377</f>
        <v>0</v>
      </c>
      <c r="F1377" s="94">
        <f>'[1]Cadastro de Clientes'!F1377</f>
        <v>0</v>
      </c>
      <c r="G1377" s="109">
        <f>'[1]Cadastro de Clientes'!G1377</f>
        <v>0</v>
      </c>
      <c r="H1377" s="110">
        <f>'[1]Cadastro de Clientes'!H1377</f>
        <v>0</v>
      </c>
      <c r="I1377" s="111">
        <f>'[1]Cadastro de Clientes'!I1377</f>
        <v>0</v>
      </c>
      <c r="J1377" s="94">
        <f>'[1]Cadastro de Clientes'!J1377</f>
        <v>0</v>
      </c>
    </row>
    <row r="1378" spans="1:10" ht="21" customHeight="1" x14ac:dyDescent="0.25">
      <c r="A1378" s="94">
        <f>'[1]Cadastro de Clientes'!A1378</f>
        <v>0</v>
      </c>
      <c r="B1378" s="94">
        <f>'[1]Cadastro de Clientes'!B1378</f>
        <v>0</v>
      </c>
      <c r="C1378" s="94">
        <f>'[1]Cadastro de Clientes'!C1378</f>
        <v>0</v>
      </c>
      <c r="D1378" s="94">
        <f>'[1]Cadastro de Clientes'!D1378</f>
        <v>0</v>
      </c>
      <c r="E1378" s="94">
        <f>'[1]Cadastro de Clientes'!E1378</f>
        <v>0</v>
      </c>
      <c r="F1378" s="94">
        <f>'[1]Cadastro de Clientes'!F1378</f>
        <v>0</v>
      </c>
      <c r="G1378" s="109">
        <f>'[1]Cadastro de Clientes'!G1378</f>
        <v>0</v>
      </c>
      <c r="H1378" s="110">
        <f>'[1]Cadastro de Clientes'!H1378</f>
        <v>0</v>
      </c>
      <c r="I1378" s="111">
        <f>'[1]Cadastro de Clientes'!I1378</f>
        <v>0</v>
      </c>
      <c r="J1378" s="94">
        <f>'[1]Cadastro de Clientes'!J1378</f>
        <v>0</v>
      </c>
    </row>
    <row r="1379" spans="1:10" ht="21" customHeight="1" x14ac:dyDescent="0.25">
      <c r="A1379" s="94">
        <f>'[1]Cadastro de Clientes'!A1379</f>
        <v>0</v>
      </c>
      <c r="B1379" s="94">
        <f>'[1]Cadastro de Clientes'!B1379</f>
        <v>0</v>
      </c>
      <c r="C1379" s="94">
        <f>'[1]Cadastro de Clientes'!C1379</f>
        <v>0</v>
      </c>
      <c r="D1379" s="94">
        <f>'[1]Cadastro de Clientes'!D1379</f>
        <v>0</v>
      </c>
      <c r="E1379" s="94">
        <f>'[1]Cadastro de Clientes'!E1379</f>
        <v>0</v>
      </c>
      <c r="F1379" s="94">
        <f>'[1]Cadastro de Clientes'!F1379</f>
        <v>0</v>
      </c>
      <c r="G1379" s="109">
        <f>'[1]Cadastro de Clientes'!G1379</f>
        <v>0</v>
      </c>
      <c r="H1379" s="110">
        <f>'[1]Cadastro de Clientes'!H1379</f>
        <v>0</v>
      </c>
      <c r="I1379" s="111">
        <f>'[1]Cadastro de Clientes'!I1379</f>
        <v>0</v>
      </c>
      <c r="J1379" s="94">
        <f>'[1]Cadastro de Clientes'!J1379</f>
        <v>0</v>
      </c>
    </row>
    <row r="1380" spans="1:10" ht="21" customHeight="1" x14ac:dyDescent="0.25">
      <c r="A1380" s="94">
        <f>'[1]Cadastro de Clientes'!A1380</f>
        <v>0</v>
      </c>
      <c r="B1380" s="94">
        <f>'[1]Cadastro de Clientes'!B1380</f>
        <v>0</v>
      </c>
      <c r="C1380" s="94">
        <f>'[1]Cadastro de Clientes'!C1380</f>
        <v>0</v>
      </c>
      <c r="D1380" s="94">
        <f>'[1]Cadastro de Clientes'!D1380</f>
        <v>0</v>
      </c>
      <c r="E1380" s="94">
        <f>'[1]Cadastro de Clientes'!E1380</f>
        <v>0</v>
      </c>
      <c r="F1380" s="94">
        <f>'[1]Cadastro de Clientes'!F1380</f>
        <v>0</v>
      </c>
      <c r="G1380" s="109">
        <f>'[1]Cadastro de Clientes'!G1380</f>
        <v>0</v>
      </c>
      <c r="H1380" s="110">
        <f>'[1]Cadastro de Clientes'!H1380</f>
        <v>0</v>
      </c>
      <c r="I1380" s="111">
        <f>'[1]Cadastro de Clientes'!I1380</f>
        <v>0</v>
      </c>
      <c r="J1380" s="94">
        <f>'[1]Cadastro de Clientes'!J1380</f>
        <v>0</v>
      </c>
    </row>
    <row r="1381" spans="1:10" ht="21" customHeight="1" x14ac:dyDescent="0.25">
      <c r="A1381" s="94">
        <f>'[1]Cadastro de Clientes'!A1381</f>
        <v>0</v>
      </c>
      <c r="B1381" s="94">
        <f>'[1]Cadastro de Clientes'!B1381</f>
        <v>0</v>
      </c>
      <c r="C1381" s="94">
        <f>'[1]Cadastro de Clientes'!C1381</f>
        <v>0</v>
      </c>
      <c r="D1381" s="94">
        <f>'[1]Cadastro de Clientes'!D1381</f>
        <v>0</v>
      </c>
      <c r="E1381" s="94">
        <f>'[1]Cadastro de Clientes'!E1381</f>
        <v>0</v>
      </c>
      <c r="F1381" s="94">
        <f>'[1]Cadastro de Clientes'!F1381</f>
        <v>0</v>
      </c>
      <c r="G1381" s="109">
        <f>'[1]Cadastro de Clientes'!G1381</f>
        <v>0</v>
      </c>
      <c r="H1381" s="110">
        <f>'[1]Cadastro de Clientes'!H1381</f>
        <v>0</v>
      </c>
      <c r="I1381" s="111">
        <f>'[1]Cadastro de Clientes'!I1381</f>
        <v>0</v>
      </c>
      <c r="J1381" s="94">
        <f>'[1]Cadastro de Clientes'!J1381</f>
        <v>0</v>
      </c>
    </row>
    <row r="1382" spans="1:10" ht="21" customHeight="1" x14ac:dyDescent="0.25">
      <c r="A1382" s="94">
        <f>'[1]Cadastro de Clientes'!A1382</f>
        <v>0</v>
      </c>
      <c r="B1382" s="94">
        <f>'[1]Cadastro de Clientes'!B1382</f>
        <v>0</v>
      </c>
      <c r="C1382" s="94">
        <f>'[1]Cadastro de Clientes'!C1382</f>
        <v>0</v>
      </c>
      <c r="D1382" s="94">
        <f>'[1]Cadastro de Clientes'!D1382</f>
        <v>0</v>
      </c>
      <c r="E1382" s="94">
        <f>'[1]Cadastro de Clientes'!E1382</f>
        <v>0</v>
      </c>
      <c r="F1382" s="94">
        <f>'[1]Cadastro de Clientes'!F1382</f>
        <v>0</v>
      </c>
      <c r="G1382" s="109">
        <f>'[1]Cadastro de Clientes'!G1382</f>
        <v>0</v>
      </c>
      <c r="H1382" s="110">
        <f>'[1]Cadastro de Clientes'!H1382</f>
        <v>0</v>
      </c>
      <c r="I1382" s="111">
        <f>'[1]Cadastro de Clientes'!I1382</f>
        <v>0</v>
      </c>
      <c r="J1382" s="94">
        <f>'[1]Cadastro de Clientes'!J1382</f>
        <v>0</v>
      </c>
    </row>
    <row r="1383" spans="1:10" ht="21" customHeight="1" x14ac:dyDescent="0.25">
      <c r="A1383" s="94">
        <f>'[1]Cadastro de Clientes'!A1383</f>
        <v>0</v>
      </c>
      <c r="B1383" s="94">
        <f>'[1]Cadastro de Clientes'!B1383</f>
        <v>0</v>
      </c>
      <c r="C1383" s="94">
        <f>'[1]Cadastro de Clientes'!C1383</f>
        <v>0</v>
      </c>
      <c r="D1383" s="94">
        <f>'[1]Cadastro de Clientes'!D1383</f>
        <v>0</v>
      </c>
      <c r="E1383" s="94">
        <f>'[1]Cadastro de Clientes'!E1383</f>
        <v>0</v>
      </c>
      <c r="F1383" s="94">
        <f>'[1]Cadastro de Clientes'!F1383</f>
        <v>0</v>
      </c>
      <c r="G1383" s="109">
        <f>'[1]Cadastro de Clientes'!G1383</f>
        <v>0</v>
      </c>
      <c r="H1383" s="110">
        <f>'[1]Cadastro de Clientes'!H1383</f>
        <v>0</v>
      </c>
      <c r="I1383" s="111">
        <f>'[1]Cadastro de Clientes'!I1383</f>
        <v>0</v>
      </c>
      <c r="J1383" s="94">
        <f>'[1]Cadastro de Clientes'!J1383</f>
        <v>0</v>
      </c>
    </row>
    <row r="1384" spans="1:10" ht="21" customHeight="1" x14ac:dyDescent="0.25">
      <c r="A1384" s="94">
        <f>'[1]Cadastro de Clientes'!A1384</f>
        <v>0</v>
      </c>
      <c r="B1384" s="94">
        <f>'[1]Cadastro de Clientes'!B1384</f>
        <v>0</v>
      </c>
      <c r="C1384" s="94">
        <f>'[1]Cadastro de Clientes'!C1384</f>
        <v>0</v>
      </c>
      <c r="D1384" s="94">
        <f>'[1]Cadastro de Clientes'!D1384</f>
        <v>0</v>
      </c>
      <c r="E1384" s="94">
        <f>'[1]Cadastro de Clientes'!E1384</f>
        <v>0</v>
      </c>
      <c r="F1384" s="94">
        <f>'[1]Cadastro de Clientes'!F1384</f>
        <v>0</v>
      </c>
      <c r="G1384" s="109">
        <f>'[1]Cadastro de Clientes'!G1384</f>
        <v>0</v>
      </c>
      <c r="H1384" s="110">
        <f>'[1]Cadastro de Clientes'!H1384</f>
        <v>0</v>
      </c>
      <c r="I1384" s="111">
        <f>'[1]Cadastro de Clientes'!I1384</f>
        <v>0</v>
      </c>
      <c r="J1384" s="94">
        <f>'[1]Cadastro de Clientes'!J1384</f>
        <v>0</v>
      </c>
    </row>
    <row r="1385" spans="1:10" ht="21" customHeight="1" x14ac:dyDescent="0.25">
      <c r="A1385" s="94">
        <f>'[1]Cadastro de Clientes'!A1385</f>
        <v>0</v>
      </c>
      <c r="B1385" s="94">
        <f>'[1]Cadastro de Clientes'!B1385</f>
        <v>0</v>
      </c>
      <c r="C1385" s="94">
        <f>'[1]Cadastro de Clientes'!C1385</f>
        <v>0</v>
      </c>
      <c r="D1385" s="94">
        <f>'[1]Cadastro de Clientes'!D1385</f>
        <v>0</v>
      </c>
      <c r="E1385" s="94">
        <f>'[1]Cadastro de Clientes'!E1385</f>
        <v>0</v>
      </c>
      <c r="F1385" s="94">
        <f>'[1]Cadastro de Clientes'!F1385</f>
        <v>0</v>
      </c>
      <c r="G1385" s="109">
        <f>'[1]Cadastro de Clientes'!G1385</f>
        <v>0</v>
      </c>
      <c r="H1385" s="110">
        <f>'[1]Cadastro de Clientes'!H1385</f>
        <v>0</v>
      </c>
      <c r="I1385" s="111">
        <f>'[1]Cadastro de Clientes'!I1385</f>
        <v>0</v>
      </c>
      <c r="J1385" s="94">
        <f>'[1]Cadastro de Clientes'!J1385</f>
        <v>0</v>
      </c>
    </row>
    <row r="1386" spans="1:10" ht="21" customHeight="1" x14ac:dyDescent="0.25">
      <c r="A1386" s="94">
        <f>'[1]Cadastro de Clientes'!A1386</f>
        <v>0</v>
      </c>
      <c r="B1386" s="94">
        <f>'[1]Cadastro de Clientes'!B1386</f>
        <v>0</v>
      </c>
      <c r="C1386" s="94">
        <f>'[1]Cadastro de Clientes'!C1386</f>
        <v>0</v>
      </c>
      <c r="D1386" s="94">
        <f>'[1]Cadastro de Clientes'!D1386</f>
        <v>0</v>
      </c>
      <c r="E1386" s="94">
        <f>'[1]Cadastro de Clientes'!E1386</f>
        <v>0</v>
      </c>
      <c r="F1386" s="94">
        <f>'[1]Cadastro de Clientes'!F1386</f>
        <v>0</v>
      </c>
      <c r="G1386" s="109">
        <f>'[1]Cadastro de Clientes'!G1386</f>
        <v>0</v>
      </c>
      <c r="H1386" s="110">
        <f>'[1]Cadastro de Clientes'!H1386</f>
        <v>0</v>
      </c>
      <c r="I1386" s="111">
        <f>'[1]Cadastro de Clientes'!I1386</f>
        <v>0</v>
      </c>
      <c r="J1386" s="94">
        <f>'[1]Cadastro de Clientes'!J1386</f>
        <v>0</v>
      </c>
    </row>
    <row r="1387" spans="1:10" ht="21" customHeight="1" x14ac:dyDescent="0.25">
      <c r="A1387" s="94">
        <f>'[1]Cadastro de Clientes'!A1387</f>
        <v>0</v>
      </c>
      <c r="B1387" s="94">
        <f>'[1]Cadastro de Clientes'!B1387</f>
        <v>0</v>
      </c>
      <c r="C1387" s="94">
        <f>'[1]Cadastro de Clientes'!C1387</f>
        <v>0</v>
      </c>
      <c r="D1387" s="94">
        <f>'[1]Cadastro de Clientes'!D1387</f>
        <v>0</v>
      </c>
      <c r="E1387" s="94">
        <f>'[1]Cadastro de Clientes'!E1387</f>
        <v>0</v>
      </c>
      <c r="F1387" s="94">
        <f>'[1]Cadastro de Clientes'!F1387</f>
        <v>0</v>
      </c>
      <c r="G1387" s="109">
        <f>'[1]Cadastro de Clientes'!G1387</f>
        <v>0</v>
      </c>
      <c r="H1387" s="110">
        <f>'[1]Cadastro de Clientes'!H1387</f>
        <v>0</v>
      </c>
      <c r="I1387" s="111">
        <f>'[1]Cadastro de Clientes'!I1387</f>
        <v>0</v>
      </c>
      <c r="J1387" s="94">
        <f>'[1]Cadastro de Clientes'!J1387</f>
        <v>0</v>
      </c>
    </row>
    <row r="1388" spans="1:10" ht="21" customHeight="1" x14ac:dyDescent="0.25">
      <c r="A1388" s="94">
        <f>'[1]Cadastro de Clientes'!A1388</f>
        <v>0</v>
      </c>
      <c r="B1388" s="94">
        <f>'[1]Cadastro de Clientes'!B1388</f>
        <v>0</v>
      </c>
      <c r="C1388" s="94">
        <f>'[1]Cadastro de Clientes'!C1388</f>
        <v>0</v>
      </c>
      <c r="D1388" s="94">
        <f>'[1]Cadastro de Clientes'!D1388</f>
        <v>0</v>
      </c>
      <c r="E1388" s="94">
        <f>'[1]Cadastro de Clientes'!E1388</f>
        <v>0</v>
      </c>
      <c r="F1388" s="94">
        <f>'[1]Cadastro de Clientes'!F1388</f>
        <v>0</v>
      </c>
      <c r="G1388" s="109">
        <f>'[1]Cadastro de Clientes'!G1388</f>
        <v>0</v>
      </c>
      <c r="H1388" s="110">
        <f>'[1]Cadastro de Clientes'!H1388</f>
        <v>0</v>
      </c>
      <c r="I1388" s="111">
        <f>'[1]Cadastro de Clientes'!I1388</f>
        <v>0</v>
      </c>
      <c r="J1388" s="94">
        <f>'[1]Cadastro de Clientes'!J1388</f>
        <v>0</v>
      </c>
    </row>
    <row r="1389" spans="1:10" ht="21" customHeight="1" x14ac:dyDescent="0.25">
      <c r="A1389" s="94">
        <f>'[1]Cadastro de Clientes'!A1389</f>
        <v>0</v>
      </c>
      <c r="B1389" s="94">
        <f>'[1]Cadastro de Clientes'!B1389</f>
        <v>0</v>
      </c>
      <c r="C1389" s="94">
        <f>'[1]Cadastro de Clientes'!C1389</f>
        <v>0</v>
      </c>
      <c r="D1389" s="94">
        <f>'[1]Cadastro de Clientes'!D1389</f>
        <v>0</v>
      </c>
      <c r="E1389" s="94">
        <f>'[1]Cadastro de Clientes'!E1389</f>
        <v>0</v>
      </c>
      <c r="F1389" s="94">
        <f>'[1]Cadastro de Clientes'!F1389</f>
        <v>0</v>
      </c>
      <c r="G1389" s="109">
        <f>'[1]Cadastro de Clientes'!G1389</f>
        <v>0</v>
      </c>
      <c r="H1389" s="110">
        <f>'[1]Cadastro de Clientes'!H1389</f>
        <v>0</v>
      </c>
      <c r="I1389" s="111">
        <f>'[1]Cadastro de Clientes'!I1389</f>
        <v>0</v>
      </c>
      <c r="J1389" s="94">
        <f>'[1]Cadastro de Clientes'!J1389</f>
        <v>0</v>
      </c>
    </row>
    <row r="1390" spans="1:10" ht="21" customHeight="1" x14ac:dyDescent="0.25">
      <c r="A1390" s="94">
        <f>'[1]Cadastro de Clientes'!A1390</f>
        <v>0</v>
      </c>
      <c r="B1390" s="94">
        <f>'[1]Cadastro de Clientes'!B1390</f>
        <v>0</v>
      </c>
      <c r="C1390" s="94">
        <f>'[1]Cadastro de Clientes'!C1390</f>
        <v>0</v>
      </c>
      <c r="D1390" s="94">
        <f>'[1]Cadastro de Clientes'!D1390</f>
        <v>0</v>
      </c>
      <c r="E1390" s="94">
        <f>'[1]Cadastro de Clientes'!E1390</f>
        <v>0</v>
      </c>
      <c r="F1390" s="94">
        <f>'[1]Cadastro de Clientes'!F1390</f>
        <v>0</v>
      </c>
      <c r="G1390" s="109">
        <f>'[1]Cadastro de Clientes'!G1390</f>
        <v>0</v>
      </c>
      <c r="H1390" s="110">
        <f>'[1]Cadastro de Clientes'!H1390</f>
        <v>0</v>
      </c>
      <c r="I1390" s="111">
        <f>'[1]Cadastro de Clientes'!I1390</f>
        <v>0</v>
      </c>
      <c r="J1390" s="94">
        <f>'[1]Cadastro de Clientes'!J1390</f>
        <v>0</v>
      </c>
    </row>
    <row r="1391" spans="1:10" ht="21" customHeight="1" x14ac:dyDescent="0.25">
      <c r="A1391" s="94">
        <f>'[1]Cadastro de Clientes'!A1391</f>
        <v>0</v>
      </c>
      <c r="B1391" s="94">
        <f>'[1]Cadastro de Clientes'!B1391</f>
        <v>0</v>
      </c>
      <c r="C1391" s="94">
        <f>'[1]Cadastro de Clientes'!C1391</f>
        <v>0</v>
      </c>
      <c r="D1391" s="94">
        <f>'[1]Cadastro de Clientes'!D1391</f>
        <v>0</v>
      </c>
      <c r="E1391" s="94">
        <f>'[1]Cadastro de Clientes'!E1391</f>
        <v>0</v>
      </c>
      <c r="F1391" s="94">
        <f>'[1]Cadastro de Clientes'!F1391</f>
        <v>0</v>
      </c>
      <c r="G1391" s="109">
        <f>'[1]Cadastro de Clientes'!G1391</f>
        <v>0</v>
      </c>
      <c r="H1391" s="110">
        <f>'[1]Cadastro de Clientes'!H1391</f>
        <v>0</v>
      </c>
      <c r="I1391" s="111">
        <f>'[1]Cadastro de Clientes'!I1391</f>
        <v>0</v>
      </c>
      <c r="J1391" s="94">
        <f>'[1]Cadastro de Clientes'!J1391</f>
        <v>0</v>
      </c>
    </row>
    <row r="1392" spans="1:10" ht="21" customHeight="1" x14ac:dyDescent="0.25">
      <c r="A1392" s="94">
        <f>'[1]Cadastro de Clientes'!A1392</f>
        <v>0</v>
      </c>
      <c r="B1392" s="94">
        <f>'[1]Cadastro de Clientes'!B1392</f>
        <v>0</v>
      </c>
      <c r="C1392" s="94">
        <f>'[1]Cadastro de Clientes'!C1392</f>
        <v>0</v>
      </c>
      <c r="D1392" s="94">
        <f>'[1]Cadastro de Clientes'!D1392</f>
        <v>0</v>
      </c>
      <c r="E1392" s="94">
        <f>'[1]Cadastro de Clientes'!E1392</f>
        <v>0</v>
      </c>
      <c r="F1392" s="94">
        <f>'[1]Cadastro de Clientes'!F1392</f>
        <v>0</v>
      </c>
      <c r="G1392" s="109">
        <f>'[1]Cadastro de Clientes'!G1392</f>
        <v>0</v>
      </c>
      <c r="H1392" s="110">
        <f>'[1]Cadastro de Clientes'!H1392</f>
        <v>0</v>
      </c>
      <c r="I1392" s="111">
        <f>'[1]Cadastro de Clientes'!I1392</f>
        <v>0</v>
      </c>
      <c r="J1392" s="94">
        <f>'[1]Cadastro de Clientes'!J1392</f>
        <v>0</v>
      </c>
    </row>
    <row r="1393" spans="1:10" ht="21" customHeight="1" x14ac:dyDescent="0.25">
      <c r="A1393" s="94">
        <f>'[1]Cadastro de Clientes'!A1393</f>
        <v>0</v>
      </c>
      <c r="B1393" s="94">
        <f>'[1]Cadastro de Clientes'!B1393</f>
        <v>0</v>
      </c>
      <c r="C1393" s="94">
        <f>'[1]Cadastro de Clientes'!C1393</f>
        <v>0</v>
      </c>
      <c r="D1393" s="94">
        <f>'[1]Cadastro de Clientes'!D1393</f>
        <v>0</v>
      </c>
      <c r="E1393" s="94">
        <f>'[1]Cadastro de Clientes'!E1393</f>
        <v>0</v>
      </c>
      <c r="F1393" s="94">
        <f>'[1]Cadastro de Clientes'!F1393</f>
        <v>0</v>
      </c>
      <c r="G1393" s="109">
        <f>'[1]Cadastro de Clientes'!G1393</f>
        <v>0</v>
      </c>
      <c r="H1393" s="110">
        <f>'[1]Cadastro de Clientes'!H1393</f>
        <v>0</v>
      </c>
      <c r="I1393" s="111">
        <f>'[1]Cadastro de Clientes'!I1393</f>
        <v>0</v>
      </c>
      <c r="J1393" s="94">
        <f>'[1]Cadastro de Clientes'!J1393</f>
        <v>0</v>
      </c>
    </row>
    <row r="1394" spans="1:10" ht="21" customHeight="1" x14ac:dyDescent="0.25">
      <c r="A1394" s="94">
        <f>'[1]Cadastro de Clientes'!A1394</f>
        <v>0</v>
      </c>
      <c r="B1394" s="94">
        <f>'[1]Cadastro de Clientes'!B1394</f>
        <v>0</v>
      </c>
      <c r="C1394" s="94">
        <f>'[1]Cadastro de Clientes'!C1394</f>
        <v>0</v>
      </c>
      <c r="D1394" s="94">
        <f>'[1]Cadastro de Clientes'!D1394</f>
        <v>0</v>
      </c>
      <c r="E1394" s="94">
        <f>'[1]Cadastro de Clientes'!E1394</f>
        <v>0</v>
      </c>
      <c r="F1394" s="94">
        <f>'[1]Cadastro de Clientes'!F1394</f>
        <v>0</v>
      </c>
      <c r="G1394" s="109">
        <f>'[1]Cadastro de Clientes'!G1394</f>
        <v>0</v>
      </c>
      <c r="H1394" s="110">
        <f>'[1]Cadastro de Clientes'!H1394</f>
        <v>0</v>
      </c>
      <c r="I1394" s="111">
        <f>'[1]Cadastro de Clientes'!I1394</f>
        <v>0</v>
      </c>
      <c r="J1394" s="94">
        <f>'[1]Cadastro de Clientes'!J1394</f>
        <v>0</v>
      </c>
    </row>
    <row r="1395" spans="1:10" ht="21" customHeight="1" x14ac:dyDescent="0.25">
      <c r="A1395" s="94">
        <f>'[1]Cadastro de Clientes'!A1395</f>
        <v>0</v>
      </c>
      <c r="B1395" s="94">
        <f>'[1]Cadastro de Clientes'!B1395</f>
        <v>0</v>
      </c>
      <c r="C1395" s="94">
        <f>'[1]Cadastro de Clientes'!C1395</f>
        <v>0</v>
      </c>
      <c r="D1395" s="94">
        <f>'[1]Cadastro de Clientes'!D1395</f>
        <v>0</v>
      </c>
      <c r="E1395" s="94">
        <f>'[1]Cadastro de Clientes'!E1395</f>
        <v>0</v>
      </c>
      <c r="F1395" s="94">
        <f>'[1]Cadastro de Clientes'!F1395</f>
        <v>0</v>
      </c>
      <c r="G1395" s="109">
        <f>'[1]Cadastro de Clientes'!G1395</f>
        <v>0</v>
      </c>
      <c r="H1395" s="110">
        <f>'[1]Cadastro de Clientes'!H1395</f>
        <v>0</v>
      </c>
      <c r="I1395" s="111">
        <f>'[1]Cadastro de Clientes'!I1395</f>
        <v>0</v>
      </c>
      <c r="J1395" s="94">
        <f>'[1]Cadastro de Clientes'!J1395</f>
        <v>0</v>
      </c>
    </row>
    <row r="1396" spans="1:10" ht="21" customHeight="1" x14ac:dyDescent="0.25">
      <c r="A1396" s="94">
        <f>'[1]Cadastro de Clientes'!A1396</f>
        <v>0</v>
      </c>
      <c r="B1396" s="94">
        <f>'[1]Cadastro de Clientes'!B1396</f>
        <v>0</v>
      </c>
      <c r="C1396" s="94">
        <f>'[1]Cadastro de Clientes'!C1396</f>
        <v>0</v>
      </c>
      <c r="D1396" s="94">
        <f>'[1]Cadastro de Clientes'!D1396</f>
        <v>0</v>
      </c>
      <c r="E1396" s="94">
        <f>'[1]Cadastro de Clientes'!E1396</f>
        <v>0</v>
      </c>
      <c r="F1396" s="94">
        <f>'[1]Cadastro de Clientes'!F1396</f>
        <v>0</v>
      </c>
      <c r="G1396" s="109">
        <f>'[1]Cadastro de Clientes'!G1396</f>
        <v>0</v>
      </c>
      <c r="H1396" s="110">
        <f>'[1]Cadastro de Clientes'!H1396</f>
        <v>0</v>
      </c>
      <c r="I1396" s="111">
        <f>'[1]Cadastro de Clientes'!I1396</f>
        <v>0</v>
      </c>
      <c r="J1396" s="94">
        <f>'[1]Cadastro de Clientes'!J1396</f>
        <v>0</v>
      </c>
    </row>
    <row r="1397" spans="1:10" ht="21" customHeight="1" x14ac:dyDescent="0.25">
      <c r="A1397" s="94">
        <f>'[1]Cadastro de Clientes'!A1397</f>
        <v>0</v>
      </c>
      <c r="B1397" s="94">
        <f>'[1]Cadastro de Clientes'!B1397</f>
        <v>0</v>
      </c>
      <c r="C1397" s="94">
        <f>'[1]Cadastro de Clientes'!C1397</f>
        <v>0</v>
      </c>
      <c r="D1397" s="94">
        <f>'[1]Cadastro de Clientes'!D1397</f>
        <v>0</v>
      </c>
      <c r="E1397" s="94">
        <f>'[1]Cadastro de Clientes'!E1397</f>
        <v>0</v>
      </c>
      <c r="F1397" s="94">
        <f>'[1]Cadastro de Clientes'!F1397</f>
        <v>0</v>
      </c>
      <c r="G1397" s="109">
        <f>'[1]Cadastro de Clientes'!G1397</f>
        <v>0</v>
      </c>
      <c r="H1397" s="110">
        <f>'[1]Cadastro de Clientes'!H1397</f>
        <v>0</v>
      </c>
      <c r="I1397" s="111">
        <f>'[1]Cadastro de Clientes'!I1397</f>
        <v>0</v>
      </c>
      <c r="J1397" s="94">
        <f>'[1]Cadastro de Clientes'!J1397</f>
        <v>0</v>
      </c>
    </row>
    <row r="1398" spans="1:10" ht="21" customHeight="1" x14ac:dyDescent="0.25">
      <c r="A1398" s="94">
        <f>'[1]Cadastro de Clientes'!A1398</f>
        <v>0</v>
      </c>
      <c r="B1398" s="94">
        <f>'[1]Cadastro de Clientes'!B1398</f>
        <v>0</v>
      </c>
      <c r="C1398" s="94">
        <f>'[1]Cadastro de Clientes'!C1398</f>
        <v>0</v>
      </c>
      <c r="D1398" s="94">
        <f>'[1]Cadastro de Clientes'!D1398</f>
        <v>0</v>
      </c>
      <c r="E1398" s="94">
        <f>'[1]Cadastro de Clientes'!E1398</f>
        <v>0</v>
      </c>
      <c r="F1398" s="94">
        <f>'[1]Cadastro de Clientes'!F1398</f>
        <v>0</v>
      </c>
      <c r="G1398" s="109">
        <f>'[1]Cadastro de Clientes'!G1398</f>
        <v>0</v>
      </c>
      <c r="H1398" s="110">
        <f>'[1]Cadastro de Clientes'!H1398</f>
        <v>0</v>
      </c>
      <c r="I1398" s="111">
        <f>'[1]Cadastro de Clientes'!I1398</f>
        <v>0</v>
      </c>
      <c r="J1398" s="94">
        <f>'[1]Cadastro de Clientes'!J1398</f>
        <v>0</v>
      </c>
    </row>
    <row r="1399" spans="1:10" ht="21" customHeight="1" x14ac:dyDescent="0.25">
      <c r="A1399" s="94">
        <f>'[1]Cadastro de Clientes'!A1399</f>
        <v>0</v>
      </c>
      <c r="B1399" s="94">
        <f>'[1]Cadastro de Clientes'!B1399</f>
        <v>0</v>
      </c>
      <c r="C1399" s="94">
        <f>'[1]Cadastro de Clientes'!C1399</f>
        <v>0</v>
      </c>
      <c r="D1399" s="94">
        <f>'[1]Cadastro de Clientes'!D1399</f>
        <v>0</v>
      </c>
      <c r="E1399" s="94">
        <f>'[1]Cadastro de Clientes'!E1399</f>
        <v>0</v>
      </c>
      <c r="F1399" s="94">
        <f>'[1]Cadastro de Clientes'!F1399</f>
        <v>0</v>
      </c>
      <c r="G1399" s="109">
        <f>'[1]Cadastro de Clientes'!G1399</f>
        <v>0</v>
      </c>
      <c r="H1399" s="110">
        <f>'[1]Cadastro de Clientes'!H1399</f>
        <v>0</v>
      </c>
      <c r="I1399" s="111">
        <f>'[1]Cadastro de Clientes'!I1399</f>
        <v>0</v>
      </c>
      <c r="J1399" s="94">
        <f>'[1]Cadastro de Clientes'!J1399</f>
        <v>0</v>
      </c>
    </row>
    <row r="1400" spans="1:10" ht="21" customHeight="1" x14ac:dyDescent="0.25">
      <c r="A1400" s="94">
        <f>'[1]Cadastro de Clientes'!A1400</f>
        <v>0</v>
      </c>
      <c r="B1400" s="94">
        <f>'[1]Cadastro de Clientes'!B1400</f>
        <v>0</v>
      </c>
      <c r="C1400" s="94">
        <f>'[1]Cadastro de Clientes'!C1400</f>
        <v>0</v>
      </c>
      <c r="D1400" s="94">
        <f>'[1]Cadastro de Clientes'!D1400</f>
        <v>0</v>
      </c>
      <c r="E1400" s="94">
        <f>'[1]Cadastro de Clientes'!E1400</f>
        <v>0</v>
      </c>
      <c r="F1400" s="94">
        <f>'[1]Cadastro de Clientes'!F1400</f>
        <v>0</v>
      </c>
      <c r="G1400" s="109">
        <f>'[1]Cadastro de Clientes'!G1400</f>
        <v>0</v>
      </c>
      <c r="H1400" s="110">
        <f>'[1]Cadastro de Clientes'!H1400</f>
        <v>0</v>
      </c>
      <c r="I1400" s="111">
        <f>'[1]Cadastro de Clientes'!I1400</f>
        <v>0</v>
      </c>
      <c r="J1400" s="94">
        <f>'[1]Cadastro de Clientes'!J1400</f>
        <v>0</v>
      </c>
    </row>
    <row r="1401" spans="1:10" ht="21" customHeight="1" x14ac:dyDescent="0.25">
      <c r="A1401" s="94">
        <f>'[1]Cadastro de Clientes'!A1401</f>
        <v>0</v>
      </c>
      <c r="B1401" s="94">
        <f>'[1]Cadastro de Clientes'!B1401</f>
        <v>0</v>
      </c>
      <c r="C1401" s="94">
        <f>'[1]Cadastro de Clientes'!C1401</f>
        <v>0</v>
      </c>
      <c r="D1401" s="94">
        <f>'[1]Cadastro de Clientes'!D1401</f>
        <v>0</v>
      </c>
      <c r="E1401" s="94">
        <f>'[1]Cadastro de Clientes'!E1401</f>
        <v>0</v>
      </c>
      <c r="F1401" s="94">
        <f>'[1]Cadastro de Clientes'!F1401</f>
        <v>0</v>
      </c>
      <c r="G1401" s="109">
        <f>'[1]Cadastro de Clientes'!G1401</f>
        <v>0</v>
      </c>
      <c r="H1401" s="110">
        <f>'[1]Cadastro de Clientes'!H1401</f>
        <v>0</v>
      </c>
      <c r="I1401" s="111">
        <f>'[1]Cadastro de Clientes'!I1401</f>
        <v>0</v>
      </c>
      <c r="J1401" s="94">
        <f>'[1]Cadastro de Clientes'!J1401</f>
        <v>0</v>
      </c>
    </row>
    <row r="1402" spans="1:10" ht="21" customHeight="1" x14ac:dyDescent="0.25">
      <c r="A1402" s="94">
        <f>'[1]Cadastro de Clientes'!A1402</f>
        <v>0</v>
      </c>
      <c r="B1402" s="94">
        <f>'[1]Cadastro de Clientes'!B1402</f>
        <v>0</v>
      </c>
      <c r="C1402" s="94">
        <f>'[1]Cadastro de Clientes'!C1402</f>
        <v>0</v>
      </c>
      <c r="D1402" s="94">
        <f>'[1]Cadastro de Clientes'!D1402</f>
        <v>0</v>
      </c>
      <c r="E1402" s="94">
        <f>'[1]Cadastro de Clientes'!E1402</f>
        <v>0</v>
      </c>
      <c r="F1402" s="94">
        <f>'[1]Cadastro de Clientes'!F1402</f>
        <v>0</v>
      </c>
      <c r="G1402" s="109">
        <f>'[1]Cadastro de Clientes'!G1402</f>
        <v>0</v>
      </c>
      <c r="H1402" s="110">
        <f>'[1]Cadastro de Clientes'!H1402</f>
        <v>0</v>
      </c>
      <c r="I1402" s="111">
        <f>'[1]Cadastro de Clientes'!I1402</f>
        <v>0</v>
      </c>
      <c r="J1402" s="94">
        <f>'[1]Cadastro de Clientes'!J1402</f>
        <v>0</v>
      </c>
    </row>
    <row r="1403" spans="1:10" ht="21" customHeight="1" x14ac:dyDescent="0.25">
      <c r="A1403" s="94">
        <f>'[1]Cadastro de Clientes'!A1403</f>
        <v>0</v>
      </c>
      <c r="B1403" s="94">
        <f>'[1]Cadastro de Clientes'!B1403</f>
        <v>0</v>
      </c>
      <c r="C1403" s="94">
        <f>'[1]Cadastro de Clientes'!C1403</f>
        <v>0</v>
      </c>
      <c r="D1403" s="94">
        <f>'[1]Cadastro de Clientes'!D1403</f>
        <v>0</v>
      </c>
      <c r="E1403" s="94">
        <f>'[1]Cadastro de Clientes'!E1403</f>
        <v>0</v>
      </c>
      <c r="F1403" s="94">
        <f>'[1]Cadastro de Clientes'!F1403</f>
        <v>0</v>
      </c>
      <c r="G1403" s="109">
        <f>'[1]Cadastro de Clientes'!G1403</f>
        <v>0</v>
      </c>
      <c r="H1403" s="110">
        <f>'[1]Cadastro de Clientes'!H1403</f>
        <v>0</v>
      </c>
      <c r="I1403" s="111">
        <f>'[1]Cadastro de Clientes'!I1403</f>
        <v>0</v>
      </c>
      <c r="J1403" s="94">
        <f>'[1]Cadastro de Clientes'!J1403</f>
        <v>0</v>
      </c>
    </row>
    <row r="1404" spans="1:10" ht="21" customHeight="1" x14ac:dyDescent="0.25">
      <c r="A1404" s="94">
        <f>'[1]Cadastro de Clientes'!A1404</f>
        <v>0</v>
      </c>
      <c r="B1404" s="94">
        <f>'[1]Cadastro de Clientes'!B1404</f>
        <v>0</v>
      </c>
      <c r="C1404" s="94">
        <f>'[1]Cadastro de Clientes'!C1404</f>
        <v>0</v>
      </c>
      <c r="D1404" s="94">
        <f>'[1]Cadastro de Clientes'!D1404</f>
        <v>0</v>
      </c>
      <c r="E1404" s="94">
        <f>'[1]Cadastro de Clientes'!E1404</f>
        <v>0</v>
      </c>
      <c r="F1404" s="94">
        <f>'[1]Cadastro de Clientes'!F1404</f>
        <v>0</v>
      </c>
      <c r="G1404" s="109">
        <f>'[1]Cadastro de Clientes'!G1404</f>
        <v>0</v>
      </c>
      <c r="H1404" s="110">
        <f>'[1]Cadastro de Clientes'!H1404</f>
        <v>0</v>
      </c>
      <c r="I1404" s="111">
        <f>'[1]Cadastro de Clientes'!I1404</f>
        <v>0</v>
      </c>
      <c r="J1404" s="94">
        <f>'[1]Cadastro de Clientes'!J1404</f>
        <v>0</v>
      </c>
    </row>
    <row r="1405" spans="1:10" ht="21" customHeight="1" x14ac:dyDescent="0.25">
      <c r="A1405" s="94">
        <f>'[1]Cadastro de Clientes'!A1405</f>
        <v>0</v>
      </c>
      <c r="B1405" s="94">
        <f>'[1]Cadastro de Clientes'!B1405</f>
        <v>0</v>
      </c>
      <c r="C1405" s="94">
        <f>'[1]Cadastro de Clientes'!C1405</f>
        <v>0</v>
      </c>
      <c r="D1405" s="94">
        <f>'[1]Cadastro de Clientes'!D1405</f>
        <v>0</v>
      </c>
      <c r="E1405" s="94">
        <f>'[1]Cadastro de Clientes'!E1405</f>
        <v>0</v>
      </c>
      <c r="F1405" s="94">
        <f>'[1]Cadastro de Clientes'!F1405</f>
        <v>0</v>
      </c>
      <c r="G1405" s="109">
        <f>'[1]Cadastro de Clientes'!G1405</f>
        <v>0</v>
      </c>
      <c r="H1405" s="110">
        <f>'[1]Cadastro de Clientes'!H1405</f>
        <v>0</v>
      </c>
      <c r="I1405" s="111">
        <f>'[1]Cadastro de Clientes'!I1405</f>
        <v>0</v>
      </c>
      <c r="J1405" s="94">
        <f>'[1]Cadastro de Clientes'!J1405</f>
        <v>0</v>
      </c>
    </row>
    <row r="1406" spans="1:10" ht="21" customHeight="1" x14ac:dyDescent="0.25">
      <c r="A1406" s="94">
        <f>'[1]Cadastro de Clientes'!A1406</f>
        <v>0</v>
      </c>
      <c r="B1406" s="94">
        <f>'[1]Cadastro de Clientes'!B1406</f>
        <v>0</v>
      </c>
      <c r="C1406" s="94">
        <f>'[1]Cadastro de Clientes'!C1406</f>
        <v>0</v>
      </c>
      <c r="D1406" s="94">
        <f>'[1]Cadastro de Clientes'!D1406</f>
        <v>0</v>
      </c>
      <c r="E1406" s="94">
        <f>'[1]Cadastro de Clientes'!E1406</f>
        <v>0</v>
      </c>
      <c r="F1406" s="94">
        <f>'[1]Cadastro de Clientes'!F1406</f>
        <v>0</v>
      </c>
      <c r="G1406" s="109">
        <f>'[1]Cadastro de Clientes'!G1406</f>
        <v>0</v>
      </c>
      <c r="H1406" s="110">
        <f>'[1]Cadastro de Clientes'!H1406</f>
        <v>0</v>
      </c>
      <c r="I1406" s="111">
        <f>'[1]Cadastro de Clientes'!I1406</f>
        <v>0</v>
      </c>
      <c r="J1406" s="94">
        <f>'[1]Cadastro de Clientes'!J1406</f>
        <v>0</v>
      </c>
    </row>
    <row r="1407" spans="1:10" ht="21" customHeight="1" x14ac:dyDescent="0.25">
      <c r="A1407" s="94">
        <f>'[1]Cadastro de Clientes'!A1407</f>
        <v>0</v>
      </c>
      <c r="B1407" s="94">
        <f>'[1]Cadastro de Clientes'!B1407</f>
        <v>0</v>
      </c>
      <c r="C1407" s="94">
        <f>'[1]Cadastro de Clientes'!C1407</f>
        <v>0</v>
      </c>
      <c r="D1407" s="94">
        <f>'[1]Cadastro de Clientes'!D1407</f>
        <v>0</v>
      </c>
      <c r="E1407" s="94">
        <f>'[1]Cadastro de Clientes'!E1407</f>
        <v>0</v>
      </c>
      <c r="F1407" s="94">
        <f>'[1]Cadastro de Clientes'!F1407</f>
        <v>0</v>
      </c>
      <c r="G1407" s="109">
        <f>'[1]Cadastro de Clientes'!G1407</f>
        <v>0</v>
      </c>
      <c r="H1407" s="110">
        <f>'[1]Cadastro de Clientes'!H1407</f>
        <v>0</v>
      </c>
      <c r="I1407" s="111">
        <f>'[1]Cadastro de Clientes'!I1407</f>
        <v>0</v>
      </c>
      <c r="J1407" s="94">
        <f>'[1]Cadastro de Clientes'!J1407</f>
        <v>0</v>
      </c>
    </row>
    <row r="1408" spans="1:10" ht="21" customHeight="1" x14ac:dyDescent="0.25">
      <c r="A1408" s="94">
        <f>'[1]Cadastro de Clientes'!A1408</f>
        <v>0</v>
      </c>
      <c r="B1408" s="94">
        <f>'[1]Cadastro de Clientes'!B1408</f>
        <v>0</v>
      </c>
      <c r="C1408" s="94">
        <f>'[1]Cadastro de Clientes'!C1408</f>
        <v>0</v>
      </c>
      <c r="D1408" s="94">
        <f>'[1]Cadastro de Clientes'!D1408</f>
        <v>0</v>
      </c>
      <c r="E1408" s="94">
        <f>'[1]Cadastro de Clientes'!E1408</f>
        <v>0</v>
      </c>
      <c r="F1408" s="94">
        <f>'[1]Cadastro de Clientes'!F1408</f>
        <v>0</v>
      </c>
      <c r="G1408" s="109">
        <f>'[1]Cadastro de Clientes'!G1408</f>
        <v>0</v>
      </c>
      <c r="H1408" s="110">
        <f>'[1]Cadastro de Clientes'!H1408</f>
        <v>0</v>
      </c>
      <c r="I1408" s="111">
        <f>'[1]Cadastro de Clientes'!I1408</f>
        <v>0</v>
      </c>
      <c r="J1408" s="94">
        <f>'[1]Cadastro de Clientes'!J1408</f>
        <v>0</v>
      </c>
    </row>
    <row r="1409" spans="1:10" ht="21" customHeight="1" x14ac:dyDescent="0.25">
      <c r="A1409" s="94">
        <f>'[1]Cadastro de Clientes'!A1409</f>
        <v>0</v>
      </c>
      <c r="B1409" s="94">
        <f>'[1]Cadastro de Clientes'!B1409</f>
        <v>0</v>
      </c>
      <c r="C1409" s="94">
        <f>'[1]Cadastro de Clientes'!C1409</f>
        <v>0</v>
      </c>
      <c r="D1409" s="94">
        <f>'[1]Cadastro de Clientes'!D1409</f>
        <v>0</v>
      </c>
      <c r="E1409" s="94">
        <f>'[1]Cadastro de Clientes'!E1409</f>
        <v>0</v>
      </c>
      <c r="F1409" s="94">
        <f>'[1]Cadastro de Clientes'!F1409</f>
        <v>0</v>
      </c>
      <c r="G1409" s="109">
        <f>'[1]Cadastro de Clientes'!G1409</f>
        <v>0</v>
      </c>
      <c r="H1409" s="110">
        <f>'[1]Cadastro de Clientes'!H1409</f>
        <v>0</v>
      </c>
      <c r="I1409" s="111">
        <f>'[1]Cadastro de Clientes'!I1409</f>
        <v>0</v>
      </c>
      <c r="J1409" s="94">
        <f>'[1]Cadastro de Clientes'!J1409</f>
        <v>0</v>
      </c>
    </row>
    <row r="1410" spans="1:10" ht="21" customHeight="1" x14ac:dyDescent="0.25">
      <c r="A1410" s="94">
        <f>'[1]Cadastro de Clientes'!A1410</f>
        <v>0</v>
      </c>
      <c r="B1410" s="94">
        <f>'[1]Cadastro de Clientes'!B1410</f>
        <v>0</v>
      </c>
      <c r="C1410" s="94">
        <f>'[1]Cadastro de Clientes'!C1410</f>
        <v>0</v>
      </c>
      <c r="D1410" s="94">
        <f>'[1]Cadastro de Clientes'!D1410</f>
        <v>0</v>
      </c>
      <c r="E1410" s="94">
        <f>'[1]Cadastro de Clientes'!E1410</f>
        <v>0</v>
      </c>
      <c r="F1410" s="94">
        <f>'[1]Cadastro de Clientes'!F1410</f>
        <v>0</v>
      </c>
      <c r="G1410" s="109">
        <f>'[1]Cadastro de Clientes'!G1410</f>
        <v>0</v>
      </c>
      <c r="H1410" s="110">
        <f>'[1]Cadastro de Clientes'!H1410</f>
        <v>0</v>
      </c>
      <c r="I1410" s="111">
        <f>'[1]Cadastro de Clientes'!I1410</f>
        <v>0</v>
      </c>
      <c r="J1410" s="94">
        <f>'[1]Cadastro de Clientes'!J1410</f>
        <v>0</v>
      </c>
    </row>
    <row r="1411" spans="1:10" ht="21" customHeight="1" x14ac:dyDescent="0.25">
      <c r="A1411" s="94">
        <f>'[1]Cadastro de Clientes'!A1411</f>
        <v>0</v>
      </c>
      <c r="B1411" s="94">
        <f>'[1]Cadastro de Clientes'!B1411</f>
        <v>0</v>
      </c>
      <c r="C1411" s="94">
        <f>'[1]Cadastro de Clientes'!C1411</f>
        <v>0</v>
      </c>
      <c r="D1411" s="94">
        <f>'[1]Cadastro de Clientes'!D1411</f>
        <v>0</v>
      </c>
      <c r="E1411" s="94">
        <f>'[1]Cadastro de Clientes'!E1411</f>
        <v>0</v>
      </c>
      <c r="F1411" s="94">
        <f>'[1]Cadastro de Clientes'!F1411</f>
        <v>0</v>
      </c>
      <c r="G1411" s="109">
        <f>'[1]Cadastro de Clientes'!G1411</f>
        <v>0</v>
      </c>
      <c r="H1411" s="110">
        <f>'[1]Cadastro de Clientes'!H1411</f>
        <v>0</v>
      </c>
      <c r="I1411" s="111">
        <f>'[1]Cadastro de Clientes'!I1411</f>
        <v>0</v>
      </c>
      <c r="J1411" s="94">
        <f>'[1]Cadastro de Clientes'!J1411</f>
        <v>0</v>
      </c>
    </row>
    <row r="1412" spans="1:10" ht="21" customHeight="1" x14ac:dyDescent="0.25">
      <c r="A1412" s="94">
        <f>'[1]Cadastro de Clientes'!A1412</f>
        <v>0</v>
      </c>
      <c r="B1412" s="94">
        <f>'[1]Cadastro de Clientes'!B1412</f>
        <v>0</v>
      </c>
      <c r="C1412" s="94">
        <f>'[1]Cadastro de Clientes'!C1412</f>
        <v>0</v>
      </c>
      <c r="D1412" s="94">
        <f>'[1]Cadastro de Clientes'!D1412</f>
        <v>0</v>
      </c>
      <c r="E1412" s="94">
        <f>'[1]Cadastro de Clientes'!E1412</f>
        <v>0</v>
      </c>
      <c r="F1412" s="94">
        <f>'[1]Cadastro de Clientes'!F1412</f>
        <v>0</v>
      </c>
      <c r="G1412" s="109">
        <f>'[1]Cadastro de Clientes'!G1412</f>
        <v>0</v>
      </c>
      <c r="H1412" s="110">
        <f>'[1]Cadastro de Clientes'!H1412</f>
        <v>0</v>
      </c>
      <c r="I1412" s="111">
        <f>'[1]Cadastro de Clientes'!I1412</f>
        <v>0</v>
      </c>
      <c r="J1412" s="94">
        <f>'[1]Cadastro de Clientes'!J1412</f>
        <v>0</v>
      </c>
    </row>
    <row r="1413" spans="1:10" ht="21" customHeight="1" x14ac:dyDescent="0.25">
      <c r="A1413" s="94">
        <f>'[1]Cadastro de Clientes'!A1413</f>
        <v>0</v>
      </c>
      <c r="B1413" s="94">
        <f>'[1]Cadastro de Clientes'!B1413</f>
        <v>0</v>
      </c>
      <c r="C1413" s="94">
        <f>'[1]Cadastro de Clientes'!C1413</f>
        <v>0</v>
      </c>
      <c r="D1413" s="94">
        <f>'[1]Cadastro de Clientes'!D1413</f>
        <v>0</v>
      </c>
      <c r="E1413" s="94">
        <f>'[1]Cadastro de Clientes'!E1413</f>
        <v>0</v>
      </c>
      <c r="F1413" s="94">
        <f>'[1]Cadastro de Clientes'!F1413</f>
        <v>0</v>
      </c>
      <c r="G1413" s="109">
        <f>'[1]Cadastro de Clientes'!G1413</f>
        <v>0</v>
      </c>
      <c r="H1413" s="110">
        <f>'[1]Cadastro de Clientes'!H1413</f>
        <v>0</v>
      </c>
      <c r="I1413" s="111">
        <f>'[1]Cadastro de Clientes'!I1413</f>
        <v>0</v>
      </c>
      <c r="J1413" s="94">
        <f>'[1]Cadastro de Clientes'!J1413</f>
        <v>0</v>
      </c>
    </row>
    <row r="1414" spans="1:10" ht="21" customHeight="1" x14ac:dyDescent="0.25">
      <c r="A1414" s="94">
        <f>'[1]Cadastro de Clientes'!A1414</f>
        <v>0</v>
      </c>
      <c r="B1414" s="94">
        <f>'[1]Cadastro de Clientes'!B1414</f>
        <v>0</v>
      </c>
      <c r="C1414" s="94">
        <f>'[1]Cadastro de Clientes'!C1414</f>
        <v>0</v>
      </c>
      <c r="D1414" s="94">
        <f>'[1]Cadastro de Clientes'!D1414</f>
        <v>0</v>
      </c>
      <c r="E1414" s="94">
        <f>'[1]Cadastro de Clientes'!E1414</f>
        <v>0</v>
      </c>
      <c r="F1414" s="94">
        <f>'[1]Cadastro de Clientes'!F1414</f>
        <v>0</v>
      </c>
      <c r="G1414" s="109">
        <f>'[1]Cadastro de Clientes'!G1414</f>
        <v>0</v>
      </c>
      <c r="H1414" s="110">
        <f>'[1]Cadastro de Clientes'!H1414</f>
        <v>0</v>
      </c>
      <c r="I1414" s="111">
        <f>'[1]Cadastro de Clientes'!I1414</f>
        <v>0</v>
      </c>
      <c r="J1414" s="94">
        <f>'[1]Cadastro de Clientes'!J1414</f>
        <v>0</v>
      </c>
    </row>
    <row r="1415" spans="1:10" ht="21" customHeight="1" x14ac:dyDescent="0.25">
      <c r="A1415" s="94">
        <f>'[1]Cadastro de Clientes'!A1415</f>
        <v>0</v>
      </c>
      <c r="B1415" s="94">
        <f>'[1]Cadastro de Clientes'!B1415</f>
        <v>0</v>
      </c>
      <c r="C1415" s="94">
        <f>'[1]Cadastro de Clientes'!C1415</f>
        <v>0</v>
      </c>
      <c r="D1415" s="94">
        <f>'[1]Cadastro de Clientes'!D1415</f>
        <v>0</v>
      </c>
      <c r="E1415" s="94">
        <f>'[1]Cadastro de Clientes'!E1415</f>
        <v>0</v>
      </c>
      <c r="F1415" s="94">
        <f>'[1]Cadastro de Clientes'!F1415</f>
        <v>0</v>
      </c>
      <c r="G1415" s="109">
        <f>'[1]Cadastro de Clientes'!G1415</f>
        <v>0</v>
      </c>
      <c r="H1415" s="110">
        <f>'[1]Cadastro de Clientes'!H1415</f>
        <v>0</v>
      </c>
      <c r="I1415" s="111">
        <f>'[1]Cadastro de Clientes'!I1415</f>
        <v>0</v>
      </c>
      <c r="J1415" s="94">
        <f>'[1]Cadastro de Clientes'!J1415</f>
        <v>0</v>
      </c>
    </row>
    <row r="1416" spans="1:10" ht="21" customHeight="1" x14ac:dyDescent="0.25">
      <c r="A1416" s="94">
        <f>'[1]Cadastro de Clientes'!A1416</f>
        <v>0</v>
      </c>
      <c r="B1416" s="94">
        <f>'[1]Cadastro de Clientes'!B1416</f>
        <v>0</v>
      </c>
      <c r="C1416" s="94">
        <f>'[1]Cadastro de Clientes'!C1416</f>
        <v>0</v>
      </c>
      <c r="D1416" s="94">
        <f>'[1]Cadastro de Clientes'!D1416</f>
        <v>0</v>
      </c>
      <c r="E1416" s="94">
        <f>'[1]Cadastro de Clientes'!E1416</f>
        <v>0</v>
      </c>
      <c r="F1416" s="94">
        <f>'[1]Cadastro de Clientes'!F1416</f>
        <v>0</v>
      </c>
      <c r="G1416" s="109">
        <f>'[1]Cadastro de Clientes'!G1416</f>
        <v>0</v>
      </c>
      <c r="H1416" s="110">
        <f>'[1]Cadastro de Clientes'!H1416</f>
        <v>0</v>
      </c>
      <c r="I1416" s="111">
        <f>'[1]Cadastro de Clientes'!I1416</f>
        <v>0</v>
      </c>
      <c r="J1416" s="94">
        <f>'[1]Cadastro de Clientes'!J1416</f>
        <v>0</v>
      </c>
    </row>
    <row r="1417" spans="1:10" ht="21" customHeight="1" x14ac:dyDescent="0.25">
      <c r="A1417" s="94">
        <f>'[1]Cadastro de Clientes'!A1417</f>
        <v>0</v>
      </c>
      <c r="B1417" s="94">
        <f>'[1]Cadastro de Clientes'!B1417</f>
        <v>0</v>
      </c>
      <c r="C1417" s="94">
        <f>'[1]Cadastro de Clientes'!C1417</f>
        <v>0</v>
      </c>
      <c r="D1417" s="94">
        <f>'[1]Cadastro de Clientes'!D1417</f>
        <v>0</v>
      </c>
      <c r="E1417" s="94">
        <f>'[1]Cadastro de Clientes'!E1417</f>
        <v>0</v>
      </c>
      <c r="F1417" s="94">
        <f>'[1]Cadastro de Clientes'!F1417</f>
        <v>0</v>
      </c>
      <c r="G1417" s="109">
        <f>'[1]Cadastro de Clientes'!G1417</f>
        <v>0</v>
      </c>
      <c r="H1417" s="110">
        <f>'[1]Cadastro de Clientes'!H1417</f>
        <v>0</v>
      </c>
      <c r="I1417" s="111">
        <f>'[1]Cadastro de Clientes'!I1417</f>
        <v>0</v>
      </c>
      <c r="J1417" s="94">
        <f>'[1]Cadastro de Clientes'!J1417</f>
        <v>0</v>
      </c>
    </row>
    <row r="1418" spans="1:10" ht="21" customHeight="1" x14ac:dyDescent="0.25">
      <c r="A1418" s="94">
        <f>'[1]Cadastro de Clientes'!A1418</f>
        <v>0</v>
      </c>
      <c r="B1418" s="94">
        <f>'[1]Cadastro de Clientes'!B1418</f>
        <v>0</v>
      </c>
      <c r="C1418" s="94">
        <f>'[1]Cadastro de Clientes'!C1418</f>
        <v>0</v>
      </c>
      <c r="D1418" s="94">
        <f>'[1]Cadastro de Clientes'!D1418</f>
        <v>0</v>
      </c>
      <c r="E1418" s="94">
        <f>'[1]Cadastro de Clientes'!E1418</f>
        <v>0</v>
      </c>
      <c r="F1418" s="94">
        <f>'[1]Cadastro de Clientes'!F1418</f>
        <v>0</v>
      </c>
      <c r="G1418" s="109">
        <f>'[1]Cadastro de Clientes'!G1418</f>
        <v>0</v>
      </c>
      <c r="H1418" s="110">
        <f>'[1]Cadastro de Clientes'!H1418</f>
        <v>0</v>
      </c>
      <c r="I1418" s="111">
        <f>'[1]Cadastro de Clientes'!I1418</f>
        <v>0</v>
      </c>
      <c r="J1418" s="94">
        <f>'[1]Cadastro de Clientes'!J1418</f>
        <v>0</v>
      </c>
    </row>
    <row r="1419" spans="1:10" ht="21" customHeight="1" x14ac:dyDescent="0.25">
      <c r="A1419" s="94">
        <f>'[1]Cadastro de Clientes'!A1419</f>
        <v>0</v>
      </c>
      <c r="B1419" s="94">
        <f>'[1]Cadastro de Clientes'!B1419</f>
        <v>0</v>
      </c>
      <c r="C1419" s="94">
        <f>'[1]Cadastro de Clientes'!C1419</f>
        <v>0</v>
      </c>
      <c r="D1419" s="94">
        <f>'[1]Cadastro de Clientes'!D1419</f>
        <v>0</v>
      </c>
      <c r="E1419" s="94">
        <f>'[1]Cadastro de Clientes'!E1419</f>
        <v>0</v>
      </c>
      <c r="F1419" s="94">
        <f>'[1]Cadastro de Clientes'!F1419</f>
        <v>0</v>
      </c>
      <c r="G1419" s="109">
        <f>'[1]Cadastro de Clientes'!G1419</f>
        <v>0</v>
      </c>
      <c r="H1419" s="110">
        <f>'[1]Cadastro de Clientes'!H1419</f>
        <v>0</v>
      </c>
      <c r="I1419" s="111">
        <f>'[1]Cadastro de Clientes'!I1419</f>
        <v>0</v>
      </c>
      <c r="J1419" s="94">
        <f>'[1]Cadastro de Clientes'!J1419</f>
        <v>0</v>
      </c>
    </row>
    <row r="1420" spans="1:10" ht="21" customHeight="1" x14ac:dyDescent="0.25">
      <c r="A1420" s="94">
        <f>'[1]Cadastro de Clientes'!A1420</f>
        <v>0</v>
      </c>
      <c r="B1420" s="94">
        <f>'[1]Cadastro de Clientes'!B1420</f>
        <v>0</v>
      </c>
      <c r="C1420" s="94">
        <f>'[1]Cadastro de Clientes'!C1420</f>
        <v>0</v>
      </c>
      <c r="D1420" s="94">
        <f>'[1]Cadastro de Clientes'!D1420</f>
        <v>0</v>
      </c>
      <c r="E1420" s="94">
        <f>'[1]Cadastro de Clientes'!E1420</f>
        <v>0</v>
      </c>
      <c r="F1420" s="94">
        <f>'[1]Cadastro de Clientes'!F1420</f>
        <v>0</v>
      </c>
      <c r="G1420" s="109">
        <f>'[1]Cadastro de Clientes'!G1420</f>
        <v>0</v>
      </c>
      <c r="H1420" s="110">
        <f>'[1]Cadastro de Clientes'!H1420</f>
        <v>0</v>
      </c>
      <c r="I1420" s="111">
        <f>'[1]Cadastro de Clientes'!I1420</f>
        <v>0</v>
      </c>
      <c r="J1420" s="94">
        <f>'[1]Cadastro de Clientes'!J1420</f>
        <v>0</v>
      </c>
    </row>
    <row r="1421" spans="1:10" ht="21" customHeight="1" x14ac:dyDescent="0.25">
      <c r="A1421" s="94">
        <f>'[1]Cadastro de Clientes'!A1421</f>
        <v>0</v>
      </c>
      <c r="B1421" s="94">
        <f>'[1]Cadastro de Clientes'!B1421</f>
        <v>0</v>
      </c>
      <c r="C1421" s="94">
        <f>'[1]Cadastro de Clientes'!C1421</f>
        <v>0</v>
      </c>
      <c r="D1421" s="94">
        <f>'[1]Cadastro de Clientes'!D1421</f>
        <v>0</v>
      </c>
      <c r="E1421" s="94">
        <f>'[1]Cadastro de Clientes'!E1421</f>
        <v>0</v>
      </c>
      <c r="F1421" s="94">
        <f>'[1]Cadastro de Clientes'!F1421</f>
        <v>0</v>
      </c>
      <c r="G1421" s="109">
        <f>'[1]Cadastro de Clientes'!G1421</f>
        <v>0</v>
      </c>
      <c r="H1421" s="110">
        <f>'[1]Cadastro de Clientes'!H1421</f>
        <v>0</v>
      </c>
      <c r="I1421" s="111">
        <f>'[1]Cadastro de Clientes'!I1421</f>
        <v>0</v>
      </c>
      <c r="J1421" s="94">
        <f>'[1]Cadastro de Clientes'!J1421</f>
        <v>0</v>
      </c>
    </row>
    <row r="1422" spans="1:10" ht="21" customHeight="1" x14ac:dyDescent="0.25">
      <c r="A1422" s="94">
        <f>'[1]Cadastro de Clientes'!A1422</f>
        <v>0</v>
      </c>
      <c r="B1422" s="94">
        <f>'[1]Cadastro de Clientes'!B1422</f>
        <v>0</v>
      </c>
      <c r="C1422" s="94">
        <f>'[1]Cadastro de Clientes'!C1422</f>
        <v>0</v>
      </c>
      <c r="D1422" s="94">
        <f>'[1]Cadastro de Clientes'!D1422</f>
        <v>0</v>
      </c>
      <c r="E1422" s="94">
        <f>'[1]Cadastro de Clientes'!E1422</f>
        <v>0</v>
      </c>
      <c r="F1422" s="94">
        <f>'[1]Cadastro de Clientes'!F1422</f>
        <v>0</v>
      </c>
      <c r="G1422" s="109">
        <f>'[1]Cadastro de Clientes'!G1422</f>
        <v>0</v>
      </c>
      <c r="H1422" s="110">
        <f>'[1]Cadastro de Clientes'!H1422</f>
        <v>0</v>
      </c>
      <c r="I1422" s="111">
        <f>'[1]Cadastro de Clientes'!I1422</f>
        <v>0</v>
      </c>
      <c r="J1422" s="94">
        <f>'[1]Cadastro de Clientes'!J1422</f>
        <v>0</v>
      </c>
    </row>
    <row r="1423" spans="1:10" ht="21" customHeight="1" x14ac:dyDescent="0.25">
      <c r="A1423" s="94">
        <f>'[1]Cadastro de Clientes'!A1423</f>
        <v>0</v>
      </c>
      <c r="B1423" s="94">
        <f>'[1]Cadastro de Clientes'!B1423</f>
        <v>0</v>
      </c>
      <c r="C1423" s="94">
        <f>'[1]Cadastro de Clientes'!C1423</f>
        <v>0</v>
      </c>
      <c r="D1423" s="94">
        <f>'[1]Cadastro de Clientes'!D1423</f>
        <v>0</v>
      </c>
      <c r="E1423" s="94">
        <f>'[1]Cadastro de Clientes'!E1423</f>
        <v>0</v>
      </c>
      <c r="F1423" s="94">
        <f>'[1]Cadastro de Clientes'!F1423</f>
        <v>0</v>
      </c>
      <c r="G1423" s="109">
        <f>'[1]Cadastro de Clientes'!G1423</f>
        <v>0</v>
      </c>
      <c r="H1423" s="110">
        <f>'[1]Cadastro de Clientes'!H1423</f>
        <v>0</v>
      </c>
      <c r="I1423" s="111">
        <f>'[1]Cadastro de Clientes'!I1423</f>
        <v>0</v>
      </c>
      <c r="J1423" s="94">
        <f>'[1]Cadastro de Clientes'!J1423</f>
        <v>0</v>
      </c>
    </row>
    <row r="1424" spans="1:10" ht="21" customHeight="1" x14ac:dyDescent="0.25">
      <c r="A1424" s="94">
        <f>'[1]Cadastro de Clientes'!A1424</f>
        <v>0</v>
      </c>
      <c r="B1424" s="94">
        <f>'[1]Cadastro de Clientes'!B1424</f>
        <v>0</v>
      </c>
      <c r="C1424" s="94">
        <f>'[1]Cadastro de Clientes'!C1424</f>
        <v>0</v>
      </c>
      <c r="D1424" s="94">
        <f>'[1]Cadastro de Clientes'!D1424</f>
        <v>0</v>
      </c>
      <c r="E1424" s="94">
        <f>'[1]Cadastro de Clientes'!E1424</f>
        <v>0</v>
      </c>
      <c r="F1424" s="94">
        <f>'[1]Cadastro de Clientes'!F1424</f>
        <v>0</v>
      </c>
      <c r="G1424" s="109">
        <f>'[1]Cadastro de Clientes'!G1424</f>
        <v>0</v>
      </c>
      <c r="H1424" s="110">
        <f>'[1]Cadastro de Clientes'!H1424</f>
        <v>0</v>
      </c>
      <c r="I1424" s="111">
        <f>'[1]Cadastro de Clientes'!I1424</f>
        <v>0</v>
      </c>
      <c r="J1424" s="94">
        <f>'[1]Cadastro de Clientes'!J1424</f>
        <v>0</v>
      </c>
    </row>
    <row r="1425" spans="1:10" ht="21" customHeight="1" x14ac:dyDescent="0.25">
      <c r="A1425" s="94">
        <f>'[1]Cadastro de Clientes'!A1425</f>
        <v>0</v>
      </c>
      <c r="B1425" s="94">
        <f>'[1]Cadastro de Clientes'!B1425</f>
        <v>0</v>
      </c>
      <c r="C1425" s="94">
        <f>'[1]Cadastro de Clientes'!C1425</f>
        <v>0</v>
      </c>
      <c r="D1425" s="94">
        <f>'[1]Cadastro de Clientes'!D1425</f>
        <v>0</v>
      </c>
      <c r="E1425" s="94">
        <f>'[1]Cadastro de Clientes'!E1425</f>
        <v>0</v>
      </c>
      <c r="F1425" s="94">
        <f>'[1]Cadastro de Clientes'!F1425</f>
        <v>0</v>
      </c>
      <c r="G1425" s="109">
        <f>'[1]Cadastro de Clientes'!G1425</f>
        <v>0</v>
      </c>
      <c r="H1425" s="110">
        <f>'[1]Cadastro de Clientes'!H1425</f>
        <v>0</v>
      </c>
      <c r="I1425" s="111">
        <f>'[1]Cadastro de Clientes'!I1425</f>
        <v>0</v>
      </c>
      <c r="J1425" s="94">
        <f>'[1]Cadastro de Clientes'!J1425</f>
        <v>0</v>
      </c>
    </row>
    <row r="1426" spans="1:10" ht="21" customHeight="1" x14ac:dyDescent="0.25">
      <c r="A1426" s="94">
        <f>'[1]Cadastro de Clientes'!A1426</f>
        <v>0</v>
      </c>
      <c r="B1426" s="94">
        <f>'[1]Cadastro de Clientes'!B1426</f>
        <v>0</v>
      </c>
      <c r="C1426" s="94">
        <f>'[1]Cadastro de Clientes'!C1426</f>
        <v>0</v>
      </c>
      <c r="D1426" s="94">
        <f>'[1]Cadastro de Clientes'!D1426</f>
        <v>0</v>
      </c>
      <c r="E1426" s="94">
        <f>'[1]Cadastro de Clientes'!E1426</f>
        <v>0</v>
      </c>
      <c r="F1426" s="94">
        <f>'[1]Cadastro de Clientes'!F1426</f>
        <v>0</v>
      </c>
      <c r="G1426" s="109">
        <f>'[1]Cadastro de Clientes'!G1426</f>
        <v>0</v>
      </c>
      <c r="H1426" s="110">
        <f>'[1]Cadastro de Clientes'!H1426</f>
        <v>0</v>
      </c>
      <c r="I1426" s="111">
        <f>'[1]Cadastro de Clientes'!I1426</f>
        <v>0</v>
      </c>
      <c r="J1426" s="94">
        <f>'[1]Cadastro de Clientes'!J1426</f>
        <v>0</v>
      </c>
    </row>
    <row r="1427" spans="1:10" ht="21" customHeight="1" x14ac:dyDescent="0.25">
      <c r="A1427" s="94">
        <f>'[1]Cadastro de Clientes'!A1427</f>
        <v>0</v>
      </c>
      <c r="B1427" s="94">
        <f>'[1]Cadastro de Clientes'!B1427</f>
        <v>0</v>
      </c>
      <c r="C1427" s="94">
        <f>'[1]Cadastro de Clientes'!C1427</f>
        <v>0</v>
      </c>
      <c r="D1427" s="94">
        <f>'[1]Cadastro de Clientes'!D1427</f>
        <v>0</v>
      </c>
      <c r="E1427" s="94">
        <f>'[1]Cadastro de Clientes'!E1427</f>
        <v>0</v>
      </c>
      <c r="F1427" s="94">
        <f>'[1]Cadastro de Clientes'!F1427</f>
        <v>0</v>
      </c>
      <c r="G1427" s="109">
        <f>'[1]Cadastro de Clientes'!G1427</f>
        <v>0</v>
      </c>
      <c r="H1427" s="110">
        <f>'[1]Cadastro de Clientes'!H1427</f>
        <v>0</v>
      </c>
      <c r="I1427" s="111">
        <f>'[1]Cadastro de Clientes'!I1427</f>
        <v>0</v>
      </c>
      <c r="J1427" s="94">
        <f>'[1]Cadastro de Clientes'!J1427</f>
        <v>0</v>
      </c>
    </row>
    <row r="1428" spans="1:10" ht="21" customHeight="1" x14ac:dyDescent="0.25">
      <c r="A1428" s="94">
        <f>'[1]Cadastro de Clientes'!A1428</f>
        <v>0</v>
      </c>
      <c r="B1428" s="94">
        <f>'[1]Cadastro de Clientes'!B1428</f>
        <v>0</v>
      </c>
      <c r="C1428" s="94">
        <f>'[1]Cadastro de Clientes'!C1428</f>
        <v>0</v>
      </c>
      <c r="D1428" s="94">
        <f>'[1]Cadastro de Clientes'!D1428</f>
        <v>0</v>
      </c>
      <c r="E1428" s="94">
        <f>'[1]Cadastro de Clientes'!E1428</f>
        <v>0</v>
      </c>
      <c r="F1428" s="94">
        <f>'[1]Cadastro de Clientes'!F1428</f>
        <v>0</v>
      </c>
      <c r="G1428" s="109">
        <f>'[1]Cadastro de Clientes'!G1428</f>
        <v>0</v>
      </c>
      <c r="H1428" s="110">
        <f>'[1]Cadastro de Clientes'!H1428</f>
        <v>0</v>
      </c>
      <c r="I1428" s="111">
        <f>'[1]Cadastro de Clientes'!I1428</f>
        <v>0</v>
      </c>
      <c r="J1428" s="94">
        <f>'[1]Cadastro de Clientes'!J1428</f>
        <v>0</v>
      </c>
    </row>
    <row r="1429" spans="1:10" ht="21" customHeight="1" x14ac:dyDescent="0.25">
      <c r="A1429" s="94">
        <f>'[1]Cadastro de Clientes'!A1429</f>
        <v>0</v>
      </c>
      <c r="B1429" s="94">
        <f>'[1]Cadastro de Clientes'!B1429</f>
        <v>0</v>
      </c>
      <c r="C1429" s="94">
        <f>'[1]Cadastro de Clientes'!C1429</f>
        <v>0</v>
      </c>
      <c r="D1429" s="94">
        <f>'[1]Cadastro de Clientes'!D1429</f>
        <v>0</v>
      </c>
      <c r="E1429" s="94">
        <f>'[1]Cadastro de Clientes'!E1429</f>
        <v>0</v>
      </c>
      <c r="F1429" s="94">
        <f>'[1]Cadastro de Clientes'!F1429</f>
        <v>0</v>
      </c>
      <c r="G1429" s="109">
        <f>'[1]Cadastro de Clientes'!G1429</f>
        <v>0</v>
      </c>
      <c r="H1429" s="110">
        <f>'[1]Cadastro de Clientes'!H1429</f>
        <v>0</v>
      </c>
      <c r="I1429" s="111">
        <f>'[1]Cadastro de Clientes'!I1429</f>
        <v>0</v>
      </c>
      <c r="J1429" s="94">
        <f>'[1]Cadastro de Clientes'!J1429</f>
        <v>0</v>
      </c>
    </row>
    <row r="1430" spans="1:10" ht="21" customHeight="1" x14ac:dyDescent="0.25">
      <c r="A1430" s="94">
        <f>'[1]Cadastro de Clientes'!A1430</f>
        <v>0</v>
      </c>
      <c r="B1430" s="94">
        <f>'[1]Cadastro de Clientes'!B1430</f>
        <v>0</v>
      </c>
      <c r="C1430" s="94">
        <f>'[1]Cadastro de Clientes'!C1430</f>
        <v>0</v>
      </c>
      <c r="D1430" s="94">
        <f>'[1]Cadastro de Clientes'!D1430</f>
        <v>0</v>
      </c>
      <c r="E1430" s="94">
        <f>'[1]Cadastro de Clientes'!E1430</f>
        <v>0</v>
      </c>
      <c r="F1430" s="94">
        <f>'[1]Cadastro de Clientes'!F1430</f>
        <v>0</v>
      </c>
      <c r="G1430" s="109">
        <f>'[1]Cadastro de Clientes'!G1430</f>
        <v>0</v>
      </c>
      <c r="H1430" s="110">
        <f>'[1]Cadastro de Clientes'!H1430</f>
        <v>0</v>
      </c>
      <c r="I1430" s="111">
        <f>'[1]Cadastro de Clientes'!I1430</f>
        <v>0</v>
      </c>
      <c r="J1430" s="94">
        <f>'[1]Cadastro de Clientes'!J1430</f>
        <v>0</v>
      </c>
    </row>
    <row r="1431" spans="1:10" ht="21" customHeight="1" x14ac:dyDescent="0.25">
      <c r="A1431" s="94">
        <f>'[1]Cadastro de Clientes'!A1431</f>
        <v>0</v>
      </c>
      <c r="B1431" s="94">
        <f>'[1]Cadastro de Clientes'!B1431</f>
        <v>0</v>
      </c>
      <c r="C1431" s="94">
        <f>'[1]Cadastro de Clientes'!C1431</f>
        <v>0</v>
      </c>
      <c r="D1431" s="94">
        <f>'[1]Cadastro de Clientes'!D1431</f>
        <v>0</v>
      </c>
      <c r="E1431" s="94">
        <f>'[1]Cadastro de Clientes'!E1431</f>
        <v>0</v>
      </c>
      <c r="F1431" s="94">
        <f>'[1]Cadastro de Clientes'!F1431</f>
        <v>0</v>
      </c>
      <c r="G1431" s="109">
        <f>'[1]Cadastro de Clientes'!G1431</f>
        <v>0</v>
      </c>
      <c r="H1431" s="110">
        <f>'[1]Cadastro de Clientes'!H1431</f>
        <v>0</v>
      </c>
      <c r="I1431" s="111">
        <f>'[1]Cadastro de Clientes'!I1431</f>
        <v>0</v>
      </c>
      <c r="J1431" s="94">
        <f>'[1]Cadastro de Clientes'!J1431</f>
        <v>0</v>
      </c>
    </row>
    <row r="1432" spans="1:10" ht="21" customHeight="1" x14ac:dyDescent="0.25">
      <c r="A1432" s="94">
        <f>'[1]Cadastro de Clientes'!A1432</f>
        <v>0</v>
      </c>
      <c r="B1432" s="94">
        <f>'[1]Cadastro de Clientes'!B1432</f>
        <v>0</v>
      </c>
      <c r="C1432" s="94">
        <f>'[1]Cadastro de Clientes'!C1432</f>
        <v>0</v>
      </c>
      <c r="D1432" s="94">
        <f>'[1]Cadastro de Clientes'!D1432</f>
        <v>0</v>
      </c>
      <c r="E1432" s="94">
        <f>'[1]Cadastro de Clientes'!E1432</f>
        <v>0</v>
      </c>
      <c r="F1432" s="94">
        <f>'[1]Cadastro de Clientes'!F1432</f>
        <v>0</v>
      </c>
      <c r="G1432" s="109">
        <f>'[1]Cadastro de Clientes'!G1432</f>
        <v>0</v>
      </c>
      <c r="H1432" s="110">
        <f>'[1]Cadastro de Clientes'!H1432</f>
        <v>0</v>
      </c>
      <c r="I1432" s="111">
        <f>'[1]Cadastro de Clientes'!I1432</f>
        <v>0</v>
      </c>
      <c r="J1432" s="94">
        <f>'[1]Cadastro de Clientes'!J1432</f>
        <v>0</v>
      </c>
    </row>
    <row r="1433" spans="1:10" ht="21" customHeight="1" x14ac:dyDescent="0.25">
      <c r="A1433" s="94">
        <f>'[1]Cadastro de Clientes'!A1433</f>
        <v>0</v>
      </c>
      <c r="B1433" s="94">
        <f>'[1]Cadastro de Clientes'!B1433</f>
        <v>0</v>
      </c>
      <c r="C1433" s="94">
        <f>'[1]Cadastro de Clientes'!C1433</f>
        <v>0</v>
      </c>
      <c r="D1433" s="94">
        <f>'[1]Cadastro de Clientes'!D1433</f>
        <v>0</v>
      </c>
      <c r="E1433" s="94">
        <f>'[1]Cadastro de Clientes'!E1433</f>
        <v>0</v>
      </c>
      <c r="F1433" s="94">
        <f>'[1]Cadastro de Clientes'!F1433</f>
        <v>0</v>
      </c>
      <c r="G1433" s="109">
        <f>'[1]Cadastro de Clientes'!G1433</f>
        <v>0</v>
      </c>
      <c r="H1433" s="110">
        <f>'[1]Cadastro de Clientes'!H1433</f>
        <v>0</v>
      </c>
      <c r="I1433" s="111">
        <f>'[1]Cadastro de Clientes'!I1433</f>
        <v>0</v>
      </c>
      <c r="J1433" s="94">
        <f>'[1]Cadastro de Clientes'!J1433</f>
        <v>0</v>
      </c>
    </row>
    <row r="1434" spans="1:10" ht="21" customHeight="1" x14ac:dyDescent="0.25">
      <c r="A1434" s="94">
        <f>'[1]Cadastro de Clientes'!A1434</f>
        <v>0</v>
      </c>
      <c r="B1434" s="94">
        <f>'[1]Cadastro de Clientes'!B1434</f>
        <v>0</v>
      </c>
      <c r="C1434" s="94">
        <f>'[1]Cadastro de Clientes'!C1434</f>
        <v>0</v>
      </c>
      <c r="D1434" s="94">
        <f>'[1]Cadastro de Clientes'!D1434</f>
        <v>0</v>
      </c>
      <c r="E1434" s="94">
        <f>'[1]Cadastro de Clientes'!E1434</f>
        <v>0</v>
      </c>
      <c r="F1434" s="94">
        <f>'[1]Cadastro de Clientes'!F1434</f>
        <v>0</v>
      </c>
      <c r="G1434" s="109">
        <f>'[1]Cadastro de Clientes'!G1434</f>
        <v>0</v>
      </c>
      <c r="H1434" s="110">
        <f>'[1]Cadastro de Clientes'!H1434</f>
        <v>0</v>
      </c>
      <c r="I1434" s="111">
        <f>'[1]Cadastro de Clientes'!I1434</f>
        <v>0</v>
      </c>
      <c r="J1434" s="94">
        <f>'[1]Cadastro de Clientes'!J1434</f>
        <v>0</v>
      </c>
    </row>
    <row r="1435" spans="1:10" ht="21" customHeight="1" x14ac:dyDescent="0.25">
      <c r="A1435" s="94">
        <f>'[1]Cadastro de Clientes'!A1435</f>
        <v>0</v>
      </c>
      <c r="B1435" s="94">
        <f>'[1]Cadastro de Clientes'!B1435</f>
        <v>0</v>
      </c>
      <c r="C1435" s="94">
        <f>'[1]Cadastro de Clientes'!C1435</f>
        <v>0</v>
      </c>
      <c r="D1435" s="94">
        <f>'[1]Cadastro de Clientes'!D1435</f>
        <v>0</v>
      </c>
      <c r="E1435" s="94">
        <f>'[1]Cadastro de Clientes'!E1435</f>
        <v>0</v>
      </c>
      <c r="F1435" s="94">
        <f>'[1]Cadastro de Clientes'!F1435</f>
        <v>0</v>
      </c>
      <c r="G1435" s="109">
        <f>'[1]Cadastro de Clientes'!G1435</f>
        <v>0</v>
      </c>
      <c r="H1435" s="110">
        <f>'[1]Cadastro de Clientes'!H1435</f>
        <v>0</v>
      </c>
      <c r="I1435" s="111">
        <f>'[1]Cadastro de Clientes'!I1435</f>
        <v>0</v>
      </c>
      <c r="J1435" s="94">
        <f>'[1]Cadastro de Clientes'!J1435</f>
        <v>0</v>
      </c>
    </row>
    <row r="1436" spans="1:10" ht="21" customHeight="1" x14ac:dyDescent="0.25">
      <c r="A1436" s="94">
        <f>'[1]Cadastro de Clientes'!A1436</f>
        <v>0</v>
      </c>
      <c r="B1436" s="94">
        <f>'[1]Cadastro de Clientes'!B1436</f>
        <v>0</v>
      </c>
      <c r="C1436" s="94">
        <f>'[1]Cadastro de Clientes'!C1436</f>
        <v>0</v>
      </c>
      <c r="D1436" s="94">
        <f>'[1]Cadastro de Clientes'!D1436</f>
        <v>0</v>
      </c>
      <c r="E1436" s="94">
        <f>'[1]Cadastro de Clientes'!E1436</f>
        <v>0</v>
      </c>
      <c r="F1436" s="94">
        <f>'[1]Cadastro de Clientes'!F1436</f>
        <v>0</v>
      </c>
      <c r="G1436" s="109">
        <f>'[1]Cadastro de Clientes'!G1436</f>
        <v>0</v>
      </c>
      <c r="H1436" s="110">
        <f>'[1]Cadastro de Clientes'!H1436</f>
        <v>0</v>
      </c>
      <c r="I1436" s="111">
        <f>'[1]Cadastro de Clientes'!I1436</f>
        <v>0</v>
      </c>
      <c r="J1436" s="94">
        <f>'[1]Cadastro de Clientes'!J1436</f>
        <v>0</v>
      </c>
    </row>
    <row r="1437" spans="1:10" ht="21" customHeight="1" x14ac:dyDescent="0.25">
      <c r="A1437" s="94">
        <f>'[1]Cadastro de Clientes'!A1437</f>
        <v>0</v>
      </c>
      <c r="B1437" s="94">
        <f>'[1]Cadastro de Clientes'!B1437</f>
        <v>0</v>
      </c>
      <c r="C1437" s="94">
        <f>'[1]Cadastro de Clientes'!C1437</f>
        <v>0</v>
      </c>
      <c r="D1437" s="94">
        <f>'[1]Cadastro de Clientes'!D1437</f>
        <v>0</v>
      </c>
      <c r="E1437" s="94">
        <f>'[1]Cadastro de Clientes'!E1437</f>
        <v>0</v>
      </c>
      <c r="F1437" s="94">
        <f>'[1]Cadastro de Clientes'!F1437</f>
        <v>0</v>
      </c>
      <c r="G1437" s="109">
        <f>'[1]Cadastro de Clientes'!G1437</f>
        <v>0</v>
      </c>
      <c r="H1437" s="110">
        <f>'[1]Cadastro de Clientes'!H1437</f>
        <v>0</v>
      </c>
      <c r="I1437" s="111">
        <f>'[1]Cadastro de Clientes'!I1437</f>
        <v>0</v>
      </c>
      <c r="J1437" s="94">
        <f>'[1]Cadastro de Clientes'!J1437</f>
        <v>0</v>
      </c>
    </row>
    <row r="1438" spans="1:10" ht="21" customHeight="1" x14ac:dyDescent="0.25">
      <c r="A1438" s="94">
        <f>'[1]Cadastro de Clientes'!A1438</f>
        <v>0</v>
      </c>
      <c r="B1438" s="94">
        <f>'[1]Cadastro de Clientes'!B1438</f>
        <v>0</v>
      </c>
      <c r="C1438" s="94">
        <f>'[1]Cadastro de Clientes'!C1438</f>
        <v>0</v>
      </c>
      <c r="D1438" s="94">
        <f>'[1]Cadastro de Clientes'!D1438</f>
        <v>0</v>
      </c>
      <c r="E1438" s="94">
        <f>'[1]Cadastro de Clientes'!E1438</f>
        <v>0</v>
      </c>
      <c r="F1438" s="94">
        <f>'[1]Cadastro de Clientes'!F1438</f>
        <v>0</v>
      </c>
      <c r="G1438" s="109">
        <f>'[1]Cadastro de Clientes'!G1438</f>
        <v>0</v>
      </c>
      <c r="H1438" s="110">
        <f>'[1]Cadastro de Clientes'!H1438</f>
        <v>0</v>
      </c>
      <c r="I1438" s="111">
        <f>'[1]Cadastro de Clientes'!I1438</f>
        <v>0</v>
      </c>
      <c r="J1438" s="94">
        <f>'[1]Cadastro de Clientes'!J1438</f>
        <v>0</v>
      </c>
    </row>
    <row r="1439" spans="1:10" ht="21" customHeight="1" x14ac:dyDescent="0.25">
      <c r="A1439" s="94">
        <f>'[1]Cadastro de Clientes'!A1439</f>
        <v>0</v>
      </c>
      <c r="B1439" s="94">
        <f>'[1]Cadastro de Clientes'!B1439</f>
        <v>0</v>
      </c>
      <c r="C1439" s="94">
        <f>'[1]Cadastro de Clientes'!C1439</f>
        <v>0</v>
      </c>
      <c r="D1439" s="94">
        <f>'[1]Cadastro de Clientes'!D1439</f>
        <v>0</v>
      </c>
      <c r="E1439" s="94">
        <f>'[1]Cadastro de Clientes'!E1439</f>
        <v>0</v>
      </c>
      <c r="F1439" s="94">
        <f>'[1]Cadastro de Clientes'!F1439</f>
        <v>0</v>
      </c>
      <c r="G1439" s="109">
        <f>'[1]Cadastro de Clientes'!G1439</f>
        <v>0</v>
      </c>
      <c r="H1439" s="110">
        <f>'[1]Cadastro de Clientes'!H1439</f>
        <v>0</v>
      </c>
      <c r="I1439" s="111">
        <f>'[1]Cadastro de Clientes'!I1439</f>
        <v>0</v>
      </c>
      <c r="J1439" s="94">
        <f>'[1]Cadastro de Clientes'!J1439</f>
        <v>0</v>
      </c>
    </row>
    <row r="1440" spans="1:10" ht="21" customHeight="1" x14ac:dyDescent="0.25">
      <c r="A1440" s="94">
        <f>'[1]Cadastro de Clientes'!A1440</f>
        <v>0</v>
      </c>
      <c r="B1440" s="94">
        <f>'[1]Cadastro de Clientes'!B1440</f>
        <v>0</v>
      </c>
      <c r="C1440" s="94">
        <f>'[1]Cadastro de Clientes'!C1440</f>
        <v>0</v>
      </c>
      <c r="D1440" s="94">
        <f>'[1]Cadastro de Clientes'!D1440</f>
        <v>0</v>
      </c>
      <c r="E1440" s="94">
        <f>'[1]Cadastro de Clientes'!E1440</f>
        <v>0</v>
      </c>
      <c r="F1440" s="94">
        <f>'[1]Cadastro de Clientes'!F1440</f>
        <v>0</v>
      </c>
      <c r="G1440" s="109">
        <f>'[1]Cadastro de Clientes'!G1440</f>
        <v>0</v>
      </c>
      <c r="H1440" s="110">
        <f>'[1]Cadastro de Clientes'!H1440</f>
        <v>0</v>
      </c>
      <c r="I1440" s="111">
        <f>'[1]Cadastro de Clientes'!I1440</f>
        <v>0</v>
      </c>
      <c r="J1440" s="94">
        <f>'[1]Cadastro de Clientes'!J1440</f>
        <v>0</v>
      </c>
    </row>
    <row r="1441" spans="1:10" ht="21" customHeight="1" x14ac:dyDescent="0.25">
      <c r="A1441" s="94">
        <f>'[1]Cadastro de Clientes'!A1441</f>
        <v>0</v>
      </c>
      <c r="B1441" s="94">
        <f>'[1]Cadastro de Clientes'!B1441</f>
        <v>0</v>
      </c>
      <c r="C1441" s="94">
        <f>'[1]Cadastro de Clientes'!C1441</f>
        <v>0</v>
      </c>
      <c r="D1441" s="94">
        <f>'[1]Cadastro de Clientes'!D1441</f>
        <v>0</v>
      </c>
      <c r="E1441" s="94">
        <f>'[1]Cadastro de Clientes'!E1441</f>
        <v>0</v>
      </c>
      <c r="F1441" s="94">
        <f>'[1]Cadastro de Clientes'!F1441</f>
        <v>0</v>
      </c>
      <c r="G1441" s="109">
        <f>'[1]Cadastro de Clientes'!G1441</f>
        <v>0</v>
      </c>
      <c r="H1441" s="110">
        <f>'[1]Cadastro de Clientes'!H1441</f>
        <v>0</v>
      </c>
      <c r="I1441" s="111">
        <f>'[1]Cadastro de Clientes'!I1441</f>
        <v>0</v>
      </c>
      <c r="J1441" s="94">
        <f>'[1]Cadastro de Clientes'!J1441</f>
        <v>0</v>
      </c>
    </row>
    <row r="1442" spans="1:10" ht="21" customHeight="1" x14ac:dyDescent="0.25">
      <c r="A1442" s="94">
        <f>'[1]Cadastro de Clientes'!A1442</f>
        <v>0</v>
      </c>
      <c r="B1442" s="94">
        <f>'[1]Cadastro de Clientes'!B1442</f>
        <v>0</v>
      </c>
      <c r="C1442" s="94">
        <f>'[1]Cadastro de Clientes'!C1442</f>
        <v>0</v>
      </c>
      <c r="D1442" s="94">
        <f>'[1]Cadastro de Clientes'!D1442</f>
        <v>0</v>
      </c>
      <c r="E1442" s="94">
        <f>'[1]Cadastro de Clientes'!E1442</f>
        <v>0</v>
      </c>
      <c r="F1442" s="94">
        <f>'[1]Cadastro de Clientes'!F1442</f>
        <v>0</v>
      </c>
      <c r="G1442" s="109">
        <f>'[1]Cadastro de Clientes'!G1442</f>
        <v>0</v>
      </c>
      <c r="H1442" s="110">
        <f>'[1]Cadastro de Clientes'!H1442</f>
        <v>0</v>
      </c>
      <c r="I1442" s="111">
        <f>'[1]Cadastro de Clientes'!I1442</f>
        <v>0</v>
      </c>
      <c r="J1442" s="94">
        <f>'[1]Cadastro de Clientes'!J1442</f>
        <v>0</v>
      </c>
    </row>
    <row r="1443" spans="1:10" ht="21" customHeight="1" x14ac:dyDescent="0.25">
      <c r="A1443" s="94">
        <f>'[1]Cadastro de Clientes'!A1443</f>
        <v>0</v>
      </c>
      <c r="B1443" s="94">
        <f>'[1]Cadastro de Clientes'!B1443</f>
        <v>0</v>
      </c>
      <c r="C1443" s="94">
        <f>'[1]Cadastro de Clientes'!C1443</f>
        <v>0</v>
      </c>
      <c r="D1443" s="94">
        <f>'[1]Cadastro de Clientes'!D1443</f>
        <v>0</v>
      </c>
      <c r="E1443" s="94">
        <f>'[1]Cadastro de Clientes'!E1443</f>
        <v>0</v>
      </c>
      <c r="F1443" s="94">
        <f>'[1]Cadastro de Clientes'!F1443</f>
        <v>0</v>
      </c>
      <c r="G1443" s="109">
        <f>'[1]Cadastro de Clientes'!G1443</f>
        <v>0</v>
      </c>
      <c r="H1443" s="110">
        <f>'[1]Cadastro de Clientes'!H1443</f>
        <v>0</v>
      </c>
      <c r="I1443" s="111">
        <f>'[1]Cadastro de Clientes'!I1443</f>
        <v>0</v>
      </c>
      <c r="J1443" s="94">
        <f>'[1]Cadastro de Clientes'!J1443</f>
        <v>0</v>
      </c>
    </row>
    <row r="1444" spans="1:10" ht="21" customHeight="1" x14ac:dyDescent="0.25">
      <c r="A1444" s="94">
        <f>'[1]Cadastro de Clientes'!A1444</f>
        <v>0</v>
      </c>
      <c r="B1444" s="94">
        <f>'[1]Cadastro de Clientes'!B1444</f>
        <v>0</v>
      </c>
      <c r="C1444" s="94">
        <f>'[1]Cadastro de Clientes'!C1444</f>
        <v>0</v>
      </c>
      <c r="D1444" s="94">
        <f>'[1]Cadastro de Clientes'!D1444</f>
        <v>0</v>
      </c>
      <c r="E1444" s="94">
        <f>'[1]Cadastro de Clientes'!E1444</f>
        <v>0</v>
      </c>
      <c r="F1444" s="94">
        <f>'[1]Cadastro de Clientes'!F1444</f>
        <v>0</v>
      </c>
      <c r="G1444" s="109">
        <f>'[1]Cadastro de Clientes'!G1444</f>
        <v>0</v>
      </c>
      <c r="H1444" s="110">
        <f>'[1]Cadastro de Clientes'!H1444</f>
        <v>0</v>
      </c>
      <c r="I1444" s="111">
        <f>'[1]Cadastro de Clientes'!I1444</f>
        <v>0</v>
      </c>
      <c r="J1444" s="94">
        <f>'[1]Cadastro de Clientes'!J1444</f>
        <v>0</v>
      </c>
    </row>
    <row r="1445" spans="1:10" ht="21" customHeight="1" x14ac:dyDescent="0.25">
      <c r="A1445" s="94">
        <f>'[1]Cadastro de Clientes'!A1445</f>
        <v>0</v>
      </c>
      <c r="B1445" s="94">
        <f>'[1]Cadastro de Clientes'!B1445</f>
        <v>0</v>
      </c>
      <c r="C1445" s="94">
        <f>'[1]Cadastro de Clientes'!C1445</f>
        <v>0</v>
      </c>
      <c r="D1445" s="94">
        <f>'[1]Cadastro de Clientes'!D1445</f>
        <v>0</v>
      </c>
      <c r="E1445" s="94">
        <f>'[1]Cadastro de Clientes'!E1445</f>
        <v>0</v>
      </c>
      <c r="F1445" s="94">
        <f>'[1]Cadastro de Clientes'!F1445</f>
        <v>0</v>
      </c>
      <c r="G1445" s="109">
        <f>'[1]Cadastro de Clientes'!G1445</f>
        <v>0</v>
      </c>
      <c r="H1445" s="110">
        <f>'[1]Cadastro de Clientes'!H1445</f>
        <v>0</v>
      </c>
      <c r="I1445" s="111">
        <f>'[1]Cadastro de Clientes'!I1445</f>
        <v>0</v>
      </c>
      <c r="J1445" s="94">
        <f>'[1]Cadastro de Clientes'!J1445</f>
        <v>0</v>
      </c>
    </row>
    <row r="1446" spans="1:10" ht="21" customHeight="1" x14ac:dyDescent="0.25">
      <c r="A1446" s="94">
        <f>'[1]Cadastro de Clientes'!A1446</f>
        <v>0</v>
      </c>
      <c r="B1446" s="94">
        <f>'[1]Cadastro de Clientes'!B1446</f>
        <v>0</v>
      </c>
      <c r="C1446" s="94">
        <f>'[1]Cadastro de Clientes'!C1446</f>
        <v>0</v>
      </c>
      <c r="D1446" s="94">
        <f>'[1]Cadastro de Clientes'!D1446</f>
        <v>0</v>
      </c>
      <c r="E1446" s="94">
        <f>'[1]Cadastro de Clientes'!E1446</f>
        <v>0</v>
      </c>
      <c r="F1446" s="94">
        <f>'[1]Cadastro de Clientes'!F1446</f>
        <v>0</v>
      </c>
      <c r="G1446" s="109">
        <f>'[1]Cadastro de Clientes'!G1446</f>
        <v>0</v>
      </c>
      <c r="H1446" s="110">
        <f>'[1]Cadastro de Clientes'!H1446</f>
        <v>0</v>
      </c>
      <c r="I1446" s="111">
        <f>'[1]Cadastro de Clientes'!I1446</f>
        <v>0</v>
      </c>
      <c r="J1446" s="94">
        <f>'[1]Cadastro de Clientes'!J1446</f>
        <v>0</v>
      </c>
    </row>
    <row r="1447" spans="1:10" ht="21" customHeight="1" x14ac:dyDescent="0.25">
      <c r="A1447" s="94">
        <f>'[1]Cadastro de Clientes'!A1447</f>
        <v>0</v>
      </c>
      <c r="B1447" s="94">
        <f>'[1]Cadastro de Clientes'!B1447</f>
        <v>0</v>
      </c>
      <c r="C1447" s="94">
        <f>'[1]Cadastro de Clientes'!C1447</f>
        <v>0</v>
      </c>
      <c r="D1447" s="94">
        <f>'[1]Cadastro de Clientes'!D1447</f>
        <v>0</v>
      </c>
      <c r="E1447" s="94">
        <f>'[1]Cadastro de Clientes'!E1447</f>
        <v>0</v>
      </c>
      <c r="F1447" s="94">
        <f>'[1]Cadastro de Clientes'!F1447</f>
        <v>0</v>
      </c>
      <c r="G1447" s="109">
        <f>'[1]Cadastro de Clientes'!G1447</f>
        <v>0</v>
      </c>
      <c r="H1447" s="110">
        <f>'[1]Cadastro de Clientes'!H1447</f>
        <v>0</v>
      </c>
      <c r="I1447" s="111">
        <f>'[1]Cadastro de Clientes'!I1447</f>
        <v>0</v>
      </c>
      <c r="J1447" s="94">
        <f>'[1]Cadastro de Clientes'!J1447</f>
        <v>0</v>
      </c>
    </row>
    <row r="1448" spans="1:10" ht="21" customHeight="1" x14ac:dyDescent="0.25">
      <c r="A1448" s="94">
        <f>'[1]Cadastro de Clientes'!A1448</f>
        <v>0</v>
      </c>
      <c r="B1448" s="94">
        <f>'[1]Cadastro de Clientes'!B1448</f>
        <v>0</v>
      </c>
      <c r="C1448" s="94">
        <f>'[1]Cadastro de Clientes'!C1448</f>
        <v>0</v>
      </c>
      <c r="D1448" s="94">
        <f>'[1]Cadastro de Clientes'!D1448</f>
        <v>0</v>
      </c>
      <c r="E1448" s="94">
        <f>'[1]Cadastro de Clientes'!E1448</f>
        <v>0</v>
      </c>
      <c r="F1448" s="94">
        <f>'[1]Cadastro de Clientes'!F1448</f>
        <v>0</v>
      </c>
      <c r="G1448" s="109">
        <f>'[1]Cadastro de Clientes'!G1448</f>
        <v>0</v>
      </c>
      <c r="H1448" s="110">
        <f>'[1]Cadastro de Clientes'!H1448</f>
        <v>0</v>
      </c>
      <c r="I1448" s="111">
        <f>'[1]Cadastro de Clientes'!I1448</f>
        <v>0</v>
      </c>
      <c r="J1448" s="94">
        <f>'[1]Cadastro de Clientes'!J1448</f>
        <v>0</v>
      </c>
    </row>
    <row r="1449" spans="1:10" ht="21" customHeight="1" x14ac:dyDescent="0.25">
      <c r="A1449" s="94">
        <f>'[1]Cadastro de Clientes'!A1449</f>
        <v>0</v>
      </c>
      <c r="B1449" s="94">
        <f>'[1]Cadastro de Clientes'!B1449</f>
        <v>0</v>
      </c>
      <c r="C1449" s="94">
        <f>'[1]Cadastro de Clientes'!C1449</f>
        <v>0</v>
      </c>
      <c r="D1449" s="94">
        <f>'[1]Cadastro de Clientes'!D1449</f>
        <v>0</v>
      </c>
      <c r="E1449" s="94">
        <f>'[1]Cadastro de Clientes'!E1449</f>
        <v>0</v>
      </c>
      <c r="F1449" s="94">
        <f>'[1]Cadastro de Clientes'!F1449</f>
        <v>0</v>
      </c>
      <c r="G1449" s="109">
        <f>'[1]Cadastro de Clientes'!G1449</f>
        <v>0</v>
      </c>
      <c r="H1449" s="110">
        <f>'[1]Cadastro de Clientes'!H1449</f>
        <v>0</v>
      </c>
      <c r="I1449" s="111">
        <f>'[1]Cadastro de Clientes'!I1449</f>
        <v>0</v>
      </c>
      <c r="J1449" s="94">
        <f>'[1]Cadastro de Clientes'!J1449</f>
        <v>0</v>
      </c>
    </row>
    <row r="1450" spans="1:10" ht="21" customHeight="1" x14ac:dyDescent="0.25">
      <c r="A1450" s="94">
        <f>'[1]Cadastro de Clientes'!A1450</f>
        <v>0</v>
      </c>
      <c r="B1450" s="94">
        <f>'[1]Cadastro de Clientes'!B1450</f>
        <v>0</v>
      </c>
      <c r="C1450" s="94">
        <f>'[1]Cadastro de Clientes'!C1450</f>
        <v>0</v>
      </c>
      <c r="D1450" s="94">
        <f>'[1]Cadastro de Clientes'!D1450</f>
        <v>0</v>
      </c>
      <c r="E1450" s="94">
        <f>'[1]Cadastro de Clientes'!E1450</f>
        <v>0</v>
      </c>
      <c r="F1450" s="94">
        <f>'[1]Cadastro de Clientes'!F1450</f>
        <v>0</v>
      </c>
      <c r="G1450" s="109">
        <f>'[1]Cadastro de Clientes'!G1450</f>
        <v>0</v>
      </c>
      <c r="H1450" s="110">
        <f>'[1]Cadastro de Clientes'!H1450</f>
        <v>0</v>
      </c>
      <c r="I1450" s="111">
        <f>'[1]Cadastro de Clientes'!I1450</f>
        <v>0</v>
      </c>
      <c r="J1450" s="94">
        <f>'[1]Cadastro de Clientes'!J1450</f>
        <v>0</v>
      </c>
    </row>
    <row r="1451" spans="1:10" ht="21" customHeight="1" x14ac:dyDescent="0.25">
      <c r="A1451" s="94">
        <f>'[1]Cadastro de Clientes'!A1451</f>
        <v>0</v>
      </c>
      <c r="B1451" s="94">
        <f>'[1]Cadastro de Clientes'!B1451</f>
        <v>0</v>
      </c>
      <c r="C1451" s="94">
        <f>'[1]Cadastro de Clientes'!C1451</f>
        <v>0</v>
      </c>
      <c r="D1451" s="94">
        <f>'[1]Cadastro de Clientes'!D1451</f>
        <v>0</v>
      </c>
      <c r="E1451" s="94">
        <f>'[1]Cadastro de Clientes'!E1451</f>
        <v>0</v>
      </c>
      <c r="F1451" s="94">
        <f>'[1]Cadastro de Clientes'!F1451</f>
        <v>0</v>
      </c>
      <c r="G1451" s="109">
        <f>'[1]Cadastro de Clientes'!G1451</f>
        <v>0</v>
      </c>
      <c r="H1451" s="110">
        <f>'[1]Cadastro de Clientes'!H1451</f>
        <v>0</v>
      </c>
      <c r="I1451" s="111">
        <f>'[1]Cadastro de Clientes'!I1451</f>
        <v>0</v>
      </c>
      <c r="J1451" s="94">
        <f>'[1]Cadastro de Clientes'!J1451</f>
        <v>0</v>
      </c>
    </row>
    <row r="1452" spans="1:10" ht="21" customHeight="1" x14ac:dyDescent="0.25">
      <c r="A1452" s="94">
        <f>'[1]Cadastro de Clientes'!A1452</f>
        <v>0</v>
      </c>
      <c r="B1452" s="94">
        <f>'[1]Cadastro de Clientes'!B1452</f>
        <v>0</v>
      </c>
      <c r="C1452" s="94">
        <f>'[1]Cadastro de Clientes'!C1452</f>
        <v>0</v>
      </c>
      <c r="D1452" s="94">
        <f>'[1]Cadastro de Clientes'!D1452</f>
        <v>0</v>
      </c>
      <c r="E1452" s="94">
        <f>'[1]Cadastro de Clientes'!E1452</f>
        <v>0</v>
      </c>
      <c r="F1452" s="94">
        <f>'[1]Cadastro de Clientes'!F1452</f>
        <v>0</v>
      </c>
      <c r="G1452" s="109">
        <f>'[1]Cadastro de Clientes'!G1452</f>
        <v>0</v>
      </c>
      <c r="H1452" s="110">
        <f>'[1]Cadastro de Clientes'!H1452</f>
        <v>0</v>
      </c>
      <c r="I1452" s="111">
        <f>'[1]Cadastro de Clientes'!I1452</f>
        <v>0</v>
      </c>
      <c r="J1452" s="94">
        <f>'[1]Cadastro de Clientes'!J1452</f>
        <v>0</v>
      </c>
    </row>
    <row r="1453" spans="1:10" ht="21" customHeight="1" x14ac:dyDescent="0.25">
      <c r="A1453" s="94">
        <f>'[1]Cadastro de Clientes'!A1453</f>
        <v>0</v>
      </c>
      <c r="B1453" s="94">
        <f>'[1]Cadastro de Clientes'!B1453</f>
        <v>0</v>
      </c>
      <c r="C1453" s="94">
        <f>'[1]Cadastro de Clientes'!C1453</f>
        <v>0</v>
      </c>
      <c r="D1453" s="94">
        <f>'[1]Cadastro de Clientes'!D1453</f>
        <v>0</v>
      </c>
      <c r="E1453" s="94">
        <f>'[1]Cadastro de Clientes'!E1453</f>
        <v>0</v>
      </c>
      <c r="F1453" s="94">
        <f>'[1]Cadastro de Clientes'!F1453</f>
        <v>0</v>
      </c>
      <c r="G1453" s="109">
        <f>'[1]Cadastro de Clientes'!G1453</f>
        <v>0</v>
      </c>
      <c r="H1453" s="110">
        <f>'[1]Cadastro de Clientes'!H1453</f>
        <v>0</v>
      </c>
      <c r="I1453" s="111">
        <f>'[1]Cadastro de Clientes'!I1453</f>
        <v>0</v>
      </c>
      <c r="J1453" s="94">
        <f>'[1]Cadastro de Clientes'!J1453</f>
        <v>0</v>
      </c>
    </row>
    <row r="1454" spans="1:10" ht="21" customHeight="1" x14ac:dyDescent="0.25">
      <c r="A1454" s="94">
        <f>'[1]Cadastro de Clientes'!A1454</f>
        <v>0</v>
      </c>
      <c r="B1454" s="94">
        <f>'[1]Cadastro de Clientes'!B1454</f>
        <v>0</v>
      </c>
      <c r="C1454" s="94">
        <f>'[1]Cadastro de Clientes'!C1454</f>
        <v>0</v>
      </c>
      <c r="D1454" s="94">
        <f>'[1]Cadastro de Clientes'!D1454</f>
        <v>0</v>
      </c>
      <c r="E1454" s="94">
        <f>'[1]Cadastro de Clientes'!E1454</f>
        <v>0</v>
      </c>
      <c r="F1454" s="94">
        <f>'[1]Cadastro de Clientes'!F1454</f>
        <v>0</v>
      </c>
      <c r="G1454" s="109">
        <f>'[1]Cadastro de Clientes'!G1454</f>
        <v>0</v>
      </c>
      <c r="H1454" s="110">
        <f>'[1]Cadastro de Clientes'!H1454</f>
        <v>0</v>
      </c>
      <c r="I1454" s="111">
        <f>'[1]Cadastro de Clientes'!I1454</f>
        <v>0</v>
      </c>
      <c r="J1454" s="94">
        <f>'[1]Cadastro de Clientes'!J1454</f>
        <v>0</v>
      </c>
    </row>
    <row r="1455" spans="1:10" ht="21" customHeight="1" x14ac:dyDescent="0.25">
      <c r="A1455" s="94">
        <f>'[1]Cadastro de Clientes'!A1455</f>
        <v>0</v>
      </c>
      <c r="B1455" s="94">
        <f>'[1]Cadastro de Clientes'!B1455</f>
        <v>0</v>
      </c>
      <c r="C1455" s="94">
        <f>'[1]Cadastro de Clientes'!C1455</f>
        <v>0</v>
      </c>
      <c r="D1455" s="94">
        <f>'[1]Cadastro de Clientes'!D1455</f>
        <v>0</v>
      </c>
      <c r="E1455" s="94">
        <f>'[1]Cadastro de Clientes'!E1455</f>
        <v>0</v>
      </c>
      <c r="F1455" s="94">
        <f>'[1]Cadastro de Clientes'!F1455</f>
        <v>0</v>
      </c>
      <c r="G1455" s="109">
        <f>'[1]Cadastro de Clientes'!G1455</f>
        <v>0</v>
      </c>
      <c r="H1455" s="110">
        <f>'[1]Cadastro de Clientes'!H1455</f>
        <v>0</v>
      </c>
      <c r="I1455" s="111">
        <f>'[1]Cadastro de Clientes'!I1455</f>
        <v>0</v>
      </c>
      <c r="J1455" s="94">
        <f>'[1]Cadastro de Clientes'!J1455</f>
        <v>0</v>
      </c>
    </row>
    <row r="1456" spans="1:10" ht="21" customHeight="1" x14ac:dyDescent="0.25">
      <c r="A1456" s="94">
        <f>'[1]Cadastro de Clientes'!A1456</f>
        <v>0</v>
      </c>
      <c r="B1456" s="94">
        <f>'[1]Cadastro de Clientes'!B1456</f>
        <v>0</v>
      </c>
      <c r="C1456" s="94">
        <f>'[1]Cadastro de Clientes'!C1456</f>
        <v>0</v>
      </c>
      <c r="D1456" s="94">
        <f>'[1]Cadastro de Clientes'!D1456</f>
        <v>0</v>
      </c>
      <c r="E1456" s="94">
        <f>'[1]Cadastro de Clientes'!E1456</f>
        <v>0</v>
      </c>
      <c r="F1456" s="94">
        <f>'[1]Cadastro de Clientes'!F1456</f>
        <v>0</v>
      </c>
      <c r="G1456" s="109">
        <f>'[1]Cadastro de Clientes'!G1456</f>
        <v>0</v>
      </c>
      <c r="H1456" s="110">
        <f>'[1]Cadastro de Clientes'!H1456</f>
        <v>0</v>
      </c>
      <c r="I1456" s="111">
        <f>'[1]Cadastro de Clientes'!I1456</f>
        <v>0</v>
      </c>
      <c r="J1456" s="94">
        <f>'[1]Cadastro de Clientes'!J1456</f>
        <v>0</v>
      </c>
    </row>
    <row r="1457" spans="1:10" ht="21" customHeight="1" x14ac:dyDescent="0.25">
      <c r="A1457" s="94">
        <f>'[1]Cadastro de Clientes'!A1457</f>
        <v>0</v>
      </c>
      <c r="B1457" s="94">
        <f>'[1]Cadastro de Clientes'!B1457</f>
        <v>0</v>
      </c>
      <c r="C1457" s="94">
        <f>'[1]Cadastro de Clientes'!C1457</f>
        <v>0</v>
      </c>
      <c r="D1457" s="94">
        <f>'[1]Cadastro de Clientes'!D1457</f>
        <v>0</v>
      </c>
      <c r="E1457" s="94">
        <f>'[1]Cadastro de Clientes'!E1457</f>
        <v>0</v>
      </c>
      <c r="F1457" s="94">
        <f>'[1]Cadastro de Clientes'!F1457</f>
        <v>0</v>
      </c>
      <c r="G1457" s="109">
        <f>'[1]Cadastro de Clientes'!G1457</f>
        <v>0</v>
      </c>
      <c r="H1457" s="110">
        <f>'[1]Cadastro de Clientes'!H1457</f>
        <v>0</v>
      </c>
      <c r="I1457" s="111">
        <f>'[1]Cadastro de Clientes'!I1457</f>
        <v>0</v>
      </c>
      <c r="J1457" s="94">
        <f>'[1]Cadastro de Clientes'!J1457</f>
        <v>0</v>
      </c>
    </row>
    <row r="1458" spans="1:10" ht="21" customHeight="1" x14ac:dyDescent="0.25">
      <c r="A1458" s="94">
        <f>'[1]Cadastro de Clientes'!A1458</f>
        <v>0</v>
      </c>
      <c r="B1458" s="94">
        <f>'[1]Cadastro de Clientes'!B1458</f>
        <v>0</v>
      </c>
      <c r="C1458" s="94">
        <f>'[1]Cadastro de Clientes'!C1458</f>
        <v>0</v>
      </c>
      <c r="D1458" s="94">
        <f>'[1]Cadastro de Clientes'!D1458</f>
        <v>0</v>
      </c>
      <c r="E1458" s="94">
        <f>'[1]Cadastro de Clientes'!E1458</f>
        <v>0</v>
      </c>
      <c r="F1458" s="94">
        <f>'[1]Cadastro de Clientes'!F1458</f>
        <v>0</v>
      </c>
      <c r="G1458" s="109">
        <f>'[1]Cadastro de Clientes'!G1458</f>
        <v>0</v>
      </c>
      <c r="H1458" s="110">
        <f>'[1]Cadastro de Clientes'!H1458</f>
        <v>0</v>
      </c>
      <c r="I1458" s="111">
        <f>'[1]Cadastro de Clientes'!I1458</f>
        <v>0</v>
      </c>
      <c r="J1458" s="94">
        <f>'[1]Cadastro de Clientes'!J1458</f>
        <v>0</v>
      </c>
    </row>
    <row r="1459" spans="1:10" ht="21" customHeight="1" x14ac:dyDescent="0.25">
      <c r="A1459" s="94">
        <f>'[1]Cadastro de Clientes'!A1459</f>
        <v>0</v>
      </c>
      <c r="B1459" s="94">
        <f>'[1]Cadastro de Clientes'!B1459</f>
        <v>0</v>
      </c>
      <c r="C1459" s="94">
        <f>'[1]Cadastro de Clientes'!C1459</f>
        <v>0</v>
      </c>
      <c r="D1459" s="94">
        <f>'[1]Cadastro de Clientes'!D1459</f>
        <v>0</v>
      </c>
      <c r="E1459" s="94">
        <f>'[1]Cadastro de Clientes'!E1459</f>
        <v>0</v>
      </c>
      <c r="F1459" s="94">
        <f>'[1]Cadastro de Clientes'!F1459</f>
        <v>0</v>
      </c>
      <c r="G1459" s="109">
        <f>'[1]Cadastro de Clientes'!G1459</f>
        <v>0</v>
      </c>
      <c r="H1459" s="110">
        <f>'[1]Cadastro de Clientes'!H1459</f>
        <v>0</v>
      </c>
      <c r="I1459" s="111">
        <f>'[1]Cadastro de Clientes'!I1459</f>
        <v>0</v>
      </c>
      <c r="J1459" s="94">
        <f>'[1]Cadastro de Clientes'!J1459</f>
        <v>0</v>
      </c>
    </row>
    <row r="1460" spans="1:10" ht="21" customHeight="1" x14ac:dyDescent="0.25">
      <c r="A1460" s="94">
        <f>'[1]Cadastro de Clientes'!A1460</f>
        <v>0</v>
      </c>
      <c r="B1460" s="94">
        <f>'[1]Cadastro de Clientes'!B1460</f>
        <v>0</v>
      </c>
      <c r="C1460" s="94">
        <f>'[1]Cadastro de Clientes'!C1460</f>
        <v>0</v>
      </c>
      <c r="D1460" s="94">
        <f>'[1]Cadastro de Clientes'!D1460</f>
        <v>0</v>
      </c>
      <c r="E1460" s="94">
        <f>'[1]Cadastro de Clientes'!E1460</f>
        <v>0</v>
      </c>
      <c r="F1460" s="94">
        <f>'[1]Cadastro de Clientes'!F1460</f>
        <v>0</v>
      </c>
      <c r="G1460" s="109">
        <f>'[1]Cadastro de Clientes'!G1460</f>
        <v>0</v>
      </c>
      <c r="H1460" s="110">
        <f>'[1]Cadastro de Clientes'!H1460</f>
        <v>0</v>
      </c>
      <c r="I1460" s="111">
        <f>'[1]Cadastro de Clientes'!I1460</f>
        <v>0</v>
      </c>
      <c r="J1460" s="94">
        <f>'[1]Cadastro de Clientes'!J1460</f>
        <v>0</v>
      </c>
    </row>
    <row r="1461" spans="1:10" ht="21" customHeight="1" x14ac:dyDescent="0.25">
      <c r="A1461" s="94">
        <f>'[1]Cadastro de Clientes'!A1461</f>
        <v>0</v>
      </c>
      <c r="B1461" s="94">
        <f>'[1]Cadastro de Clientes'!B1461</f>
        <v>0</v>
      </c>
      <c r="C1461" s="94">
        <f>'[1]Cadastro de Clientes'!C1461</f>
        <v>0</v>
      </c>
      <c r="D1461" s="94">
        <f>'[1]Cadastro de Clientes'!D1461</f>
        <v>0</v>
      </c>
      <c r="E1461" s="94">
        <f>'[1]Cadastro de Clientes'!E1461</f>
        <v>0</v>
      </c>
      <c r="F1461" s="94">
        <f>'[1]Cadastro de Clientes'!F1461</f>
        <v>0</v>
      </c>
      <c r="G1461" s="109">
        <f>'[1]Cadastro de Clientes'!G1461</f>
        <v>0</v>
      </c>
      <c r="H1461" s="110">
        <f>'[1]Cadastro de Clientes'!H1461</f>
        <v>0</v>
      </c>
      <c r="I1461" s="111">
        <f>'[1]Cadastro de Clientes'!I1461</f>
        <v>0</v>
      </c>
      <c r="J1461" s="94">
        <f>'[1]Cadastro de Clientes'!J1461</f>
        <v>0</v>
      </c>
    </row>
    <row r="1462" spans="1:10" ht="21" customHeight="1" x14ac:dyDescent="0.25">
      <c r="A1462" s="94">
        <f>'[1]Cadastro de Clientes'!A1462</f>
        <v>0</v>
      </c>
      <c r="B1462" s="94">
        <f>'[1]Cadastro de Clientes'!B1462</f>
        <v>0</v>
      </c>
      <c r="C1462" s="94">
        <f>'[1]Cadastro de Clientes'!C1462</f>
        <v>0</v>
      </c>
      <c r="D1462" s="94">
        <f>'[1]Cadastro de Clientes'!D1462</f>
        <v>0</v>
      </c>
      <c r="E1462" s="94">
        <f>'[1]Cadastro de Clientes'!E1462</f>
        <v>0</v>
      </c>
      <c r="F1462" s="94">
        <f>'[1]Cadastro de Clientes'!F1462</f>
        <v>0</v>
      </c>
      <c r="G1462" s="109">
        <f>'[1]Cadastro de Clientes'!G1462</f>
        <v>0</v>
      </c>
      <c r="H1462" s="110">
        <f>'[1]Cadastro de Clientes'!H1462</f>
        <v>0</v>
      </c>
      <c r="I1462" s="111">
        <f>'[1]Cadastro de Clientes'!I1462</f>
        <v>0</v>
      </c>
      <c r="J1462" s="94">
        <f>'[1]Cadastro de Clientes'!J1462</f>
        <v>0</v>
      </c>
    </row>
    <row r="1463" spans="1:10" ht="21" customHeight="1" x14ac:dyDescent="0.25">
      <c r="A1463" s="94">
        <f>'[1]Cadastro de Clientes'!A1463</f>
        <v>0</v>
      </c>
      <c r="B1463" s="94">
        <f>'[1]Cadastro de Clientes'!B1463</f>
        <v>0</v>
      </c>
      <c r="C1463" s="94">
        <f>'[1]Cadastro de Clientes'!C1463</f>
        <v>0</v>
      </c>
      <c r="D1463" s="94">
        <f>'[1]Cadastro de Clientes'!D1463</f>
        <v>0</v>
      </c>
      <c r="E1463" s="94">
        <f>'[1]Cadastro de Clientes'!E1463</f>
        <v>0</v>
      </c>
      <c r="F1463" s="94">
        <f>'[1]Cadastro de Clientes'!F1463</f>
        <v>0</v>
      </c>
      <c r="G1463" s="109">
        <f>'[1]Cadastro de Clientes'!G1463</f>
        <v>0</v>
      </c>
      <c r="H1463" s="110">
        <f>'[1]Cadastro de Clientes'!H1463</f>
        <v>0</v>
      </c>
      <c r="I1463" s="111">
        <f>'[1]Cadastro de Clientes'!I1463</f>
        <v>0</v>
      </c>
      <c r="J1463" s="94">
        <f>'[1]Cadastro de Clientes'!J1463</f>
        <v>0</v>
      </c>
    </row>
    <row r="1464" spans="1:10" ht="21" customHeight="1" x14ac:dyDescent="0.25">
      <c r="A1464" s="94">
        <f>'[1]Cadastro de Clientes'!A1464</f>
        <v>0</v>
      </c>
      <c r="B1464" s="94">
        <f>'[1]Cadastro de Clientes'!B1464</f>
        <v>0</v>
      </c>
      <c r="C1464" s="94">
        <f>'[1]Cadastro de Clientes'!C1464</f>
        <v>0</v>
      </c>
      <c r="D1464" s="94">
        <f>'[1]Cadastro de Clientes'!D1464</f>
        <v>0</v>
      </c>
      <c r="E1464" s="94">
        <f>'[1]Cadastro de Clientes'!E1464</f>
        <v>0</v>
      </c>
      <c r="F1464" s="94">
        <f>'[1]Cadastro de Clientes'!F1464</f>
        <v>0</v>
      </c>
      <c r="G1464" s="109">
        <f>'[1]Cadastro de Clientes'!G1464</f>
        <v>0</v>
      </c>
      <c r="H1464" s="110">
        <f>'[1]Cadastro de Clientes'!H1464</f>
        <v>0</v>
      </c>
      <c r="I1464" s="111">
        <f>'[1]Cadastro de Clientes'!I1464</f>
        <v>0</v>
      </c>
      <c r="J1464" s="94">
        <f>'[1]Cadastro de Clientes'!J1464</f>
        <v>0</v>
      </c>
    </row>
    <row r="1465" spans="1:10" ht="21" customHeight="1" x14ac:dyDescent="0.25">
      <c r="A1465" s="94">
        <f>'[1]Cadastro de Clientes'!A1465</f>
        <v>0</v>
      </c>
      <c r="B1465" s="94">
        <f>'[1]Cadastro de Clientes'!B1465</f>
        <v>0</v>
      </c>
      <c r="C1465" s="94">
        <f>'[1]Cadastro de Clientes'!C1465</f>
        <v>0</v>
      </c>
      <c r="D1465" s="94">
        <f>'[1]Cadastro de Clientes'!D1465</f>
        <v>0</v>
      </c>
      <c r="E1465" s="94">
        <f>'[1]Cadastro de Clientes'!E1465</f>
        <v>0</v>
      </c>
      <c r="F1465" s="94">
        <f>'[1]Cadastro de Clientes'!F1465</f>
        <v>0</v>
      </c>
      <c r="G1465" s="109">
        <f>'[1]Cadastro de Clientes'!G1465</f>
        <v>0</v>
      </c>
      <c r="H1465" s="110">
        <f>'[1]Cadastro de Clientes'!H1465</f>
        <v>0</v>
      </c>
      <c r="I1465" s="111">
        <f>'[1]Cadastro de Clientes'!I1465</f>
        <v>0</v>
      </c>
      <c r="J1465" s="94">
        <f>'[1]Cadastro de Clientes'!J1465</f>
        <v>0</v>
      </c>
    </row>
    <row r="1466" spans="1:10" ht="21" customHeight="1" x14ac:dyDescent="0.25">
      <c r="A1466" s="94">
        <f>'[1]Cadastro de Clientes'!A1466</f>
        <v>0</v>
      </c>
      <c r="B1466" s="94">
        <f>'[1]Cadastro de Clientes'!B1466</f>
        <v>0</v>
      </c>
      <c r="C1466" s="94">
        <f>'[1]Cadastro de Clientes'!C1466</f>
        <v>0</v>
      </c>
      <c r="D1466" s="94">
        <f>'[1]Cadastro de Clientes'!D1466</f>
        <v>0</v>
      </c>
      <c r="E1466" s="94">
        <f>'[1]Cadastro de Clientes'!E1466</f>
        <v>0</v>
      </c>
      <c r="F1466" s="94">
        <f>'[1]Cadastro de Clientes'!F1466</f>
        <v>0</v>
      </c>
      <c r="G1466" s="109">
        <f>'[1]Cadastro de Clientes'!G1466</f>
        <v>0</v>
      </c>
      <c r="H1466" s="110">
        <f>'[1]Cadastro de Clientes'!H1466</f>
        <v>0</v>
      </c>
      <c r="I1466" s="111">
        <f>'[1]Cadastro de Clientes'!I1466</f>
        <v>0</v>
      </c>
      <c r="J1466" s="94">
        <f>'[1]Cadastro de Clientes'!J1466</f>
        <v>0</v>
      </c>
    </row>
    <row r="1467" spans="1:10" ht="21" customHeight="1" x14ac:dyDescent="0.25">
      <c r="A1467" s="94">
        <f>'[1]Cadastro de Clientes'!A1467</f>
        <v>0</v>
      </c>
      <c r="B1467" s="94">
        <f>'[1]Cadastro de Clientes'!B1467</f>
        <v>0</v>
      </c>
      <c r="C1467" s="94">
        <f>'[1]Cadastro de Clientes'!C1467</f>
        <v>0</v>
      </c>
      <c r="D1467" s="94">
        <f>'[1]Cadastro de Clientes'!D1467</f>
        <v>0</v>
      </c>
      <c r="E1467" s="94">
        <f>'[1]Cadastro de Clientes'!E1467</f>
        <v>0</v>
      </c>
      <c r="F1467" s="94">
        <f>'[1]Cadastro de Clientes'!F1467</f>
        <v>0</v>
      </c>
      <c r="G1467" s="109">
        <f>'[1]Cadastro de Clientes'!G1467</f>
        <v>0</v>
      </c>
      <c r="H1467" s="110">
        <f>'[1]Cadastro de Clientes'!H1467</f>
        <v>0</v>
      </c>
      <c r="I1467" s="111">
        <f>'[1]Cadastro de Clientes'!I1467</f>
        <v>0</v>
      </c>
      <c r="J1467" s="94">
        <f>'[1]Cadastro de Clientes'!J1467</f>
        <v>0</v>
      </c>
    </row>
    <row r="1468" spans="1:10" ht="21" customHeight="1" x14ac:dyDescent="0.25">
      <c r="A1468" s="94">
        <f>'[1]Cadastro de Clientes'!A1468</f>
        <v>0</v>
      </c>
      <c r="B1468" s="94">
        <f>'[1]Cadastro de Clientes'!B1468</f>
        <v>0</v>
      </c>
      <c r="C1468" s="94">
        <f>'[1]Cadastro de Clientes'!C1468</f>
        <v>0</v>
      </c>
      <c r="D1468" s="94">
        <f>'[1]Cadastro de Clientes'!D1468</f>
        <v>0</v>
      </c>
      <c r="E1468" s="94">
        <f>'[1]Cadastro de Clientes'!E1468</f>
        <v>0</v>
      </c>
      <c r="F1468" s="94">
        <f>'[1]Cadastro de Clientes'!F1468</f>
        <v>0</v>
      </c>
      <c r="G1468" s="109">
        <f>'[1]Cadastro de Clientes'!G1468</f>
        <v>0</v>
      </c>
      <c r="H1468" s="110">
        <f>'[1]Cadastro de Clientes'!H1468</f>
        <v>0</v>
      </c>
      <c r="I1468" s="111">
        <f>'[1]Cadastro de Clientes'!I1468</f>
        <v>0</v>
      </c>
      <c r="J1468" s="94">
        <f>'[1]Cadastro de Clientes'!J1468</f>
        <v>0</v>
      </c>
    </row>
    <row r="1469" spans="1:10" ht="21" customHeight="1" x14ac:dyDescent="0.25">
      <c r="A1469" s="94">
        <f>'[1]Cadastro de Clientes'!A1469</f>
        <v>0</v>
      </c>
      <c r="B1469" s="94">
        <f>'[1]Cadastro de Clientes'!B1469</f>
        <v>0</v>
      </c>
      <c r="C1469" s="94">
        <f>'[1]Cadastro de Clientes'!C1469</f>
        <v>0</v>
      </c>
      <c r="D1469" s="94">
        <f>'[1]Cadastro de Clientes'!D1469</f>
        <v>0</v>
      </c>
      <c r="E1469" s="94">
        <f>'[1]Cadastro de Clientes'!E1469</f>
        <v>0</v>
      </c>
      <c r="F1469" s="94">
        <f>'[1]Cadastro de Clientes'!F1469</f>
        <v>0</v>
      </c>
      <c r="G1469" s="109">
        <f>'[1]Cadastro de Clientes'!G1469</f>
        <v>0</v>
      </c>
      <c r="H1469" s="110">
        <f>'[1]Cadastro de Clientes'!H1469</f>
        <v>0</v>
      </c>
      <c r="I1469" s="111">
        <f>'[1]Cadastro de Clientes'!I1469</f>
        <v>0</v>
      </c>
      <c r="J1469" s="94">
        <f>'[1]Cadastro de Clientes'!J1469</f>
        <v>0</v>
      </c>
    </row>
    <row r="1470" spans="1:10" ht="21" customHeight="1" x14ac:dyDescent="0.25">
      <c r="A1470" s="94">
        <f>'[1]Cadastro de Clientes'!A1470</f>
        <v>0</v>
      </c>
      <c r="B1470" s="94">
        <f>'[1]Cadastro de Clientes'!B1470</f>
        <v>0</v>
      </c>
      <c r="C1470" s="94">
        <f>'[1]Cadastro de Clientes'!C1470</f>
        <v>0</v>
      </c>
      <c r="D1470" s="94">
        <f>'[1]Cadastro de Clientes'!D1470</f>
        <v>0</v>
      </c>
      <c r="E1470" s="94">
        <f>'[1]Cadastro de Clientes'!E1470</f>
        <v>0</v>
      </c>
      <c r="F1470" s="94">
        <f>'[1]Cadastro de Clientes'!F1470</f>
        <v>0</v>
      </c>
      <c r="G1470" s="109">
        <f>'[1]Cadastro de Clientes'!G1470</f>
        <v>0</v>
      </c>
      <c r="H1470" s="110">
        <f>'[1]Cadastro de Clientes'!H1470</f>
        <v>0</v>
      </c>
      <c r="I1470" s="111">
        <f>'[1]Cadastro de Clientes'!I1470</f>
        <v>0</v>
      </c>
      <c r="J1470" s="94">
        <f>'[1]Cadastro de Clientes'!J1470</f>
        <v>0</v>
      </c>
    </row>
    <row r="1471" spans="1:10" ht="21" customHeight="1" x14ac:dyDescent="0.25">
      <c r="A1471" s="94">
        <f>'[1]Cadastro de Clientes'!A1471</f>
        <v>0</v>
      </c>
      <c r="B1471" s="94">
        <f>'[1]Cadastro de Clientes'!B1471</f>
        <v>0</v>
      </c>
      <c r="C1471" s="94">
        <f>'[1]Cadastro de Clientes'!C1471</f>
        <v>0</v>
      </c>
      <c r="D1471" s="94">
        <f>'[1]Cadastro de Clientes'!D1471</f>
        <v>0</v>
      </c>
      <c r="E1471" s="94">
        <f>'[1]Cadastro de Clientes'!E1471</f>
        <v>0</v>
      </c>
      <c r="F1471" s="94">
        <f>'[1]Cadastro de Clientes'!F1471</f>
        <v>0</v>
      </c>
      <c r="G1471" s="109">
        <f>'[1]Cadastro de Clientes'!G1471</f>
        <v>0</v>
      </c>
      <c r="H1471" s="110">
        <f>'[1]Cadastro de Clientes'!H1471</f>
        <v>0</v>
      </c>
      <c r="I1471" s="111">
        <f>'[1]Cadastro de Clientes'!I1471</f>
        <v>0</v>
      </c>
      <c r="J1471" s="94">
        <f>'[1]Cadastro de Clientes'!J1471</f>
        <v>0</v>
      </c>
    </row>
    <row r="1472" spans="1:10" ht="21" customHeight="1" x14ac:dyDescent="0.25">
      <c r="A1472" s="94">
        <f>'[1]Cadastro de Clientes'!A1472</f>
        <v>0</v>
      </c>
      <c r="B1472" s="94">
        <f>'[1]Cadastro de Clientes'!B1472</f>
        <v>0</v>
      </c>
      <c r="C1472" s="94">
        <f>'[1]Cadastro de Clientes'!C1472</f>
        <v>0</v>
      </c>
      <c r="D1472" s="94">
        <f>'[1]Cadastro de Clientes'!D1472</f>
        <v>0</v>
      </c>
      <c r="E1472" s="94">
        <f>'[1]Cadastro de Clientes'!E1472</f>
        <v>0</v>
      </c>
      <c r="F1472" s="94">
        <f>'[1]Cadastro de Clientes'!F1472</f>
        <v>0</v>
      </c>
      <c r="G1472" s="109">
        <f>'[1]Cadastro de Clientes'!G1472</f>
        <v>0</v>
      </c>
      <c r="H1472" s="110">
        <f>'[1]Cadastro de Clientes'!H1472</f>
        <v>0</v>
      </c>
      <c r="I1472" s="111">
        <f>'[1]Cadastro de Clientes'!I1472</f>
        <v>0</v>
      </c>
      <c r="J1472" s="94">
        <f>'[1]Cadastro de Clientes'!J1472</f>
        <v>0</v>
      </c>
    </row>
    <row r="1473" spans="1:10" ht="21" customHeight="1" x14ac:dyDescent="0.25">
      <c r="A1473" s="94">
        <f>'[1]Cadastro de Clientes'!A1473</f>
        <v>0</v>
      </c>
      <c r="B1473" s="94">
        <f>'[1]Cadastro de Clientes'!B1473</f>
        <v>0</v>
      </c>
      <c r="C1473" s="94">
        <f>'[1]Cadastro de Clientes'!C1473</f>
        <v>0</v>
      </c>
      <c r="D1473" s="94">
        <f>'[1]Cadastro de Clientes'!D1473</f>
        <v>0</v>
      </c>
      <c r="E1473" s="94">
        <f>'[1]Cadastro de Clientes'!E1473</f>
        <v>0</v>
      </c>
      <c r="F1473" s="94">
        <f>'[1]Cadastro de Clientes'!F1473</f>
        <v>0</v>
      </c>
      <c r="G1473" s="109">
        <f>'[1]Cadastro de Clientes'!G1473</f>
        <v>0</v>
      </c>
      <c r="H1473" s="110">
        <f>'[1]Cadastro de Clientes'!H1473</f>
        <v>0</v>
      </c>
      <c r="I1473" s="111">
        <f>'[1]Cadastro de Clientes'!I1473</f>
        <v>0</v>
      </c>
      <c r="J1473" s="94">
        <f>'[1]Cadastro de Clientes'!J1473</f>
        <v>0</v>
      </c>
    </row>
    <row r="1474" spans="1:10" ht="21" customHeight="1" x14ac:dyDescent="0.25">
      <c r="A1474" s="94">
        <f>'[1]Cadastro de Clientes'!A1474</f>
        <v>0</v>
      </c>
      <c r="B1474" s="94">
        <f>'[1]Cadastro de Clientes'!B1474</f>
        <v>0</v>
      </c>
      <c r="C1474" s="94">
        <f>'[1]Cadastro de Clientes'!C1474</f>
        <v>0</v>
      </c>
      <c r="D1474" s="94">
        <f>'[1]Cadastro de Clientes'!D1474</f>
        <v>0</v>
      </c>
      <c r="E1474" s="94">
        <f>'[1]Cadastro de Clientes'!E1474</f>
        <v>0</v>
      </c>
      <c r="F1474" s="94">
        <f>'[1]Cadastro de Clientes'!F1474</f>
        <v>0</v>
      </c>
      <c r="G1474" s="109">
        <f>'[1]Cadastro de Clientes'!G1474</f>
        <v>0</v>
      </c>
      <c r="H1474" s="110">
        <f>'[1]Cadastro de Clientes'!H1474</f>
        <v>0</v>
      </c>
      <c r="I1474" s="111">
        <f>'[1]Cadastro de Clientes'!I1474</f>
        <v>0</v>
      </c>
      <c r="J1474" s="94">
        <f>'[1]Cadastro de Clientes'!J1474</f>
        <v>0</v>
      </c>
    </row>
    <row r="1475" spans="1:10" ht="21" customHeight="1" x14ac:dyDescent="0.25">
      <c r="A1475" s="94">
        <f>'[1]Cadastro de Clientes'!A1475</f>
        <v>0</v>
      </c>
      <c r="B1475" s="94">
        <f>'[1]Cadastro de Clientes'!B1475</f>
        <v>0</v>
      </c>
      <c r="C1475" s="94">
        <f>'[1]Cadastro de Clientes'!C1475</f>
        <v>0</v>
      </c>
      <c r="D1475" s="94">
        <f>'[1]Cadastro de Clientes'!D1475</f>
        <v>0</v>
      </c>
      <c r="E1475" s="94">
        <f>'[1]Cadastro de Clientes'!E1475</f>
        <v>0</v>
      </c>
      <c r="F1475" s="94">
        <f>'[1]Cadastro de Clientes'!F1475</f>
        <v>0</v>
      </c>
      <c r="G1475" s="109">
        <f>'[1]Cadastro de Clientes'!G1475</f>
        <v>0</v>
      </c>
      <c r="H1475" s="110">
        <f>'[1]Cadastro de Clientes'!H1475</f>
        <v>0</v>
      </c>
      <c r="I1475" s="111">
        <f>'[1]Cadastro de Clientes'!I1475</f>
        <v>0</v>
      </c>
      <c r="J1475" s="94">
        <f>'[1]Cadastro de Clientes'!J1475</f>
        <v>0</v>
      </c>
    </row>
    <row r="1476" spans="1:10" ht="21" customHeight="1" x14ac:dyDescent="0.25">
      <c r="A1476" s="94">
        <f>'[1]Cadastro de Clientes'!A1476</f>
        <v>0</v>
      </c>
      <c r="B1476" s="94">
        <f>'[1]Cadastro de Clientes'!B1476</f>
        <v>0</v>
      </c>
      <c r="C1476" s="94">
        <f>'[1]Cadastro de Clientes'!C1476</f>
        <v>0</v>
      </c>
      <c r="D1476" s="94">
        <f>'[1]Cadastro de Clientes'!D1476</f>
        <v>0</v>
      </c>
      <c r="E1476" s="94">
        <f>'[1]Cadastro de Clientes'!E1476</f>
        <v>0</v>
      </c>
      <c r="F1476" s="94">
        <f>'[1]Cadastro de Clientes'!F1476</f>
        <v>0</v>
      </c>
      <c r="G1476" s="109">
        <f>'[1]Cadastro de Clientes'!G1476</f>
        <v>0</v>
      </c>
      <c r="H1476" s="110">
        <f>'[1]Cadastro de Clientes'!H1476</f>
        <v>0</v>
      </c>
      <c r="I1476" s="111">
        <f>'[1]Cadastro de Clientes'!I1476</f>
        <v>0</v>
      </c>
      <c r="J1476" s="94">
        <f>'[1]Cadastro de Clientes'!J1476</f>
        <v>0</v>
      </c>
    </row>
    <row r="1477" spans="1:10" ht="21" customHeight="1" x14ac:dyDescent="0.25">
      <c r="A1477" s="94">
        <f>'[1]Cadastro de Clientes'!A1477</f>
        <v>0</v>
      </c>
      <c r="B1477" s="94">
        <f>'[1]Cadastro de Clientes'!B1477</f>
        <v>0</v>
      </c>
      <c r="C1477" s="94">
        <f>'[1]Cadastro de Clientes'!C1477</f>
        <v>0</v>
      </c>
      <c r="D1477" s="94">
        <f>'[1]Cadastro de Clientes'!D1477</f>
        <v>0</v>
      </c>
      <c r="E1477" s="94">
        <f>'[1]Cadastro de Clientes'!E1477</f>
        <v>0</v>
      </c>
      <c r="F1477" s="94">
        <f>'[1]Cadastro de Clientes'!F1477</f>
        <v>0</v>
      </c>
      <c r="G1477" s="109">
        <f>'[1]Cadastro de Clientes'!G1477</f>
        <v>0</v>
      </c>
      <c r="H1477" s="110">
        <f>'[1]Cadastro de Clientes'!H1477</f>
        <v>0</v>
      </c>
      <c r="I1477" s="111">
        <f>'[1]Cadastro de Clientes'!I1477</f>
        <v>0</v>
      </c>
      <c r="J1477" s="94">
        <f>'[1]Cadastro de Clientes'!J1477</f>
        <v>0</v>
      </c>
    </row>
    <row r="1478" spans="1:10" ht="21" customHeight="1" x14ac:dyDescent="0.25">
      <c r="A1478" s="94">
        <f>'[1]Cadastro de Clientes'!A1478</f>
        <v>0</v>
      </c>
      <c r="B1478" s="94">
        <f>'[1]Cadastro de Clientes'!B1478</f>
        <v>0</v>
      </c>
      <c r="C1478" s="94">
        <f>'[1]Cadastro de Clientes'!C1478</f>
        <v>0</v>
      </c>
      <c r="D1478" s="94">
        <f>'[1]Cadastro de Clientes'!D1478</f>
        <v>0</v>
      </c>
      <c r="E1478" s="94">
        <f>'[1]Cadastro de Clientes'!E1478</f>
        <v>0</v>
      </c>
      <c r="F1478" s="94">
        <f>'[1]Cadastro de Clientes'!F1478</f>
        <v>0</v>
      </c>
      <c r="G1478" s="109">
        <f>'[1]Cadastro de Clientes'!G1478</f>
        <v>0</v>
      </c>
      <c r="H1478" s="110">
        <f>'[1]Cadastro de Clientes'!H1478</f>
        <v>0</v>
      </c>
      <c r="I1478" s="111">
        <f>'[1]Cadastro de Clientes'!I1478</f>
        <v>0</v>
      </c>
      <c r="J1478" s="94">
        <f>'[1]Cadastro de Clientes'!J1478</f>
        <v>0</v>
      </c>
    </row>
    <row r="1479" spans="1:10" ht="21" customHeight="1" x14ac:dyDescent="0.25">
      <c r="A1479" s="94">
        <f>'[1]Cadastro de Clientes'!A1479</f>
        <v>0</v>
      </c>
      <c r="B1479" s="94">
        <f>'[1]Cadastro de Clientes'!B1479</f>
        <v>0</v>
      </c>
      <c r="C1479" s="94">
        <f>'[1]Cadastro de Clientes'!C1479</f>
        <v>0</v>
      </c>
      <c r="D1479" s="94">
        <f>'[1]Cadastro de Clientes'!D1479</f>
        <v>0</v>
      </c>
      <c r="E1479" s="94">
        <f>'[1]Cadastro de Clientes'!E1479</f>
        <v>0</v>
      </c>
      <c r="F1479" s="94">
        <f>'[1]Cadastro de Clientes'!F1479</f>
        <v>0</v>
      </c>
      <c r="G1479" s="109">
        <f>'[1]Cadastro de Clientes'!G1479</f>
        <v>0</v>
      </c>
      <c r="H1479" s="110">
        <f>'[1]Cadastro de Clientes'!H1479</f>
        <v>0</v>
      </c>
      <c r="I1479" s="111">
        <f>'[1]Cadastro de Clientes'!I1479</f>
        <v>0</v>
      </c>
      <c r="J1479" s="94">
        <f>'[1]Cadastro de Clientes'!J1479</f>
        <v>0</v>
      </c>
    </row>
    <row r="1480" spans="1:10" ht="21" customHeight="1" x14ac:dyDescent="0.25">
      <c r="A1480" s="94">
        <f>'[1]Cadastro de Clientes'!A1480</f>
        <v>0</v>
      </c>
      <c r="B1480" s="94">
        <f>'[1]Cadastro de Clientes'!B1480</f>
        <v>0</v>
      </c>
      <c r="C1480" s="94">
        <f>'[1]Cadastro de Clientes'!C1480</f>
        <v>0</v>
      </c>
      <c r="D1480" s="94">
        <f>'[1]Cadastro de Clientes'!D1480</f>
        <v>0</v>
      </c>
      <c r="E1480" s="94">
        <f>'[1]Cadastro de Clientes'!E1480</f>
        <v>0</v>
      </c>
      <c r="F1480" s="94">
        <f>'[1]Cadastro de Clientes'!F1480</f>
        <v>0</v>
      </c>
      <c r="G1480" s="109">
        <f>'[1]Cadastro de Clientes'!G1480</f>
        <v>0</v>
      </c>
      <c r="H1480" s="110">
        <f>'[1]Cadastro de Clientes'!H1480</f>
        <v>0</v>
      </c>
      <c r="I1480" s="111">
        <f>'[1]Cadastro de Clientes'!I1480</f>
        <v>0</v>
      </c>
      <c r="J1480" s="94">
        <f>'[1]Cadastro de Clientes'!J1480</f>
        <v>0</v>
      </c>
    </row>
    <row r="1481" spans="1:10" ht="21" customHeight="1" x14ac:dyDescent="0.25">
      <c r="A1481" s="94">
        <f>'[1]Cadastro de Clientes'!A1481</f>
        <v>0</v>
      </c>
      <c r="B1481" s="94">
        <f>'[1]Cadastro de Clientes'!B1481</f>
        <v>0</v>
      </c>
      <c r="C1481" s="94">
        <f>'[1]Cadastro de Clientes'!C1481</f>
        <v>0</v>
      </c>
      <c r="D1481" s="94">
        <f>'[1]Cadastro de Clientes'!D1481</f>
        <v>0</v>
      </c>
      <c r="E1481" s="94">
        <f>'[1]Cadastro de Clientes'!E1481</f>
        <v>0</v>
      </c>
      <c r="F1481" s="94">
        <f>'[1]Cadastro de Clientes'!F1481</f>
        <v>0</v>
      </c>
      <c r="G1481" s="109">
        <f>'[1]Cadastro de Clientes'!G1481</f>
        <v>0</v>
      </c>
      <c r="H1481" s="110">
        <f>'[1]Cadastro de Clientes'!H1481</f>
        <v>0</v>
      </c>
      <c r="I1481" s="111">
        <f>'[1]Cadastro de Clientes'!I1481</f>
        <v>0</v>
      </c>
      <c r="J1481" s="94">
        <f>'[1]Cadastro de Clientes'!J1481</f>
        <v>0</v>
      </c>
    </row>
    <row r="1482" spans="1:10" ht="21" customHeight="1" x14ac:dyDescent="0.25">
      <c r="A1482" s="94">
        <f>'[1]Cadastro de Clientes'!A1482</f>
        <v>0</v>
      </c>
      <c r="B1482" s="94">
        <f>'[1]Cadastro de Clientes'!B1482</f>
        <v>0</v>
      </c>
      <c r="C1482" s="94">
        <f>'[1]Cadastro de Clientes'!C1482</f>
        <v>0</v>
      </c>
      <c r="D1482" s="94">
        <f>'[1]Cadastro de Clientes'!D1482</f>
        <v>0</v>
      </c>
      <c r="E1482" s="94">
        <f>'[1]Cadastro de Clientes'!E1482</f>
        <v>0</v>
      </c>
      <c r="F1482" s="94">
        <f>'[1]Cadastro de Clientes'!F1482</f>
        <v>0</v>
      </c>
      <c r="G1482" s="109">
        <f>'[1]Cadastro de Clientes'!G1482</f>
        <v>0</v>
      </c>
      <c r="H1482" s="110">
        <f>'[1]Cadastro de Clientes'!H1482</f>
        <v>0</v>
      </c>
      <c r="I1482" s="111">
        <f>'[1]Cadastro de Clientes'!I1482</f>
        <v>0</v>
      </c>
      <c r="J1482" s="94">
        <f>'[1]Cadastro de Clientes'!J1482</f>
        <v>0</v>
      </c>
    </row>
    <row r="1483" spans="1:10" ht="21" customHeight="1" x14ac:dyDescent="0.25">
      <c r="A1483" s="94">
        <f>'[1]Cadastro de Clientes'!A1483</f>
        <v>0</v>
      </c>
      <c r="B1483" s="94">
        <f>'[1]Cadastro de Clientes'!B1483</f>
        <v>0</v>
      </c>
      <c r="C1483" s="94">
        <f>'[1]Cadastro de Clientes'!C1483</f>
        <v>0</v>
      </c>
      <c r="D1483" s="94">
        <f>'[1]Cadastro de Clientes'!D1483</f>
        <v>0</v>
      </c>
      <c r="E1483" s="94">
        <f>'[1]Cadastro de Clientes'!E1483</f>
        <v>0</v>
      </c>
      <c r="F1483" s="94">
        <f>'[1]Cadastro de Clientes'!F1483</f>
        <v>0</v>
      </c>
      <c r="G1483" s="109">
        <f>'[1]Cadastro de Clientes'!G1483</f>
        <v>0</v>
      </c>
      <c r="H1483" s="110">
        <f>'[1]Cadastro de Clientes'!H1483</f>
        <v>0</v>
      </c>
      <c r="I1483" s="111">
        <f>'[1]Cadastro de Clientes'!I1483</f>
        <v>0</v>
      </c>
      <c r="J1483" s="94">
        <f>'[1]Cadastro de Clientes'!J1483</f>
        <v>0</v>
      </c>
    </row>
    <row r="1484" spans="1:10" ht="21" customHeight="1" x14ac:dyDescent="0.25">
      <c r="A1484" s="94">
        <f>'[1]Cadastro de Clientes'!A1484</f>
        <v>0</v>
      </c>
      <c r="B1484" s="94">
        <f>'[1]Cadastro de Clientes'!B1484</f>
        <v>0</v>
      </c>
      <c r="C1484" s="94">
        <f>'[1]Cadastro de Clientes'!C1484</f>
        <v>0</v>
      </c>
      <c r="D1484" s="94">
        <f>'[1]Cadastro de Clientes'!D1484</f>
        <v>0</v>
      </c>
      <c r="E1484" s="94">
        <f>'[1]Cadastro de Clientes'!E1484</f>
        <v>0</v>
      </c>
      <c r="F1484" s="94">
        <f>'[1]Cadastro de Clientes'!F1484</f>
        <v>0</v>
      </c>
      <c r="G1484" s="109">
        <f>'[1]Cadastro de Clientes'!G1484</f>
        <v>0</v>
      </c>
      <c r="H1484" s="110">
        <f>'[1]Cadastro de Clientes'!H1484</f>
        <v>0</v>
      </c>
      <c r="I1484" s="111">
        <f>'[1]Cadastro de Clientes'!I1484</f>
        <v>0</v>
      </c>
      <c r="J1484" s="94">
        <f>'[1]Cadastro de Clientes'!J1484</f>
        <v>0</v>
      </c>
    </row>
    <row r="1485" spans="1:10" ht="21" customHeight="1" x14ac:dyDescent="0.25">
      <c r="A1485" s="94">
        <f>'[1]Cadastro de Clientes'!A1485</f>
        <v>0</v>
      </c>
      <c r="B1485" s="94">
        <f>'[1]Cadastro de Clientes'!B1485</f>
        <v>0</v>
      </c>
      <c r="C1485" s="94">
        <f>'[1]Cadastro de Clientes'!C1485</f>
        <v>0</v>
      </c>
      <c r="D1485" s="94">
        <f>'[1]Cadastro de Clientes'!D1485</f>
        <v>0</v>
      </c>
      <c r="E1485" s="94">
        <f>'[1]Cadastro de Clientes'!E1485</f>
        <v>0</v>
      </c>
      <c r="F1485" s="94">
        <f>'[1]Cadastro de Clientes'!F1485</f>
        <v>0</v>
      </c>
      <c r="G1485" s="109">
        <f>'[1]Cadastro de Clientes'!G1485</f>
        <v>0</v>
      </c>
      <c r="H1485" s="110">
        <f>'[1]Cadastro de Clientes'!H1485</f>
        <v>0</v>
      </c>
      <c r="I1485" s="111">
        <f>'[1]Cadastro de Clientes'!I1485</f>
        <v>0</v>
      </c>
      <c r="J1485" s="94">
        <f>'[1]Cadastro de Clientes'!J1485</f>
        <v>0</v>
      </c>
    </row>
    <row r="1486" spans="1:10" ht="21" customHeight="1" x14ac:dyDescent="0.25">
      <c r="A1486" s="94">
        <f>'[1]Cadastro de Clientes'!A1486</f>
        <v>0</v>
      </c>
      <c r="B1486" s="94">
        <f>'[1]Cadastro de Clientes'!B1486</f>
        <v>0</v>
      </c>
      <c r="C1486" s="94">
        <f>'[1]Cadastro de Clientes'!C1486</f>
        <v>0</v>
      </c>
      <c r="D1486" s="94">
        <f>'[1]Cadastro de Clientes'!D1486</f>
        <v>0</v>
      </c>
      <c r="E1486" s="94">
        <f>'[1]Cadastro de Clientes'!E1486</f>
        <v>0</v>
      </c>
      <c r="F1486" s="94">
        <f>'[1]Cadastro de Clientes'!F1486</f>
        <v>0</v>
      </c>
      <c r="G1486" s="109">
        <f>'[1]Cadastro de Clientes'!G1486</f>
        <v>0</v>
      </c>
      <c r="H1486" s="110">
        <f>'[1]Cadastro de Clientes'!H1486</f>
        <v>0</v>
      </c>
      <c r="I1486" s="111">
        <f>'[1]Cadastro de Clientes'!I1486</f>
        <v>0</v>
      </c>
      <c r="J1486" s="94">
        <f>'[1]Cadastro de Clientes'!J1486</f>
        <v>0</v>
      </c>
    </row>
    <row r="1487" spans="1:10" ht="21" customHeight="1" x14ac:dyDescent="0.25">
      <c r="A1487" s="94">
        <f>'[1]Cadastro de Clientes'!A1487</f>
        <v>0</v>
      </c>
      <c r="B1487" s="94">
        <f>'[1]Cadastro de Clientes'!B1487</f>
        <v>0</v>
      </c>
      <c r="C1487" s="94">
        <f>'[1]Cadastro de Clientes'!C1487</f>
        <v>0</v>
      </c>
      <c r="D1487" s="94">
        <f>'[1]Cadastro de Clientes'!D1487</f>
        <v>0</v>
      </c>
      <c r="E1487" s="94">
        <f>'[1]Cadastro de Clientes'!E1487</f>
        <v>0</v>
      </c>
      <c r="F1487" s="94">
        <f>'[1]Cadastro de Clientes'!F1487</f>
        <v>0</v>
      </c>
      <c r="G1487" s="109">
        <f>'[1]Cadastro de Clientes'!G1487</f>
        <v>0</v>
      </c>
      <c r="H1487" s="110">
        <f>'[1]Cadastro de Clientes'!H1487</f>
        <v>0</v>
      </c>
      <c r="I1487" s="111">
        <f>'[1]Cadastro de Clientes'!I1487</f>
        <v>0</v>
      </c>
      <c r="J1487" s="94">
        <f>'[1]Cadastro de Clientes'!J1487</f>
        <v>0</v>
      </c>
    </row>
    <row r="1488" spans="1:10" ht="21" customHeight="1" x14ac:dyDescent="0.25">
      <c r="A1488" s="94">
        <f>'[1]Cadastro de Clientes'!A1488</f>
        <v>0</v>
      </c>
      <c r="B1488" s="94">
        <f>'[1]Cadastro de Clientes'!B1488</f>
        <v>0</v>
      </c>
      <c r="C1488" s="94">
        <f>'[1]Cadastro de Clientes'!C1488</f>
        <v>0</v>
      </c>
      <c r="D1488" s="94">
        <f>'[1]Cadastro de Clientes'!D1488</f>
        <v>0</v>
      </c>
      <c r="E1488" s="94">
        <f>'[1]Cadastro de Clientes'!E1488</f>
        <v>0</v>
      </c>
      <c r="F1488" s="94">
        <f>'[1]Cadastro de Clientes'!F1488</f>
        <v>0</v>
      </c>
      <c r="G1488" s="109">
        <f>'[1]Cadastro de Clientes'!G1488</f>
        <v>0</v>
      </c>
      <c r="H1488" s="110">
        <f>'[1]Cadastro de Clientes'!H1488</f>
        <v>0</v>
      </c>
      <c r="I1488" s="111">
        <f>'[1]Cadastro de Clientes'!I1488</f>
        <v>0</v>
      </c>
      <c r="J1488" s="94">
        <f>'[1]Cadastro de Clientes'!J1488</f>
        <v>0</v>
      </c>
    </row>
    <row r="1489" spans="1:10" ht="21" customHeight="1" x14ac:dyDescent="0.25">
      <c r="A1489" s="94">
        <f>'[1]Cadastro de Clientes'!A1489</f>
        <v>0</v>
      </c>
      <c r="B1489" s="94">
        <f>'[1]Cadastro de Clientes'!B1489</f>
        <v>0</v>
      </c>
      <c r="C1489" s="94">
        <f>'[1]Cadastro de Clientes'!C1489</f>
        <v>0</v>
      </c>
      <c r="D1489" s="94">
        <f>'[1]Cadastro de Clientes'!D1489</f>
        <v>0</v>
      </c>
      <c r="E1489" s="94">
        <f>'[1]Cadastro de Clientes'!E1489</f>
        <v>0</v>
      </c>
      <c r="F1489" s="94">
        <f>'[1]Cadastro de Clientes'!F1489</f>
        <v>0</v>
      </c>
      <c r="G1489" s="109">
        <f>'[1]Cadastro de Clientes'!G1489</f>
        <v>0</v>
      </c>
      <c r="H1489" s="110">
        <f>'[1]Cadastro de Clientes'!H1489</f>
        <v>0</v>
      </c>
      <c r="I1489" s="111">
        <f>'[1]Cadastro de Clientes'!I1489</f>
        <v>0</v>
      </c>
      <c r="J1489" s="94">
        <f>'[1]Cadastro de Clientes'!J1489</f>
        <v>0</v>
      </c>
    </row>
    <row r="1490" spans="1:10" ht="21" customHeight="1" x14ac:dyDescent="0.25">
      <c r="A1490" s="94">
        <f>'[1]Cadastro de Clientes'!A1490</f>
        <v>0</v>
      </c>
      <c r="B1490" s="94">
        <f>'[1]Cadastro de Clientes'!B1490</f>
        <v>0</v>
      </c>
      <c r="C1490" s="94">
        <f>'[1]Cadastro de Clientes'!C1490</f>
        <v>0</v>
      </c>
      <c r="D1490" s="94">
        <f>'[1]Cadastro de Clientes'!D1490</f>
        <v>0</v>
      </c>
      <c r="E1490" s="94">
        <f>'[1]Cadastro de Clientes'!E1490</f>
        <v>0</v>
      </c>
      <c r="F1490" s="94">
        <f>'[1]Cadastro de Clientes'!F1490</f>
        <v>0</v>
      </c>
      <c r="G1490" s="109">
        <f>'[1]Cadastro de Clientes'!G1490</f>
        <v>0</v>
      </c>
      <c r="H1490" s="110">
        <f>'[1]Cadastro de Clientes'!H1490</f>
        <v>0</v>
      </c>
      <c r="I1490" s="111">
        <f>'[1]Cadastro de Clientes'!I1490</f>
        <v>0</v>
      </c>
      <c r="J1490" s="94">
        <f>'[1]Cadastro de Clientes'!J1490</f>
        <v>0</v>
      </c>
    </row>
    <row r="1491" spans="1:10" ht="21" customHeight="1" x14ac:dyDescent="0.25">
      <c r="A1491" s="94">
        <f>'[1]Cadastro de Clientes'!A1491</f>
        <v>0</v>
      </c>
      <c r="B1491" s="94">
        <f>'[1]Cadastro de Clientes'!B1491</f>
        <v>0</v>
      </c>
      <c r="C1491" s="94">
        <f>'[1]Cadastro de Clientes'!C1491</f>
        <v>0</v>
      </c>
      <c r="D1491" s="94">
        <f>'[1]Cadastro de Clientes'!D1491</f>
        <v>0</v>
      </c>
      <c r="E1491" s="94">
        <f>'[1]Cadastro de Clientes'!E1491</f>
        <v>0</v>
      </c>
      <c r="F1491" s="94">
        <f>'[1]Cadastro de Clientes'!F1491</f>
        <v>0</v>
      </c>
      <c r="G1491" s="109">
        <f>'[1]Cadastro de Clientes'!G1491</f>
        <v>0</v>
      </c>
      <c r="H1491" s="110">
        <f>'[1]Cadastro de Clientes'!H1491</f>
        <v>0</v>
      </c>
      <c r="I1491" s="111">
        <f>'[1]Cadastro de Clientes'!I1491</f>
        <v>0</v>
      </c>
      <c r="J1491" s="94">
        <f>'[1]Cadastro de Clientes'!J1491</f>
        <v>0</v>
      </c>
    </row>
    <row r="1492" spans="1:10" ht="21" customHeight="1" x14ac:dyDescent="0.25">
      <c r="A1492" s="94">
        <f>'[1]Cadastro de Clientes'!A1492</f>
        <v>0</v>
      </c>
      <c r="B1492" s="94">
        <f>'[1]Cadastro de Clientes'!B1492</f>
        <v>0</v>
      </c>
      <c r="C1492" s="94">
        <f>'[1]Cadastro de Clientes'!C1492</f>
        <v>0</v>
      </c>
      <c r="D1492" s="94">
        <f>'[1]Cadastro de Clientes'!D1492</f>
        <v>0</v>
      </c>
      <c r="E1492" s="94">
        <f>'[1]Cadastro de Clientes'!E1492</f>
        <v>0</v>
      </c>
      <c r="F1492" s="94">
        <f>'[1]Cadastro de Clientes'!F1492</f>
        <v>0</v>
      </c>
      <c r="G1492" s="109">
        <f>'[1]Cadastro de Clientes'!G1492</f>
        <v>0</v>
      </c>
      <c r="H1492" s="110">
        <f>'[1]Cadastro de Clientes'!H1492</f>
        <v>0</v>
      </c>
      <c r="I1492" s="111">
        <f>'[1]Cadastro de Clientes'!I1492</f>
        <v>0</v>
      </c>
      <c r="J1492" s="94">
        <f>'[1]Cadastro de Clientes'!J1492</f>
        <v>0</v>
      </c>
    </row>
    <row r="1493" spans="1:10" ht="21" customHeight="1" x14ac:dyDescent="0.25">
      <c r="A1493" s="94">
        <f>'[1]Cadastro de Clientes'!A1493</f>
        <v>0</v>
      </c>
      <c r="B1493" s="94">
        <f>'[1]Cadastro de Clientes'!B1493</f>
        <v>0</v>
      </c>
      <c r="C1493" s="94">
        <f>'[1]Cadastro de Clientes'!C1493</f>
        <v>0</v>
      </c>
      <c r="D1493" s="94">
        <f>'[1]Cadastro de Clientes'!D1493</f>
        <v>0</v>
      </c>
      <c r="E1493" s="94">
        <f>'[1]Cadastro de Clientes'!E1493</f>
        <v>0</v>
      </c>
      <c r="F1493" s="94">
        <f>'[1]Cadastro de Clientes'!F1493</f>
        <v>0</v>
      </c>
      <c r="G1493" s="109">
        <f>'[1]Cadastro de Clientes'!G1493</f>
        <v>0</v>
      </c>
      <c r="H1493" s="110">
        <f>'[1]Cadastro de Clientes'!H1493</f>
        <v>0</v>
      </c>
      <c r="I1493" s="111">
        <f>'[1]Cadastro de Clientes'!I1493</f>
        <v>0</v>
      </c>
      <c r="J1493" s="94">
        <f>'[1]Cadastro de Clientes'!J1493</f>
        <v>0</v>
      </c>
    </row>
    <row r="1494" spans="1:10" ht="21" customHeight="1" x14ac:dyDescent="0.25">
      <c r="A1494" s="94">
        <f>'[1]Cadastro de Clientes'!A1494</f>
        <v>0</v>
      </c>
      <c r="B1494" s="94">
        <f>'[1]Cadastro de Clientes'!B1494</f>
        <v>0</v>
      </c>
      <c r="C1494" s="94">
        <f>'[1]Cadastro de Clientes'!C1494</f>
        <v>0</v>
      </c>
      <c r="D1494" s="94">
        <f>'[1]Cadastro de Clientes'!D1494</f>
        <v>0</v>
      </c>
      <c r="E1494" s="94">
        <f>'[1]Cadastro de Clientes'!E1494</f>
        <v>0</v>
      </c>
      <c r="F1494" s="94">
        <f>'[1]Cadastro de Clientes'!F1494</f>
        <v>0</v>
      </c>
      <c r="G1494" s="109">
        <f>'[1]Cadastro de Clientes'!G1494</f>
        <v>0</v>
      </c>
      <c r="H1494" s="110">
        <f>'[1]Cadastro de Clientes'!H1494</f>
        <v>0</v>
      </c>
      <c r="I1494" s="111">
        <f>'[1]Cadastro de Clientes'!I1494</f>
        <v>0</v>
      </c>
      <c r="J1494" s="94">
        <f>'[1]Cadastro de Clientes'!J1494</f>
        <v>0</v>
      </c>
    </row>
    <row r="1495" spans="1:10" ht="21" customHeight="1" x14ac:dyDescent="0.25">
      <c r="A1495" s="94">
        <f>'[1]Cadastro de Clientes'!A1495</f>
        <v>0</v>
      </c>
      <c r="B1495" s="94">
        <f>'[1]Cadastro de Clientes'!B1495</f>
        <v>0</v>
      </c>
      <c r="C1495" s="94">
        <f>'[1]Cadastro de Clientes'!C1495</f>
        <v>0</v>
      </c>
      <c r="D1495" s="94">
        <f>'[1]Cadastro de Clientes'!D1495</f>
        <v>0</v>
      </c>
      <c r="E1495" s="94">
        <f>'[1]Cadastro de Clientes'!E1495</f>
        <v>0</v>
      </c>
      <c r="F1495" s="94">
        <f>'[1]Cadastro de Clientes'!F1495</f>
        <v>0</v>
      </c>
      <c r="G1495" s="109">
        <f>'[1]Cadastro de Clientes'!G1495</f>
        <v>0</v>
      </c>
      <c r="H1495" s="110">
        <f>'[1]Cadastro de Clientes'!H1495</f>
        <v>0</v>
      </c>
      <c r="I1495" s="111">
        <f>'[1]Cadastro de Clientes'!I1495</f>
        <v>0</v>
      </c>
      <c r="J1495" s="94">
        <f>'[1]Cadastro de Clientes'!J1495</f>
        <v>0</v>
      </c>
    </row>
    <row r="1496" spans="1:10" ht="21" customHeight="1" x14ac:dyDescent="0.25">
      <c r="A1496" s="94">
        <f>'[1]Cadastro de Clientes'!A1496</f>
        <v>0</v>
      </c>
      <c r="B1496" s="94">
        <f>'[1]Cadastro de Clientes'!B1496</f>
        <v>0</v>
      </c>
      <c r="C1496" s="94">
        <f>'[1]Cadastro de Clientes'!C1496</f>
        <v>0</v>
      </c>
      <c r="D1496" s="94">
        <f>'[1]Cadastro de Clientes'!D1496</f>
        <v>0</v>
      </c>
      <c r="E1496" s="94">
        <f>'[1]Cadastro de Clientes'!E1496</f>
        <v>0</v>
      </c>
      <c r="F1496" s="94">
        <f>'[1]Cadastro de Clientes'!F1496</f>
        <v>0</v>
      </c>
      <c r="G1496" s="109">
        <f>'[1]Cadastro de Clientes'!G1496</f>
        <v>0</v>
      </c>
      <c r="H1496" s="110">
        <f>'[1]Cadastro de Clientes'!H1496</f>
        <v>0</v>
      </c>
      <c r="I1496" s="111">
        <f>'[1]Cadastro de Clientes'!I1496</f>
        <v>0</v>
      </c>
      <c r="J1496" s="94">
        <f>'[1]Cadastro de Clientes'!J1496</f>
        <v>0</v>
      </c>
    </row>
    <row r="1497" spans="1:10" ht="21" customHeight="1" x14ac:dyDescent="0.25">
      <c r="A1497" s="94">
        <f>'[1]Cadastro de Clientes'!A1497</f>
        <v>0</v>
      </c>
      <c r="B1497" s="94">
        <f>'[1]Cadastro de Clientes'!B1497</f>
        <v>0</v>
      </c>
      <c r="C1497" s="94">
        <f>'[1]Cadastro de Clientes'!C1497</f>
        <v>0</v>
      </c>
      <c r="D1497" s="94">
        <f>'[1]Cadastro de Clientes'!D1497</f>
        <v>0</v>
      </c>
      <c r="E1497" s="94">
        <f>'[1]Cadastro de Clientes'!E1497</f>
        <v>0</v>
      </c>
      <c r="F1497" s="94">
        <f>'[1]Cadastro de Clientes'!F1497</f>
        <v>0</v>
      </c>
      <c r="G1497" s="109">
        <f>'[1]Cadastro de Clientes'!G1497</f>
        <v>0</v>
      </c>
      <c r="H1497" s="110">
        <f>'[1]Cadastro de Clientes'!H1497</f>
        <v>0</v>
      </c>
      <c r="I1497" s="111">
        <f>'[1]Cadastro de Clientes'!I1497</f>
        <v>0</v>
      </c>
      <c r="J1497" s="94">
        <f>'[1]Cadastro de Clientes'!J1497</f>
        <v>0</v>
      </c>
    </row>
    <row r="1498" spans="1:10" ht="21" customHeight="1" x14ac:dyDescent="0.25">
      <c r="A1498" s="94">
        <f>'[1]Cadastro de Clientes'!A1498</f>
        <v>0</v>
      </c>
      <c r="B1498" s="94">
        <f>'[1]Cadastro de Clientes'!B1498</f>
        <v>0</v>
      </c>
      <c r="C1498" s="94">
        <f>'[1]Cadastro de Clientes'!C1498</f>
        <v>0</v>
      </c>
      <c r="D1498" s="94">
        <f>'[1]Cadastro de Clientes'!D1498</f>
        <v>0</v>
      </c>
      <c r="E1498" s="94">
        <f>'[1]Cadastro de Clientes'!E1498</f>
        <v>0</v>
      </c>
      <c r="F1498" s="94">
        <f>'[1]Cadastro de Clientes'!F1498</f>
        <v>0</v>
      </c>
      <c r="G1498" s="109">
        <f>'[1]Cadastro de Clientes'!G1498</f>
        <v>0</v>
      </c>
      <c r="H1498" s="110">
        <f>'[1]Cadastro de Clientes'!H1498</f>
        <v>0</v>
      </c>
      <c r="I1498" s="111">
        <f>'[1]Cadastro de Clientes'!I1498</f>
        <v>0</v>
      </c>
      <c r="J1498" s="94">
        <f>'[1]Cadastro de Clientes'!J1498</f>
        <v>0</v>
      </c>
    </row>
    <row r="1499" spans="1:10" ht="21" customHeight="1" x14ac:dyDescent="0.25">
      <c r="A1499" s="94">
        <f>'[1]Cadastro de Clientes'!A1499</f>
        <v>0</v>
      </c>
      <c r="B1499" s="94">
        <f>'[1]Cadastro de Clientes'!B1499</f>
        <v>0</v>
      </c>
      <c r="C1499" s="94">
        <f>'[1]Cadastro de Clientes'!C1499</f>
        <v>0</v>
      </c>
      <c r="D1499" s="94">
        <f>'[1]Cadastro de Clientes'!D1499</f>
        <v>0</v>
      </c>
      <c r="E1499" s="94">
        <f>'[1]Cadastro de Clientes'!E1499</f>
        <v>0</v>
      </c>
      <c r="F1499" s="94">
        <f>'[1]Cadastro de Clientes'!F1499</f>
        <v>0</v>
      </c>
      <c r="G1499" s="109">
        <f>'[1]Cadastro de Clientes'!G1499</f>
        <v>0</v>
      </c>
      <c r="H1499" s="110">
        <f>'[1]Cadastro de Clientes'!H1499</f>
        <v>0</v>
      </c>
      <c r="I1499" s="111">
        <f>'[1]Cadastro de Clientes'!I1499</f>
        <v>0</v>
      </c>
      <c r="J1499" s="94">
        <f>'[1]Cadastro de Clientes'!J1499</f>
        <v>0</v>
      </c>
    </row>
    <row r="1500" spans="1:10" ht="21" customHeight="1" x14ac:dyDescent="0.25">
      <c r="A1500" s="94">
        <f>'[1]Cadastro de Clientes'!A1500</f>
        <v>0</v>
      </c>
      <c r="B1500" s="94">
        <f>'[1]Cadastro de Clientes'!B1500</f>
        <v>0</v>
      </c>
      <c r="C1500" s="94">
        <f>'[1]Cadastro de Clientes'!C1500</f>
        <v>0</v>
      </c>
      <c r="D1500" s="94">
        <f>'[1]Cadastro de Clientes'!D1500</f>
        <v>0</v>
      </c>
      <c r="E1500" s="94">
        <f>'[1]Cadastro de Clientes'!E1500</f>
        <v>0</v>
      </c>
      <c r="F1500" s="94">
        <f>'[1]Cadastro de Clientes'!F1500</f>
        <v>0</v>
      </c>
      <c r="G1500" s="109">
        <f>'[1]Cadastro de Clientes'!G1500</f>
        <v>0</v>
      </c>
      <c r="H1500" s="110">
        <f>'[1]Cadastro de Clientes'!H1500</f>
        <v>0</v>
      </c>
      <c r="I1500" s="111">
        <f>'[1]Cadastro de Clientes'!I1500</f>
        <v>0</v>
      </c>
      <c r="J1500" s="94">
        <f>'[1]Cadastro de Clientes'!J1500</f>
        <v>0</v>
      </c>
    </row>
    <row r="1501" spans="1:10" ht="21" customHeight="1" x14ac:dyDescent="0.25">
      <c r="A1501" s="94">
        <f>'[1]Cadastro de Clientes'!A1501</f>
        <v>0</v>
      </c>
      <c r="B1501" s="94">
        <f>'[1]Cadastro de Clientes'!B1501</f>
        <v>0</v>
      </c>
      <c r="C1501" s="94">
        <f>'[1]Cadastro de Clientes'!C1501</f>
        <v>0</v>
      </c>
      <c r="D1501" s="94">
        <f>'[1]Cadastro de Clientes'!D1501</f>
        <v>0</v>
      </c>
      <c r="E1501" s="94">
        <f>'[1]Cadastro de Clientes'!E1501</f>
        <v>0</v>
      </c>
      <c r="F1501" s="94">
        <f>'[1]Cadastro de Clientes'!F1501</f>
        <v>0</v>
      </c>
      <c r="G1501" s="109">
        <f>'[1]Cadastro de Clientes'!G1501</f>
        <v>0</v>
      </c>
      <c r="H1501" s="110">
        <f>'[1]Cadastro de Clientes'!H1501</f>
        <v>0</v>
      </c>
      <c r="I1501" s="111">
        <f>'[1]Cadastro de Clientes'!I1501</f>
        <v>0</v>
      </c>
      <c r="J1501" s="94">
        <f>'[1]Cadastro de Clientes'!J1501</f>
        <v>0</v>
      </c>
    </row>
    <row r="1502" spans="1:10" ht="21" customHeight="1" x14ac:dyDescent="0.25">
      <c r="A1502" s="94">
        <f>'[1]Cadastro de Clientes'!A1502</f>
        <v>0</v>
      </c>
      <c r="B1502" s="94">
        <f>'[1]Cadastro de Clientes'!B1502</f>
        <v>0</v>
      </c>
      <c r="C1502" s="94">
        <f>'[1]Cadastro de Clientes'!C1502</f>
        <v>0</v>
      </c>
      <c r="D1502" s="94">
        <f>'[1]Cadastro de Clientes'!D1502</f>
        <v>0</v>
      </c>
      <c r="E1502" s="94">
        <f>'[1]Cadastro de Clientes'!E1502</f>
        <v>0</v>
      </c>
      <c r="F1502" s="94">
        <f>'[1]Cadastro de Clientes'!F1502</f>
        <v>0</v>
      </c>
      <c r="G1502" s="109">
        <f>'[1]Cadastro de Clientes'!G1502</f>
        <v>0</v>
      </c>
      <c r="H1502" s="110">
        <f>'[1]Cadastro de Clientes'!H1502</f>
        <v>0</v>
      </c>
      <c r="I1502" s="111">
        <f>'[1]Cadastro de Clientes'!I1502</f>
        <v>0</v>
      </c>
      <c r="J1502" s="94">
        <f>'[1]Cadastro de Clientes'!J1502</f>
        <v>0</v>
      </c>
    </row>
    <row r="1503" spans="1:10" ht="21" customHeight="1" x14ac:dyDescent="0.25">
      <c r="A1503" s="94">
        <f>'[1]Cadastro de Clientes'!A1503</f>
        <v>0</v>
      </c>
      <c r="B1503" s="94">
        <f>'[1]Cadastro de Clientes'!B1503</f>
        <v>0</v>
      </c>
      <c r="C1503" s="94">
        <f>'[1]Cadastro de Clientes'!C1503</f>
        <v>0</v>
      </c>
      <c r="D1503" s="94">
        <f>'[1]Cadastro de Clientes'!D1503</f>
        <v>0</v>
      </c>
      <c r="E1503" s="94">
        <f>'[1]Cadastro de Clientes'!E1503</f>
        <v>0</v>
      </c>
      <c r="F1503" s="94">
        <f>'[1]Cadastro de Clientes'!F1503</f>
        <v>0</v>
      </c>
      <c r="G1503" s="109">
        <f>'[1]Cadastro de Clientes'!G1503</f>
        <v>0</v>
      </c>
      <c r="H1503" s="110">
        <f>'[1]Cadastro de Clientes'!H1503</f>
        <v>0</v>
      </c>
      <c r="I1503" s="111">
        <f>'[1]Cadastro de Clientes'!I1503</f>
        <v>0</v>
      </c>
      <c r="J1503" s="94">
        <f>'[1]Cadastro de Clientes'!J1503</f>
        <v>0</v>
      </c>
    </row>
    <row r="1504" spans="1:10" ht="21" customHeight="1" x14ac:dyDescent="0.25">
      <c r="A1504" s="94">
        <f>'[1]Cadastro de Clientes'!A1504</f>
        <v>0</v>
      </c>
      <c r="B1504" s="94">
        <f>'[1]Cadastro de Clientes'!B1504</f>
        <v>0</v>
      </c>
      <c r="C1504" s="94">
        <f>'[1]Cadastro de Clientes'!C1504</f>
        <v>0</v>
      </c>
      <c r="D1504" s="94">
        <f>'[1]Cadastro de Clientes'!D1504</f>
        <v>0</v>
      </c>
      <c r="E1504" s="94">
        <f>'[1]Cadastro de Clientes'!E1504</f>
        <v>0</v>
      </c>
      <c r="F1504" s="94">
        <f>'[1]Cadastro de Clientes'!F1504</f>
        <v>0</v>
      </c>
      <c r="G1504" s="109">
        <f>'[1]Cadastro de Clientes'!G1504</f>
        <v>0</v>
      </c>
      <c r="H1504" s="110">
        <f>'[1]Cadastro de Clientes'!H1504</f>
        <v>0</v>
      </c>
      <c r="I1504" s="111">
        <f>'[1]Cadastro de Clientes'!I1504</f>
        <v>0</v>
      </c>
      <c r="J1504" s="94">
        <f>'[1]Cadastro de Clientes'!J1504</f>
        <v>0</v>
      </c>
    </row>
    <row r="1505" spans="1:10" ht="21" customHeight="1" x14ac:dyDescent="0.25">
      <c r="A1505" s="94">
        <f>'[1]Cadastro de Clientes'!A1505</f>
        <v>0</v>
      </c>
      <c r="B1505" s="94">
        <f>'[1]Cadastro de Clientes'!B1505</f>
        <v>0</v>
      </c>
      <c r="C1505" s="94">
        <f>'[1]Cadastro de Clientes'!C1505</f>
        <v>0</v>
      </c>
      <c r="D1505" s="94">
        <f>'[1]Cadastro de Clientes'!D1505</f>
        <v>0</v>
      </c>
      <c r="E1505" s="94">
        <f>'[1]Cadastro de Clientes'!E1505</f>
        <v>0</v>
      </c>
      <c r="F1505" s="94">
        <f>'[1]Cadastro de Clientes'!F1505</f>
        <v>0</v>
      </c>
      <c r="G1505" s="109">
        <f>'[1]Cadastro de Clientes'!G1505</f>
        <v>0</v>
      </c>
      <c r="H1505" s="110">
        <f>'[1]Cadastro de Clientes'!H1505</f>
        <v>0</v>
      </c>
      <c r="I1505" s="111">
        <f>'[1]Cadastro de Clientes'!I1505</f>
        <v>0</v>
      </c>
      <c r="J1505" s="94">
        <f>'[1]Cadastro de Clientes'!J1505</f>
        <v>0</v>
      </c>
    </row>
    <row r="1506" spans="1:10" ht="21" customHeight="1" x14ac:dyDescent="0.25">
      <c r="A1506" s="94">
        <f>'[1]Cadastro de Clientes'!A1506</f>
        <v>0</v>
      </c>
      <c r="B1506" s="94">
        <f>'[1]Cadastro de Clientes'!B1506</f>
        <v>0</v>
      </c>
      <c r="C1506" s="94">
        <f>'[1]Cadastro de Clientes'!C1506</f>
        <v>0</v>
      </c>
      <c r="D1506" s="94">
        <f>'[1]Cadastro de Clientes'!D1506</f>
        <v>0</v>
      </c>
      <c r="E1506" s="94">
        <f>'[1]Cadastro de Clientes'!E1506</f>
        <v>0</v>
      </c>
      <c r="F1506" s="94">
        <f>'[1]Cadastro de Clientes'!F1506</f>
        <v>0</v>
      </c>
      <c r="G1506" s="109">
        <f>'[1]Cadastro de Clientes'!G1506</f>
        <v>0</v>
      </c>
      <c r="H1506" s="110">
        <f>'[1]Cadastro de Clientes'!H1506</f>
        <v>0</v>
      </c>
      <c r="I1506" s="111">
        <f>'[1]Cadastro de Clientes'!I1506</f>
        <v>0</v>
      </c>
      <c r="J1506" s="94">
        <f>'[1]Cadastro de Clientes'!J1506</f>
        <v>0</v>
      </c>
    </row>
    <row r="1507" spans="1:10" ht="21" customHeight="1" x14ac:dyDescent="0.25">
      <c r="A1507" s="94">
        <f>'[1]Cadastro de Clientes'!A1507</f>
        <v>0</v>
      </c>
      <c r="B1507" s="94">
        <f>'[1]Cadastro de Clientes'!B1507</f>
        <v>0</v>
      </c>
      <c r="C1507" s="94">
        <f>'[1]Cadastro de Clientes'!C1507</f>
        <v>0</v>
      </c>
      <c r="D1507" s="94">
        <f>'[1]Cadastro de Clientes'!D1507</f>
        <v>0</v>
      </c>
      <c r="E1507" s="94">
        <f>'[1]Cadastro de Clientes'!E1507</f>
        <v>0</v>
      </c>
      <c r="F1507" s="94">
        <f>'[1]Cadastro de Clientes'!F1507</f>
        <v>0</v>
      </c>
      <c r="G1507" s="109">
        <f>'[1]Cadastro de Clientes'!G1507</f>
        <v>0</v>
      </c>
      <c r="H1507" s="110">
        <f>'[1]Cadastro de Clientes'!H1507</f>
        <v>0</v>
      </c>
      <c r="I1507" s="111">
        <f>'[1]Cadastro de Clientes'!I1507</f>
        <v>0</v>
      </c>
      <c r="J1507" s="94">
        <f>'[1]Cadastro de Clientes'!J1507</f>
        <v>0</v>
      </c>
    </row>
    <row r="1508" spans="1:10" ht="21" customHeight="1" x14ac:dyDescent="0.25">
      <c r="A1508" s="94">
        <f>'[1]Cadastro de Clientes'!A1508</f>
        <v>0</v>
      </c>
      <c r="B1508" s="94">
        <f>'[1]Cadastro de Clientes'!B1508</f>
        <v>0</v>
      </c>
      <c r="C1508" s="94">
        <f>'[1]Cadastro de Clientes'!C1508</f>
        <v>0</v>
      </c>
      <c r="D1508" s="94">
        <f>'[1]Cadastro de Clientes'!D1508</f>
        <v>0</v>
      </c>
      <c r="E1508" s="94">
        <f>'[1]Cadastro de Clientes'!E1508</f>
        <v>0</v>
      </c>
      <c r="F1508" s="94">
        <f>'[1]Cadastro de Clientes'!F1508</f>
        <v>0</v>
      </c>
      <c r="G1508" s="109">
        <f>'[1]Cadastro de Clientes'!G1508</f>
        <v>0</v>
      </c>
      <c r="H1508" s="110">
        <f>'[1]Cadastro de Clientes'!H1508</f>
        <v>0</v>
      </c>
      <c r="I1508" s="111">
        <f>'[1]Cadastro de Clientes'!I1508</f>
        <v>0</v>
      </c>
      <c r="J1508" s="94">
        <f>'[1]Cadastro de Clientes'!J1508</f>
        <v>0</v>
      </c>
    </row>
    <row r="1509" spans="1:10" ht="21" customHeight="1" x14ac:dyDescent="0.25">
      <c r="A1509" s="94">
        <f>'[1]Cadastro de Clientes'!A1509</f>
        <v>0</v>
      </c>
      <c r="B1509" s="94">
        <f>'[1]Cadastro de Clientes'!B1509</f>
        <v>0</v>
      </c>
      <c r="C1509" s="94">
        <f>'[1]Cadastro de Clientes'!C1509</f>
        <v>0</v>
      </c>
      <c r="D1509" s="94">
        <f>'[1]Cadastro de Clientes'!D1509</f>
        <v>0</v>
      </c>
      <c r="E1509" s="94">
        <f>'[1]Cadastro de Clientes'!E1509</f>
        <v>0</v>
      </c>
      <c r="F1509" s="94">
        <f>'[1]Cadastro de Clientes'!F1509</f>
        <v>0</v>
      </c>
      <c r="G1509" s="109">
        <f>'[1]Cadastro de Clientes'!G1509</f>
        <v>0</v>
      </c>
      <c r="H1509" s="110">
        <f>'[1]Cadastro de Clientes'!H1509</f>
        <v>0</v>
      </c>
      <c r="I1509" s="111">
        <f>'[1]Cadastro de Clientes'!I1509</f>
        <v>0</v>
      </c>
      <c r="J1509" s="94">
        <f>'[1]Cadastro de Clientes'!J1509</f>
        <v>0</v>
      </c>
    </row>
    <row r="1510" spans="1:10" ht="21" customHeight="1" x14ac:dyDescent="0.25">
      <c r="A1510" s="94">
        <f>'[1]Cadastro de Clientes'!A1510</f>
        <v>0</v>
      </c>
      <c r="B1510" s="94">
        <f>'[1]Cadastro de Clientes'!B1510</f>
        <v>0</v>
      </c>
      <c r="C1510" s="94">
        <f>'[1]Cadastro de Clientes'!C1510</f>
        <v>0</v>
      </c>
      <c r="D1510" s="94">
        <f>'[1]Cadastro de Clientes'!D1510</f>
        <v>0</v>
      </c>
      <c r="E1510" s="94">
        <f>'[1]Cadastro de Clientes'!E1510</f>
        <v>0</v>
      </c>
      <c r="F1510" s="94">
        <f>'[1]Cadastro de Clientes'!F1510</f>
        <v>0</v>
      </c>
      <c r="G1510" s="109">
        <f>'[1]Cadastro de Clientes'!G1510</f>
        <v>0</v>
      </c>
      <c r="H1510" s="110">
        <f>'[1]Cadastro de Clientes'!H1510</f>
        <v>0</v>
      </c>
      <c r="I1510" s="111">
        <f>'[1]Cadastro de Clientes'!I1510</f>
        <v>0</v>
      </c>
      <c r="J1510" s="94">
        <f>'[1]Cadastro de Clientes'!J1510</f>
        <v>0</v>
      </c>
    </row>
    <row r="1511" spans="1:10" ht="21" customHeight="1" x14ac:dyDescent="0.25">
      <c r="A1511" s="94">
        <f>'[1]Cadastro de Clientes'!A1511</f>
        <v>0</v>
      </c>
      <c r="B1511" s="94">
        <f>'[1]Cadastro de Clientes'!B1511</f>
        <v>0</v>
      </c>
      <c r="C1511" s="94">
        <f>'[1]Cadastro de Clientes'!C1511</f>
        <v>0</v>
      </c>
      <c r="D1511" s="94">
        <f>'[1]Cadastro de Clientes'!D1511</f>
        <v>0</v>
      </c>
      <c r="E1511" s="94">
        <f>'[1]Cadastro de Clientes'!E1511</f>
        <v>0</v>
      </c>
      <c r="F1511" s="94">
        <f>'[1]Cadastro de Clientes'!F1511</f>
        <v>0</v>
      </c>
      <c r="G1511" s="109">
        <f>'[1]Cadastro de Clientes'!G1511</f>
        <v>0</v>
      </c>
      <c r="H1511" s="110">
        <f>'[1]Cadastro de Clientes'!H1511</f>
        <v>0</v>
      </c>
      <c r="I1511" s="111">
        <f>'[1]Cadastro de Clientes'!I1511</f>
        <v>0</v>
      </c>
      <c r="J1511" s="94">
        <f>'[1]Cadastro de Clientes'!J1511</f>
        <v>0</v>
      </c>
    </row>
    <row r="1512" spans="1:10" ht="21" customHeight="1" x14ac:dyDescent="0.25">
      <c r="A1512" s="94">
        <f>'[1]Cadastro de Clientes'!A1512</f>
        <v>0</v>
      </c>
      <c r="B1512" s="94">
        <f>'[1]Cadastro de Clientes'!B1512</f>
        <v>0</v>
      </c>
      <c r="C1512" s="94">
        <f>'[1]Cadastro de Clientes'!C1512</f>
        <v>0</v>
      </c>
      <c r="D1512" s="94">
        <f>'[1]Cadastro de Clientes'!D1512</f>
        <v>0</v>
      </c>
      <c r="E1512" s="94">
        <f>'[1]Cadastro de Clientes'!E1512</f>
        <v>0</v>
      </c>
      <c r="F1512" s="94">
        <f>'[1]Cadastro de Clientes'!F1512</f>
        <v>0</v>
      </c>
      <c r="G1512" s="109">
        <f>'[1]Cadastro de Clientes'!G1512</f>
        <v>0</v>
      </c>
      <c r="H1512" s="110">
        <f>'[1]Cadastro de Clientes'!H1512</f>
        <v>0</v>
      </c>
      <c r="I1512" s="111">
        <f>'[1]Cadastro de Clientes'!I1512</f>
        <v>0</v>
      </c>
      <c r="J1512" s="94">
        <f>'[1]Cadastro de Clientes'!J1512</f>
        <v>0</v>
      </c>
    </row>
    <row r="1513" spans="1:10" ht="21" customHeight="1" x14ac:dyDescent="0.25">
      <c r="A1513" s="94">
        <f>'[1]Cadastro de Clientes'!A1513</f>
        <v>0</v>
      </c>
      <c r="B1513" s="94">
        <f>'[1]Cadastro de Clientes'!B1513</f>
        <v>0</v>
      </c>
      <c r="C1513" s="94">
        <f>'[1]Cadastro de Clientes'!C1513</f>
        <v>0</v>
      </c>
      <c r="D1513" s="94">
        <f>'[1]Cadastro de Clientes'!D1513</f>
        <v>0</v>
      </c>
      <c r="E1513" s="94">
        <f>'[1]Cadastro de Clientes'!E1513</f>
        <v>0</v>
      </c>
      <c r="F1513" s="94">
        <f>'[1]Cadastro de Clientes'!F1513</f>
        <v>0</v>
      </c>
      <c r="G1513" s="109">
        <f>'[1]Cadastro de Clientes'!G1513</f>
        <v>0</v>
      </c>
      <c r="H1513" s="110">
        <f>'[1]Cadastro de Clientes'!H1513</f>
        <v>0</v>
      </c>
      <c r="I1513" s="111">
        <f>'[1]Cadastro de Clientes'!I1513</f>
        <v>0</v>
      </c>
      <c r="J1513" s="94">
        <f>'[1]Cadastro de Clientes'!J1513</f>
        <v>0</v>
      </c>
    </row>
    <row r="1514" spans="1:10" ht="21" customHeight="1" x14ac:dyDescent="0.25">
      <c r="A1514" s="94">
        <f>'[1]Cadastro de Clientes'!A1514</f>
        <v>0</v>
      </c>
      <c r="B1514" s="94">
        <f>'[1]Cadastro de Clientes'!B1514</f>
        <v>0</v>
      </c>
      <c r="C1514" s="94">
        <f>'[1]Cadastro de Clientes'!C1514</f>
        <v>0</v>
      </c>
      <c r="D1514" s="94">
        <f>'[1]Cadastro de Clientes'!D1514</f>
        <v>0</v>
      </c>
      <c r="E1514" s="94">
        <f>'[1]Cadastro de Clientes'!E1514</f>
        <v>0</v>
      </c>
      <c r="F1514" s="94">
        <f>'[1]Cadastro de Clientes'!F1514</f>
        <v>0</v>
      </c>
      <c r="G1514" s="109">
        <f>'[1]Cadastro de Clientes'!G1514</f>
        <v>0</v>
      </c>
      <c r="H1514" s="110">
        <f>'[1]Cadastro de Clientes'!H1514</f>
        <v>0</v>
      </c>
      <c r="I1514" s="111">
        <f>'[1]Cadastro de Clientes'!I1514</f>
        <v>0</v>
      </c>
      <c r="J1514" s="94">
        <f>'[1]Cadastro de Clientes'!J1514</f>
        <v>0</v>
      </c>
    </row>
    <row r="1515" spans="1:10" ht="21" customHeight="1" x14ac:dyDescent="0.25">
      <c r="A1515" s="94">
        <f>'[1]Cadastro de Clientes'!A1515</f>
        <v>0</v>
      </c>
      <c r="B1515" s="94">
        <f>'[1]Cadastro de Clientes'!B1515</f>
        <v>0</v>
      </c>
      <c r="C1515" s="94">
        <f>'[1]Cadastro de Clientes'!C1515</f>
        <v>0</v>
      </c>
      <c r="D1515" s="94">
        <f>'[1]Cadastro de Clientes'!D1515</f>
        <v>0</v>
      </c>
      <c r="E1515" s="94">
        <f>'[1]Cadastro de Clientes'!E1515</f>
        <v>0</v>
      </c>
      <c r="F1515" s="94">
        <f>'[1]Cadastro de Clientes'!F1515</f>
        <v>0</v>
      </c>
      <c r="G1515" s="109">
        <f>'[1]Cadastro de Clientes'!G1515</f>
        <v>0</v>
      </c>
      <c r="H1515" s="110">
        <f>'[1]Cadastro de Clientes'!H1515</f>
        <v>0</v>
      </c>
      <c r="I1515" s="111">
        <f>'[1]Cadastro de Clientes'!I1515</f>
        <v>0</v>
      </c>
      <c r="J1515" s="94">
        <f>'[1]Cadastro de Clientes'!J1515</f>
        <v>0</v>
      </c>
    </row>
    <row r="1516" spans="1:10" ht="21" customHeight="1" x14ac:dyDescent="0.25">
      <c r="A1516" s="94">
        <f>'[1]Cadastro de Clientes'!A1516</f>
        <v>0</v>
      </c>
      <c r="B1516" s="94">
        <f>'[1]Cadastro de Clientes'!B1516</f>
        <v>0</v>
      </c>
      <c r="C1516" s="94">
        <f>'[1]Cadastro de Clientes'!C1516</f>
        <v>0</v>
      </c>
      <c r="D1516" s="94">
        <f>'[1]Cadastro de Clientes'!D1516</f>
        <v>0</v>
      </c>
      <c r="E1516" s="94">
        <f>'[1]Cadastro de Clientes'!E1516</f>
        <v>0</v>
      </c>
      <c r="F1516" s="94">
        <f>'[1]Cadastro de Clientes'!F1516</f>
        <v>0</v>
      </c>
      <c r="G1516" s="109">
        <f>'[1]Cadastro de Clientes'!G1516</f>
        <v>0</v>
      </c>
      <c r="H1516" s="110">
        <f>'[1]Cadastro de Clientes'!H1516</f>
        <v>0</v>
      </c>
      <c r="I1516" s="111">
        <f>'[1]Cadastro de Clientes'!I1516</f>
        <v>0</v>
      </c>
      <c r="J1516" s="94">
        <f>'[1]Cadastro de Clientes'!J1516</f>
        <v>0</v>
      </c>
    </row>
    <row r="1517" spans="1:10" ht="21" customHeight="1" x14ac:dyDescent="0.25">
      <c r="A1517" s="94">
        <f>'[1]Cadastro de Clientes'!A1517</f>
        <v>0</v>
      </c>
      <c r="B1517" s="94">
        <f>'[1]Cadastro de Clientes'!B1517</f>
        <v>0</v>
      </c>
      <c r="C1517" s="94">
        <f>'[1]Cadastro de Clientes'!C1517</f>
        <v>0</v>
      </c>
      <c r="D1517" s="94">
        <f>'[1]Cadastro de Clientes'!D1517</f>
        <v>0</v>
      </c>
      <c r="E1517" s="94">
        <f>'[1]Cadastro de Clientes'!E1517</f>
        <v>0</v>
      </c>
      <c r="F1517" s="94">
        <f>'[1]Cadastro de Clientes'!F1517</f>
        <v>0</v>
      </c>
      <c r="G1517" s="109">
        <f>'[1]Cadastro de Clientes'!G1517</f>
        <v>0</v>
      </c>
      <c r="H1517" s="110">
        <f>'[1]Cadastro de Clientes'!H1517</f>
        <v>0</v>
      </c>
      <c r="I1517" s="111">
        <f>'[1]Cadastro de Clientes'!I1517</f>
        <v>0</v>
      </c>
      <c r="J1517" s="94">
        <f>'[1]Cadastro de Clientes'!J1517</f>
        <v>0</v>
      </c>
    </row>
    <row r="1518" spans="1:10" ht="21" customHeight="1" x14ac:dyDescent="0.25">
      <c r="A1518" s="94">
        <f>'[1]Cadastro de Clientes'!A1518</f>
        <v>0</v>
      </c>
      <c r="B1518" s="94">
        <f>'[1]Cadastro de Clientes'!B1518</f>
        <v>0</v>
      </c>
      <c r="C1518" s="94">
        <f>'[1]Cadastro de Clientes'!C1518</f>
        <v>0</v>
      </c>
      <c r="D1518" s="94">
        <f>'[1]Cadastro de Clientes'!D1518</f>
        <v>0</v>
      </c>
      <c r="E1518" s="94">
        <f>'[1]Cadastro de Clientes'!E1518</f>
        <v>0</v>
      </c>
      <c r="F1518" s="94">
        <f>'[1]Cadastro de Clientes'!F1518</f>
        <v>0</v>
      </c>
      <c r="G1518" s="109">
        <f>'[1]Cadastro de Clientes'!G1518</f>
        <v>0</v>
      </c>
      <c r="H1518" s="110">
        <f>'[1]Cadastro de Clientes'!H1518</f>
        <v>0</v>
      </c>
      <c r="I1518" s="111">
        <f>'[1]Cadastro de Clientes'!I1518</f>
        <v>0</v>
      </c>
      <c r="J1518" s="94">
        <f>'[1]Cadastro de Clientes'!J1518</f>
        <v>0</v>
      </c>
    </row>
    <row r="1519" spans="1:10" ht="21" customHeight="1" x14ac:dyDescent="0.25">
      <c r="A1519" s="94">
        <f>'[1]Cadastro de Clientes'!A1519</f>
        <v>0</v>
      </c>
      <c r="B1519" s="94">
        <f>'[1]Cadastro de Clientes'!B1519</f>
        <v>0</v>
      </c>
      <c r="C1519" s="94">
        <f>'[1]Cadastro de Clientes'!C1519</f>
        <v>0</v>
      </c>
      <c r="D1519" s="94">
        <f>'[1]Cadastro de Clientes'!D1519</f>
        <v>0</v>
      </c>
      <c r="E1519" s="94">
        <f>'[1]Cadastro de Clientes'!E1519</f>
        <v>0</v>
      </c>
      <c r="F1519" s="94">
        <f>'[1]Cadastro de Clientes'!F1519</f>
        <v>0</v>
      </c>
      <c r="G1519" s="109">
        <f>'[1]Cadastro de Clientes'!G1519</f>
        <v>0</v>
      </c>
      <c r="H1519" s="110">
        <f>'[1]Cadastro de Clientes'!H1519</f>
        <v>0</v>
      </c>
      <c r="I1519" s="111">
        <f>'[1]Cadastro de Clientes'!I1519</f>
        <v>0</v>
      </c>
      <c r="J1519" s="94">
        <f>'[1]Cadastro de Clientes'!J1519</f>
        <v>0</v>
      </c>
    </row>
    <row r="1520" spans="1:10" ht="21" customHeight="1" x14ac:dyDescent="0.25">
      <c r="A1520" s="94">
        <f>'[1]Cadastro de Clientes'!A1520</f>
        <v>0</v>
      </c>
      <c r="B1520" s="94">
        <f>'[1]Cadastro de Clientes'!B1520</f>
        <v>0</v>
      </c>
      <c r="C1520" s="94">
        <f>'[1]Cadastro de Clientes'!C1520</f>
        <v>0</v>
      </c>
      <c r="D1520" s="94">
        <f>'[1]Cadastro de Clientes'!D1520</f>
        <v>0</v>
      </c>
      <c r="E1520" s="94">
        <f>'[1]Cadastro de Clientes'!E1520</f>
        <v>0</v>
      </c>
      <c r="F1520" s="94">
        <f>'[1]Cadastro de Clientes'!F1520</f>
        <v>0</v>
      </c>
      <c r="G1520" s="109">
        <f>'[1]Cadastro de Clientes'!G1520</f>
        <v>0</v>
      </c>
      <c r="H1520" s="110">
        <f>'[1]Cadastro de Clientes'!H1520</f>
        <v>0</v>
      </c>
      <c r="I1520" s="111">
        <f>'[1]Cadastro de Clientes'!I1520</f>
        <v>0</v>
      </c>
      <c r="J1520" s="94">
        <f>'[1]Cadastro de Clientes'!J1520</f>
        <v>0</v>
      </c>
    </row>
    <row r="1521" spans="1:10" ht="21" customHeight="1" x14ac:dyDescent="0.25">
      <c r="A1521" s="94">
        <f>'[1]Cadastro de Clientes'!A1521</f>
        <v>0</v>
      </c>
      <c r="B1521" s="94">
        <f>'[1]Cadastro de Clientes'!B1521</f>
        <v>0</v>
      </c>
      <c r="C1521" s="94">
        <f>'[1]Cadastro de Clientes'!C1521</f>
        <v>0</v>
      </c>
      <c r="D1521" s="94">
        <f>'[1]Cadastro de Clientes'!D1521</f>
        <v>0</v>
      </c>
      <c r="E1521" s="94">
        <f>'[1]Cadastro de Clientes'!E1521</f>
        <v>0</v>
      </c>
      <c r="F1521" s="94">
        <f>'[1]Cadastro de Clientes'!F1521</f>
        <v>0</v>
      </c>
      <c r="G1521" s="109">
        <f>'[1]Cadastro de Clientes'!G1521</f>
        <v>0</v>
      </c>
      <c r="H1521" s="110">
        <f>'[1]Cadastro de Clientes'!H1521</f>
        <v>0</v>
      </c>
      <c r="I1521" s="111">
        <f>'[1]Cadastro de Clientes'!I1521</f>
        <v>0</v>
      </c>
      <c r="J1521" s="94">
        <f>'[1]Cadastro de Clientes'!J1521</f>
        <v>0</v>
      </c>
    </row>
    <row r="1522" spans="1:10" ht="21" customHeight="1" x14ac:dyDescent="0.25">
      <c r="A1522" s="94">
        <f>'[1]Cadastro de Clientes'!A1522</f>
        <v>0</v>
      </c>
      <c r="B1522" s="94">
        <f>'[1]Cadastro de Clientes'!B1522</f>
        <v>0</v>
      </c>
      <c r="C1522" s="94">
        <f>'[1]Cadastro de Clientes'!C1522</f>
        <v>0</v>
      </c>
      <c r="D1522" s="94">
        <f>'[1]Cadastro de Clientes'!D1522</f>
        <v>0</v>
      </c>
      <c r="E1522" s="94">
        <f>'[1]Cadastro de Clientes'!E1522</f>
        <v>0</v>
      </c>
      <c r="F1522" s="94">
        <f>'[1]Cadastro de Clientes'!F1522</f>
        <v>0</v>
      </c>
      <c r="G1522" s="109">
        <f>'[1]Cadastro de Clientes'!G1522</f>
        <v>0</v>
      </c>
      <c r="H1522" s="110">
        <f>'[1]Cadastro de Clientes'!H1522</f>
        <v>0</v>
      </c>
      <c r="I1522" s="111">
        <f>'[1]Cadastro de Clientes'!I1522</f>
        <v>0</v>
      </c>
      <c r="J1522" s="94">
        <f>'[1]Cadastro de Clientes'!J1522</f>
        <v>0</v>
      </c>
    </row>
    <row r="1523" spans="1:10" ht="21" customHeight="1" x14ac:dyDescent="0.25">
      <c r="A1523" s="94">
        <f>'[1]Cadastro de Clientes'!A1523</f>
        <v>0</v>
      </c>
      <c r="B1523" s="94">
        <f>'[1]Cadastro de Clientes'!B1523</f>
        <v>0</v>
      </c>
      <c r="C1523" s="94">
        <f>'[1]Cadastro de Clientes'!C1523</f>
        <v>0</v>
      </c>
      <c r="D1523" s="94">
        <f>'[1]Cadastro de Clientes'!D1523</f>
        <v>0</v>
      </c>
      <c r="E1523" s="94">
        <f>'[1]Cadastro de Clientes'!E1523</f>
        <v>0</v>
      </c>
      <c r="F1523" s="94">
        <f>'[1]Cadastro de Clientes'!F1523</f>
        <v>0</v>
      </c>
      <c r="G1523" s="109">
        <f>'[1]Cadastro de Clientes'!G1523</f>
        <v>0</v>
      </c>
      <c r="H1523" s="110">
        <f>'[1]Cadastro de Clientes'!H1523</f>
        <v>0</v>
      </c>
      <c r="I1523" s="111">
        <f>'[1]Cadastro de Clientes'!I1523</f>
        <v>0</v>
      </c>
      <c r="J1523" s="94">
        <f>'[1]Cadastro de Clientes'!J1523</f>
        <v>0</v>
      </c>
    </row>
    <row r="1524" spans="1:10" ht="21" customHeight="1" x14ac:dyDescent="0.25">
      <c r="A1524" s="94">
        <f>'[1]Cadastro de Clientes'!A1524</f>
        <v>0</v>
      </c>
      <c r="B1524" s="94">
        <f>'[1]Cadastro de Clientes'!B1524</f>
        <v>0</v>
      </c>
      <c r="C1524" s="94">
        <f>'[1]Cadastro de Clientes'!C1524</f>
        <v>0</v>
      </c>
      <c r="D1524" s="94">
        <f>'[1]Cadastro de Clientes'!D1524</f>
        <v>0</v>
      </c>
      <c r="E1524" s="94">
        <f>'[1]Cadastro de Clientes'!E1524</f>
        <v>0</v>
      </c>
      <c r="F1524" s="94">
        <f>'[1]Cadastro de Clientes'!F1524</f>
        <v>0</v>
      </c>
      <c r="G1524" s="109">
        <f>'[1]Cadastro de Clientes'!G1524</f>
        <v>0</v>
      </c>
      <c r="H1524" s="110">
        <f>'[1]Cadastro de Clientes'!H1524</f>
        <v>0</v>
      </c>
      <c r="I1524" s="111">
        <f>'[1]Cadastro de Clientes'!I1524</f>
        <v>0</v>
      </c>
      <c r="J1524" s="94">
        <f>'[1]Cadastro de Clientes'!J1524</f>
        <v>0</v>
      </c>
    </row>
    <row r="1525" spans="1:10" ht="21" customHeight="1" x14ac:dyDescent="0.25">
      <c r="A1525" s="94">
        <f>'[1]Cadastro de Clientes'!A1525</f>
        <v>0</v>
      </c>
      <c r="B1525" s="94">
        <f>'[1]Cadastro de Clientes'!B1525</f>
        <v>0</v>
      </c>
      <c r="C1525" s="94">
        <f>'[1]Cadastro de Clientes'!C1525</f>
        <v>0</v>
      </c>
      <c r="D1525" s="94">
        <f>'[1]Cadastro de Clientes'!D1525</f>
        <v>0</v>
      </c>
      <c r="E1525" s="94">
        <f>'[1]Cadastro de Clientes'!E1525</f>
        <v>0</v>
      </c>
      <c r="F1525" s="94">
        <f>'[1]Cadastro de Clientes'!F1525</f>
        <v>0</v>
      </c>
      <c r="G1525" s="109">
        <f>'[1]Cadastro de Clientes'!G1525</f>
        <v>0</v>
      </c>
      <c r="H1525" s="110">
        <f>'[1]Cadastro de Clientes'!H1525</f>
        <v>0</v>
      </c>
      <c r="I1525" s="111">
        <f>'[1]Cadastro de Clientes'!I1525</f>
        <v>0</v>
      </c>
      <c r="J1525" s="94">
        <f>'[1]Cadastro de Clientes'!J1525</f>
        <v>0</v>
      </c>
    </row>
    <row r="1526" spans="1:10" ht="21" customHeight="1" x14ac:dyDescent="0.25">
      <c r="A1526" s="94">
        <f>'[1]Cadastro de Clientes'!A1526</f>
        <v>0</v>
      </c>
      <c r="B1526" s="94">
        <f>'[1]Cadastro de Clientes'!B1526</f>
        <v>0</v>
      </c>
      <c r="C1526" s="94">
        <f>'[1]Cadastro de Clientes'!C1526</f>
        <v>0</v>
      </c>
      <c r="D1526" s="94">
        <f>'[1]Cadastro de Clientes'!D1526</f>
        <v>0</v>
      </c>
      <c r="E1526" s="94">
        <f>'[1]Cadastro de Clientes'!E1526</f>
        <v>0</v>
      </c>
      <c r="F1526" s="94">
        <f>'[1]Cadastro de Clientes'!F1526</f>
        <v>0</v>
      </c>
      <c r="G1526" s="109">
        <f>'[1]Cadastro de Clientes'!G1526</f>
        <v>0</v>
      </c>
      <c r="H1526" s="110">
        <f>'[1]Cadastro de Clientes'!H1526</f>
        <v>0</v>
      </c>
      <c r="I1526" s="111">
        <f>'[1]Cadastro de Clientes'!I1526</f>
        <v>0</v>
      </c>
      <c r="J1526" s="94">
        <f>'[1]Cadastro de Clientes'!J1526</f>
        <v>0</v>
      </c>
    </row>
    <row r="1527" spans="1:10" ht="21" customHeight="1" x14ac:dyDescent="0.25">
      <c r="A1527" s="94">
        <f>'[1]Cadastro de Clientes'!A1527</f>
        <v>0</v>
      </c>
      <c r="B1527" s="94">
        <f>'[1]Cadastro de Clientes'!B1527</f>
        <v>0</v>
      </c>
      <c r="C1527" s="94">
        <f>'[1]Cadastro de Clientes'!C1527</f>
        <v>0</v>
      </c>
      <c r="D1527" s="94">
        <f>'[1]Cadastro de Clientes'!D1527</f>
        <v>0</v>
      </c>
      <c r="E1527" s="94">
        <f>'[1]Cadastro de Clientes'!E1527</f>
        <v>0</v>
      </c>
      <c r="F1527" s="94">
        <f>'[1]Cadastro de Clientes'!F1527</f>
        <v>0</v>
      </c>
      <c r="G1527" s="109">
        <f>'[1]Cadastro de Clientes'!G1527</f>
        <v>0</v>
      </c>
      <c r="H1527" s="110">
        <f>'[1]Cadastro de Clientes'!H1527</f>
        <v>0</v>
      </c>
      <c r="I1527" s="111">
        <f>'[1]Cadastro de Clientes'!I1527</f>
        <v>0</v>
      </c>
      <c r="J1527" s="94">
        <f>'[1]Cadastro de Clientes'!J1527</f>
        <v>0</v>
      </c>
    </row>
    <row r="1528" spans="1:10" ht="21" customHeight="1" x14ac:dyDescent="0.25">
      <c r="A1528" s="94">
        <f>'[1]Cadastro de Clientes'!A1528</f>
        <v>0</v>
      </c>
      <c r="B1528" s="94">
        <f>'[1]Cadastro de Clientes'!B1528</f>
        <v>0</v>
      </c>
      <c r="C1528" s="94">
        <f>'[1]Cadastro de Clientes'!C1528</f>
        <v>0</v>
      </c>
      <c r="D1528" s="94">
        <f>'[1]Cadastro de Clientes'!D1528</f>
        <v>0</v>
      </c>
      <c r="E1528" s="94">
        <f>'[1]Cadastro de Clientes'!E1528</f>
        <v>0</v>
      </c>
      <c r="F1528" s="94">
        <f>'[1]Cadastro de Clientes'!F1528</f>
        <v>0</v>
      </c>
      <c r="G1528" s="109">
        <f>'[1]Cadastro de Clientes'!G1528</f>
        <v>0</v>
      </c>
      <c r="H1528" s="110">
        <f>'[1]Cadastro de Clientes'!H1528</f>
        <v>0</v>
      </c>
      <c r="I1528" s="111">
        <f>'[1]Cadastro de Clientes'!I1528</f>
        <v>0</v>
      </c>
      <c r="J1528" s="94">
        <f>'[1]Cadastro de Clientes'!J1528</f>
        <v>0</v>
      </c>
    </row>
    <row r="1529" spans="1:10" ht="21" customHeight="1" x14ac:dyDescent="0.25">
      <c r="A1529" s="94">
        <f>'[1]Cadastro de Clientes'!A1529</f>
        <v>0</v>
      </c>
      <c r="B1529" s="94">
        <f>'[1]Cadastro de Clientes'!B1529</f>
        <v>0</v>
      </c>
      <c r="C1529" s="94">
        <f>'[1]Cadastro de Clientes'!C1529</f>
        <v>0</v>
      </c>
      <c r="D1529" s="94">
        <f>'[1]Cadastro de Clientes'!D1529</f>
        <v>0</v>
      </c>
      <c r="E1529" s="94">
        <f>'[1]Cadastro de Clientes'!E1529</f>
        <v>0</v>
      </c>
      <c r="F1529" s="94">
        <f>'[1]Cadastro de Clientes'!F1529</f>
        <v>0</v>
      </c>
      <c r="G1529" s="109">
        <f>'[1]Cadastro de Clientes'!G1529</f>
        <v>0</v>
      </c>
      <c r="H1529" s="110">
        <f>'[1]Cadastro de Clientes'!H1529</f>
        <v>0</v>
      </c>
      <c r="I1529" s="111">
        <f>'[1]Cadastro de Clientes'!I1529</f>
        <v>0</v>
      </c>
      <c r="J1529" s="94">
        <f>'[1]Cadastro de Clientes'!J1529</f>
        <v>0</v>
      </c>
    </row>
    <row r="1530" spans="1:10" ht="21" customHeight="1" x14ac:dyDescent="0.25">
      <c r="A1530" s="94">
        <f>'[1]Cadastro de Clientes'!A1530</f>
        <v>0</v>
      </c>
      <c r="B1530" s="94">
        <f>'[1]Cadastro de Clientes'!B1530</f>
        <v>0</v>
      </c>
      <c r="C1530" s="94">
        <f>'[1]Cadastro de Clientes'!C1530</f>
        <v>0</v>
      </c>
      <c r="D1530" s="94">
        <f>'[1]Cadastro de Clientes'!D1530</f>
        <v>0</v>
      </c>
      <c r="E1530" s="94">
        <f>'[1]Cadastro de Clientes'!E1530</f>
        <v>0</v>
      </c>
      <c r="F1530" s="94">
        <f>'[1]Cadastro de Clientes'!F1530</f>
        <v>0</v>
      </c>
      <c r="G1530" s="109">
        <f>'[1]Cadastro de Clientes'!G1530</f>
        <v>0</v>
      </c>
      <c r="H1530" s="110">
        <f>'[1]Cadastro de Clientes'!H1530</f>
        <v>0</v>
      </c>
      <c r="I1530" s="111">
        <f>'[1]Cadastro de Clientes'!I1530</f>
        <v>0</v>
      </c>
      <c r="J1530" s="94">
        <f>'[1]Cadastro de Clientes'!J1530</f>
        <v>0</v>
      </c>
    </row>
    <row r="1531" spans="1:10" ht="21" customHeight="1" x14ac:dyDescent="0.25">
      <c r="A1531" s="94">
        <f>'[1]Cadastro de Clientes'!A1531</f>
        <v>0</v>
      </c>
      <c r="B1531" s="94">
        <f>'[1]Cadastro de Clientes'!B1531</f>
        <v>0</v>
      </c>
      <c r="C1531" s="94">
        <f>'[1]Cadastro de Clientes'!C1531</f>
        <v>0</v>
      </c>
      <c r="D1531" s="94">
        <f>'[1]Cadastro de Clientes'!D1531</f>
        <v>0</v>
      </c>
      <c r="E1531" s="94">
        <f>'[1]Cadastro de Clientes'!E1531</f>
        <v>0</v>
      </c>
      <c r="F1531" s="94">
        <f>'[1]Cadastro de Clientes'!F1531</f>
        <v>0</v>
      </c>
      <c r="G1531" s="109">
        <f>'[1]Cadastro de Clientes'!G1531</f>
        <v>0</v>
      </c>
      <c r="H1531" s="110">
        <f>'[1]Cadastro de Clientes'!H1531</f>
        <v>0</v>
      </c>
      <c r="I1531" s="111">
        <f>'[1]Cadastro de Clientes'!I1531</f>
        <v>0</v>
      </c>
      <c r="J1531" s="94">
        <f>'[1]Cadastro de Clientes'!J1531</f>
        <v>0</v>
      </c>
    </row>
    <row r="1532" spans="1:10" ht="21" customHeight="1" x14ac:dyDescent="0.25">
      <c r="A1532" s="94">
        <f>'[1]Cadastro de Clientes'!A1532</f>
        <v>0</v>
      </c>
      <c r="B1532" s="94">
        <f>'[1]Cadastro de Clientes'!B1532</f>
        <v>0</v>
      </c>
      <c r="C1532" s="94">
        <f>'[1]Cadastro de Clientes'!C1532</f>
        <v>0</v>
      </c>
      <c r="D1532" s="94">
        <f>'[1]Cadastro de Clientes'!D1532</f>
        <v>0</v>
      </c>
      <c r="E1532" s="94">
        <f>'[1]Cadastro de Clientes'!E1532</f>
        <v>0</v>
      </c>
      <c r="F1532" s="94">
        <f>'[1]Cadastro de Clientes'!F1532</f>
        <v>0</v>
      </c>
      <c r="G1532" s="109">
        <f>'[1]Cadastro de Clientes'!G1532</f>
        <v>0</v>
      </c>
      <c r="H1532" s="110">
        <f>'[1]Cadastro de Clientes'!H1532</f>
        <v>0</v>
      </c>
      <c r="I1532" s="111">
        <f>'[1]Cadastro de Clientes'!I1532</f>
        <v>0</v>
      </c>
      <c r="J1532" s="94">
        <f>'[1]Cadastro de Clientes'!J1532</f>
        <v>0</v>
      </c>
    </row>
    <row r="1533" spans="1:10" ht="21" customHeight="1" x14ac:dyDescent="0.25">
      <c r="A1533" s="94">
        <f>'[1]Cadastro de Clientes'!A1533</f>
        <v>0</v>
      </c>
      <c r="B1533" s="94">
        <f>'[1]Cadastro de Clientes'!B1533</f>
        <v>0</v>
      </c>
      <c r="C1533" s="94">
        <f>'[1]Cadastro de Clientes'!C1533</f>
        <v>0</v>
      </c>
      <c r="D1533" s="94">
        <f>'[1]Cadastro de Clientes'!D1533</f>
        <v>0</v>
      </c>
      <c r="E1533" s="94">
        <f>'[1]Cadastro de Clientes'!E1533</f>
        <v>0</v>
      </c>
      <c r="F1533" s="94">
        <f>'[1]Cadastro de Clientes'!F1533</f>
        <v>0</v>
      </c>
      <c r="G1533" s="109">
        <f>'[1]Cadastro de Clientes'!G1533</f>
        <v>0</v>
      </c>
      <c r="H1533" s="110">
        <f>'[1]Cadastro de Clientes'!H1533</f>
        <v>0</v>
      </c>
      <c r="I1533" s="111">
        <f>'[1]Cadastro de Clientes'!I1533</f>
        <v>0</v>
      </c>
      <c r="J1533" s="94">
        <f>'[1]Cadastro de Clientes'!J1533</f>
        <v>0</v>
      </c>
    </row>
    <row r="1534" spans="1:10" ht="21" customHeight="1" x14ac:dyDescent="0.25">
      <c r="A1534" s="94">
        <f>'[1]Cadastro de Clientes'!A1534</f>
        <v>0</v>
      </c>
      <c r="B1534" s="94">
        <f>'[1]Cadastro de Clientes'!B1534</f>
        <v>0</v>
      </c>
      <c r="C1534" s="94">
        <f>'[1]Cadastro de Clientes'!C1534</f>
        <v>0</v>
      </c>
      <c r="D1534" s="94">
        <f>'[1]Cadastro de Clientes'!D1534</f>
        <v>0</v>
      </c>
      <c r="E1534" s="94">
        <f>'[1]Cadastro de Clientes'!E1534</f>
        <v>0</v>
      </c>
      <c r="F1534" s="94">
        <f>'[1]Cadastro de Clientes'!F1534</f>
        <v>0</v>
      </c>
      <c r="G1534" s="109">
        <f>'[1]Cadastro de Clientes'!G1534</f>
        <v>0</v>
      </c>
      <c r="H1534" s="110">
        <f>'[1]Cadastro de Clientes'!H1534</f>
        <v>0</v>
      </c>
      <c r="I1534" s="111">
        <f>'[1]Cadastro de Clientes'!I1534</f>
        <v>0</v>
      </c>
      <c r="J1534" s="94">
        <f>'[1]Cadastro de Clientes'!J1534</f>
        <v>0</v>
      </c>
    </row>
    <row r="1535" spans="1:10" ht="21" customHeight="1" x14ac:dyDescent="0.25">
      <c r="A1535" s="94">
        <f>'[1]Cadastro de Clientes'!A1535</f>
        <v>0</v>
      </c>
      <c r="B1535" s="94">
        <f>'[1]Cadastro de Clientes'!B1535</f>
        <v>0</v>
      </c>
      <c r="C1535" s="94">
        <f>'[1]Cadastro de Clientes'!C1535</f>
        <v>0</v>
      </c>
      <c r="D1535" s="94">
        <f>'[1]Cadastro de Clientes'!D1535</f>
        <v>0</v>
      </c>
      <c r="E1535" s="94">
        <f>'[1]Cadastro de Clientes'!E1535</f>
        <v>0</v>
      </c>
      <c r="F1535" s="94">
        <f>'[1]Cadastro de Clientes'!F1535</f>
        <v>0</v>
      </c>
      <c r="G1535" s="109">
        <f>'[1]Cadastro de Clientes'!G1535</f>
        <v>0</v>
      </c>
      <c r="H1535" s="110">
        <f>'[1]Cadastro de Clientes'!H1535</f>
        <v>0</v>
      </c>
      <c r="I1535" s="111">
        <f>'[1]Cadastro de Clientes'!I1535</f>
        <v>0</v>
      </c>
      <c r="J1535" s="94">
        <f>'[1]Cadastro de Clientes'!J1535</f>
        <v>0</v>
      </c>
    </row>
    <row r="1536" spans="1:10" ht="21" customHeight="1" x14ac:dyDescent="0.25">
      <c r="A1536" s="94">
        <f>'[1]Cadastro de Clientes'!A1536</f>
        <v>0</v>
      </c>
      <c r="B1536" s="94">
        <f>'[1]Cadastro de Clientes'!B1536</f>
        <v>0</v>
      </c>
      <c r="C1536" s="94">
        <f>'[1]Cadastro de Clientes'!C1536</f>
        <v>0</v>
      </c>
      <c r="D1536" s="94">
        <f>'[1]Cadastro de Clientes'!D1536</f>
        <v>0</v>
      </c>
      <c r="E1536" s="94">
        <f>'[1]Cadastro de Clientes'!E1536</f>
        <v>0</v>
      </c>
      <c r="F1536" s="94">
        <f>'[1]Cadastro de Clientes'!F1536</f>
        <v>0</v>
      </c>
      <c r="G1536" s="109">
        <f>'[1]Cadastro de Clientes'!G1536</f>
        <v>0</v>
      </c>
      <c r="H1536" s="110">
        <f>'[1]Cadastro de Clientes'!H1536</f>
        <v>0</v>
      </c>
      <c r="I1536" s="111">
        <f>'[1]Cadastro de Clientes'!I1536</f>
        <v>0</v>
      </c>
      <c r="J1536" s="94">
        <f>'[1]Cadastro de Clientes'!J1536</f>
        <v>0</v>
      </c>
    </row>
    <row r="1537" spans="1:10" ht="21" customHeight="1" x14ac:dyDescent="0.25">
      <c r="A1537" s="94">
        <f>'[1]Cadastro de Clientes'!A1537</f>
        <v>0</v>
      </c>
      <c r="B1537" s="94">
        <f>'[1]Cadastro de Clientes'!B1537</f>
        <v>0</v>
      </c>
      <c r="C1537" s="94">
        <f>'[1]Cadastro de Clientes'!C1537</f>
        <v>0</v>
      </c>
      <c r="D1537" s="94">
        <f>'[1]Cadastro de Clientes'!D1537</f>
        <v>0</v>
      </c>
      <c r="E1537" s="94">
        <f>'[1]Cadastro de Clientes'!E1537</f>
        <v>0</v>
      </c>
      <c r="F1537" s="94">
        <f>'[1]Cadastro de Clientes'!F1537</f>
        <v>0</v>
      </c>
      <c r="G1537" s="109">
        <f>'[1]Cadastro de Clientes'!G1537</f>
        <v>0</v>
      </c>
      <c r="H1537" s="110">
        <f>'[1]Cadastro de Clientes'!H1537</f>
        <v>0</v>
      </c>
      <c r="I1537" s="111">
        <f>'[1]Cadastro de Clientes'!I1537</f>
        <v>0</v>
      </c>
      <c r="J1537" s="94">
        <f>'[1]Cadastro de Clientes'!J1537</f>
        <v>0</v>
      </c>
    </row>
    <row r="1538" spans="1:10" ht="21" customHeight="1" x14ac:dyDescent="0.25">
      <c r="A1538" s="94">
        <f>'[1]Cadastro de Clientes'!A1538</f>
        <v>0</v>
      </c>
      <c r="B1538" s="94">
        <f>'[1]Cadastro de Clientes'!B1538</f>
        <v>0</v>
      </c>
      <c r="C1538" s="94">
        <f>'[1]Cadastro de Clientes'!C1538</f>
        <v>0</v>
      </c>
      <c r="D1538" s="94">
        <f>'[1]Cadastro de Clientes'!D1538</f>
        <v>0</v>
      </c>
      <c r="E1538" s="94">
        <f>'[1]Cadastro de Clientes'!E1538</f>
        <v>0</v>
      </c>
      <c r="F1538" s="94">
        <f>'[1]Cadastro de Clientes'!F1538</f>
        <v>0</v>
      </c>
      <c r="G1538" s="109">
        <f>'[1]Cadastro de Clientes'!G1538</f>
        <v>0</v>
      </c>
      <c r="H1538" s="110">
        <f>'[1]Cadastro de Clientes'!H1538</f>
        <v>0</v>
      </c>
      <c r="I1538" s="111">
        <f>'[1]Cadastro de Clientes'!I1538</f>
        <v>0</v>
      </c>
      <c r="J1538" s="94">
        <f>'[1]Cadastro de Clientes'!J1538</f>
        <v>0</v>
      </c>
    </row>
    <row r="1539" spans="1:10" ht="21" customHeight="1" x14ac:dyDescent="0.25">
      <c r="A1539" s="94">
        <f>'[1]Cadastro de Clientes'!A1539</f>
        <v>0</v>
      </c>
      <c r="B1539" s="94">
        <f>'[1]Cadastro de Clientes'!B1539</f>
        <v>0</v>
      </c>
      <c r="C1539" s="94">
        <f>'[1]Cadastro de Clientes'!C1539</f>
        <v>0</v>
      </c>
      <c r="D1539" s="94">
        <f>'[1]Cadastro de Clientes'!D1539</f>
        <v>0</v>
      </c>
      <c r="E1539" s="94">
        <f>'[1]Cadastro de Clientes'!E1539</f>
        <v>0</v>
      </c>
      <c r="F1539" s="94">
        <f>'[1]Cadastro de Clientes'!F1539</f>
        <v>0</v>
      </c>
      <c r="G1539" s="109">
        <f>'[1]Cadastro de Clientes'!G1539</f>
        <v>0</v>
      </c>
      <c r="H1539" s="110">
        <f>'[1]Cadastro de Clientes'!H1539</f>
        <v>0</v>
      </c>
      <c r="I1539" s="111">
        <f>'[1]Cadastro de Clientes'!I1539</f>
        <v>0</v>
      </c>
      <c r="J1539" s="94">
        <f>'[1]Cadastro de Clientes'!J1539</f>
        <v>0</v>
      </c>
    </row>
    <row r="1540" spans="1:10" ht="21" customHeight="1" x14ac:dyDescent="0.25">
      <c r="A1540" s="94">
        <f>'[1]Cadastro de Clientes'!A1540</f>
        <v>0</v>
      </c>
      <c r="B1540" s="94">
        <f>'[1]Cadastro de Clientes'!B1540</f>
        <v>0</v>
      </c>
      <c r="C1540" s="94">
        <f>'[1]Cadastro de Clientes'!C1540</f>
        <v>0</v>
      </c>
      <c r="D1540" s="94">
        <f>'[1]Cadastro de Clientes'!D1540</f>
        <v>0</v>
      </c>
      <c r="E1540" s="94">
        <f>'[1]Cadastro de Clientes'!E1540</f>
        <v>0</v>
      </c>
      <c r="F1540" s="94">
        <f>'[1]Cadastro de Clientes'!F1540</f>
        <v>0</v>
      </c>
      <c r="G1540" s="109">
        <f>'[1]Cadastro de Clientes'!G1540</f>
        <v>0</v>
      </c>
      <c r="H1540" s="110">
        <f>'[1]Cadastro de Clientes'!H1540</f>
        <v>0</v>
      </c>
      <c r="I1540" s="111">
        <f>'[1]Cadastro de Clientes'!I1540</f>
        <v>0</v>
      </c>
      <c r="J1540" s="94">
        <f>'[1]Cadastro de Clientes'!J1540</f>
        <v>0</v>
      </c>
    </row>
    <row r="1541" spans="1:10" ht="21" customHeight="1" x14ac:dyDescent="0.25">
      <c r="A1541" s="94">
        <f>'[1]Cadastro de Clientes'!A1541</f>
        <v>0</v>
      </c>
      <c r="B1541" s="94">
        <f>'[1]Cadastro de Clientes'!B1541</f>
        <v>0</v>
      </c>
      <c r="C1541" s="94">
        <f>'[1]Cadastro de Clientes'!C1541</f>
        <v>0</v>
      </c>
      <c r="D1541" s="94">
        <f>'[1]Cadastro de Clientes'!D1541</f>
        <v>0</v>
      </c>
      <c r="E1541" s="94">
        <f>'[1]Cadastro de Clientes'!E1541</f>
        <v>0</v>
      </c>
      <c r="F1541" s="94">
        <f>'[1]Cadastro de Clientes'!F1541</f>
        <v>0</v>
      </c>
      <c r="G1541" s="109">
        <f>'[1]Cadastro de Clientes'!G1541</f>
        <v>0</v>
      </c>
      <c r="H1541" s="110">
        <f>'[1]Cadastro de Clientes'!H1541</f>
        <v>0</v>
      </c>
      <c r="I1541" s="111">
        <f>'[1]Cadastro de Clientes'!I1541</f>
        <v>0</v>
      </c>
      <c r="J1541" s="94">
        <f>'[1]Cadastro de Clientes'!J1541</f>
        <v>0</v>
      </c>
    </row>
    <row r="1542" spans="1:10" ht="21" customHeight="1" x14ac:dyDescent="0.25">
      <c r="A1542" s="94">
        <f>'[1]Cadastro de Clientes'!A1542</f>
        <v>0</v>
      </c>
      <c r="B1542" s="94">
        <f>'[1]Cadastro de Clientes'!B1542</f>
        <v>0</v>
      </c>
      <c r="C1542" s="94">
        <f>'[1]Cadastro de Clientes'!C1542</f>
        <v>0</v>
      </c>
      <c r="D1542" s="94">
        <f>'[1]Cadastro de Clientes'!D1542</f>
        <v>0</v>
      </c>
      <c r="E1542" s="94">
        <f>'[1]Cadastro de Clientes'!E1542</f>
        <v>0</v>
      </c>
      <c r="F1542" s="94">
        <f>'[1]Cadastro de Clientes'!F1542</f>
        <v>0</v>
      </c>
      <c r="G1542" s="109">
        <f>'[1]Cadastro de Clientes'!G1542</f>
        <v>0</v>
      </c>
      <c r="H1542" s="110">
        <f>'[1]Cadastro de Clientes'!H1542</f>
        <v>0</v>
      </c>
      <c r="I1542" s="111">
        <f>'[1]Cadastro de Clientes'!I1542</f>
        <v>0</v>
      </c>
      <c r="J1542" s="94">
        <f>'[1]Cadastro de Clientes'!J1542</f>
        <v>0</v>
      </c>
    </row>
    <row r="1543" spans="1:10" ht="21" customHeight="1" x14ac:dyDescent="0.25">
      <c r="A1543" s="94">
        <f>'[1]Cadastro de Clientes'!A1543</f>
        <v>0</v>
      </c>
      <c r="B1543" s="94">
        <f>'[1]Cadastro de Clientes'!B1543</f>
        <v>0</v>
      </c>
      <c r="C1543" s="94">
        <f>'[1]Cadastro de Clientes'!C1543</f>
        <v>0</v>
      </c>
      <c r="D1543" s="94">
        <f>'[1]Cadastro de Clientes'!D1543</f>
        <v>0</v>
      </c>
      <c r="E1543" s="94">
        <f>'[1]Cadastro de Clientes'!E1543</f>
        <v>0</v>
      </c>
      <c r="F1543" s="94">
        <f>'[1]Cadastro de Clientes'!F1543</f>
        <v>0</v>
      </c>
      <c r="G1543" s="109">
        <f>'[1]Cadastro de Clientes'!G1543</f>
        <v>0</v>
      </c>
      <c r="H1543" s="110">
        <f>'[1]Cadastro de Clientes'!H1543</f>
        <v>0</v>
      </c>
      <c r="I1543" s="111">
        <f>'[1]Cadastro de Clientes'!I1543</f>
        <v>0</v>
      </c>
      <c r="J1543" s="94">
        <f>'[1]Cadastro de Clientes'!J1543</f>
        <v>0</v>
      </c>
    </row>
    <row r="1544" spans="1:10" ht="21" customHeight="1" x14ac:dyDescent="0.25">
      <c r="A1544" s="94">
        <f>'[1]Cadastro de Clientes'!A1544</f>
        <v>0</v>
      </c>
      <c r="B1544" s="94">
        <f>'[1]Cadastro de Clientes'!B1544</f>
        <v>0</v>
      </c>
      <c r="C1544" s="94">
        <f>'[1]Cadastro de Clientes'!C1544</f>
        <v>0</v>
      </c>
      <c r="D1544" s="94">
        <f>'[1]Cadastro de Clientes'!D1544</f>
        <v>0</v>
      </c>
      <c r="E1544" s="94">
        <f>'[1]Cadastro de Clientes'!E1544</f>
        <v>0</v>
      </c>
      <c r="F1544" s="94">
        <f>'[1]Cadastro de Clientes'!F1544</f>
        <v>0</v>
      </c>
      <c r="G1544" s="109">
        <f>'[1]Cadastro de Clientes'!G1544</f>
        <v>0</v>
      </c>
      <c r="H1544" s="110">
        <f>'[1]Cadastro de Clientes'!H1544</f>
        <v>0</v>
      </c>
      <c r="I1544" s="111">
        <f>'[1]Cadastro de Clientes'!I1544</f>
        <v>0</v>
      </c>
      <c r="J1544" s="94">
        <f>'[1]Cadastro de Clientes'!J1544</f>
        <v>0</v>
      </c>
    </row>
    <row r="1545" spans="1:10" ht="21" customHeight="1" x14ac:dyDescent="0.25">
      <c r="A1545" s="94">
        <f>'[1]Cadastro de Clientes'!A1545</f>
        <v>0</v>
      </c>
      <c r="B1545" s="94">
        <f>'[1]Cadastro de Clientes'!B1545</f>
        <v>0</v>
      </c>
      <c r="C1545" s="94">
        <f>'[1]Cadastro de Clientes'!C1545</f>
        <v>0</v>
      </c>
      <c r="D1545" s="94">
        <f>'[1]Cadastro de Clientes'!D1545</f>
        <v>0</v>
      </c>
      <c r="E1545" s="94">
        <f>'[1]Cadastro de Clientes'!E1545</f>
        <v>0</v>
      </c>
      <c r="F1545" s="94">
        <f>'[1]Cadastro de Clientes'!F1545</f>
        <v>0</v>
      </c>
      <c r="G1545" s="109">
        <f>'[1]Cadastro de Clientes'!G1545</f>
        <v>0</v>
      </c>
      <c r="H1545" s="110">
        <f>'[1]Cadastro de Clientes'!H1545</f>
        <v>0</v>
      </c>
      <c r="I1545" s="111">
        <f>'[1]Cadastro de Clientes'!I1545</f>
        <v>0</v>
      </c>
      <c r="J1545" s="94">
        <f>'[1]Cadastro de Clientes'!J1545</f>
        <v>0</v>
      </c>
    </row>
    <row r="1546" spans="1:10" ht="21" customHeight="1" x14ac:dyDescent="0.25">
      <c r="A1546" s="94">
        <f>'[1]Cadastro de Clientes'!A1546</f>
        <v>0</v>
      </c>
      <c r="B1546" s="94">
        <f>'[1]Cadastro de Clientes'!B1546</f>
        <v>0</v>
      </c>
      <c r="C1546" s="94">
        <f>'[1]Cadastro de Clientes'!C1546</f>
        <v>0</v>
      </c>
      <c r="D1546" s="94">
        <f>'[1]Cadastro de Clientes'!D1546</f>
        <v>0</v>
      </c>
      <c r="E1546" s="94">
        <f>'[1]Cadastro de Clientes'!E1546</f>
        <v>0</v>
      </c>
      <c r="F1546" s="94">
        <f>'[1]Cadastro de Clientes'!F1546</f>
        <v>0</v>
      </c>
      <c r="G1546" s="109">
        <f>'[1]Cadastro de Clientes'!G1546</f>
        <v>0</v>
      </c>
      <c r="H1546" s="110">
        <f>'[1]Cadastro de Clientes'!H1546</f>
        <v>0</v>
      </c>
      <c r="I1546" s="111">
        <f>'[1]Cadastro de Clientes'!I1546</f>
        <v>0</v>
      </c>
      <c r="J1546" s="94">
        <f>'[1]Cadastro de Clientes'!J1546</f>
        <v>0</v>
      </c>
    </row>
    <row r="1547" spans="1:10" ht="21" customHeight="1" x14ac:dyDescent="0.25">
      <c r="A1547" s="94">
        <f>'[1]Cadastro de Clientes'!A1547</f>
        <v>0</v>
      </c>
      <c r="B1547" s="94">
        <f>'[1]Cadastro de Clientes'!B1547</f>
        <v>0</v>
      </c>
      <c r="C1547" s="94">
        <f>'[1]Cadastro de Clientes'!C1547</f>
        <v>0</v>
      </c>
      <c r="D1547" s="94">
        <f>'[1]Cadastro de Clientes'!D1547</f>
        <v>0</v>
      </c>
      <c r="E1547" s="94">
        <f>'[1]Cadastro de Clientes'!E1547</f>
        <v>0</v>
      </c>
      <c r="F1547" s="94">
        <f>'[1]Cadastro de Clientes'!F1547</f>
        <v>0</v>
      </c>
      <c r="G1547" s="109">
        <f>'[1]Cadastro de Clientes'!G1547</f>
        <v>0</v>
      </c>
      <c r="H1547" s="110">
        <f>'[1]Cadastro de Clientes'!H1547</f>
        <v>0</v>
      </c>
      <c r="I1547" s="111">
        <f>'[1]Cadastro de Clientes'!I1547</f>
        <v>0</v>
      </c>
      <c r="J1547" s="94">
        <f>'[1]Cadastro de Clientes'!J1547</f>
        <v>0</v>
      </c>
    </row>
    <row r="1548" spans="1:10" ht="21" customHeight="1" x14ac:dyDescent="0.25">
      <c r="A1548" s="94">
        <f>'[1]Cadastro de Clientes'!A1548</f>
        <v>0</v>
      </c>
      <c r="B1548" s="94">
        <f>'[1]Cadastro de Clientes'!B1548</f>
        <v>0</v>
      </c>
      <c r="C1548" s="94">
        <f>'[1]Cadastro de Clientes'!C1548</f>
        <v>0</v>
      </c>
      <c r="D1548" s="94">
        <f>'[1]Cadastro de Clientes'!D1548</f>
        <v>0</v>
      </c>
      <c r="E1548" s="94">
        <f>'[1]Cadastro de Clientes'!E1548</f>
        <v>0</v>
      </c>
      <c r="F1548" s="94">
        <f>'[1]Cadastro de Clientes'!F1548</f>
        <v>0</v>
      </c>
      <c r="G1548" s="109">
        <f>'[1]Cadastro de Clientes'!G1548</f>
        <v>0</v>
      </c>
      <c r="H1548" s="110">
        <f>'[1]Cadastro de Clientes'!H1548</f>
        <v>0</v>
      </c>
      <c r="I1548" s="111">
        <f>'[1]Cadastro de Clientes'!I1548</f>
        <v>0</v>
      </c>
      <c r="J1548" s="94">
        <f>'[1]Cadastro de Clientes'!J1548</f>
        <v>0</v>
      </c>
    </row>
    <row r="1549" spans="1:10" ht="21" customHeight="1" x14ac:dyDescent="0.25">
      <c r="A1549" s="94">
        <f>'[1]Cadastro de Clientes'!A1549</f>
        <v>0</v>
      </c>
      <c r="B1549" s="94">
        <f>'[1]Cadastro de Clientes'!B1549</f>
        <v>0</v>
      </c>
      <c r="C1549" s="94">
        <f>'[1]Cadastro de Clientes'!C1549</f>
        <v>0</v>
      </c>
      <c r="D1549" s="94">
        <f>'[1]Cadastro de Clientes'!D1549</f>
        <v>0</v>
      </c>
      <c r="E1549" s="94">
        <f>'[1]Cadastro de Clientes'!E1549</f>
        <v>0</v>
      </c>
      <c r="F1549" s="94">
        <f>'[1]Cadastro de Clientes'!F1549</f>
        <v>0</v>
      </c>
      <c r="G1549" s="109">
        <f>'[1]Cadastro de Clientes'!G1549</f>
        <v>0</v>
      </c>
      <c r="H1549" s="110">
        <f>'[1]Cadastro de Clientes'!H1549</f>
        <v>0</v>
      </c>
      <c r="I1549" s="111">
        <f>'[1]Cadastro de Clientes'!I1549</f>
        <v>0</v>
      </c>
      <c r="J1549" s="94">
        <f>'[1]Cadastro de Clientes'!J1549</f>
        <v>0</v>
      </c>
    </row>
    <row r="1550" spans="1:10" ht="21" customHeight="1" x14ac:dyDescent="0.25">
      <c r="A1550" s="94">
        <f>'[1]Cadastro de Clientes'!A1550</f>
        <v>0</v>
      </c>
      <c r="B1550" s="94">
        <f>'[1]Cadastro de Clientes'!B1550</f>
        <v>0</v>
      </c>
      <c r="C1550" s="94">
        <f>'[1]Cadastro de Clientes'!C1550</f>
        <v>0</v>
      </c>
      <c r="D1550" s="94">
        <f>'[1]Cadastro de Clientes'!D1550</f>
        <v>0</v>
      </c>
      <c r="E1550" s="94">
        <f>'[1]Cadastro de Clientes'!E1550</f>
        <v>0</v>
      </c>
      <c r="F1550" s="94">
        <f>'[1]Cadastro de Clientes'!F1550</f>
        <v>0</v>
      </c>
      <c r="G1550" s="109">
        <f>'[1]Cadastro de Clientes'!G1550</f>
        <v>0</v>
      </c>
      <c r="H1550" s="110">
        <f>'[1]Cadastro de Clientes'!H1550</f>
        <v>0</v>
      </c>
      <c r="I1550" s="111">
        <f>'[1]Cadastro de Clientes'!I1550</f>
        <v>0</v>
      </c>
      <c r="J1550" s="94">
        <f>'[1]Cadastro de Clientes'!J1550</f>
        <v>0</v>
      </c>
    </row>
    <row r="1551" spans="1:10" ht="21" customHeight="1" x14ac:dyDescent="0.25">
      <c r="A1551" s="94">
        <f>'[1]Cadastro de Clientes'!A1551</f>
        <v>0</v>
      </c>
      <c r="B1551" s="94">
        <f>'[1]Cadastro de Clientes'!B1551</f>
        <v>0</v>
      </c>
      <c r="C1551" s="94">
        <f>'[1]Cadastro de Clientes'!C1551</f>
        <v>0</v>
      </c>
      <c r="D1551" s="94">
        <f>'[1]Cadastro de Clientes'!D1551</f>
        <v>0</v>
      </c>
      <c r="E1551" s="94">
        <f>'[1]Cadastro de Clientes'!E1551</f>
        <v>0</v>
      </c>
      <c r="F1551" s="94">
        <f>'[1]Cadastro de Clientes'!F1551</f>
        <v>0</v>
      </c>
      <c r="G1551" s="109">
        <f>'[1]Cadastro de Clientes'!G1551</f>
        <v>0</v>
      </c>
      <c r="H1551" s="110">
        <f>'[1]Cadastro de Clientes'!H1551</f>
        <v>0</v>
      </c>
      <c r="I1551" s="111">
        <f>'[1]Cadastro de Clientes'!I1551</f>
        <v>0</v>
      </c>
      <c r="J1551" s="94">
        <f>'[1]Cadastro de Clientes'!J1551</f>
        <v>0</v>
      </c>
    </row>
    <row r="1552" spans="1:10" ht="21" customHeight="1" x14ac:dyDescent="0.25">
      <c r="A1552" s="94">
        <f>'[1]Cadastro de Clientes'!A1552</f>
        <v>0</v>
      </c>
      <c r="B1552" s="94">
        <f>'[1]Cadastro de Clientes'!B1552</f>
        <v>0</v>
      </c>
      <c r="C1552" s="94">
        <f>'[1]Cadastro de Clientes'!C1552</f>
        <v>0</v>
      </c>
      <c r="D1552" s="94">
        <f>'[1]Cadastro de Clientes'!D1552</f>
        <v>0</v>
      </c>
      <c r="E1552" s="94">
        <f>'[1]Cadastro de Clientes'!E1552</f>
        <v>0</v>
      </c>
      <c r="F1552" s="94">
        <f>'[1]Cadastro de Clientes'!F1552</f>
        <v>0</v>
      </c>
      <c r="G1552" s="109">
        <f>'[1]Cadastro de Clientes'!G1552</f>
        <v>0</v>
      </c>
      <c r="H1552" s="110">
        <f>'[1]Cadastro de Clientes'!H1552</f>
        <v>0</v>
      </c>
      <c r="I1552" s="111">
        <f>'[1]Cadastro de Clientes'!I1552</f>
        <v>0</v>
      </c>
      <c r="J1552" s="94">
        <f>'[1]Cadastro de Clientes'!J1552</f>
        <v>0</v>
      </c>
    </row>
    <row r="1553" spans="1:10" ht="21" customHeight="1" x14ac:dyDescent="0.25">
      <c r="A1553" s="94">
        <f>'[1]Cadastro de Clientes'!A1553</f>
        <v>0</v>
      </c>
      <c r="B1553" s="94">
        <f>'[1]Cadastro de Clientes'!B1553</f>
        <v>0</v>
      </c>
      <c r="C1553" s="94">
        <f>'[1]Cadastro de Clientes'!C1553</f>
        <v>0</v>
      </c>
      <c r="D1553" s="94">
        <f>'[1]Cadastro de Clientes'!D1553</f>
        <v>0</v>
      </c>
      <c r="E1553" s="94">
        <f>'[1]Cadastro de Clientes'!E1553</f>
        <v>0</v>
      </c>
      <c r="F1553" s="94">
        <f>'[1]Cadastro de Clientes'!F1553</f>
        <v>0</v>
      </c>
      <c r="G1553" s="109">
        <f>'[1]Cadastro de Clientes'!G1553</f>
        <v>0</v>
      </c>
      <c r="H1553" s="110">
        <f>'[1]Cadastro de Clientes'!H1553</f>
        <v>0</v>
      </c>
      <c r="I1553" s="111">
        <f>'[1]Cadastro de Clientes'!I1553</f>
        <v>0</v>
      </c>
      <c r="J1553" s="94">
        <f>'[1]Cadastro de Clientes'!J1553</f>
        <v>0</v>
      </c>
    </row>
    <row r="1554" spans="1:10" ht="21" customHeight="1" x14ac:dyDescent="0.25">
      <c r="A1554" s="94">
        <f>'[1]Cadastro de Clientes'!A1554</f>
        <v>0</v>
      </c>
      <c r="B1554" s="94">
        <f>'[1]Cadastro de Clientes'!B1554</f>
        <v>0</v>
      </c>
      <c r="C1554" s="94">
        <f>'[1]Cadastro de Clientes'!C1554</f>
        <v>0</v>
      </c>
      <c r="D1554" s="94">
        <f>'[1]Cadastro de Clientes'!D1554</f>
        <v>0</v>
      </c>
      <c r="E1554" s="94">
        <f>'[1]Cadastro de Clientes'!E1554</f>
        <v>0</v>
      </c>
      <c r="F1554" s="94">
        <f>'[1]Cadastro de Clientes'!F1554</f>
        <v>0</v>
      </c>
      <c r="G1554" s="109">
        <f>'[1]Cadastro de Clientes'!G1554</f>
        <v>0</v>
      </c>
      <c r="H1554" s="110">
        <f>'[1]Cadastro de Clientes'!H1554</f>
        <v>0</v>
      </c>
      <c r="I1554" s="111">
        <f>'[1]Cadastro de Clientes'!I1554</f>
        <v>0</v>
      </c>
      <c r="J1554" s="94">
        <f>'[1]Cadastro de Clientes'!J1554</f>
        <v>0</v>
      </c>
    </row>
    <row r="1555" spans="1:10" ht="21" customHeight="1" x14ac:dyDescent="0.25">
      <c r="A1555" s="94">
        <f>'[1]Cadastro de Clientes'!A1555</f>
        <v>0</v>
      </c>
      <c r="B1555" s="94">
        <f>'[1]Cadastro de Clientes'!B1555</f>
        <v>0</v>
      </c>
      <c r="C1555" s="94">
        <f>'[1]Cadastro de Clientes'!C1555</f>
        <v>0</v>
      </c>
      <c r="D1555" s="94">
        <f>'[1]Cadastro de Clientes'!D1555</f>
        <v>0</v>
      </c>
      <c r="E1555" s="94">
        <f>'[1]Cadastro de Clientes'!E1555</f>
        <v>0</v>
      </c>
      <c r="F1555" s="94">
        <f>'[1]Cadastro de Clientes'!F1555</f>
        <v>0</v>
      </c>
      <c r="G1555" s="109">
        <f>'[1]Cadastro de Clientes'!G1555</f>
        <v>0</v>
      </c>
      <c r="H1555" s="110">
        <f>'[1]Cadastro de Clientes'!H1555</f>
        <v>0</v>
      </c>
      <c r="I1555" s="111">
        <f>'[1]Cadastro de Clientes'!I1555</f>
        <v>0</v>
      </c>
      <c r="J1555" s="94">
        <f>'[1]Cadastro de Clientes'!J1555</f>
        <v>0</v>
      </c>
    </row>
    <row r="1556" spans="1:10" ht="21" customHeight="1" x14ac:dyDescent="0.25">
      <c r="A1556" s="94">
        <f>'[1]Cadastro de Clientes'!A1556</f>
        <v>0</v>
      </c>
      <c r="B1556" s="94">
        <f>'[1]Cadastro de Clientes'!B1556</f>
        <v>0</v>
      </c>
      <c r="C1556" s="94">
        <f>'[1]Cadastro de Clientes'!C1556</f>
        <v>0</v>
      </c>
      <c r="D1556" s="94">
        <f>'[1]Cadastro de Clientes'!D1556</f>
        <v>0</v>
      </c>
      <c r="E1556" s="94">
        <f>'[1]Cadastro de Clientes'!E1556</f>
        <v>0</v>
      </c>
      <c r="F1556" s="94">
        <f>'[1]Cadastro de Clientes'!F1556</f>
        <v>0</v>
      </c>
      <c r="G1556" s="109">
        <f>'[1]Cadastro de Clientes'!G1556</f>
        <v>0</v>
      </c>
      <c r="H1556" s="110">
        <f>'[1]Cadastro de Clientes'!H1556</f>
        <v>0</v>
      </c>
      <c r="I1556" s="111">
        <f>'[1]Cadastro de Clientes'!I1556</f>
        <v>0</v>
      </c>
      <c r="J1556" s="94">
        <f>'[1]Cadastro de Clientes'!J1556</f>
        <v>0</v>
      </c>
    </row>
    <row r="1557" spans="1:10" ht="21" customHeight="1" x14ac:dyDescent="0.25">
      <c r="A1557" s="94">
        <f>'[1]Cadastro de Clientes'!A1557</f>
        <v>0</v>
      </c>
      <c r="B1557" s="94">
        <f>'[1]Cadastro de Clientes'!B1557</f>
        <v>0</v>
      </c>
      <c r="C1557" s="94">
        <f>'[1]Cadastro de Clientes'!C1557</f>
        <v>0</v>
      </c>
      <c r="D1557" s="94">
        <f>'[1]Cadastro de Clientes'!D1557</f>
        <v>0</v>
      </c>
      <c r="E1557" s="94">
        <f>'[1]Cadastro de Clientes'!E1557</f>
        <v>0</v>
      </c>
      <c r="F1557" s="94">
        <f>'[1]Cadastro de Clientes'!F1557</f>
        <v>0</v>
      </c>
      <c r="G1557" s="109">
        <f>'[1]Cadastro de Clientes'!G1557</f>
        <v>0</v>
      </c>
      <c r="H1557" s="110">
        <f>'[1]Cadastro de Clientes'!H1557</f>
        <v>0</v>
      </c>
      <c r="I1557" s="111">
        <f>'[1]Cadastro de Clientes'!I1557</f>
        <v>0</v>
      </c>
      <c r="J1557" s="94">
        <f>'[1]Cadastro de Clientes'!J1557</f>
        <v>0</v>
      </c>
    </row>
    <row r="1558" spans="1:10" ht="21" customHeight="1" x14ac:dyDescent="0.25">
      <c r="A1558" s="94">
        <f>'[1]Cadastro de Clientes'!A1558</f>
        <v>0</v>
      </c>
      <c r="B1558" s="94">
        <f>'[1]Cadastro de Clientes'!B1558</f>
        <v>0</v>
      </c>
      <c r="C1558" s="94">
        <f>'[1]Cadastro de Clientes'!C1558</f>
        <v>0</v>
      </c>
      <c r="D1558" s="94">
        <f>'[1]Cadastro de Clientes'!D1558</f>
        <v>0</v>
      </c>
      <c r="E1558" s="94">
        <f>'[1]Cadastro de Clientes'!E1558</f>
        <v>0</v>
      </c>
      <c r="F1558" s="94">
        <f>'[1]Cadastro de Clientes'!F1558</f>
        <v>0</v>
      </c>
      <c r="G1558" s="109">
        <f>'[1]Cadastro de Clientes'!G1558</f>
        <v>0</v>
      </c>
      <c r="H1558" s="110">
        <f>'[1]Cadastro de Clientes'!H1558</f>
        <v>0</v>
      </c>
      <c r="I1558" s="111">
        <f>'[1]Cadastro de Clientes'!I1558</f>
        <v>0</v>
      </c>
      <c r="J1558" s="94">
        <f>'[1]Cadastro de Clientes'!J1558</f>
        <v>0</v>
      </c>
    </row>
    <row r="1559" spans="1:10" ht="21" customHeight="1" x14ac:dyDescent="0.25">
      <c r="A1559" s="94">
        <f>'[1]Cadastro de Clientes'!A1559</f>
        <v>0</v>
      </c>
      <c r="B1559" s="94">
        <f>'[1]Cadastro de Clientes'!B1559</f>
        <v>0</v>
      </c>
      <c r="C1559" s="94">
        <f>'[1]Cadastro de Clientes'!C1559</f>
        <v>0</v>
      </c>
      <c r="D1559" s="94">
        <f>'[1]Cadastro de Clientes'!D1559</f>
        <v>0</v>
      </c>
      <c r="E1559" s="94">
        <f>'[1]Cadastro de Clientes'!E1559</f>
        <v>0</v>
      </c>
      <c r="F1559" s="94">
        <f>'[1]Cadastro de Clientes'!F1559</f>
        <v>0</v>
      </c>
      <c r="G1559" s="109">
        <f>'[1]Cadastro de Clientes'!G1559</f>
        <v>0</v>
      </c>
      <c r="H1559" s="110">
        <f>'[1]Cadastro de Clientes'!H1559</f>
        <v>0</v>
      </c>
      <c r="I1559" s="111">
        <f>'[1]Cadastro de Clientes'!I1559</f>
        <v>0</v>
      </c>
      <c r="J1559" s="94">
        <f>'[1]Cadastro de Clientes'!J1559</f>
        <v>0</v>
      </c>
    </row>
    <row r="1560" spans="1:10" ht="21" customHeight="1" x14ac:dyDescent="0.25">
      <c r="A1560" s="94">
        <f>'[1]Cadastro de Clientes'!A1560</f>
        <v>0</v>
      </c>
      <c r="B1560" s="94">
        <f>'[1]Cadastro de Clientes'!B1560</f>
        <v>0</v>
      </c>
      <c r="C1560" s="94">
        <f>'[1]Cadastro de Clientes'!C1560</f>
        <v>0</v>
      </c>
      <c r="D1560" s="94">
        <f>'[1]Cadastro de Clientes'!D1560</f>
        <v>0</v>
      </c>
      <c r="E1560" s="94">
        <f>'[1]Cadastro de Clientes'!E1560</f>
        <v>0</v>
      </c>
      <c r="F1560" s="94">
        <f>'[1]Cadastro de Clientes'!F1560</f>
        <v>0</v>
      </c>
      <c r="G1560" s="109">
        <f>'[1]Cadastro de Clientes'!G1560</f>
        <v>0</v>
      </c>
      <c r="H1560" s="110">
        <f>'[1]Cadastro de Clientes'!H1560</f>
        <v>0</v>
      </c>
      <c r="I1560" s="111">
        <f>'[1]Cadastro de Clientes'!I1560</f>
        <v>0</v>
      </c>
      <c r="J1560" s="94">
        <f>'[1]Cadastro de Clientes'!J1560</f>
        <v>0</v>
      </c>
    </row>
    <row r="1561" spans="1:10" ht="21" customHeight="1" x14ac:dyDescent="0.25">
      <c r="A1561" s="94">
        <f>'[1]Cadastro de Clientes'!A1561</f>
        <v>0</v>
      </c>
      <c r="B1561" s="94">
        <f>'[1]Cadastro de Clientes'!B1561</f>
        <v>0</v>
      </c>
      <c r="C1561" s="94">
        <f>'[1]Cadastro de Clientes'!C1561</f>
        <v>0</v>
      </c>
      <c r="D1561" s="94">
        <f>'[1]Cadastro de Clientes'!D1561</f>
        <v>0</v>
      </c>
      <c r="E1561" s="94">
        <f>'[1]Cadastro de Clientes'!E1561</f>
        <v>0</v>
      </c>
      <c r="F1561" s="94">
        <f>'[1]Cadastro de Clientes'!F1561</f>
        <v>0</v>
      </c>
      <c r="G1561" s="109">
        <f>'[1]Cadastro de Clientes'!G1561</f>
        <v>0</v>
      </c>
      <c r="H1561" s="110">
        <f>'[1]Cadastro de Clientes'!H1561</f>
        <v>0</v>
      </c>
      <c r="I1561" s="111">
        <f>'[1]Cadastro de Clientes'!I1561</f>
        <v>0</v>
      </c>
      <c r="J1561" s="94">
        <f>'[1]Cadastro de Clientes'!J1561</f>
        <v>0</v>
      </c>
    </row>
    <row r="1562" spans="1:10" ht="21" customHeight="1" x14ac:dyDescent="0.25">
      <c r="A1562" s="94">
        <f>'[1]Cadastro de Clientes'!A1562</f>
        <v>0</v>
      </c>
      <c r="B1562" s="94">
        <f>'[1]Cadastro de Clientes'!B1562</f>
        <v>0</v>
      </c>
      <c r="C1562" s="94">
        <f>'[1]Cadastro de Clientes'!C1562</f>
        <v>0</v>
      </c>
      <c r="D1562" s="94">
        <f>'[1]Cadastro de Clientes'!D1562</f>
        <v>0</v>
      </c>
      <c r="E1562" s="94">
        <f>'[1]Cadastro de Clientes'!E1562</f>
        <v>0</v>
      </c>
      <c r="F1562" s="94">
        <f>'[1]Cadastro de Clientes'!F1562</f>
        <v>0</v>
      </c>
      <c r="G1562" s="109">
        <f>'[1]Cadastro de Clientes'!G1562</f>
        <v>0</v>
      </c>
      <c r="H1562" s="110">
        <f>'[1]Cadastro de Clientes'!H1562</f>
        <v>0</v>
      </c>
      <c r="I1562" s="111">
        <f>'[1]Cadastro de Clientes'!I1562</f>
        <v>0</v>
      </c>
      <c r="J1562" s="94">
        <f>'[1]Cadastro de Clientes'!J1562</f>
        <v>0</v>
      </c>
    </row>
    <row r="1563" spans="1:10" ht="21" customHeight="1" x14ac:dyDescent="0.25">
      <c r="A1563" s="94">
        <f>'[1]Cadastro de Clientes'!A1563</f>
        <v>0</v>
      </c>
      <c r="B1563" s="94">
        <f>'[1]Cadastro de Clientes'!B1563</f>
        <v>0</v>
      </c>
      <c r="C1563" s="94">
        <f>'[1]Cadastro de Clientes'!C1563</f>
        <v>0</v>
      </c>
      <c r="D1563" s="94">
        <f>'[1]Cadastro de Clientes'!D1563</f>
        <v>0</v>
      </c>
      <c r="E1563" s="94">
        <f>'[1]Cadastro de Clientes'!E1563</f>
        <v>0</v>
      </c>
      <c r="F1563" s="94">
        <f>'[1]Cadastro de Clientes'!F1563</f>
        <v>0</v>
      </c>
      <c r="G1563" s="109">
        <f>'[1]Cadastro de Clientes'!G1563</f>
        <v>0</v>
      </c>
      <c r="H1563" s="110">
        <f>'[1]Cadastro de Clientes'!H1563</f>
        <v>0</v>
      </c>
      <c r="I1563" s="111">
        <f>'[1]Cadastro de Clientes'!I1563</f>
        <v>0</v>
      </c>
      <c r="J1563" s="94">
        <f>'[1]Cadastro de Clientes'!J1563</f>
        <v>0</v>
      </c>
    </row>
    <row r="1564" spans="1:10" ht="21" customHeight="1" x14ac:dyDescent="0.25">
      <c r="A1564" s="94">
        <f>'[1]Cadastro de Clientes'!A1564</f>
        <v>0</v>
      </c>
      <c r="B1564" s="94">
        <f>'[1]Cadastro de Clientes'!B1564</f>
        <v>0</v>
      </c>
      <c r="C1564" s="94">
        <f>'[1]Cadastro de Clientes'!C1564</f>
        <v>0</v>
      </c>
      <c r="D1564" s="94">
        <f>'[1]Cadastro de Clientes'!D1564</f>
        <v>0</v>
      </c>
      <c r="E1564" s="94">
        <f>'[1]Cadastro de Clientes'!E1564</f>
        <v>0</v>
      </c>
      <c r="F1564" s="94">
        <f>'[1]Cadastro de Clientes'!F1564</f>
        <v>0</v>
      </c>
      <c r="G1564" s="109">
        <f>'[1]Cadastro de Clientes'!G1564</f>
        <v>0</v>
      </c>
      <c r="H1564" s="110">
        <f>'[1]Cadastro de Clientes'!H1564</f>
        <v>0</v>
      </c>
      <c r="I1564" s="111">
        <f>'[1]Cadastro de Clientes'!I1564</f>
        <v>0</v>
      </c>
      <c r="J1564" s="94">
        <f>'[1]Cadastro de Clientes'!J1564</f>
        <v>0</v>
      </c>
    </row>
    <row r="1565" spans="1:10" ht="21" customHeight="1" x14ac:dyDescent="0.25">
      <c r="A1565" s="94">
        <f>'[1]Cadastro de Clientes'!A1565</f>
        <v>0</v>
      </c>
      <c r="B1565" s="94">
        <f>'[1]Cadastro de Clientes'!B1565</f>
        <v>0</v>
      </c>
      <c r="C1565" s="94">
        <f>'[1]Cadastro de Clientes'!C1565</f>
        <v>0</v>
      </c>
      <c r="D1565" s="94">
        <f>'[1]Cadastro de Clientes'!D1565</f>
        <v>0</v>
      </c>
      <c r="E1565" s="94">
        <f>'[1]Cadastro de Clientes'!E1565</f>
        <v>0</v>
      </c>
      <c r="F1565" s="94">
        <f>'[1]Cadastro de Clientes'!F1565</f>
        <v>0</v>
      </c>
      <c r="G1565" s="109">
        <f>'[1]Cadastro de Clientes'!G1565</f>
        <v>0</v>
      </c>
      <c r="H1565" s="110">
        <f>'[1]Cadastro de Clientes'!H1565</f>
        <v>0</v>
      </c>
      <c r="I1565" s="111">
        <f>'[1]Cadastro de Clientes'!I1565</f>
        <v>0</v>
      </c>
      <c r="J1565" s="94">
        <f>'[1]Cadastro de Clientes'!J1565</f>
        <v>0</v>
      </c>
    </row>
    <row r="1566" spans="1:10" ht="21" customHeight="1" x14ac:dyDescent="0.25">
      <c r="A1566" s="94">
        <f>'[1]Cadastro de Clientes'!A1566</f>
        <v>0</v>
      </c>
      <c r="B1566" s="94">
        <f>'[1]Cadastro de Clientes'!B1566</f>
        <v>0</v>
      </c>
      <c r="C1566" s="94">
        <f>'[1]Cadastro de Clientes'!C1566</f>
        <v>0</v>
      </c>
      <c r="D1566" s="94">
        <f>'[1]Cadastro de Clientes'!D1566</f>
        <v>0</v>
      </c>
      <c r="E1566" s="94">
        <f>'[1]Cadastro de Clientes'!E1566</f>
        <v>0</v>
      </c>
      <c r="F1566" s="94">
        <f>'[1]Cadastro de Clientes'!F1566</f>
        <v>0</v>
      </c>
      <c r="G1566" s="109">
        <f>'[1]Cadastro de Clientes'!G1566</f>
        <v>0</v>
      </c>
      <c r="H1566" s="110">
        <f>'[1]Cadastro de Clientes'!H1566</f>
        <v>0</v>
      </c>
      <c r="I1566" s="111">
        <f>'[1]Cadastro de Clientes'!I1566</f>
        <v>0</v>
      </c>
      <c r="J1566" s="94">
        <f>'[1]Cadastro de Clientes'!J1566</f>
        <v>0</v>
      </c>
    </row>
    <row r="1567" spans="1:10" ht="21" customHeight="1" x14ac:dyDescent="0.25">
      <c r="A1567" s="94">
        <f>'[1]Cadastro de Clientes'!A1567</f>
        <v>0</v>
      </c>
      <c r="B1567" s="94">
        <f>'[1]Cadastro de Clientes'!B1567</f>
        <v>0</v>
      </c>
      <c r="C1567" s="94">
        <f>'[1]Cadastro de Clientes'!C1567</f>
        <v>0</v>
      </c>
      <c r="D1567" s="94">
        <f>'[1]Cadastro de Clientes'!D1567</f>
        <v>0</v>
      </c>
      <c r="E1567" s="94">
        <f>'[1]Cadastro de Clientes'!E1567</f>
        <v>0</v>
      </c>
      <c r="F1567" s="94">
        <f>'[1]Cadastro de Clientes'!F1567</f>
        <v>0</v>
      </c>
      <c r="G1567" s="109">
        <f>'[1]Cadastro de Clientes'!G1567</f>
        <v>0</v>
      </c>
      <c r="H1567" s="110">
        <f>'[1]Cadastro de Clientes'!H1567</f>
        <v>0</v>
      </c>
      <c r="I1567" s="111">
        <f>'[1]Cadastro de Clientes'!I1567</f>
        <v>0</v>
      </c>
      <c r="J1567" s="94">
        <f>'[1]Cadastro de Clientes'!J1567</f>
        <v>0</v>
      </c>
    </row>
    <row r="1568" spans="1:10" ht="21" customHeight="1" x14ac:dyDescent="0.25">
      <c r="A1568" s="94">
        <f>'[1]Cadastro de Clientes'!A1568</f>
        <v>0</v>
      </c>
      <c r="B1568" s="94">
        <f>'[1]Cadastro de Clientes'!B1568</f>
        <v>0</v>
      </c>
      <c r="C1568" s="94">
        <f>'[1]Cadastro de Clientes'!C1568</f>
        <v>0</v>
      </c>
      <c r="D1568" s="94">
        <f>'[1]Cadastro de Clientes'!D1568</f>
        <v>0</v>
      </c>
      <c r="E1568" s="94">
        <f>'[1]Cadastro de Clientes'!E1568</f>
        <v>0</v>
      </c>
      <c r="F1568" s="94">
        <f>'[1]Cadastro de Clientes'!F1568</f>
        <v>0</v>
      </c>
      <c r="G1568" s="109">
        <f>'[1]Cadastro de Clientes'!G1568</f>
        <v>0</v>
      </c>
      <c r="H1568" s="110">
        <f>'[1]Cadastro de Clientes'!H1568</f>
        <v>0</v>
      </c>
      <c r="I1568" s="111">
        <f>'[1]Cadastro de Clientes'!I1568</f>
        <v>0</v>
      </c>
      <c r="J1568" s="94">
        <f>'[1]Cadastro de Clientes'!J1568</f>
        <v>0</v>
      </c>
    </row>
    <row r="1569" spans="1:10" ht="21" customHeight="1" x14ac:dyDescent="0.25">
      <c r="A1569" s="94">
        <f>'[1]Cadastro de Clientes'!A1569</f>
        <v>0</v>
      </c>
      <c r="B1569" s="94">
        <f>'[1]Cadastro de Clientes'!B1569</f>
        <v>0</v>
      </c>
      <c r="C1569" s="94">
        <f>'[1]Cadastro de Clientes'!C1569</f>
        <v>0</v>
      </c>
      <c r="D1569" s="94">
        <f>'[1]Cadastro de Clientes'!D1569</f>
        <v>0</v>
      </c>
      <c r="E1569" s="94">
        <f>'[1]Cadastro de Clientes'!E1569</f>
        <v>0</v>
      </c>
      <c r="F1569" s="94">
        <f>'[1]Cadastro de Clientes'!F1569</f>
        <v>0</v>
      </c>
      <c r="G1569" s="109">
        <f>'[1]Cadastro de Clientes'!G1569</f>
        <v>0</v>
      </c>
      <c r="H1569" s="110">
        <f>'[1]Cadastro de Clientes'!H1569</f>
        <v>0</v>
      </c>
      <c r="I1569" s="111">
        <f>'[1]Cadastro de Clientes'!I1569</f>
        <v>0</v>
      </c>
      <c r="J1569" s="94">
        <f>'[1]Cadastro de Clientes'!J1569</f>
        <v>0</v>
      </c>
    </row>
    <row r="1570" spans="1:10" ht="21" customHeight="1" x14ac:dyDescent="0.25">
      <c r="A1570" s="94">
        <f>'[1]Cadastro de Clientes'!A1570</f>
        <v>0</v>
      </c>
      <c r="B1570" s="94">
        <f>'[1]Cadastro de Clientes'!B1570</f>
        <v>0</v>
      </c>
      <c r="C1570" s="94">
        <f>'[1]Cadastro de Clientes'!C1570</f>
        <v>0</v>
      </c>
      <c r="D1570" s="94">
        <f>'[1]Cadastro de Clientes'!D1570</f>
        <v>0</v>
      </c>
      <c r="E1570" s="94">
        <f>'[1]Cadastro de Clientes'!E1570</f>
        <v>0</v>
      </c>
      <c r="F1570" s="94">
        <f>'[1]Cadastro de Clientes'!F1570</f>
        <v>0</v>
      </c>
      <c r="G1570" s="109">
        <f>'[1]Cadastro de Clientes'!G1570</f>
        <v>0</v>
      </c>
      <c r="H1570" s="110">
        <f>'[1]Cadastro de Clientes'!H1570</f>
        <v>0</v>
      </c>
      <c r="I1570" s="111">
        <f>'[1]Cadastro de Clientes'!I1570</f>
        <v>0</v>
      </c>
      <c r="J1570" s="94">
        <f>'[1]Cadastro de Clientes'!J1570</f>
        <v>0</v>
      </c>
    </row>
    <row r="1571" spans="1:10" ht="21" customHeight="1" x14ac:dyDescent="0.25">
      <c r="A1571" s="94">
        <f>'[1]Cadastro de Clientes'!A1571</f>
        <v>0</v>
      </c>
      <c r="B1571" s="94">
        <f>'[1]Cadastro de Clientes'!B1571</f>
        <v>0</v>
      </c>
      <c r="C1571" s="94">
        <f>'[1]Cadastro de Clientes'!C1571</f>
        <v>0</v>
      </c>
      <c r="D1571" s="94">
        <f>'[1]Cadastro de Clientes'!D1571</f>
        <v>0</v>
      </c>
      <c r="E1571" s="94">
        <f>'[1]Cadastro de Clientes'!E1571</f>
        <v>0</v>
      </c>
      <c r="F1571" s="94">
        <f>'[1]Cadastro de Clientes'!F1571</f>
        <v>0</v>
      </c>
      <c r="G1571" s="109">
        <f>'[1]Cadastro de Clientes'!G1571</f>
        <v>0</v>
      </c>
      <c r="H1571" s="110">
        <f>'[1]Cadastro de Clientes'!H1571</f>
        <v>0</v>
      </c>
      <c r="I1571" s="111">
        <f>'[1]Cadastro de Clientes'!I1571</f>
        <v>0</v>
      </c>
      <c r="J1571" s="94">
        <f>'[1]Cadastro de Clientes'!J1571</f>
        <v>0</v>
      </c>
    </row>
    <row r="1572" spans="1:10" ht="21" customHeight="1" x14ac:dyDescent="0.25">
      <c r="A1572" s="94">
        <f>'[1]Cadastro de Clientes'!A1572</f>
        <v>0</v>
      </c>
      <c r="B1572" s="94">
        <f>'[1]Cadastro de Clientes'!B1572</f>
        <v>0</v>
      </c>
      <c r="C1572" s="94">
        <f>'[1]Cadastro de Clientes'!C1572</f>
        <v>0</v>
      </c>
      <c r="D1572" s="94">
        <f>'[1]Cadastro de Clientes'!D1572</f>
        <v>0</v>
      </c>
      <c r="E1572" s="94">
        <f>'[1]Cadastro de Clientes'!E1572</f>
        <v>0</v>
      </c>
      <c r="F1572" s="94">
        <f>'[1]Cadastro de Clientes'!F1572</f>
        <v>0</v>
      </c>
      <c r="G1572" s="109">
        <f>'[1]Cadastro de Clientes'!G1572</f>
        <v>0</v>
      </c>
      <c r="H1572" s="110">
        <f>'[1]Cadastro de Clientes'!H1572</f>
        <v>0</v>
      </c>
      <c r="I1572" s="111">
        <f>'[1]Cadastro de Clientes'!I1572</f>
        <v>0</v>
      </c>
      <c r="J1572" s="94">
        <f>'[1]Cadastro de Clientes'!J1572</f>
        <v>0</v>
      </c>
    </row>
    <row r="1573" spans="1:10" ht="21" customHeight="1" x14ac:dyDescent="0.25">
      <c r="A1573" s="94">
        <f>'[1]Cadastro de Clientes'!A1573</f>
        <v>0</v>
      </c>
      <c r="B1573" s="94">
        <f>'[1]Cadastro de Clientes'!B1573</f>
        <v>0</v>
      </c>
      <c r="C1573" s="94">
        <f>'[1]Cadastro de Clientes'!C1573</f>
        <v>0</v>
      </c>
      <c r="D1573" s="94">
        <f>'[1]Cadastro de Clientes'!D1573</f>
        <v>0</v>
      </c>
      <c r="E1573" s="94">
        <f>'[1]Cadastro de Clientes'!E1573</f>
        <v>0</v>
      </c>
      <c r="F1573" s="94">
        <f>'[1]Cadastro de Clientes'!F1573</f>
        <v>0</v>
      </c>
      <c r="G1573" s="109">
        <f>'[1]Cadastro de Clientes'!G1573</f>
        <v>0</v>
      </c>
      <c r="H1573" s="110">
        <f>'[1]Cadastro de Clientes'!H1573</f>
        <v>0</v>
      </c>
      <c r="I1573" s="111">
        <f>'[1]Cadastro de Clientes'!I1573</f>
        <v>0</v>
      </c>
      <c r="J1573" s="94">
        <f>'[1]Cadastro de Clientes'!J1573</f>
        <v>0</v>
      </c>
    </row>
    <row r="1574" spans="1:10" ht="21" customHeight="1" x14ac:dyDescent="0.25">
      <c r="A1574" s="94">
        <f>'[1]Cadastro de Clientes'!A1574</f>
        <v>0</v>
      </c>
      <c r="B1574" s="94">
        <f>'[1]Cadastro de Clientes'!B1574</f>
        <v>0</v>
      </c>
      <c r="C1574" s="94">
        <f>'[1]Cadastro de Clientes'!C1574</f>
        <v>0</v>
      </c>
      <c r="D1574" s="94">
        <f>'[1]Cadastro de Clientes'!D1574</f>
        <v>0</v>
      </c>
      <c r="E1574" s="94">
        <f>'[1]Cadastro de Clientes'!E1574</f>
        <v>0</v>
      </c>
      <c r="F1574" s="94">
        <f>'[1]Cadastro de Clientes'!F1574</f>
        <v>0</v>
      </c>
      <c r="G1574" s="109">
        <f>'[1]Cadastro de Clientes'!G1574</f>
        <v>0</v>
      </c>
      <c r="H1574" s="110">
        <f>'[1]Cadastro de Clientes'!H1574</f>
        <v>0</v>
      </c>
      <c r="I1574" s="111">
        <f>'[1]Cadastro de Clientes'!I1574</f>
        <v>0</v>
      </c>
      <c r="J1574" s="94">
        <f>'[1]Cadastro de Clientes'!J1574</f>
        <v>0</v>
      </c>
    </row>
    <row r="1575" spans="1:10" ht="21" customHeight="1" x14ac:dyDescent="0.25">
      <c r="A1575" s="94">
        <f>'[1]Cadastro de Clientes'!A1575</f>
        <v>0</v>
      </c>
      <c r="B1575" s="94">
        <f>'[1]Cadastro de Clientes'!B1575</f>
        <v>0</v>
      </c>
      <c r="C1575" s="94">
        <f>'[1]Cadastro de Clientes'!C1575</f>
        <v>0</v>
      </c>
      <c r="D1575" s="94">
        <f>'[1]Cadastro de Clientes'!D1575</f>
        <v>0</v>
      </c>
      <c r="E1575" s="94">
        <f>'[1]Cadastro de Clientes'!E1575</f>
        <v>0</v>
      </c>
      <c r="F1575" s="94">
        <f>'[1]Cadastro de Clientes'!F1575</f>
        <v>0</v>
      </c>
      <c r="G1575" s="109">
        <f>'[1]Cadastro de Clientes'!G1575</f>
        <v>0</v>
      </c>
      <c r="H1575" s="110">
        <f>'[1]Cadastro de Clientes'!H1575</f>
        <v>0</v>
      </c>
      <c r="I1575" s="111">
        <f>'[1]Cadastro de Clientes'!I1575</f>
        <v>0</v>
      </c>
      <c r="J1575" s="94">
        <f>'[1]Cadastro de Clientes'!J1575</f>
        <v>0</v>
      </c>
    </row>
    <row r="1576" spans="1:10" ht="21" customHeight="1" x14ac:dyDescent="0.25">
      <c r="A1576" s="94">
        <f>'[1]Cadastro de Clientes'!A1576</f>
        <v>0</v>
      </c>
      <c r="B1576" s="94">
        <f>'[1]Cadastro de Clientes'!B1576</f>
        <v>0</v>
      </c>
      <c r="C1576" s="94">
        <f>'[1]Cadastro de Clientes'!C1576</f>
        <v>0</v>
      </c>
      <c r="D1576" s="94">
        <f>'[1]Cadastro de Clientes'!D1576</f>
        <v>0</v>
      </c>
      <c r="E1576" s="94">
        <f>'[1]Cadastro de Clientes'!E1576</f>
        <v>0</v>
      </c>
      <c r="F1576" s="94">
        <f>'[1]Cadastro de Clientes'!F1576</f>
        <v>0</v>
      </c>
      <c r="G1576" s="109">
        <f>'[1]Cadastro de Clientes'!G1576</f>
        <v>0</v>
      </c>
      <c r="H1576" s="110">
        <f>'[1]Cadastro de Clientes'!H1576</f>
        <v>0</v>
      </c>
      <c r="I1576" s="111">
        <f>'[1]Cadastro de Clientes'!I1576</f>
        <v>0</v>
      </c>
      <c r="J1576" s="94">
        <f>'[1]Cadastro de Clientes'!J1576</f>
        <v>0</v>
      </c>
    </row>
    <row r="1577" spans="1:10" ht="21" customHeight="1" x14ac:dyDescent="0.25">
      <c r="A1577" s="94">
        <f>'[1]Cadastro de Clientes'!A1577</f>
        <v>0</v>
      </c>
      <c r="B1577" s="94">
        <f>'[1]Cadastro de Clientes'!B1577</f>
        <v>0</v>
      </c>
      <c r="C1577" s="94">
        <f>'[1]Cadastro de Clientes'!C1577</f>
        <v>0</v>
      </c>
      <c r="D1577" s="94">
        <f>'[1]Cadastro de Clientes'!D1577</f>
        <v>0</v>
      </c>
      <c r="E1577" s="94">
        <f>'[1]Cadastro de Clientes'!E1577</f>
        <v>0</v>
      </c>
      <c r="F1577" s="94">
        <f>'[1]Cadastro de Clientes'!F1577</f>
        <v>0</v>
      </c>
      <c r="G1577" s="109">
        <f>'[1]Cadastro de Clientes'!G1577</f>
        <v>0</v>
      </c>
      <c r="H1577" s="110">
        <f>'[1]Cadastro de Clientes'!H1577</f>
        <v>0</v>
      </c>
      <c r="I1577" s="111">
        <f>'[1]Cadastro de Clientes'!I1577</f>
        <v>0</v>
      </c>
      <c r="J1577" s="94">
        <f>'[1]Cadastro de Clientes'!J1577</f>
        <v>0</v>
      </c>
    </row>
    <row r="1578" spans="1:10" ht="21" customHeight="1" x14ac:dyDescent="0.25">
      <c r="A1578" s="94">
        <f>'[1]Cadastro de Clientes'!A1578</f>
        <v>0</v>
      </c>
      <c r="B1578" s="94">
        <f>'[1]Cadastro de Clientes'!B1578</f>
        <v>0</v>
      </c>
      <c r="C1578" s="94">
        <f>'[1]Cadastro de Clientes'!C1578</f>
        <v>0</v>
      </c>
      <c r="D1578" s="94">
        <f>'[1]Cadastro de Clientes'!D1578</f>
        <v>0</v>
      </c>
      <c r="E1578" s="94">
        <f>'[1]Cadastro de Clientes'!E1578</f>
        <v>0</v>
      </c>
      <c r="F1578" s="94">
        <f>'[1]Cadastro de Clientes'!F1578</f>
        <v>0</v>
      </c>
      <c r="G1578" s="109">
        <f>'[1]Cadastro de Clientes'!G1578</f>
        <v>0</v>
      </c>
      <c r="H1578" s="110">
        <f>'[1]Cadastro de Clientes'!H1578</f>
        <v>0</v>
      </c>
      <c r="I1578" s="111">
        <f>'[1]Cadastro de Clientes'!I1578</f>
        <v>0</v>
      </c>
      <c r="J1578" s="94">
        <f>'[1]Cadastro de Clientes'!J1578</f>
        <v>0</v>
      </c>
    </row>
    <row r="1579" spans="1:10" ht="21" customHeight="1" x14ac:dyDescent="0.25">
      <c r="A1579" s="94">
        <f>'[1]Cadastro de Clientes'!A1579</f>
        <v>0</v>
      </c>
      <c r="B1579" s="94">
        <f>'[1]Cadastro de Clientes'!B1579</f>
        <v>0</v>
      </c>
      <c r="C1579" s="94">
        <f>'[1]Cadastro de Clientes'!C1579</f>
        <v>0</v>
      </c>
      <c r="D1579" s="94">
        <f>'[1]Cadastro de Clientes'!D1579</f>
        <v>0</v>
      </c>
      <c r="E1579" s="94">
        <f>'[1]Cadastro de Clientes'!E1579</f>
        <v>0</v>
      </c>
      <c r="F1579" s="94">
        <f>'[1]Cadastro de Clientes'!F1579</f>
        <v>0</v>
      </c>
      <c r="G1579" s="109">
        <f>'[1]Cadastro de Clientes'!G1579</f>
        <v>0</v>
      </c>
      <c r="H1579" s="110">
        <f>'[1]Cadastro de Clientes'!H1579</f>
        <v>0</v>
      </c>
      <c r="I1579" s="111">
        <f>'[1]Cadastro de Clientes'!I1579</f>
        <v>0</v>
      </c>
      <c r="J1579" s="94">
        <f>'[1]Cadastro de Clientes'!J1579</f>
        <v>0</v>
      </c>
    </row>
    <row r="1580" spans="1:10" ht="21" customHeight="1" x14ac:dyDescent="0.25">
      <c r="A1580" s="94">
        <f>'[1]Cadastro de Clientes'!A1580</f>
        <v>0</v>
      </c>
      <c r="B1580" s="94">
        <f>'[1]Cadastro de Clientes'!B1580</f>
        <v>0</v>
      </c>
      <c r="C1580" s="94">
        <f>'[1]Cadastro de Clientes'!C1580</f>
        <v>0</v>
      </c>
      <c r="D1580" s="94">
        <f>'[1]Cadastro de Clientes'!D1580</f>
        <v>0</v>
      </c>
      <c r="E1580" s="94">
        <f>'[1]Cadastro de Clientes'!E1580</f>
        <v>0</v>
      </c>
      <c r="F1580" s="94">
        <f>'[1]Cadastro de Clientes'!F1580</f>
        <v>0</v>
      </c>
      <c r="G1580" s="109">
        <f>'[1]Cadastro de Clientes'!G1580</f>
        <v>0</v>
      </c>
      <c r="H1580" s="110">
        <f>'[1]Cadastro de Clientes'!H1580</f>
        <v>0</v>
      </c>
      <c r="I1580" s="111">
        <f>'[1]Cadastro de Clientes'!I1580</f>
        <v>0</v>
      </c>
      <c r="J1580" s="94">
        <f>'[1]Cadastro de Clientes'!J1580</f>
        <v>0</v>
      </c>
    </row>
    <row r="1581" spans="1:10" ht="21" customHeight="1" x14ac:dyDescent="0.25">
      <c r="A1581" s="94">
        <f>'[1]Cadastro de Clientes'!A1581</f>
        <v>0</v>
      </c>
      <c r="B1581" s="94">
        <f>'[1]Cadastro de Clientes'!B1581</f>
        <v>0</v>
      </c>
      <c r="C1581" s="94">
        <f>'[1]Cadastro de Clientes'!C1581</f>
        <v>0</v>
      </c>
      <c r="D1581" s="94">
        <f>'[1]Cadastro de Clientes'!D1581</f>
        <v>0</v>
      </c>
      <c r="E1581" s="94">
        <f>'[1]Cadastro de Clientes'!E1581</f>
        <v>0</v>
      </c>
      <c r="F1581" s="94">
        <f>'[1]Cadastro de Clientes'!F1581</f>
        <v>0</v>
      </c>
      <c r="G1581" s="109">
        <f>'[1]Cadastro de Clientes'!G1581</f>
        <v>0</v>
      </c>
      <c r="H1581" s="110">
        <f>'[1]Cadastro de Clientes'!H1581</f>
        <v>0</v>
      </c>
      <c r="I1581" s="111">
        <f>'[1]Cadastro de Clientes'!I1581</f>
        <v>0</v>
      </c>
      <c r="J1581" s="94">
        <f>'[1]Cadastro de Clientes'!J1581</f>
        <v>0</v>
      </c>
    </row>
    <row r="1582" spans="1:10" ht="21" customHeight="1" x14ac:dyDescent="0.25">
      <c r="A1582" s="94">
        <f>'[1]Cadastro de Clientes'!A1582</f>
        <v>0</v>
      </c>
      <c r="B1582" s="94">
        <f>'[1]Cadastro de Clientes'!B1582</f>
        <v>0</v>
      </c>
      <c r="C1582" s="94">
        <f>'[1]Cadastro de Clientes'!C1582</f>
        <v>0</v>
      </c>
      <c r="D1582" s="94">
        <f>'[1]Cadastro de Clientes'!D1582</f>
        <v>0</v>
      </c>
      <c r="E1582" s="94">
        <f>'[1]Cadastro de Clientes'!E1582</f>
        <v>0</v>
      </c>
      <c r="F1582" s="94">
        <f>'[1]Cadastro de Clientes'!F1582</f>
        <v>0</v>
      </c>
      <c r="G1582" s="109">
        <f>'[1]Cadastro de Clientes'!G1582</f>
        <v>0</v>
      </c>
      <c r="H1582" s="110">
        <f>'[1]Cadastro de Clientes'!H1582</f>
        <v>0</v>
      </c>
      <c r="I1582" s="111">
        <f>'[1]Cadastro de Clientes'!I1582</f>
        <v>0</v>
      </c>
      <c r="J1582" s="94">
        <f>'[1]Cadastro de Clientes'!J1582</f>
        <v>0</v>
      </c>
    </row>
    <row r="1583" spans="1:10" ht="21" customHeight="1" x14ac:dyDescent="0.25">
      <c r="A1583" s="94">
        <f>'[1]Cadastro de Clientes'!A1583</f>
        <v>0</v>
      </c>
      <c r="B1583" s="94">
        <f>'[1]Cadastro de Clientes'!B1583</f>
        <v>0</v>
      </c>
      <c r="C1583" s="94">
        <f>'[1]Cadastro de Clientes'!C1583</f>
        <v>0</v>
      </c>
      <c r="D1583" s="94">
        <f>'[1]Cadastro de Clientes'!D1583</f>
        <v>0</v>
      </c>
      <c r="E1583" s="94">
        <f>'[1]Cadastro de Clientes'!E1583</f>
        <v>0</v>
      </c>
      <c r="F1583" s="94">
        <f>'[1]Cadastro de Clientes'!F1583</f>
        <v>0</v>
      </c>
      <c r="G1583" s="109">
        <f>'[1]Cadastro de Clientes'!G1583</f>
        <v>0</v>
      </c>
      <c r="H1583" s="110">
        <f>'[1]Cadastro de Clientes'!H1583</f>
        <v>0</v>
      </c>
      <c r="I1583" s="111">
        <f>'[1]Cadastro de Clientes'!I1583</f>
        <v>0</v>
      </c>
      <c r="J1583" s="94">
        <f>'[1]Cadastro de Clientes'!J1583</f>
        <v>0</v>
      </c>
    </row>
    <row r="1584" spans="1:10" ht="21" customHeight="1" x14ac:dyDescent="0.25">
      <c r="A1584" s="94">
        <f>'[1]Cadastro de Clientes'!A1584</f>
        <v>0</v>
      </c>
      <c r="B1584" s="94">
        <f>'[1]Cadastro de Clientes'!B1584</f>
        <v>0</v>
      </c>
      <c r="C1584" s="94">
        <f>'[1]Cadastro de Clientes'!C1584</f>
        <v>0</v>
      </c>
      <c r="D1584" s="94">
        <f>'[1]Cadastro de Clientes'!D1584</f>
        <v>0</v>
      </c>
      <c r="E1584" s="94">
        <f>'[1]Cadastro de Clientes'!E1584</f>
        <v>0</v>
      </c>
      <c r="F1584" s="94">
        <f>'[1]Cadastro de Clientes'!F1584</f>
        <v>0</v>
      </c>
      <c r="G1584" s="109">
        <f>'[1]Cadastro de Clientes'!G1584</f>
        <v>0</v>
      </c>
      <c r="H1584" s="110">
        <f>'[1]Cadastro de Clientes'!H1584</f>
        <v>0</v>
      </c>
      <c r="I1584" s="111">
        <f>'[1]Cadastro de Clientes'!I1584</f>
        <v>0</v>
      </c>
      <c r="J1584" s="94">
        <f>'[1]Cadastro de Clientes'!J1584</f>
        <v>0</v>
      </c>
    </row>
    <row r="1585" spans="1:10" ht="21" customHeight="1" x14ac:dyDescent="0.25">
      <c r="A1585" s="94">
        <f>'[1]Cadastro de Clientes'!A1585</f>
        <v>0</v>
      </c>
      <c r="B1585" s="94">
        <f>'[1]Cadastro de Clientes'!B1585</f>
        <v>0</v>
      </c>
      <c r="C1585" s="94">
        <f>'[1]Cadastro de Clientes'!C1585</f>
        <v>0</v>
      </c>
      <c r="D1585" s="94">
        <f>'[1]Cadastro de Clientes'!D1585</f>
        <v>0</v>
      </c>
      <c r="E1585" s="94">
        <f>'[1]Cadastro de Clientes'!E1585</f>
        <v>0</v>
      </c>
      <c r="F1585" s="94">
        <f>'[1]Cadastro de Clientes'!F1585</f>
        <v>0</v>
      </c>
      <c r="G1585" s="109">
        <f>'[1]Cadastro de Clientes'!G1585</f>
        <v>0</v>
      </c>
      <c r="H1585" s="110">
        <f>'[1]Cadastro de Clientes'!H1585</f>
        <v>0</v>
      </c>
      <c r="I1585" s="111">
        <f>'[1]Cadastro de Clientes'!I1585</f>
        <v>0</v>
      </c>
      <c r="J1585" s="94">
        <f>'[1]Cadastro de Clientes'!J1585</f>
        <v>0</v>
      </c>
    </row>
    <row r="1586" spans="1:10" ht="21" customHeight="1" x14ac:dyDescent="0.25">
      <c r="A1586" s="94">
        <f>'[1]Cadastro de Clientes'!A1586</f>
        <v>0</v>
      </c>
      <c r="B1586" s="94">
        <f>'[1]Cadastro de Clientes'!B1586</f>
        <v>0</v>
      </c>
      <c r="C1586" s="94">
        <f>'[1]Cadastro de Clientes'!C1586</f>
        <v>0</v>
      </c>
      <c r="D1586" s="94">
        <f>'[1]Cadastro de Clientes'!D1586</f>
        <v>0</v>
      </c>
      <c r="E1586" s="94">
        <f>'[1]Cadastro de Clientes'!E1586</f>
        <v>0</v>
      </c>
      <c r="F1586" s="94">
        <f>'[1]Cadastro de Clientes'!F1586</f>
        <v>0</v>
      </c>
      <c r="G1586" s="109">
        <f>'[1]Cadastro de Clientes'!G1586</f>
        <v>0</v>
      </c>
      <c r="H1586" s="110">
        <f>'[1]Cadastro de Clientes'!H1586</f>
        <v>0</v>
      </c>
      <c r="I1586" s="111">
        <f>'[1]Cadastro de Clientes'!I1586</f>
        <v>0</v>
      </c>
      <c r="J1586" s="94">
        <f>'[1]Cadastro de Clientes'!J1586</f>
        <v>0</v>
      </c>
    </row>
    <row r="1587" spans="1:10" ht="21" customHeight="1" x14ac:dyDescent="0.25">
      <c r="A1587" s="94">
        <f>'[1]Cadastro de Clientes'!A1587</f>
        <v>0</v>
      </c>
      <c r="B1587" s="94">
        <f>'[1]Cadastro de Clientes'!B1587</f>
        <v>0</v>
      </c>
      <c r="C1587" s="94">
        <f>'[1]Cadastro de Clientes'!C1587</f>
        <v>0</v>
      </c>
      <c r="D1587" s="94">
        <f>'[1]Cadastro de Clientes'!D1587</f>
        <v>0</v>
      </c>
      <c r="E1587" s="94">
        <f>'[1]Cadastro de Clientes'!E1587</f>
        <v>0</v>
      </c>
      <c r="F1587" s="94">
        <f>'[1]Cadastro de Clientes'!F1587</f>
        <v>0</v>
      </c>
      <c r="G1587" s="109">
        <f>'[1]Cadastro de Clientes'!G1587</f>
        <v>0</v>
      </c>
      <c r="H1587" s="110">
        <f>'[1]Cadastro de Clientes'!H1587</f>
        <v>0</v>
      </c>
      <c r="I1587" s="111">
        <f>'[1]Cadastro de Clientes'!I1587</f>
        <v>0</v>
      </c>
      <c r="J1587" s="94">
        <f>'[1]Cadastro de Clientes'!J1587</f>
        <v>0</v>
      </c>
    </row>
    <row r="1588" spans="1:10" ht="21" customHeight="1" x14ac:dyDescent="0.25">
      <c r="A1588" s="94">
        <f>'[1]Cadastro de Clientes'!A1588</f>
        <v>0</v>
      </c>
      <c r="B1588" s="94">
        <f>'[1]Cadastro de Clientes'!B1588</f>
        <v>0</v>
      </c>
      <c r="C1588" s="94">
        <f>'[1]Cadastro de Clientes'!C1588</f>
        <v>0</v>
      </c>
      <c r="D1588" s="94">
        <f>'[1]Cadastro de Clientes'!D1588</f>
        <v>0</v>
      </c>
      <c r="E1588" s="94">
        <f>'[1]Cadastro de Clientes'!E1588</f>
        <v>0</v>
      </c>
      <c r="F1588" s="94">
        <f>'[1]Cadastro de Clientes'!F1588</f>
        <v>0</v>
      </c>
      <c r="G1588" s="109">
        <f>'[1]Cadastro de Clientes'!G1588</f>
        <v>0</v>
      </c>
      <c r="H1588" s="110">
        <f>'[1]Cadastro de Clientes'!H1588</f>
        <v>0</v>
      </c>
      <c r="I1588" s="111">
        <f>'[1]Cadastro de Clientes'!I1588</f>
        <v>0</v>
      </c>
      <c r="J1588" s="94">
        <f>'[1]Cadastro de Clientes'!J1588</f>
        <v>0</v>
      </c>
    </row>
    <row r="1589" spans="1:10" ht="21" customHeight="1" x14ac:dyDescent="0.25">
      <c r="A1589" s="94">
        <f>'[1]Cadastro de Clientes'!A1589</f>
        <v>0</v>
      </c>
      <c r="B1589" s="94">
        <f>'[1]Cadastro de Clientes'!B1589</f>
        <v>0</v>
      </c>
      <c r="C1589" s="94">
        <f>'[1]Cadastro de Clientes'!C1589</f>
        <v>0</v>
      </c>
      <c r="D1589" s="94">
        <f>'[1]Cadastro de Clientes'!D1589</f>
        <v>0</v>
      </c>
      <c r="E1589" s="94">
        <f>'[1]Cadastro de Clientes'!E1589</f>
        <v>0</v>
      </c>
      <c r="F1589" s="94">
        <f>'[1]Cadastro de Clientes'!F1589</f>
        <v>0</v>
      </c>
      <c r="G1589" s="109">
        <f>'[1]Cadastro de Clientes'!G1589</f>
        <v>0</v>
      </c>
      <c r="H1589" s="110">
        <f>'[1]Cadastro de Clientes'!H1589</f>
        <v>0</v>
      </c>
      <c r="I1589" s="111">
        <f>'[1]Cadastro de Clientes'!I1589</f>
        <v>0</v>
      </c>
      <c r="J1589" s="94">
        <f>'[1]Cadastro de Clientes'!J1589</f>
        <v>0</v>
      </c>
    </row>
    <row r="1590" spans="1:10" ht="21" customHeight="1" x14ac:dyDescent="0.25">
      <c r="A1590" s="94">
        <f>'[1]Cadastro de Clientes'!A1590</f>
        <v>0</v>
      </c>
      <c r="B1590" s="94">
        <f>'[1]Cadastro de Clientes'!B1590</f>
        <v>0</v>
      </c>
      <c r="C1590" s="94">
        <f>'[1]Cadastro de Clientes'!C1590</f>
        <v>0</v>
      </c>
      <c r="D1590" s="94">
        <f>'[1]Cadastro de Clientes'!D1590</f>
        <v>0</v>
      </c>
      <c r="E1590" s="94">
        <f>'[1]Cadastro de Clientes'!E1590</f>
        <v>0</v>
      </c>
      <c r="F1590" s="94">
        <f>'[1]Cadastro de Clientes'!F1590</f>
        <v>0</v>
      </c>
      <c r="G1590" s="109">
        <f>'[1]Cadastro de Clientes'!G1590</f>
        <v>0</v>
      </c>
      <c r="H1590" s="110">
        <f>'[1]Cadastro de Clientes'!H1590</f>
        <v>0</v>
      </c>
      <c r="I1590" s="111">
        <f>'[1]Cadastro de Clientes'!I1590</f>
        <v>0</v>
      </c>
      <c r="J1590" s="94">
        <f>'[1]Cadastro de Clientes'!J1590</f>
        <v>0</v>
      </c>
    </row>
    <row r="1591" spans="1:10" ht="21" customHeight="1" x14ac:dyDescent="0.25">
      <c r="A1591" s="94">
        <f>'[1]Cadastro de Clientes'!A1591</f>
        <v>0</v>
      </c>
      <c r="B1591" s="94">
        <f>'[1]Cadastro de Clientes'!B1591</f>
        <v>0</v>
      </c>
      <c r="C1591" s="94">
        <f>'[1]Cadastro de Clientes'!C1591</f>
        <v>0</v>
      </c>
      <c r="D1591" s="94">
        <f>'[1]Cadastro de Clientes'!D1591</f>
        <v>0</v>
      </c>
      <c r="E1591" s="94">
        <f>'[1]Cadastro de Clientes'!E1591</f>
        <v>0</v>
      </c>
      <c r="F1591" s="94">
        <f>'[1]Cadastro de Clientes'!F1591</f>
        <v>0</v>
      </c>
      <c r="G1591" s="109">
        <f>'[1]Cadastro de Clientes'!G1591</f>
        <v>0</v>
      </c>
      <c r="H1591" s="110">
        <f>'[1]Cadastro de Clientes'!H1591</f>
        <v>0</v>
      </c>
      <c r="I1591" s="111">
        <f>'[1]Cadastro de Clientes'!I1591</f>
        <v>0</v>
      </c>
      <c r="J1591" s="94">
        <f>'[1]Cadastro de Clientes'!J1591</f>
        <v>0</v>
      </c>
    </row>
    <row r="1592" spans="1:10" ht="21" customHeight="1" x14ac:dyDescent="0.25">
      <c r="A1592" s="94">
        <f>'[1]Cadastro de Clientes'!A1592</f>
        <v>0</v>
      </c>
      <c r="B1592" s="94">
        <f>'[1]Cadastro de Clientes'!B1592</f>
        <v>0</v>
      </c>
      <c r="C1592" s="94">
        <f>'[1]Cadastro de Clientes'!C1592</f>
        <v>0</v>
      </c>
      <c r="D1592" s="94">
        <f>'[1]Cadastro de Clientes'!D1592</f>
        <v>0</v>
      </c>
      <c r="E1592" s="94">
        <f>'[1]Cadastro de Clientes'!E1592</f>
        <v>0</v>
      </c>
      <c r="F1592" s="94">
        <f>'[1]Cadastro de Clientes'!F1592</f>
        <v>0</v>
      </c>
      <c r="G1592" s="109">
        <f>'[1]Cadastro de Clientes'!G1592</f>
        <v>0</v>
      </c>
      <c r="H1592" s="110">
        <f>'[1]Cadastro de Clientes'!H1592</f>
        <v>0</v>
      </c>
      <c r="I1592" s="111">
        <f>'[1]Cadastro de Clientes'!I1592</f>
        <v>0</v>
      </c>
      <c r="J1592" s="94">
        <f>'[1]Cadastro de Clientes'!J1592</f>
        <v>0</v>
      </c>
    </row>
    <row r="1593" spans="1:10" ht="21" customHeight="1" x14ac:dyDescent="0.25">
      <c r="A1593" s="94">
        <f>'[1]Cadastro de Clientes'!A1593</f>
        <v>0</v>
      </c>
      <c r="B1593" s="94">
        <f>'[1]Cadastro de Clientes'!B1593</f>
        <v>0</v>
      </c>
      <c r="C1593" s="94">
        <f>'[1]Cadastro de Clientes'!C1593</f>
        <v>0</v>
      </c>
      <c r="D1593" s="94">
        <f>'[1]Cadastro de Clientes'!D1593</f>
        <v>0</v>
      </c>
      <c r="E1593" s="94">
        <f>'[1]Cadastro de Clientes'!E1593</f>
        <v>0</v>
      </c>
      <c r="F1593" s="94">
        <f>'[1]Cadastro de Clientes'!F1593</f>
        <v>0</v>
      </c>
      <c r="G1593" s="109">
        <f>'[1]Cadastro de Clientes'!G1593</f>
        <v>0</v>
      </c>
      <c r="H1593" s="110">
        <f>'[1]Cadastro de Clientes'!H1593</f>
        <v>0</v>
      </c>
      <c r="I1593" s="111">
        <f>'[1]Cadastro de Clientes'!I1593</f>
        <v>0</v>
      </c>
      <c r="J1593" s="94">
        <f>'[1]Cadastro de Clientes'!J1593</f>
        <v>0</v>
      </c>
    </row>
    <row r="1594" spans="1:10" ht="21" customHeight="1" x14ac:dyDescent="0.25">
      <c r="A1594" s="94">
        <f>'[1]Cadastro de Clientes'!A1594</f>
        <v>0</v>
      </c>
      <c r="B1594" s="94">
        <f>'[1]Cadastro de Clientes'!B1594</f>
        <v>0</v>
      </c>
      <c r="C1594" s="94">
        <f>'[1]Cadastro de Clientes'!C1594</f>
        <v>0</v>
      </c>
      <c r="D1594" s="94">
        <f>'[1]Cadastro de Clientes'!D1594</f>
        <v>0</v>
      </c>
      <c r="E1594" s="94">
        <f>'[1]Cadastro de Clientes'!E1594</f>
        <v>0</v>
      </c>
      <c r="F1594" s="94">
        <f>'[1]Cadastro de Clientes'!F1594</f>
        <v>0</v>
      </c>
      <c r="G1594" s="109">
        <f>'[1]Cadastro de Clientes'!G1594</f>
        <v>0</v>
      </c>
      <c r="H1594" s="110">
        <f>'[1]Cadastro de Clientes'!H1594</f>
        <v>0</v>
      </c>
      <c r="I1594" s="111">
        <f>'[1]Cadastro de Clientes'!I1594</f>
        <v>0</v>
      </c>
      <c r="J1594" s="94">
        <f>'[1]Cadastro de Clientes'!J1594</f>
        <v>0</v>
      </c>
    </row>
    <row r="1595" spans="1:10" ht="21" customHeight="1" x14ac:dyDescent="0.25">
      <c r="A1595" s="94">
        <f>'[1]Cadastro de Clientes'!A1595</f>
        <v>0</v>
      </c>
      <c r="B1595" s="94">
        <f>'[1]Cadastro de Clientes'!B1595</f>
        <v>0</v>
      </c>
      <c r="C1595" s="94">
        <f>'[1]Cadastro de Clientes'!C1595</f>
        <v>0</v>
      </c>
      <c r="D1595" s="94">
        <f>'[1]Cadastro de Clientes'!D1595</f>
        <v>0</v>
      </c>
      <c r="E1595" s="94">
        <f>'[1]Cadastro de Clientes'!E1595</f>
        <v>0</v>
      </c>
      <c r="F1595" s="94">
        <f>'[1]Cadastro de Clientes'!F1595</f>
        <v>0</v>
      </c>
      <c r="G1595" s="109">
        <f>'[1]Cadastro de Clientes'!G1595</f>
        <v>0</v>
      </c>
      <c r="H1595" s="110">
        <f>'[1]Cadastro de Clientes'!H1595</f>
        <v>0</v>
      </c>
      <c r="I1595" s="111">
        <f>'[1]Cadastro de Clientes'!I1595</f>
        <v>0</v>
      </c>
      <c r="J1595" s="94">
        <f>'[1]Cadastro de Clientes'!J1595</f>
        <v>0</v>
      </c>
    </row>
    <row r="1596" spans="1:10" ht="21" customHeight="1" x14ac:dyDescent="0.25">
      <c r="A1596" s="94">
        <f>'[1]Cadastro de Clientes'!A1596</f>
        <v>0</v>
      </c>
      <c r="B1596" s="94">
        <f>'[1]Cadastro de Clientes'!B1596</f>
        <v>0</v>
      </c>
      <c r="C1596" s="94">
        <f>'[1]Cadastro de Clientes'!C1596</f>
        <v>0</v>
      </c>
      <c r="D1596" s="94">
        <f>'[1]Cadastro de Clientes'!D1596</f>
        <v>0</v>
      </c>
      <c r="E1596" s="94">
        <f>'[1]Cadastro de Clientes'!E1596</f>
        <v>0</v>
      </c>
      <c r="F1596" s="94">
        <f>'[1]Cadastro de Clientes'!F1596</f>
        <v>0</v>
      </c>
      <c r="G1596" s="109">
        <f>'[1]Cadastro de Clientes'!G1596</f>
        <v>0</v>
      </c>
      <c r="H1596" s="110">
        <f>'[1]Cadastro de Clientes'!H1596</f>
        <v>0</v>
      </c>
      <c r="I1596" s="111">
        <f>'[1]Cadastro de Clientes'!I1596</f>
        <v>0</v>
      </c>
      <c r="J1596" s="94">
        <f>'[1]Cadastro de Clientes'!J1596</f>
        <v>0</v>
      </c>
    </row>
    <row r="1597" spans="1:10" ht="21" customHeight="1" x14ac:dyDescent="0.25">
      <c r="A1597" s="94">
        <f>'[1]Cadastro de Clientes'!A1597</f>
        <v>0</v>
      </c>
      <c r="B1597" s="94">
        <f>'[1]Cadastro de Clientes'!B1597</f>
        <v>0</v>
      </c>
      <c r="C1597" s="94">
        <f>'[1]Cadastro de Clientes'!C1597</f>
        <v>0</v>
      </c>
      <c r="D1597" s="94">
        <f>'[1]Cadastro de Clientes'!D1597</f>
        <v>0</v>
      </c>
      <c r="E1597" s="94">
        <f>'[1]Cadastro de Clientes'!E1597</f>
        <v>0</v>
      </c>
      <c r="F1597" s="94">
        <f>'[1]Cadastro de Clientes'!F1597</f>
        <v>0</v>
      </c>
      <c r="G1597" s="109">
        <f>'[1]Cadastro de Clientes'!G1597</f>
        <v>0</v>
      </c>
      <c r="H1597" s="110">
        <f>'[1]Cadastro de Clientes'!H1597</f>
        <v>0</v>
      </c>
      <c r="I1597" s="111">
        <f>'[1]Cadastro de Clientes'!I1597</f>
        <v>0</v>
      </c>
      <c r="J1597" s="94">
        <f>'[1]Cadastro de Clientes'!J1597</f>
        <v>0</v>
      </c>
    </row>
    <row r="1598" spans="1:10" ht="21" customHeight="1" x14ac:dyDescent="0.25">
      <c r="A1598" s="94">
        <f>'[1]Cadastro de Clientes'!A1598</f>
        <v>0</v>
      </c>
      <c r="B1598" s="94">
        <f>'[1]Cadastro de Clientes'!B1598</f>
        <v>0</v>
      </c>
      <c r="C1598" s="94">
        <f>'[1]Cadastro de Clientes'!C1598</f>
        <v>0</v>
      </c>
      <c r="D1598" s="94">
        <f>'[1]Cadastro de Clientes'!D1598</f>
        <v>0</v>
      </c>
      <c r="E1598" s="94">
        <f>'[1]Cadastro de Clientes'!E1598</f>
        <v>0</v>
      </c>
      <c r="F1598" s="94">
        <f>'[1]Cadastro de Clientes'!F1598</f>
        <v>0</v>
      </c>
      <c r="G1598" s="109">
        <f>'[1]Cadastro de Clientes'!G1598</f>
        <v>0</v>
      </c>
      <c r="H1598" s="110">
        <f>'[1]Cadastro de Clientes'!H1598</f>
        <v>0</v>
      </c>
      <c r="I1598" s="111">
        <f>'[1]Cadastro de Clientes'!I1598</f>
        <v>0</v>
      </c>
      <c r="J1598" s="94">
        <f>'[1]Cadastro de Clientes'!J1598</f>
        <v>0</v>
      </c>
    </row>
    <row r="1599" spans="1:10" ht="21" customHeight="1" x14ac:dyDescent="0.25">
      <c r="A1599" s="94">
        <f>'[1]Cadastro de Clientes'!A1599</f>
        <v>0</v>
      </c>
      <c r="B1599" s="94">
        <f>'[1]Cadastro de Clientes'!B1599</f>
        <v>0</v>
      </c>
      <c r="C1599" s="94">
        <f>'[1]Cadastro de Clientes'!C1599</f>
        <v>0</v>
      </c>
      <c r="D1599" s="94">
        <f>'[1]Cadastro de Clientes'!D1599</f>
        <v>0</v>
      </c>
      <c r="E1599" s="94">
        <f>'[1]Cadastro de Clientes'!E1599</f>
        <v>0</v>
      </c>
      <c r="F1599" s="94">
        <f>'[1]Cadastro de Clientes'!F1599</f>
        <v>0</v>
      </c>
      <c r="G1599" s="109">
        <f>'[1]Cadastro de Clientes'!G1599</f>
        <v>0</v>
      </c>
      <c r="H1599" s="110">
        <f>'[1]Cadastro de Clientes'!H1599</f>
        <v>0</v>
      </c>
      <c r="I1599" s="111">
        <f>'[1]Cadastro de Clientes'!I1599</f>
        <v>0</v>
      </c>
      <c r="J1599" s="94">
        <f>'[1]Cadastro de Clientes'!J1599</f>
        <v>0</v>
      </c>
    </row>
    <row r="1600" spans="1:10" ht="21" customHeight="1" x14ac:dyDescent="0.25">
      <c r="A1600" s="94">
        <f>'[1]Cadastro de Clientes'!A1600</f>
        <v>0</v>
      </c>
      <c r="B1600" s="94">
        <f>'[1]Cadastro de Clientes'!B1600</f>
        <v>0</v>
      </c>
      <c r="C1600" s="94">
        <f>'[1]Cadastro de Clientes'!C1600</f>
        <v>0</v>
      </c>
      <c r="D1600" s="94">
        <f>'[1]Cadastro de Clientes'!D1600</f>
        <v>0</v>
      </c>
      <c r="E1600" s="94">
        <f>'[1]Cadastro de Clientes'!E1600</f>
        <v>0</v>
      </c>
      <c r="F1600" s="94">
        <f>'[1]Cadastro de Clientes'!F1600</f>
        <v>0</v>
      </c>
      <c r="G1600" s="109">
        <f>'[1]Cadastro de Clientes'!G1600</f>
        <v>0</v>
      </c>
      <c r="H1600" s="110">
        <f>'[1]Cadastro de Clientes'!H1600</f>
        <v>0</v>
      </c>
      <c r="I1600" s="111">
        <f>'[1]Cadastro de Clientes'!I1600</f>
        <v>0</v>
      </c>
      <c r="J1600" s="94">
        <f>'[1]Cadastro de Clientes'!J1600</f>
        <v>0</v>
      </c>
    </row>
    <row r="1601" spans="1:10" ht="21" customHeight="1" x14ac:dyDescent="0.25">
      <c r="A1601" s="94">
        <f>'[1]Cadastro de Clientes'!A1601</f>
        <v>0</v>
      </c>
      <c r="B1601" s="94">
        <f>'[1]Cadastro de Clientes'!B1601</f>
        <v>0</v>
      </c>
      <c r="C1601" s="94">
        <f>'[1]Cadastro de Clientes'!C1601</f>
        <v>0</v>
      </c>
      <c r="D1601" s="94">
        <f>'[1]Cadastro de Clientes'!D1601</f>
        <v>0</v>
      </c>
      <c r="E1601" s="94">
        <f>'[1]Cadastro de Clientes'!E1601</f>
        <v>0</v>
      </c>
      <c r="F1601" s="94">
        <f>'[1]Cadastro de Clientes'!F1601</f>
        <v>0</v>
      </c>
      <c r="G1601" s="109">
        <f>'[1]Cadastro de Clientes'!G1601</f>
        <v>0</v>
      </c>
      <c r="H1601" s="110">
        <f>'[1]Cadastro de Clientes'!H1601</f>
        <v>0</v>
      </c>
      <c r="I1601" s="111">
        <f>'[1]Cadastro de Clientes'!I1601</f>
        <v>0</v>
      </c>
      <c r="J1601" s="94">
        <f>'[1]Cadastro de Clientes'!J1601</f>
        <v>0</v>
      </c>
    </row>
    <row r="1602" spans="1:10" ht="21" customHeight="1" x14ac:dyDescent="0.25">
      <c r="A1602" s="94">
        <f>'[1]Cadastro de Clientes'!A1602</f>
        <v>0</v>
      </c>
      <c r="B1602" s="94">
        <f>'[1]Cadastro de Clientes'!B1602</f>
        <v>0</v>
      </c>
      <c r="C1602" s="94">
        <f>'[1]Cadastro de Clientes'!C1602</f>
        <v>0</v>
      </c>
      <c r="D1602" s="94">
        <f>'[1]Cadastro de Clientes'!D1602</f>
        <v>0</v>
      </c>
      <c r="E1602" s="94">
        <f>'[1]Cadastro de Clientes'!E1602</f>
        <v>0</v>
      </c>
      <c r="F1602" s="94">
        <f>'[1]Cadastro de Clientes'!F1602</f>
        <v>0</v>
      </c>
      <c r="G1602" s="109">
        <f>'[1]Cadastro de Clientes'!G1602</f>
        <v>0</v>
      </c>
      <c r="H1602" s="110">
        <f>'[1]Cadastro de Clientes'!H1602</f>
        <v>0</v>
      </c>
      <c r="I1602" s="111">
        <f>'[1]Cadastro de Clientes'!I1602</f>
        <v>0</v>
      </c>
      <c r="J1602" s="94">
        <f>'[1]Cadastro de Clientes'!J1602</f>
        <v>0</v>
      </c>
    </row>
    <row r="1603" spans="1:10" ht="21" customHeight="1" x14ac:dyDescent="0.25">
      <c r="A1603" s="94">
        <f>'[1]Cadastro de Clientes'!A1603</f>
        <v>0</v>
      </c>
      <c r="B1603" s="94">
        <f>'[1]Cadastro de Clientes'!B1603</f>
        <v>0</v>
      </c>
      <c r="C1603" s="94">
        <f>'[1]Cadastro de Clientes'!C1603</f>
        <v>0</v>
      </c>
      <c r="D1603" s="94">
        <f>'[1]Cadastro de Clientes'!D1603</f>
        <v>0</v>
      </c>
      <c r="E1603" s="94">
        <f>'[1]Cadastro de Clientes'!E1603</f>
        <v>0</v>
      </c>
      <c r="F1603" s="94">
        <f>'[1]Cadastro de Clientes'!F1603</f>
        <v>0</v>
      </c>
      <c r="G1603" s="109">
        <f>'[1]Cadastro de Clientes'!G1603</f>
        <v>0</v>
      </c>
      <c r="H1603" s="110">
        <f>'[1]Cadastro de Clientes'!H1603</f>
        <v>0</v>
      </c>
      <c r="I1603" s="111">
        <f>'[1]Cadastro de Clientes'!I1603</f>
        <v>0</v>
      </c>
      <c r="J1603" s="94">
        <f>'[1]Cadastro de Clientes'!J1603</f>
        <v>0</v>
      </c>
    </row>
    <row r="1604" spans="1:10" ht="21" customHeight="1" x14ac:dyDescent="0.25">
      <c r="A1604" s="94">
        <f>'[1]Cadastro de Clientes'!A1604</f>
        <v>0</v>
      </c>
      <c r="B1604" s="94">
        <f>'[1]Cadastro de Clientes'!B1604</f>
        <v>0</v>
      </c>
      <c r="C1604" s="94">
        <f>'[1]Cadastro de Clientes'!C1604</f>
        <v>0</v>
      </c>
      <c r="D1604" s="94">
        <f>'[1]Cadastro de Clientes'!D1604</f>
        <v>0</v>
      </c>
      <c r="E1604" s="94">
        <f>'[1]Cadastro de Clientes'!E1604</f>
        <v>0</v>
      </c>
      <c r="F1604" s="94">
        <f>'[1]Cadastro de Clientes'!F1604</f>
        <v>0</v>
      </c>
      <c r="G1604" s="109">
        <f>'[1]Cadastro de Clientes'!G1604</f>
        <v>0</v>
      </c>
      <c r="H1604" s="110">
        <f>'[1]Cadastro de Clientes'!H1604</f>
        <v>0</v>
      </c>
      <c r="I1604" s="111">
        <f>'[1]Cadastro de Clientes'!I1604</f>
        <v>0</v>
      </c>
      <c r="J1604" s="94">
        <f>'[1]Cadastro de Clientes'!J1604</f>
        <v>0</v>
      </c>
    </row>
    <row r="1605" spans="1:10" ht="21" customHeight="1" x14ac:dyDescent="0.25">
      <c r="A1605" s="94">
        <f>'[1]Cadastro de Clientes'!A1605</f>
        <v>0</v>
      </c>
      <c r="B1605" s="94">
        <f>'[1]Cadastro de Clientes'!B1605</f>
        <v>0</v>
      </c>
      <c r="C1605" s="94">
        <f>'[1]Cadastro de Clientes'!C1605</f>
        <v>0</v>
      </c>
      <c r="D1605" s="94">
        <f>'[1]Cadastro de Clientes'!D1605</f>
        <v>0</v>
      </c>
      <c r="E1605" s="94">
        <f>'[1]Cadastro de Clientes'!E1605</f>
        <v>0</v>
      </c>
      <c r="F1605" s="94">
        <f>'[1]Cadastro de Clientes'!F1605</f>
        <v>0</v>
      </c>
      <c r="G1605" s="109">
        <f>'[1]Cadastro de Clientes'!G1605</f>
        <v>0</v>
      </c>
      <c r="H1605" s="110">
        <f>'[1]Cadastro de Clientes'!H1605</f>
        <v>0</v>
      </c>
      <c r="I1605" s="111">
        <f>'[1]Cadastro de Clientes'!I1605</f>
        <v>0</v>
      </c>
      <c r="J1605" s="94">
        <f>'[1]Cadastro de Clientes'!J1605</f>
        <v>0</v>
      </c>
    </row>
    <row r="1606" spans="1:10" ht="21" customHeight="1" x14ac:dyDescent="0.25">
      <c r="A1606" s="94">
        <f>'[1]Cadastro de Clientes'!A1606</f>
        <v>0</v>
      </c>
      <c r="B1606" s="94">
        <f>'[1]Cadastro de Clientes'!B1606</f>
        <v>0</v>
      </c>
      <c r="C1606" s="94">
        <f>'[1]Cadastro de Clientes'!C1606</f>
        <v>0</v>
      </c>
      <c r="D1606" s="94">
        <f>'[1]Cadastro de Clientes'!D1606</f>
        <v>0</v>
      </c>
      <c r="E1606" s="94">
        <f>'[1]Cadastro de Clientes'!E1606</f>
        <v>0</v>
      </c>
      <c r="F1606" s="94">
        <f>'[1]Cadastro de Clientes'!F1606</f>
        <v>0</v>
      </c>
      <c r="G1606" s="109">
        <f>'[1]Cadastro de Clientes'!G1606</f>
        <v>0</v>
      </c>
      <c r="H1606" s="110">
        <f>'[1]Cadastro de Clientes'!H1606</f>
        <v>0</v>
      </c>
      <c r="I1606" s="111">
        <f>'[1]Cadastro de Clientes'!I1606</f>
        <v>0</v>
      </c>
      <c r="J1606" s="94">
        <f>'[1]Cadastro de Clientes'!J1606</f>
        <v>0</v>
      </c>
    </row>
    <row r="1607" spans="1:10" ht="21" customHeight="1" x14ac:dyDescent="0.25">
      <c r="A1607" s="94">
        <f>'[1]Cadastro de Clientes'!A1607</f>
        <v>0</v>
      </c>
      <c r="B1607" s="94">
        <f>'[1]Cadastro de Clientes'!B1607</f>
        <v>0</v>
      </c>
      <c r="C1607" s="94">
        <f>'[1]Cadastro de Clientes'!C1607</f>
        <v>0</v>
      </c>
      <c r="D1607" s="94">
        <f>'[1]Cadastro de Clientes'!D1607</f>
        <v>0</v>
      </c>
      <c r="E1607" s="94">
        <f>'[1]Cadastro de Clientes'!E1607</f>
        <v>0</v>
      </c>
      <c r="F1607" s="94">
        <f>'[1]Cadastro de Clientes'!F1607</f>
        <v>0</v>
      </c>
      <c r="G1607" s="109">
        <f>'[1]Cadastro de Clientes'!G1607</f>
        <v>0</v>
      </c>
      <c r="H1607" s="110">
        <f>'[1]Cadastro de Clientes'!H1607</f>
        <v>0</v>
      </c>
      <c r="I1607" s="111">
        <f>'[1]Cadastro de Clientes'!I1607</f>
        <v>0</v>
      </c>
      <c r="J1607" s="94">
        <f>'[1]Cadastro de Clientes'!J1607</f>
        <v>0</v>
      </c>
    </row>
    <row r="1608" spans="1:10" ht="21" customHeight="1" x14ac:dyDescent="0.25">
      <c r="A1608" s="94">
        <f>'[1]Cadastro de Clientes'!A1608</f>
        <v>0</v>
      </c>
      <c r="B1608" s="94">
        <f>'[1]Cadastro de Clientes'!B1608</f>
        <v>0</v>
      </c>
      <c r="C1608" s="94">
        <f>'[1]Cadastro de Clientes'!C1608</f>
        <v>0</v>
      </c>
      <c r="D1608" s="94">
        <f>'[1]Cadastro de Clientes'!D1608</f>
        <v>0</v>
      </c>
      <c r="E1608" s="94">
        <f>'[1]Cadastro de Clientes'!E1608</f>
        <v>0</v>
      </c>
      <c r="F1608" s="94">
        <f>'[1]Cadastro de Clientes'!F1608</f>
        <v>0</v>
      </c>
      <c r="G1608" s="109">
        <f>'[1]Cadastro de Clientes'!G1608</f>
        <v>0</v>
      </c>
      <c r="H1608" s="110">
        <f>'[1]Cadastro de Clientes'!H1608</f>
        <v>0</v>
      </c>
      <c r="I1608" s="111">
        <f>'[1]Cadastro de Clientes'!I1608</f>
        <v>0</v>
      </c>
      <c r="J1608" s="94">
        <f>'[1]Cadastro de Clientes'!J1608</f>
        <v>0</v>
      </c>
    </row>
    <row r="1609" spans="1:10" ht="21" customHeight="1" x14ac:dyDescent="0.25">
      <c r="A1609" s="94">
        <f>'[1]Cadastro de Clientes'!A1609</f>
        <v>0</v>
      </c>
      <c r="B1609" s="94">
        <f>'[1]Cadastro de Clientes'!B1609</f>
        <v>0</v>
      </c>
      <c r="C1609" s="94">
        <f>'[1]Cadastro de Clientes'!C1609</f>
        <v>0</v>
      </c>
      <c r="D1609" s="94">
        <f>'[1]Cadastro de Clientes'!D1609</f>
        <v>0</v>
      </c>
      <c r="E1609" s="94">
        <f>'[1]Cadastro de Clientes'!E1609</f>
        <v>0</v>
      </c>
      <c r="F1609" s="94">
        <f>'[1]Cadastro de Clientes'!F1609</f>
        <v>0</v>
      </c>
      <c r="G1609" s="109">
        <f>'[1]Cadastro de Clientes'!G1609</f>
        <v>0</v>
      </c>
      <c r="H1609" s="110">
        <f>'[1]Cadastro de Clientes'!H1609</f>
        <v>0</v>
      </c>
      <c r="I1609" s="111">
        <f>'[1]Cadastro de Clientes'!I1609</f>
        <v>0</v>
      </c>
      <c r="J1609" s="94">
        <f>'[1]Cadastro de Clientes'!J1609</f>
        <v>0</v>
      </c>
    </row>
    <row r="1610" spans="1:10" ht="21" customHeight="1" x14ac:dyDescent="0.25">
      <c r="A1610" s="94">
        <f>'[1]Cadastro de Clientes'!A1610</f>
        <v>0</v>
      </c>
      <c r="B1610" s="94">
        <f>'[1]Cadastro de Clientes'!B1610</f>
        <v>0</v>
      </c>
      <c r="C1610" s="94">
        <f>'[1]Cadastro de Clientes'!C1610</f>
        <v>0</v>
      </c>
      <c r="D1610" s="94">
        <f>'[1]Cadastro de Clientes'!D1610</f>
        <v>0</v>
      </c>
      <c r="E1610" s="94">
        <f>'[1]Cadastro de Clientes'!E1610</f>
        <v>0</v>
      </c>
      <c r="F1610" s="94">
        <f>'[1]Cadastro de Clientes'!F1610</f>
        <v>0</v>
      </c>
      <c r="G1610" s="109">
        <f>'[1]Cadastro de Clientes'!G1610</f>
        <v>0</v>
      </c>
      <c r="H1610" s="110">
        <f>'[1]Cadastro de Clientes'!H1610</f>
        <v>0</v>
      </c>
      <c r="I1610" s="111">
        <f>'[1]Cadastro de Clientes'!I1610</f>
        <v>0</v>
      </c>
      <c r="J1610" s="94">
        <f>'[1]Cadastro de Clientes'!J1610</f>
        <v>0</v>
      </c>
    </row>
    <row r="1611" spans="1:10" ht="21" customHeight="1" x14ac:dyDescent="0.25">
      <c r="A1611" s="94">
        <f>'[1]Cadastro de Clientes'!A1611</f>
        <v>0</v>
      </c>
      <c r="B1611" s="94">
        <f>'[1]Cadastro de Clientes'!B1611</f>
        <v>0</v>
      </c>
      <c r="C1611" s="94">
        <f>'[1]Cadastro de Clientes'!C1611</f>
        <v>0</v>
      </c>
      <c r="D1611" s="94">
        <f>'[1]Cadastro de Clientes'!D1611</f>
        <v>0</v>
      </c>
      <c r="E1611" s="94">
        <f>'[1]Cadastro de Clientes'!E1611</f>
        <v>0</v>
      </c>
      <c r="F1611" s="94">
        <f>'[1]Cadastro de Clientes'!F1611</f>
        <v>0</v>
      </c>
      <c r="G1611" s="109">
        <f>'[1]Cadastro de Clientes'!G1611</f>
        <v>0</v>
      </c>
      <c r="H1611" s="110">
        <f>'[1]Cadastro de Clientes'!H1611</f>
        <v>0</v>
      </c>
      <c r="I1611" s="111">
        <f>'[1]Cadastro de Clientes'!I1611</f>
        <v>0</v>
      </c>
      <c r="J1611" s="94">
        <f>'[1]Cadastro de Clientes'!J1611</f>
        <v>0</v>
      </c>
    </row>
    <row r="1612" spans="1:10" ht="21" customHeight="1" x14ac:dyDescent="0.25">
      <c r="A1612" s="94">
        <f>'[1]Cadastro de Clientes'!A1612</f>
        <v>0</v>
      </c>
      <c r="B1612" s="94">
        <f>'[1]Cadastro de Clientes'!B1612</f>
        <v>0</v>
      </c>
      <c r="C1612" s="94">
        <f>'[1]Cadastro de Clientes'!C1612</f>
        <v>0</v>
      </c>
      <c r="D1612" s="94">
        <f>'[1]Cadastro de Clientes'!D1612</f>
        <v>0</v>
      </c>
      <c r="E1612" s="94">
        <f>'[1]Cadastro de Clientes'!E1612</f>
        <v>0</v>
      </c>
      <c r="F1612" s="94">
        <f>'[1]Cadastro de Clientes'!F1612</f>
        <v>0</v>
      </c>
      <c r="G1612" s="109">
        <f>'[1]Cadastro de Clientes'!G1612</f>
        <v>0</v>
      </c>
      <c r="H1612" s="110">
        <f>'[1]Cadastro de Clientes'!H1612</f>
        <v>0</v>
      </c>
      <c r="I1612" s="111">
        <f>'[1]Cadastro de Clientes'!I1612</f>
        <v>0</v>
      </c>
      <c r="J1612" s="94">
        <f>'[1]Cadastro de Clientes'!J1612</f>
        <v>0</v>
      </c>
    </row>
    <row r="1613" spans="1:10" ht="21" customHeight="1" x14ac:dyDescent="0.25">
      <c r="A1613" s="94">
        <f>'[1]Cadastro de Clientes'!A1613</f>
        <v>0</v>
      </c>
      <c r="B1613" s="94">
        <f>'[1]Cadastro de Clientes'!B1613</f>
        <v>0</v>
      </c>
      <c r="C1613" s="94">
        <f>'[1]Cadastro de Clientes'!C1613</f>
        <v>0</v>
      </c>
      <c r="D1613" s="94">
        <f>'[1]Cadastro de Clientes'!D1613</f>
        <v>0</v>
      </c>
      <c r="E1613" s="94">
        <f>'[1]Cadastro de Clientes'!E1613</f>
        <v>0</v>
      </c>
      <c r="F1613" s="94">
        <f>'[1]Cadastro de Clientes'!F1613</f>
        <v>0</v>
      </c>
      <c r="G1613" s="109">
        <f>'[1]Cadastro de Clientes'!G1613</f>
        <v>0</v>
      </c>
      <c r="H1613" s="110">
        <f>'[1]Cadastro de Clientes'!H1613</f>
        <v>0</v>
      </c>
      <c r="I1613" s="111">
        <f>'[1]Cadastro de Clientes'!I1613</f>
        <v>0</v>
      </c>
      <c r="J1613" s="94">
        <f>'[1]Cadastro de Clientes'!J1613</f>
        <v>0</v>
      </c>
    </row>
    <row r="1614" spans="1:10" ht="21" customHeight="1" x14ac:dyDescent="0.25">
      <c r="A1614" s="94">
        <f>'[1]Cadastro de Clientes'!A1614</f>
        <v>0</v>
      </c>
      <c r="B1614" s="94">
        <f>'[1]Cadastro de Clientes'!B1614</f>
        <v>0</v>
      </c>
      <c r="C1614" s="94">
        <f>'[1]Cadastro de Clientes'!C1614</f>
        <v>0</v>
      </c>
      <c r="D1614" s="94">
        <f>'[1]Cadastro de Clientes'!D1614</f>
        <v>0</v>
      </c>
      <c r="E1614" s="94">
        <f>'[1]Cadastro de Clientes'!E1614</f>
        <v>0</v>
      </c>
      <c r="F1614" s="94">
        <f>'[1]Cadastro de Clientes'!F1614</f>
        <v>0</v>
      </c>
      <c r="G1614" s="109">
        <f>'[1]Cadastro de Clientes'!G1614</f>
        <v>0</v>
      </c>
      <c r="H1614" s="110">
        <f>'[1]Cadastro de Clientes'!H1614</f>
        <v>0</v>
      </c>
      <c r="I1614" s="111">
        <f>'[1]Cadastro de Clientes'!I1614</f>
        <v>0</v>
      </c>
      <c r="J1614" s="94">
        <f>'[1]Cadastro de Clientes'!J1614</f>
        <v>0</v>
      </c>
    </row>
    <row r="1615" spans="1:10" ht="21" customHeight="1" x14ac:dyDescent="0.25">
      <c r="A1615" s="94">
        <f>'[1]Cadastro de Clientes'!A1615</f>
        <v>0</v>
      </c>
      <c r="B1615" s="94">
        <f>'[1]Cadastro de Clientes'!B1615</f>
        <v>0</v>
      </c>
      <c r="C1615" s="94">
        <f>'[1]Cadastro de Clientes'!C1615</f>
        <v>0</v>
      </c>
      <c r="D1615" s="94">
        <f>'[1]Cadastro de Clientes'!D1615</f>
        <v>0</v>
      </c>
      <c r="E1615" s="94">
        <f>'[1]Cadastro de Clientes'!E1615</f>
        <v>0</v>
      </c>
      <c r="F1615" s="94">
        <f>'[1]Cadastro de Clientes'!F1615</f>
        <v>0</v>
      </c>
      <c r="G1615" s="109">
        <f>'[1]Cadastro de Clientes'!G1615</f>
        <v>0</v>
      </c>
      <c r="H1615" s="110">
        <f>'[1]Cadastro de Clientes'!H1615</f>
        <v>0</v>
      </c>
      <c r="I1615" s="111">
        <f>'[1]Cadastro de Clientes'!I1615</f>
        <v>0</v>
      </c>
      <c r="J1615" s="94">
        <f>'[1]Cadastro de Clientes'!J1615</f>
        <v>0</v>
      </c>
    </row>
    <row r="1616" spans="1:10" ht="21" customHeight="1" x14ac:dyDescent="0.25">
      <c r="A1616" s="94">
        <f>'[1]Cadastro de Clientes'!A1616</f>
        <v>0</v>
      </c>
      <c r="B1616" s="94">
        <f>'[1]Cadastro de Clientes'!B1616</f>
        <v>0</v>
      </c>
      <c r="C1616" s="94">
        <f>'[1]Cadastro de Clientes'!C1616</f>
        <v>0</v>
      </c>
      <c r="D1616" s="94">
        <f>'[1]Cadastro de Clientes'!D1616</f>
        <v>0</v>
      </c>
      <c r="E1616" s="94">
        <f>'[1]Cadastro de Clientes'!E1616</f>
        <v>0</v>
      </c>
      <c r="F1616" s="94">
        <f>'[1]Cadastro de Clientes'!F1616</f>
        <v>0</v>
      </c>
      <c r="G1616" s="109">
        <f>'[1]Cadastro de Clientes'!G1616</f>
        <v>0</v>
      </c>
      <c r="H1616" s="110">
        <f>'[1]Cadastro de Clientes'!H1616</f>
        <v>0</v>
      </c>
      <c r="I1616" s="111">
        <f>'[1]Cadastro de Clientes'!I1616</f>
        <v>0</v>
      </c>
      <c r="J1616" s="94">
        <f>'[1]Cadastro de Clientes'!J1616</f>
        <v>0</v>
      </c>
    </row>
    <row r="1617" spans="1:10" ht="21" customHeight="1" x14ac:dyDescent="0.25">
      <c r="A1617" s="94">
        <f>'[1]Cadastro de Clientes'!A1617</f>
        <v>0</v>
      </c>
      <c r="B1617" s="94">
        <f>'[1]Cadastro de Clientes'!B1617</f>
        <v>0</v>
      </c>
      <c r="C1617" s="94">
        <f>'[1]Cadastro de Clientes'!C1617</f>
        <v>0</v>
      </c>
      <c r="D1617" s="94">
        <f>'[1]Cadastro de Clientes'!D1617</f>
        <v>0</v>
      </c>
      <c r="E1617" s="94">
        <f>'[1]Cadastro de Clientes'!E1617</f>
        <v>0</v>
      </c>
      <c r="F1617" s="94">
        <f>'[1]Cadastro de Clientes'!F1617</f>
        <v>0</v>
      </c>
      <c r="G1617" s="109">
        <f>'[1]Cadastro de Clientes'!G1617</f>
        <v>0</v>
      </c>
      <c r="H1617" s="110">
        <f>'[1]Cadastro de Clientes'!H1617</f>
        <v>0</v>
      </c>
      <c r="I1617" s="111">
        <f>'[1]Cadastro de Clientes'!I1617</f>
        <v>0</v>
      </c>
      <c r="J1617" s="94">
        <f>'[1]Cadastro de Clientes'!J1617</f>
        <v>0</v>
      </c>
    </row>
    <row r="1618" spans="1:10" ht="21" customHeight="1" x14ac:dyDescent="0.25">
      <c r="A1618" s="94">
        <f>'[1]Cadastro de Clientes'!A1618</f>
        <v>0</v>
      </c>
      <c r="B1618" s="94">
        <f>'[1]Cadastro de Clientes'!B1618</f>
        <v>0</v>
      </c>
      <c r="C1618" s="94">
        <f>'[1]Cadastro de Clientes'!C1618</f>
        <v>0</v>
      </c>
      <c r="D1618" s="94">
        <f>'[1]Cadastro de Clientes'!D1618</f>
        <v>0</v>
      </c>
      <c r="E1618" s="94">
        <f>'[1]Cadastro de Clientes'!E1618</f>
        <v>0</v>
      </c>
      <c r="F1618" s="94">
        <f>'[1]Cadastro de Clientes'!F1618</f>
        <v>0</v>
      </c>
      <c r="G1618" s="109">
        <f>'[1]Cadastro de Clientes'!G1618</f>
        <v>0</v>
      </c>
      <c r="H1618" s="110">
        <f>'[1]Cadastro de Clientes'!H1618</f>
        <v>0</v>
      </c>
      <c r="I1618" s="111">
        <f>'[1]Cadastro de Clientes'!I1618</f>
        <v>0</v>
      </c>
      <c r="J1618" s="94">
        <f>'[1]Cadastro de Clientes'!J1618</f>
        <v>0</v>
      </c>
    </row>
    <row r="1619" spans="1:10" ht="21" customHeight="1" x14ac:dyDescent="0.25">
      <c r="A1619" s="94">
        <f>'[1]Cadastro de Clientes'!A1619</f>
        <v>0</v>
      </c>
      <c r="B1619" s="94">
        <f>'[1]Cadastro de Clientes'!B1619</f>
        <v>0</v>
      </c>
      <c r="C1619" s="94">
        <f>'[1]Cadastro de Clientes'!C1619</f>
        <v>0</v>
      </c>
      <c r="D1619" s="94">
        <f>'[1]Cadastro de Clientes'!D1619</f>
        <v>0</v>
      </c>
      <c r="E1619" s="94">
        <f>'[1]Cadastro de Clientes'!E1619</f>
        <v>0</v>
      </c>
      <c r="F1619" s="94">
        <f>'[1]Cadastro de Clientes'!F1619</f>
        <v>0</v>
      </c>
      <c r="G1619" s="109">
        <f>'[1]Cadastro de Clientes'!G1619</f>
        <v>0</v>
      </c>
      <c r="H1619" s="110">
        <f>'[1]Cadastro de Clientes'!H1619</f>
        <v>0</v>
      </c>
      <c r="I1619" s="111">
        <f>'[1]Cadastro de Clientes'!I1619</f>
        <v>0</v>
      </c>
      <c r="J1619" s="94">
        <f>'[1]Cadastro de Clientes'!J1619</f>
        <v>0</v>
      </c>
    </row>
    <row r="1620" spans="1:10" ht="21" customHeight="1" x14ac:dyDescent="0.25">
      <c r="A1620" s="94">
        <f>'[1]Cadastro de Clientes'!A1620</f>
        <v>0</v>
      </c>
      <c r="B1620" s="94">
        <f>'[1]Cadastro de Clientes'!B1620</f>
        <v>0</v>
      </c>
      <c r="C1620" s="94">
        <f>'[1]Cadastro de Clientes'!C1620</f>
        <v>0</v>
      </c>
      <c r="D1620" s="94">
        <f>'[1]Cadastro de Clientes'!D1620</f>
        <v>0</v>
      </c>
      <c r="E1620" s="94">
        <f>'[1]Cadastro de Clientes'!E1620</f>
        <v>0</v>
      </c>
      <c r="F1620" s="94">
        <f>'[1]Cadastro de Clientes'!F1620</f>
        <v>0</v>
      </c>
      <c r="G1620" s="109">
        <f>'[1]Cadastro de Clientes'!G1620</f>
        <v>0</v>
      </c>
      <c r="H1620" s="110">
        <f>'[1]Cadastro de Clientes'!H1620</f>
        <v>0</v>
      </c>
      <c r="I1620" s="111">
        <f>'[1]Cadastro de Clientes'!I1620</f>
        <v>0</v>
      </c>
      <c r="J1620" s="94">
        <f>'[1]Cadastro de Clientes'!J1620</f>
        <v>0</v>
      </c>
    </row>
    <row r="1621" spans="1:10" ht="21" customHeight="1" x14ac:dyDescent="0.25">
      <c r="A1621" s="94">
        <f>'[1]Cadastro de Clientes'!A1621</f>
        <v>0</v>
      </c>
      <c r="B1621" s="94">
        <f>'[1]Cadastro de Clientes'!B1621</f>
        <v>0</v>
      </c>
      <c r="C1621" s="94">
        <f>'[1]Cadastro de Clientes'!C1621</f>
        <v>0</v>
      </c>
      <c r="D1621" s="94">
        <f>'[1]Cadastro de Clientes'!D1621</f>
        <v>0</v>
      </c>
      <c r="E1621" s="94">
        <f>'[1]Cadastro de Clientes'!E1621</f>
        <v>0</v>
      </c>
      <c r="F1621" s="94">
        <f>'[1]Cadastro de Clientes'!F1621</f>
        <v>0</v>
      </c>
      <c r="G1621" s="109">
        <f>'[1]Cadastro de Clientes'!G1621</f>
        <v>0</v>
      </c>
      <c r="H1621" s="110">
        <f>'[1]Cadastro de Clientes'!H1621</f>
        <v>0</v>
      </c>
      <c r="I1621" s="111">
        <f>'[1]Cadastro de Clientes'!I1621</f>
        <v>0</v>
      </c>
      <c r="J1621" s="94">
        <f>'[1]Cadastro de Clientes'!J1621</f>
        <v>0</v>
      </c>
    </row>
    <row r="1622" spans="1:10" ht="21" customHeight="1" x14ac:dyDescent="0.25">
      <c r="A1622" s="94">
        <f>'[1]Cadastro de Clientes'!A1622</f>
        <v>0</v>
      </c>
      <c r="B1622" s="94">
        <f>'[1]Cadastro de Clientes'!B1622</f>
        <v>0</v>
      </c>
      <c r="C1622" s="94">
        <f>'[1]Cadastro de Clientes'!C1622</f>
        <v>0</v>
      </c>
      <c r="D1622" s="94">
        <f>'[1]Cadastro de Clientes'!D1622</f>
        <v>0</v>
      </c>
      <c r="E1622" s="94">
        <f>'[1]Cadastro de Clientes'!E1622</f>
        <v>0</v>
      </c>
      <c r="F1622" s="94">
        <f>'[1]Cadastro de Clientes'!F1622</f>
        <v>0</v>
      </c>
      <c r="G1622" s="109">
        <f>'[1]Cadastro de Clientes'!G1622</f>
        <v>0</v>
      </c>
      <c r="H1622" s="110">
        <f>'[1]Cadastro de Clientes'!H1622</f>
        <v>0</v>
      </c>
      <c r="I1622" s="111">
        <f>'[1]Cadastro de Clientes'!I1622</f>
        <v>0</v>
      </c>
      <c r="J1622" s="94">
        <f>'[1]Cadastro de Clientes'!J1622</f>
        <v>0</v>
      </c>
    </row>
    <row r="1623" spans="1:10" ht="21" customHeight="1" x14ac:dyDescent="0.25">
      <c r="A1623" s="94">
        <f>'[1]Cadastro de Clientes'!A1623</f>
        <v>0</v>
      </c>
      <c r="B1623" s="94">
        <f>'[1]Cadastro de Clientes'!B1623</f>
        <v>0</v>
      </c>
      <c r="C1623" s="94">
        <f>'[1]Cadastro de Clientes'!C1623</f>
        <v>0</v>
      </c>
      <c r="D1623" s="94">
        <f>'[1]Cadastro de Clientes'!D1623</f>
        <v>0</v>
      </c>
      <c r="E1623" s="94">
        <f>'[1]Cadastro de Clientes'!E1623</f>
        <v>0</v>
      </c>
      <c r="F1623" s="94">
        <f>'[1]Cadastro de Clientes'!F1623</f>
        <v>0</v>
      </c>
      <c r="G1623" s="109">
        <f>'[1]Cadastro de Clientes'!G1623</f>
        <v>0</v>
      </c>
      <c r="H1623" s="110">
        <f>'[1]Cadastro de Clientes'!H1623</f>
        <v>0</v>
      </c>
      <c r="I1623" s="111">
        <f>'[1]Cadastro de Clientes'!I1623</f>
        <v>0</v>
      </c>
      <c r="J1623" s="94">
        <f>'[1]Cadastro de Clientes'!J1623</f>
        <v>0</v>
      </c>
    </row>
    <row r="1624" spans="1:10" ht="21" customHeight="1" x14ac:dyDescent="0.25">
      <c r="A1624" s="94">
        <f>'[1]Cadastro de Clientes'!A1624</f>
        <v>0</v>
      </c>
      <c r="B1624" s="94">
        <f>'[1]Cadastro de Clientes'!B1624</f>
        <v>0</v>
      </c>
      <c r="C1624" s="94">
        <f>'[1]Cadastro de Clientes'!C1624</f>
        <v>0</v>
      </c>
      <c r="D1624" s="94">
        <f>'[1]Cadastro de Clientes'!D1624</f>
        <v>0</v>
      </c>
      <c r="E1624" s="94">
        <f>'[1]Cadastro de Clientes'!E1624</f>
        <v>0</v>
      </c>
      <c r="F1624" s="94">
        <f>'[1]Cadastro de Clientes'!F1624</f>
        <v>0</v>
      </c>
      <c r="G1624" s="109">
        <f>'[1]Cadastro de Clientes'!G1624</f>
        <v>0</v>
      </c>
      <c r="H1624" s="110">
        <f>'[1]Cadastro de Clientes'!H1624</f>
        <v>0</v>
      </c>
      <c r="I1624" s="111">
        <f>'[1]Cadastro de Clientes'!I1624</f>
        <v>0</v>
      </c>
      <c r="J1624" s="94">
        <f>'[1]Cadastro de Clientes'!J1624</f>
        <v>0</v>
      </c>
    </row>
    <row r="1625" spans="1:10" ht="21" customHeight="1" x14ac:dyDescent="0.25">
      <c r="A1625" s="94">
        <f>'[1]Cadastro de Clientes'!A1625</f>
        <v>0</v>
      </c>
      <c r="B1625" s="94">
        <f>'[1]Cadastro de Clientes'!B1625</f>
        <v>0</v>
      </c>
      <c r="C1625" s="94">
        <f>'[1]Cadastro de Clientes'!C1625</f>
        <v>0</v>
      </c>
      <c r="D1625" s="94">
        <f>'[1]Cadastro de Clientes'!D1625</f>
        <v>0</v>
      </c>
      <c r="E1625" s="94">
        <f>'[1]Cadastro de Clientes'!E1625</f>
        <v>0</v>
      </c>
      <c r="F1625" s="94">
        <f>'[1]Cadastro de Clientes'!F1625</f>
        <v>0</v>
      </c>
      <c r="G1625" s="109">
        <f>'[1]Cadastro de Clientes'!G1625</f>
        <v>0</v>
      </c>
      <c r="H1625" s="110">
        <f>'[1]Cadastro de Clientes'!H1625</f>
        <v>0</v>
      </c>
      <c r="I1625" s="111">
        <f>'[1]Cadastro de Clientes'!I1625</f>
        <v>0</v>
      </c>
      <c r="J1625" s="94">
        <f>'[1]Cadastro de Clientes'!J1625</f>
        <v>0</v>
      </c>
    </row>
    <row r="1626" spans="1:10" ht="21" customHeight="1" x14ac:dyDescent="0.25">
      <c r="A1626" s="94">
        <f>'[1]Cadastro de Clientes'!A1626</f>
        <v>0</v>
      </c>
      <c r="B1626" s="94">
        <f>'[1]Cadastro de Clientes'!B1626</f>
        <v>0</v>
      </c>
      <c r="C1626" s="94">
        <f>'[1]Cadastro de Clientes'!C1626</f>
        <v>0</v>
      </c>
      <c r="D1626" s="94">
        <f>'[1]Cadastro de Clientes'!D1626</f>
        <v>0</v>
      </c>
      <c r="E1626" s="94">
        <f>'[1]Cadastro de Clientes'!E1626</f>
        <v>0</v>
      </c>
      <c r="F1626" s="94">
        <f>'[1]Cadastro de Clientes'!F1626</f>
        <v>0</v>
      </c>
      <c r="G1626" s="109">
        <f>'[1]Cadastro de Clientes'!G1626</f>
        <v>0</v>
      </c>
      <c r="H1626" s="110">
        <f>'[1]Cadastro de Clientes'!H1626</f>
        <v>0</v>
      </c>
      <c r="I1626" s="111">
        <f>'[1]Cadastro de Clientes'!I1626</f>
        <v>0</v>
      </c>
      <c r="J1626" s="94">
        <f>'[1]Cadastro de Clientes'!J1626</f>
        <v>0</v>
      </c>
    </row>
    <row r="1627" spans="1:10" ht="21" customHeight="1" x14ac:dyDescent="0.25">
      <c r="A1627" s="94">
        <f>'[1]Cadastro de Clientes'!A1627</f>
        <v>0</v>
      </c>
      <c r="B1627" s="94">
        <f>'[1]Cadastro de Clientes'!B1627</f>
        <v>0</v>
      </c>
      <c r="C1627" s="94">
        <f>'[1]Cadastro de Clientes'!C1627</f>
        <v>0</v>
      </c>
      <c r="D1627" s="94">
        <f>'[1]Cadastro de Clientes'!D1627</f>
        <v>0</v>
      </c>
      <c r="E1627" s="94">
        <f>'[1]Cadastro de Clientes'!E1627</f>
        <v>0</v>
      </c>
      <c r="F1627" s="94">
        <f>'[1]Cadastro de Clientes'!F1627</f>
        <v>0</v>
      </c>
      <c r="G1627" s="109">
        <f>'[1]Cadastro de Clientes'!G1627</f>
        <v>0</v>
      </c>
      <c r="H1627" s="110">
        <f>'[1]Cadastro de Clientes'!H1627</f>
        <v>0</v>
      </c>
      <c r="I1627" s="111">
        <f>'[1]Cadastro de Clientes'!I1627</f>
        <v>0</v>
      </c>
      <c r="J1627" s="94">
        <f>'[1]Cadastro de Clientes'!J1627</f>
        <v>0</v>
      </c>
    </row>
    <row r="1628" spans="1:10" ht="21" customHeight="1" x14ac:dyDescent="0.25">
      <c r="A1628" s="94">
        <f>'[1]Cadastro de Clientes'!A1628</f>
        <v>0</v>
      </c>
      <c r="B1628" s="94">
        <f>'[1]Cadastro de Clientes'!B1628</f>
        <v>0</v>
      </c>
      <c r="C1628" s="94">
        <f>'[1]Cadastro de Clientes'!C1628</f>
        <v>0</v>
      </c>
      <c r="D1628" s="94">
        <f>'[1]Cadastro de Clientes'!D1628</f>
        <v>0</v>
      </c>
      <c r="E1628" s="94">
        <f>'[1]Cadastro de Clientes'!E1628</f>
        <v>0</v>
      </c>
      <c r="F1628" s="94">
        <f>'[1]Cadastro de Clientes'!F1628</f>
        <v>0</v>
      </c>
      <c r="G1628" s="109">
        <f>'[1]Cadastro de Clientes'!G1628</f>
        <v>0</v>
      </c>
      <c r="H1628" s="110">
        <f>'[1]Cadastro de Clientes'!H1628</f>
        <v>0</v>
      </c>
      <c r="I1628" s="111">
        <f>'[1]Cadastro de Clientes'!I1628</f>
        <v>0</v>
      </c>
      <c r="J1628" s="94">
        <f>'[1]Cadastro de Clientes'!J1628</f>
        <v>0</v>
      </c>
    </row>
    <row r="1629" spans="1:10" ht="21" customHeight="1" x14ac:dyDescent="0.25">
      <c r="A1629" s="94">
        <f>'[1]Cadastro de Clientes'!A1629</f>
        <v>0</v>
      </c>
      <c r="B1629" s="94">
        <f>'[1]Cadastro de Clientes'!B1629</f>
        <v>0</v>
      </c>
      <c r="C1629" s="94">
        <f>'[1]Cadastro de Clientes'!C1629</f>
        <v>0</v>
      </c>
      <c r="D1629" s="94">
        <f>'[1]Cadastro de Clientes'!D1629</f>
        <v>0</v>
      </c>
      <c r="E1629" s="94">
        <f>'[1]Cadastro de Clientes'!E1629</f>
        <v>0</v>
      </c>
      <c r="F1629" s="94">
        <f>'[1]Cadastro de Clientes'!F1629</f>
        <v>0</v>
      </c>
      <c r="G1629" s="109">
        <f>'[1]Cadastro de Clientes'!G1629</f>
        <v>0</v>
      </c>
      <c r="H1629" s="110">
        <f>'[1]Cadastro de Clientes'!H1629</f>
        <v>0</v>
      </c>
      <c r="I1629" s="111">
        <f>'[1]Cadastro de Clientes'!I1629</f>
        <v>0</v>
      </c>
      <c r="J1629" s="94">
        <f>'[1]Cadastro de Clientes'!J1629</f>
        <v>0</v>
      </c>
    </row>
    <row r="1630" spans="1:10" ht="21" customHeight="1" x14ac:dyDescent="0.25">
      <c r="A1630" s="94">
        <f>'[1]Cadastro de Clientes'!A1630</f>
        <v>0</v>
      </c>
      <c r="B1630" s="94">
        <f>'[1]Cadastro de Clientes'!B1630</f>
        <v>0</v>
      </c>
      <c r="C1630" s="94">
        <f>'[1]Cadastro de Clientes'!C1630</f>
        <v>0</v>
      </c>
      <c r="D1630" s="94">
        <f>'[1]Cadastro de Clientes'!D1630</f>
        <v>0</v>
      </c>
      <c r="E1630" s="94">
        <f>'[1]Cadastro de Clientes'!E1630</f>
        <v>0</v>
      </c>
      <c r="F1630" s="94">
        <f>'[1]Cadastro de Clientes'!F1630</f>
        <v>0</v>
      </c>
      <c r="G1630" s="109">
        <f>'[1]Cadastro de Clientes'!G1630</f>
        <v>0</v>
      </c>
      <c r="H1630" s="110">
        <f>'[1]Cadastro de Clientes'!H1630</f>
        <v>0</v>
      </c>
      <c r="I1630" s="111">
        <f>'[1]Cadastro de Clientes'!I1630</f>
        <v>0</v>
      </c>
      <c r="J1630" s="94">
        <f>'[1]Cadastro de Clientes'!J1630</f>
        <v>0</v>
      </c>
    </row>
    <row r="1631" spans="1:10" ht="21" customHeight="1" x14ac:dyDescent="0.25">
      <c r="A1631" s="94">
        <f>'[1]Cadastro de Clientes'!A1631</f>
        <v>0</v>
      </c>
      <c r="B1631" s="94">
        <f>'[1]Cadastro de Clientes'!B1631</f>
        <v>0</v>
      </c>
      <c r="C1631" s="94">
        <f>'[1]Cadastro de Clientes'!C1631</f>
        <v>0</v>
      </c>
      <c r="D1631" s="94">
        <f>'[1]Cadastro de Clientes'!D1631</f>
        <v>0</v>
      </c>
      <c r="E1631" s="94">
        <f>'[1]Cadastro de Clientes'!E1631</f>
        <v>0</v>
      </c>
      <c r="F1631" s="94">
        <f>'[1]Cadastro de Clientes'!F1631</f>
        <v>0</v>
      </c>
      <c r="G1631" s="109">
        <f>'[1]Cadastro de Clientes'!G1631</f>
        <v>0</v>
      </c>
      <c r="H1631" s="110">
        <f>'[1]Cadastro de Clientes'!H1631</f>
        <v>0</v>
      </c>
      <c r="I1631" s="111">
        <f>'[1]Cadastro de Clientes'!I1631</f>
        <v>0</v>
      </c>
      <c r="J1631" s="94">
        <f>'[1]Cadastro de Clientes'!J1631</f>
        <v>0</v>
      </c>
    </row>
    <row r="1632" spans="1:10" ht="21" customHeight="1" x14ac:dyDescent="0.25">
      <c r="A1632" s="94">
        <f>'[1]Cadastro de Clientes'!A1632</f>
        <v>0</v>
      </c>
      <c r="B1632" s="94">
        <f>'[1]Cadastro de Clientes'!B1632</f>
        <v>0</v>
      </c>
      <c r="C1632" s="94">
        <f>'[1]Cadastro de Clientes'!C1632</f>
        <v>0</v>
      </c>
      <c r="D1632" s="94">
        <f>'[1]Cadastro de Clientes'!D1632</f>
        <v>0</v>
      </c>
      <c r="E1632" s="94">
        <f>'[1]Cadastro de Clientes'!E1632</f>
        <v>0</v>
      </c>
      <c r="F1632" s="94">
        <f>'[1]Cadastro de Clientes'!F1632</f>
        <v>0</v>
      </c>
      <c r="G1632" s="109">
        <f>'[1]Cadastro de Clientes'!G1632</f>
        <v>0</v>
      </c>
      <c r="H1632" s="110">
        <f>'[1]Cadastro de Clientes'!H1632</f>
        <v>0</v>
      </c>
      <c r="I1632" s="111">
        <f>'[1]Cadastro de Clientes'!I1632</f>
        <v>0</v>
      </c>
      <c r="J1632" s="94">
        <f>'[1]Cadastro de Clientes'!J1632</f>
        <v>0</v>
      </c>
    </row>
    <row r="1633" spans="1:10" ht="21" customHeight="1" x14ac:dyDescent="0.25">
      <c r="A1633" s="94">
        <f>'[1]Cadastro de Clientes'!A1633</f>
        <v>0</v>
      </c>
      <c r="B1633" s="94">
        <f>'[1]Cadastro de Clientes'!B1633</f>
        <v>0</v>
      </c>
      <c r="C1633" s="94">
        <f>'[1]Cadastro de Clientes'!C1633</f>
        <v>0</v>
      </c>
      <c r="D1633" s="94">
        <f>'[1]Cadastro de Clientes'!D1633</f>
        <v>0</v>
      </c>
      <c r="E1633" s="94">
        <f>'[1]Cadastro de Clientes'!E1633</f>
        <v>0</v>
      </c>
      <c r="F1633" s="94">
        <f>'[1]Cadastro de Clientes'!F1633</f>
        <v>0</v>
      </c>
      <c r="G1633" s="109">
        <f>'[1]Cadastro de Clientes'!G1633</f>
        <v>0</v>
      </c>
      <c r="H1633" s="110">
        <f>'[1]Cadastro de Clientes'!H1633</f>
        <v>0</v>
      </c>
      <c r="I1633" s="111">
        <f>'[1]Cadastro de Clientes'!I1633</f>
        <v>0</v>
      </c>
      <c r="J1633" s="94">
        <f>'[1]Cadastro de Clientes'!J1633</f>
        <v>0</v>
      </c>
    </row>
    <row r="1634" spans="1:10" ht="21" customHeight="1" x14ac:dyDescent="0.25">
      <c r="A1634" s="94">
        <f>'[1]Cadastro de Clientes'!A1634</f>
        <v>0</v>
      </c>
      <c r="B1634" s="94">
        <f>'[1]Cadastro de Clientes'!B1634</f>
        <v>0</v>
      </c>
      <c r="C1634" s="94">
        <f>'[1]Cadastro de Clientes'!C1634</f>
        <v>0</v>
      </c>
      <c r="D1634" s="94">
        <f>'[1]Cadastro de Clientes'!D1634</f>
        <v>0</v>
      </c>
      <c r="E1634" s="94">
        <f>'[1]Cadastro de Clientes'!E1634</f>
        <v>0</v>
      </c>
      <c r="F1634" s="94">
        <f>'[1]Cadastro de Clientes'!F1634</f>
        <v>0</v>
      </c>
      <c r="G1634" s="109">
        <f>'[1]Cadastro de Clientes'!G1634</f>
        <v>0</v>
      </c>
      <c r="H1634" s="110">
        <f>'[1]Cadastro de Clientes'!H1634</f>
        <v>0</v>
      </c>
      <c r="I1634" s="111">
        <f>'[1]Cadastro de Clientes'!I1634</f>
        <v>0</v>
      </c>
      <c r="J1634" s="94">
        <f>'[1]Cadastro de Clientes'!J1634</f>
        <v>0</v>
      </c>
    </row>
    <row r="1635" spans="1:10" ht="21" customHeight="1" x14ac:dyDescent="0.25">
      <c r="A1635" s="94">
        <f>'[1]Cadastro de Clientes'!A1635</f>
        <v>0</v>
      </c>
      <c r="B1635" s="94">
        <f>'[1]Cadastro de Clientes'!B1635</f>
        <v>0</v>
      </c>
      <c r="C1635" s="94">
        <f>'[1]Cadastro de Clientes'!C1635</f>
        <v>0</v>
      </c>
      <c r="D1635" s="94">
        <f>'[1]Cadastro de Clientes'!D1635</f>
        <v>0</v>
      </c>
      <c r="E1635" s="94">
        <f>'[1]Cadastro de Clientes'!E1635</f>
        <v>0</v>
      </c>
      <c r="F1635" s="94">
        <f>'[1]Cadastro de Clientes'!F1635</f>
        <v>0</v>
      </c>
      <c r="G1635" s="109">
        <f>'[1]Cadastro de Clientes'!G1635</f>
        <v>0</v>
      </c>
      <c r="H1635" s="110">
        <f>'[1]Cadastro de Clientes'!H1635</f>
        <v>0</v>
      </c>
      <c r="I1635" s="111">
        <f>'[1]Cadastro de Clientes'!I1635</f>
        <v>0</v>
      </c>
      <c r="J1635" s="94">
        <f>'[1]Cadastro de Clientes'!J1635</f>
        <v>0</v>
      </c>
    </row>
    <row r="1636" spans="1:10" ht="21" customHeight="1" x14ac:dyDescent="0.25">
      <c r="A1636" s="94">
        <f>'[1]Cadastro de Clientes'!A1636</f>
        <v>0</v>
      </c>
      <c r="B1636" s="94">
        <f>'[1]Cadastro de Clientes'!B1636</f>
        <v>0</v>
      </c>
      <c r="C1636" s="94">
        <f>'[1]Cadastro de Clientes'!C1636</f>
        <v>0</v>
      </c>
      <c r="D1636" s="94">
        <f>'[1]Cadastro de Clientes'!D1636</f>
        <v>0</v>
      </c>
      <c r="E1636" s="94">
        <f>'[1]Cadastro de Clientes'!E1636</f>
        <v>0</v>
      </c>
      <c r="F1636" s="94">
        <f>'[1]Cadastro de Clientes'!F1636</f>
        <v>0</v>
      </c>
      <c r="G1636" s="109">
        <f>'[1]Cadastro de Clientes'!G1636</f>
        <v>0</v>
      </c>
      <c r="H1636" s="110">
        <f>'[1]Cadastro de Clientes'!H1636</f>
        <v>0</v>
      </c>
      <c r="I1636" s="111">
        <f>'[1]Cadastro de Clientes'!I1636</f>
        <v>0</v>
      </c>
      <c r="J1636" s="94">
        <f>'[1]Cadastro de Clientes'!J1636</f>
        <v>0</v>
      </c>
    </row>
    <row r="1637" spans="1:10" ht="21" customHeight="1" x14ac:dyDescent="0.25">
      <c r="A1637" s="94">
        <f>'[1]Cadastro de Clientes'!A1637</f>
        <v>0</v>
      </c>
      <c r="B1637" s="94">
        <f>'[1]Cadastro de Clientes'!B1637</f>
        <v>0</v>
      </c>
      <c r="C1637" s="94">
        <f>'[1]Cadastro de Clientes'!C1637</f>
        <v>0</v>
      </c>
      <c r="D1637" s="94">
        <f>'[1]Cadastro de Clientes'!D1637</f>
        <v>0</v>
      </c>
      <c r="E1637" s="94">
        <f>'[1]Cadastro de Clientes'!E1637</f>
        <v>0</v>
      </c>
      <c r="F1637" s="94">
        <f>'[1]Cadastro de Clientes'!F1637</f>
        <v>0</v>
      </c>
      <c r="G1637" s="109">
        <f>'[1]Cadastro de Clientes'!G1637</f>
        <v>0</v>
      </c>
      <c r="H1637" s="110">
        <f>'[1]Cadastro de Clientes'!H1637</f>
        <v>0</v>
      </c>
      <c r="I1637" s="111">
        <f>'[1]Cadastro de Clientes'!I1637</f>
        <v>0</v>
      </c>
      <c r="J1637" s="94">
        <f>'[1]Cadastro de Clientes'!J1637</f>
        <v>0</v>
      </c>
    </row>
    <row r="1638" spans="1:10" ht="21" customHeight="1" x14ac:dyDescent="0.25">
      <c r="A1638" s="94">
        <f>'[1]Cadastro de Clientes'!A1638</f>
        <v>0</v>
      </c>
      <c r="B1638" s="94">
        <f>'[1]Cadastro de Clientes'!B1638</f>
        <v>0</v>
      </c>
      <c r="C1638" s="94">
        <f>'[1]Cadastro de Clientes'!C1638</f>
        <v>0</v>
      </c>
      <c r="D1638" s="94">
        <f>'[1]Cadastro de Clientes'!D1638</f>
        <v>0</v>
      </c>
      <c r="E1638" s="94">
        <f>'[1]Cadastro de Clientes'!E1638</f>
        <v>0</v>
      </c>
      <c r="F1638" s="94">
        <f>'[1]Cadastro de Clientes'!F1638</f>
        <v>0</v>
      </c>
      <c r="G1638" s="109">
        <f>'[1]Cadastro de Clientes'!G1638</f>
        <v>0</v>
      </c>
      <c r="H1638" s="110">
        <f>'[1]Cadastro de Clientes'!H1638</f>
        <v>0</v>
      </c>
      <c r="I1638" s="111">
        <f>'[1]Cadastro de Clientes'!I1638</f>
        <v>0</v>
      </c>
      <c r="J1638" s="94">
        <f>'[1]Cadastro de Clientes'!J1638</f>
        <v>0</v>
      </c>
    </row>
    <row r="1639" spans="1:10" ht="21" customHeight="1" x14ac:dyDescent="0.25">
      <c r="A1639" s="94">
        <f>'[1]Cadastro de Clientes'!A1639</f>
        <v>0</v>
      </c>
      <c r="B1639" s="94">
        <f>'[1]Cadastro de Clientes'!B1639</f>
        <v>0</v>
      </c>
      <c r="C1639" s="94">
        <f>'[1]Cadastro de Clientes'!C1639</f>
        <v>0</v>
      </c>
      <c r="D1639" s="94">
        <f>'[1]Cadastro de Clientes'!D1639</f>
        <v>0</v>
      </c>
      <c r="E1639" s="94">
        <f>'[1]Cadastro de Clientes'!E1639</f>
        <v>0</v>
      </c>
      <c r="F1639" s="94">
        <f>'[1]Cadastro de Clientes'!F1639</f>
        <v>0</v>
      </c>
      <c r="G1639" s="109">
        <f>'[1]Cadastro de Clientes'!G1639</f>
        <v>0</v>
      </c>
      <c r="H1639" s="110">
        <f>'[1]Cadastro de Clientes'!H1639</f>
        <v>0</v>
      </c>
      <c r="I1639" s="111">
        <f>'[1]Cadastro de Clientes'!I1639</f>
        <v>0</v>
      </c>
      <c r="J1639" s="94">
        <f>'[1]Cadastro de Clientes'!J1639</f>
        <v>0</v>
      </c>
    </row>
    <row r="1640" spans="1:10" ht="21" customHeight="1" x14ac:dyDescent="0.25">
      <c r="A1640" s="94">
        <f>'[1]Cadastro de Clientes'!A1640</f>
        <v>0</v>
      </c>
      <c r="B1640" s="94">
        <f>'[1]Cadastro de Clientes'!B1640</f>
        <v>0</v>
      </c>
      <c r="C1640" s="94">
        <f>'[1]Cadastro de Clientes'!C1640</f>
        <v>0</v>
      </c>
      <c r="D1640" s="94">
        <f>'[1]Cadastro de Clientes'!D1640</f>
        <v>0</v>
      </c>
      <c r="E1640" s="94">
        <f>'[1]Cadastro de Clientes'!E1640</f>
        <v>0</v>
      </c>
      <c r="F1640" s="94">
        <f>'[1]Cadastro de Clientes'!F1640</f>
        <v>0</v>
      </c>
      <c r="G1640" s="109">
        <f>'[1]Cadastro de Clientes'!G1640</f>
        <v>0</v>
      </c>
      <c r="H1640" s="110">
        <f>'[1]Cadastro de Clientes'!H1640</f>
        <v>0</v>
      </c>
      <c r="I1640" s="111">
        <f>'[1]Cadastro de Clientes'!I1640</f>
        <v>0</v>
      </c>
      <c r="J1640" s="94">
        <f>'[1]Cadastro de Clientes'!J1640</f>
        <v>0</v>
      </c>
    </row>
    <row r="1641" spans="1:10" ht="21" customHeight="1" x14ac:dyDescent="0.25">
      <c r="A1641" s="94">
        <f>'[1]Cadastro de Clientes'!A1641</f>
        <v>0</v>
      </c>
      <c r="B1641" s="94">
        <f>'[1]Cadastro de Clientes'!B1641</f>
        <v>0</v>
      </c>
      <c r="C1641" s="94">
        <f>'[1]Cadastro de Clientes'!C1641</f>
        <v>0</v>
      </c>
      <c r="D1641" s="94">
        <f>'[1]Cadastro de Clientes'!D1641</f>
        <v>0</v>
      </c>
      <c r="E1641" s="94">
        <f>'[1]Cadastro de Clientes'!E1641</f>
        <v>0</v>
      </c>
      <c r="F1641" s="94">
        <f>'[1]Cadastro de Clientes'!F1641</f>
        <v>0</v>
      </c>
      <c r="G1641" s="109">
        <f>'[1]Cadastro de Clientes'!G1641</f>
        <v>0</v>
      </c>
      <c r="H1641" s="110">
        <f>'[1]Cadastro de Clientes'!H1641</f>
        <v>0</v>
      </c>
      <c r="I1641" s="111">
        <f>'[1]Cadastro de Clientes'!I1641</f>
        <v>0</v>
      </c>
      <c r="J1641" s="94">
        <f>'[1]Cadastro de Clientes'!J1641</f>
        <v>0</v>
      </c>
    </row>
    <row r="1642" spans="1:10" ht="21" customHeight="1" x14ac:dyDescent="0.25">
      <c r="A1642" s="94">
        <f>'[1]Cadastro de Clientes'!A1642</f>
        <v>0</v>
      </c>
      <c r="B1642" s="94">
        <f>'[1]Cadastro de Clientes'!B1642</f>
        <v>0</v>
      </c>
      <c r="C1642" s="94">
        <f>'[1]Cadastro de Clientes'!C1642</f>
        <v>0</v>
      </c>
      <c r="D1642" s="94">
        <f>'[1]Cadastro de Clientes'!D1642</f>
        <v>0</v>
      </c>
      <c r="E1642" s="94">
        <f>'[1]Cadastro de Clientes'!E1642</f>
        <v>0</v>
      </c>
      <c r="F1642" s="94">
        <f>'[1]Cadastro de Clientes'!F1642</f>
        <v>0</v>
      </c>
      <c r="G1642" s="109">
        <f>'[1]Cadastro de Clientes'!G1642</f>
        <v>0</v>
      </c>
      <c r="H1642" s="110">
        <f>'[1]Cadastro de Clientes'!H1642</f>
        <v>0</v>
      </c>
      <c r="I1642" s="111">
        <f>'[1]Cadastro de Clientes'!I1642</f>
        <v>0</v>
      </c>
      <c r="J1642" s="94">
        <f>'[1]Cadastro de Clientes'!J1642</f>
        <v>0</v>
      </c>
    </row>
    <row r="1643" spans="1:10" ht="21" customHeight="1" x14ac:dyDescent="0.25">
      <c r="A1643" s="94">
        <f>'[1]Cadastro de Clientes'!A1643</f>
        <v>0</v>
      </c>
      <c r="B1643" s="94">
        <f>'[1]Cadastro de Clientes'!B1643</f>
        <v>0</v>
      </c>
      <c r="C1643" s="94">
        <f>'[1]Cadastro de Clientes'!C1643</f>
        <v>0</v>
      </c>
      <c r="D1643" s="94">
        <f>'[1]Cadastro de Clientes'!D1643</f>
        <v>0</v>
      </c>
      <c r="E1643" s="94">
        <f>'[1]Cadastro de Clientes'!E1643</f>
        <v>0</v>
      </c>
      <c r="F1643" s="94">
        <f>'[1]Cadastro de Clientes'!F1643</f>
        <v>0</v>
      </c>
      <c r="G1643" s="109">
        <f>'[1]Cadastro de Clientes'!G1643</f>
        <v>0</v>
      </c>
      <c r="H1643" s="110">
        <f>'[1]Cadastro de Clientes'!H1643</f>
        <v>0</v>
      </c>
      <c r="I1643" s="111">
        <f>'[1]Cadastro de Clientes'!I1643</f>
        <v>0</v>
      </c>
      <c r="J1643" s="94">
        <f>'[1]Cadastro de Clientes'!J1643</f>
        <v>0</v>
      </c>
    </row>
    <row r="1644" spans="1:10" ht="21" customHeight="1" x14ac:dyDescent="0.25">
      <c r="A1644" s="94">
        <f>'[1]Cadastro de Clientes'!A1644</f>
        <v>0</v>
      </c>
      <c r="B1644" s="94">
        <f>'[1]Cadastro de Clientes'!B1644</f>
        <v>0</v>
      </c>
      <c r="C1644" s="94">
        <f>'[1]Cadastro de Clientes'!C1644</f>
        <v>0</v>
      </c>
      <c r="D1644" s="94">
        <f>'[1]Cadastro de Clientes'!D1644</f>
        <v>0</v>
      </c>
      <c r="E1644" s="94">
        <f>'[1]Cadastro de Clientes'!E1644</f>
        <v>0</v>
      </c>
      <c r="F1644" s="94">
        <f>'[1]Cadastro de Clientes'!F1644</f>
        <v>0</v>
      </c>
      <c r="G1644" s="109">
        <f>'[1]Cadastro de Clientes'!G1644</f>
        <v>0</v>
      </c>
      <c r="H1644" s="110">
        <f>'[1]Cadastro de Clientes'!H1644</f>
        <v>0</v>
      </c>
      <c r="I1644" s="111">
        <f>'[1]Cadastro de Clientes'!I1644</f>
        <v>0</v>
      </c>
      <c r="J1644" s="94">
        <f>'[1]Cadastro de Clientes'!J1644</f>
        <v>0</v>
      </c>
    </row>
    <row r="1645" spans="1:10" ht="21" customHeight="1" x14ac:dyDescent="0.25">
      <c r="A1645" s="94">
        <f>'[1]Cadastro de Clientes'!A1645</f>
        <v>0</v>
      </c>
      <c r="B1645" s="94">
        <f>'[1]Cadastro de Clientes'!B1645</f>
        <v>0</v>
      </c>
      <c r="C1645" s="94">
        <f>'[1]Cadastro de Clientes'!C1645</f>
        <v>0</v>
      </c>
      <c r="D1645" s="94">
        <f>'[1]Cadastro de Clientes'!D1645</f>
        <v>0</v>
      </c>
      <c r="E1645" s="94">
        <f>'[1]Cadastro de Clientes'!E1645</f>
        <v>0</v>
      </c>
      <c r="F1645" s="94">
        <f>'[1]Cadastro de Clientes'!F1645</f>
        <v>0</v>
      </c>
      <c r="G1645" s="109">
        <f>'[1]Cadastro de Clientes'!G1645</f>
        <v>0</v>
      </c>
      <c r="H1645" s="110">
        <f>'[1]Cadastro de Clientes'!H1645</f>
        <v>0</v>
      </c>
      <c r="I1645" s="111">
        <f>'[1]Cadastro de Clientes'!I1645</f>
        <v>0</v>
      </c>
      <c r="J1645" s="94">
        <f>'[1]Cadastro de Clientes'!J1645</f>
        <v>0</v>
      </c>
    </row>
    <row r="1646" spans="1:10" ht="21" customHeight="1" x14ac:dyDescent="0.25">
      <c r="A1646" s="94">
        <f>'[1]Cadastro de Clientes'!A1646</f>
        <v>0</v>
      </c>
      <c r="B1646" s="94">
        <f>'[1]Cadastro de Clientes'!B1646</f>
        <v>0</v>
      </c>
      <c r="C1646" s="94">
        <f>'[1]Cadastro de Clientes'!C1646</f>
        <v>0</v>
      </c>
      <c r="D1646" s="94">
        <f>'[1]Cadastro de Clientes'!D1646</f>
        <v>0</v>
      </c>
      <c r="E1646" s="94">
        <f>'[1]Cadastro de Clientes'!E1646</f>
        <v>0</v>
      </c>
      <c r="F1646" s="94">
        <f>'[1]Cadastro de Clientes'!F1646</f>
        <v>0</v>
      </c>
      <c r="G1646" s="109">
        <f>'[1]Cadastro de Clientes'!G1646</f>
        <v>0</v>
      </c>
      <c r="H1646" s="110">
        <f>'[1]Cadastro de Clientes'!H1646</f>
        <v>0</v>
      </c>
      <c r="I1646" s="111">
        <f>'[1]Cadastro de Clientes'!I1646</f>
        <v>0</v>
      </c>
      <c r="J1646" s="94">
        <f>'[1]Cadastro de Clientes'!J1646</f>
        <v>0</v>
      </c>
    </row>
    <row r="1647" spans="1:10" ht="21" customHeight="1" x14ac:dyDescent="0.25">
      <c r="A1647" s="94">
        <f>'[1]Cadastro de Clientes'!A1647</f>
        <v>0</v>
      </c>
      <c r="B1647" s="94">
        <f>'[1]Cadastro de Clientes'!B1647</f>
        <v>0</v>
      </c>
      <c r="C1647" s="94">
        <f>'[1]Cadastro de Clientes'!C1647</f>
        <v>0</v>
      </c>
      <c r="D1647" s="94">
        <f>'[1]Cadastro de Clientes'!D1647</f>
        <v>0</v>
      </c>
      <c r="E1647" s="94">
        <f>'[1]Cadastro de Clientes'!E1647</f>
        <v>0</v>
      </c>
      <c r="F1647" s="94">
        <f>'[1]Cadastro de Clientes'!F1647</f>
        <v>0</v>
      </c>
      <c r="G1647" s="109">
        <f>'[1]Cadastro de Clientes'!G1647</f>
        <v>0</v>
      </c>
      <c r="H1647" s="110">
        <f>'[1]Cadastro de Clientes'!H1647</f>
        <v>0</v>
      </c>
      <c r="I1647" s="111">
        <f>'[1]Cadastro de Clientes'!I1647</f>
        <v>0</v>
      </c>
      <c r="J1647" s="94">
        <f>'[1]Cadastro de Clientes'!J1647</f>
        <v>0</v>
      </c>
    </row>
    <row r="1648" spans="1:10" ht="21" customHeight="1" x14ac:dyDescent="0.25">
      <c r="A1648" s="94">
        <f>'[1]Cadastro de Clientes'!A1648</f>
        <v>0</v>
      </c>
      <c r="B1648" s="94">
        <f>'[1]Cadastro de Clientes'!B1648</f>
        <v>0</v>
      </c>
      <c r="C1648" s="94">
        <f>'[1]Cadastro de Clientes'!C1648</f>
        <v>0</v>
      </c>
      <c r="D1648" s="94">
        <f>'[1]Cadastro de Clientes'!D1648</f>
        <v>0</v>
      </c>
      <c r="E1648" s="94">
        <f>'[1]Cadastro de Clientes'!E1648</f>
        <v>0</v>
      </c>
      <c r="F1648" s="94">
        <f>'[1]Cadastro de Clientes'!F1648</f>
        <v>0</v>
      </c>
      <c r="G1648" s="109">
        <f>'[1]Cadastro de Clientes'!G1648</f>
        <v>0</v>
      </c>
      <c r="H1648" s="110">
        <f>'[1]Cadastro de Clientes'!H1648</f>
        <v>0</v>
      </c>
      <c r="I1648" s="111">
        <f>'[1]Cadastro de Clientes'!I1648</f>
        <v>0</v>
      </c>
      <c r="J1648" s="94">
        <f>'[1]Cadastro de Clientes'!J1648</f>
        <v>0</v>
      </c>
    </row>
    <row r="1649" spans="1:10" ht="21" customHeight="1" x14ac:dyDescent="0.25">
      <c r="A1649" s="94">
        <f>'[1]Cadastro de Clientes'!A1649</f>
        <v>0</v>
      </c>
      <c r="B1649" s="94">
        <f>'[1]Cadastro de Clientes'!B1649</f>
        <v>0</v>
      </c>
      <c r="C1649" s="94">
        <f>'[1]Cadastro de Clientes'!C1649</f>
        <v>0</v>
      </c>
      <c r="D1649" s="94">
        <f>'[1]Cadastro de Clientes'!D1649</f>
        <v>0</v>
      </c>
      <c r="E1649" s="94">
        <f>'[1]Cadastro de Clientes'!E1649</f>
        <v>0</v>
      </c>
      <c r="F1649" s="94">
        <f>'[1]Cadastro de Clientes'!F1649</f>
        <v>0</v>
      </c>
      <c r="G1649" s="109">
        <f>'[1]Cadastro de Clientes'!G1649</f>
        <v>0</v>
      </c>
      <c r="H1649" s="110">
        <f>'[1]Cadastro de Clientes'!H1649</f>
        <v>0</v>
      </c>
      <c r="I1649" s="111">
        <f>'[1]Cadastro de Clientes'!I1649</f>
        <v>0</v>
      </c>
      <c r="J1649" s="94">
        <f>'[1]Cadastro de Clientes'!J1649</f>
        <v>0</v>
      </c>
    </row>
    <row r="1650" spans="1:10" ht="21" customHeight="1" x14ac:dyDescent="0.25">
      <c r="A1650" s="94">
        <f>'[1]Cadastro de Clientes'!A1650</f>
        <v>0</v>
      </c>
      <c r="B1650" s="94">
        <f>'[1]Cadastro de Clientes'!B1650</f>
        <v>0</v>
      </c>
      <c r="C1650" s="94">
        <f>'[1]Cadastro de Clientes'!C1650</f>
        <v>0</v>
      </c>
      <c r="D1650" s="94">
        <f>'[1]Cadastro de Clientes'!D1650</f>
        <v>0</v>
      </c>
      <c r="E1650" s="94">
        <f>'[1]Cadastro de Clientes'!E1650</f>
        <v>0</v>
      </c>
      <c r="F1650" s="94">
        <f>'[1]Cadastro de Clientes'!F1650</f>
        <v>0</v>
      </c>
      <c r="G1650" s="109">
        <f>'[1]Cadastro de Clientes'!G1650</f>
        <v>0</v>
      </c>
      <c r="H1650" s="110">
        <f>'[1]Cadastro de Clientes'!H1650</f>
        <v>0</v>
      </c>
      <c r="I1650" s="111">
        <f>'[1]Cadastro de Clientes'!I1650</f>
        <v>0</v>
      </c>
      <c r="J1650" s="94">
        <f>'[1]Cadastro de Clientes'!J1650</f>
        <v>0</v>
      </c>
    </row>
    <row r="1651" spans="1:10" ht="21" customHeight="1" x14ac:dyDescent="0.25">
      <c r="A1651" s="94">
        <f>'[1]Cadastro de Clientes'!A1651</f>
        <v>0</v>
      </c>
      <c r="B1651" s="94">
        <f>'[1]Cadastro de Clientes'!B1651</f>
        <v>0</v>
      </c>
      <c r="C1651" s="94">
        <f>'[1]Cadastro de Clientes'!C1651</f>
        <v>0</v>
      </c>
      <c r="D1651" s="94">
        <f>'[1]Cadastro de Clientes'!D1651</f>
        <v>0</v>
      </c>
      <c r="E1651" s="94">
        <f>'[1]Cadastro de Clientes'!E1651</f>
        <v>0</v>
      </c>
      <c r="F1651" s="94">
        <f>'[1]Cadastro de Clientes'!F1651</f>
        <v>0</v>
      </c>
      <c r="G1651" s="109">
        <f>'[1]Cadastro de Clientes'!G1651</f>
        <v>0</v>
      </c>
      <c r="H1651" s="110">
        <f>'[1]Cadastro de Clientes'!H1651</f>
        <v>0</v>
      </c>
      <c r="I1651" s="111">
        <f>'[1]Cadastro de Clientes'!I1651</f>
        <v>0</v>
      </c>
      <c r="J1651" s="94">
        <f>'[1]Cadastro de Clientes'!J1651</f>
        <v>0</v>
      </c>
    </row>
    <row r="1652" spans="1:10" ht="21" customHeight="1" x14ac:dyDescent="0.25">
      <c r="A1652" s="94">
        <f>'[1]Cadastro de Clientes'!A1652</f>
        <v>0</v>
      </c>
      <c r="B1652" s="94">
        <f>'[1]Cadastro de Clientes'!B1652</f>
        <v>0</v>
      </c>
      <c r="C1652" s="94">
        <f>'[1]Cadastro de Clientes'!C1652</f>
        <v>0</v>
      </c>
      <c r="D1652" s="94">
        <f>'[1]Cadastro de Clientes'!D1652</f>
        <v>0</v>
      </c>
      <c r="E1652" s="94">
        <f>'[1]Cadastro de Clientes'!E1652</f>
        <v>0</v>
      </c>
      <c r="F1652" s="94">
        <f>'[1]Cadastro de Clientes'!F1652</f>
        <v>0</v>
      </c>
      <c r="G1652" s="109">
        <f>'[1]Cadastro de Clientes'!G1652</f>
        <v>0</v>
      </c>
      <c r="H1652" s="110">
        <f>'[1]Cadastro de Clientes'!H1652</f>
        <v>0</v>
      </c>
      <c r="I1652" s="111">
        <f>'[1]Cadastro de Clientes'!I1652</f>
        <v>0</v>
      </c>
      <c r="J1652" s="94">
        <f>'[1]Cadastro de Clientes'!J1652</f>
        <v>0</v>
      </c>
    </row>
    <row r="1653" spans="1:10" ht="21" customHeight="1" x14ac:dyDescent="0.25">
      <c r="A1653" s="94">
        <f>'[1]Cadastro de Clientes'!A1653</f>
        <v>0</v>
      </c>
      <c r="B1653" s="94">
        <f>'[1]Cadastro de Clientes'!B1653</f>
        <v>0</v>
      </c>
      <c r="C1653" s="94">
        <f>'[1]Cadastro de Clientes'!C1653</f>
        <v>0</v>
      </c>
      <c r="D1653" s="94">
        <f>'[1]Cadastro de Clientes'!D1653</f>
        <v>0</v>
      </c>
      <c r="E1653" s="94">
        <f>'[1]Cadastro de Clientes'!E1653</f>
        <v>0</v>
      </c>
      <c r="F1653" s="94">
        <f>'[1]Cadastro de Clientes'!F1653</f>
        <v>0</v>
      </c>
      <c r="G1653" s="109">
        <f>'[1]Cadastro de Clientes'!G1653</f>
        <v>0</v>
      </c>
      <c r="H1653" s="110">
        <f>'[1]Cadastro de Clientes'!H1653</f>
        <v>0</v>
      </c>
      <c r="I1653" s="111">
        <f>'[1]Cadastro de Clientes'!I1653</f>
        <v>0</v>
      </c>
      <c r="J1653" s="94">
        <f>'[1]Cadastro de Clientes'!J1653</f>
        <v>0</v>
      </c>
    </row>
    <row r="1654" spans="1:10" ht="21" customHeight="1" x14ac:dyDescent="0.25">
      <c r="A1654" s="94">
        <f>'[1]Cadastro de Clientes'!A1654</f>
        <v>0</v>
      </c>
      <c r="B1654" s="94">
        <f>'[1]Cadastro de Clientes'!B1654</f>
        <v>0</v>
      </c>
      <c r="C1654" s="94">
        <f>'[1]Cadastro de Clientes'!C1654</f>
        <v>0</v>
      </c>
      <c r="D1654" s="94">
        <f>'[1]Cadastro de Clientes'!D1654</f>
        <v>0</v>
      </c>
      <c r="E1654" s="94">
        <f>'[1]Cadastro de Clientes'!E1654</f>
        <v>0</v>
      </c>
      <c r="F1654" s="94">
        <f>'[1]Cadastro de Clientes'!F1654</f>
        <v>0</v>
      </c>
      <c r="G1654" s="109">
        <f>'[1]Cadastro de Clientes'!G1654</f>
        <v>0</v>
      </c>
      <c r="H1654" s="110">
        <f>'[1]Cadastro de Clientes'!H1654</f>
        <v>0</v>
      </c>
      <c r="I1654" s="111">
        <f>'[1]Cadastro de Clientes'!I1654</f>
        <v>0</v>
      </c>
      <c r="J1654" s="94">
        <f>'[1]Cadastro de Clientes'!J1654</f>
        <v>0</v>
      </c>
    </row>
    <row r="1655" spans="1:10" ht="21" customHeight="1" x14ac:dyDescent="0.25">
      <c r="A1655" s="94">
        <f>'[1]Cadastro de Clientes'!A1655</f>
        <v>0</v>
      </c>
      <c r="B1655" s="94">
        <f>'[1]Cadastro de Clientes'!B1655</f>
        <v>0</v>
      </c>
      <c r="C1655" s="94">
        <f>'[1]Cadastro de Clientes'!C1655</f>
        <v>0</v>
      </c>
      <c r="D1655" s="94">
        <f>'[1]Cadastro de Clientes'!D1655</f>
        <v>0</v>
      </c>
      <c r="E1655" s="94">
        <f>'[1]Cadastro de Clientes'!E1655</f>
        <v>0</v>
      </c>
      <c r="F1655" s="94">
        <f>'[1]Cadastro de Clientes'!F1655</f>
        <v>0</v>
      </c>
      <c r="G1655" s="109">
        <f>'[1]Cadastro de Clientes'!G1655</f>
        <v>0</v>
      </c>
      <c r="H1655" s="110">
        <f>'[1]Cadastro de Clientes'!H1655</f>
        <v>0</v>
      </c>
      <c r="I1655" s="111">
        <f>'[1]Cadastro de Clientes'!I1655</f>
        <v>0</v>
      </c>
      <c r="J1655" s="94">
        <f>'[1]Cadastro de Clientes'!J1655</f>
        <v>0</v>
      </c>
    </row>
    <row r="1656" spans="1:10" ht="21" customHeight="1" x14ac:dyDescent="0.25">
      <c r="A1656" s="94">
        <f>'[1]Cadastro de Clientes'!A1656</f>
        <v>0</v>
      </c>
      <c r="B1656" s="94">
        <f>'[1]Cadastro de Clientes'!B1656</f>
        <v>0</v>
      </c>
      <c r="C1656" s="94">
        <f>'[1]Cadastro de Clientes'!C1656</f>
        <v>0</v>
      </c>
      <c r="D1656" s="94">
        <f>'[1]Cadastro de Clientes'!D1656</f>
        <v>0</v>
      </c>
      <c r="E1656" s="94">
        <f>'[1]Cadastro de Clientes'!E1656</f>
        <v>0</v>
      </c>
      <c r="F1656" s="94">
        <f>'[1]Cadastro de Clientes'!F1656</f>
        <v>0</v>
      </c>
      <c r="G1656" s="109">
        <f>'[1]Cadastro de Clientes'!G1656</f>
        <v>0</v>
      </c>
      <c r="H1656" s="110">
        <f>'[1]Cadastro de Clientes'!H1656</f>
        <v>0</v>
      </c>
      <c r="I1656" s="111">
        <f>'[1]Cadastro de Clientes'!I1656</f>
        <v>0</v>
      </c>
      <c r="J1656" s="94">
        <f>'[1]Cadastro de Clientes'!J1656</f>
        <v>0</v>
      </c>
    </row>
    <row r="1657" spans="1:10" ht="21" customHeight="1" x14ac:dyDescent="0.25">
      <c r="A1657" s="94">
        <f>'[1]Cadastro de Clientes'!A1657</f>
        <v>0</v>
      </c>
      <c r="B1657" s="94">
        <f>'[1]Cadastro de Clientes'!B1657</f>
        <v>0</v>
      </c>
      <c r="C1657" s="94">
        <f>'[1]Cadastro de Clientes'!C1657</f>
        <v>0</v>
      </c>
      <c r="D1657" s="94">
        <f>'[1]Cadastro de Clientes'!D1657</f>
        <v>0</v>
      </c>
      <c r="E1657" s="94">
        <f>'[1]Cadastro de Clientes'!E1657</f>
        <v>0</v>
      </c>
      <c r="F1657" s="94">
        <f>'[1]Cadastro de Clientes'!F1657</f>
        <v>0</v>
      </c>
      <c r="G1657" s="109">
        <f>'[1]Cadastro de Clientes'!G1657</f>
        <v>0</v>
      </c>
      <c r="H1657" s="110">
        <f>'[1]Cadastro de Clientes'!H1657</f>
        <v>0</v>
      </c>
      <c r="I1657" s="111">
        <f>'[1]Cadastro de Clientes'!I1657</f>
        <v>0</v>
      </c>
      <c r="J1657" s="94">
        <f>'[1]Cadastro de Clientes'!J1657</f>
        <v>0</v>
      </c>
    </row>
    <row r="1658" spans="1:10" ht="21" customHeight="1" x14ac:dyDescent="0.25">
      <c r="A1658" s="94">
        <f>'[1]Cadastro de Clientes'!A1658</f>
        <v>0</v>
      </c>
      <c r="B1658" s="94">
        <f>'[1]Cadastro de Clientes'!B1658</f>
        <v>0</v>
      </c>
      <c r="C1658" s="94">
        <f>'[1]Cadastro de Clientes'!C1658</f>
        <v>0</v>
      </c>
      <c r="D1658" s="94">
        <f>'[1]Cadastro de Clientes'!D1658</f>
        <v>0</v>
      </c>
      <c r="E1658" s="94">
        <f>'[1]Cadastro de Clientes'!E1658</f>
        <v>0</v>
      </c>
      <c r="F1658" s="94">
        <f>'[1]Cadastro de Clientes'!F1658</f>
        <v>0</v>
      </c>
      <c r="G1658" s="109">
        <f>'[1]Cadastro de Clientes'!G1658</f>
        <v>0</v>
      </c>
      <c r="H1658" s="110">
        <f>'[1]Cadastro de Clientes'!H1658</f>
        <v>0</v>
      </c>
      <c r="I1658" s="111">
        <f>'[1]Cadastro de Clientes'!I1658</f>
        <v>0</v>
      </c>
      <c r="J1658" s="94">
        <f>'[1]Cadastro de Clientes'!J1658</f>
        <v>0</v>
      </c>
    </row>
    <row r="1659" spans="1:10" ht="21" customHeight="1" x14ac:dyDescent="0.25">
      <c r="A1659" s="94">
        <f>'[1]Cadastro de Clientes'!A1659</f>
        <v>0</v>
      </c>
      <c r="B1659" s="94">
        <f>'[1]Cadastro de Clientes'!B1659</f>
        <v>0</v>
      </c>
      <c r="C1659" s="94">
        <f>'[1]Cadastro de Clientes'!C1659</f>
        <v>0</v>
      </c>
      <c r="D1659" s="94">
        <f>'[1]Cadastro de Clientes'!D1659</f>
        <v>0</v>
      </c>
      <c r="E1659" s="94">
        <f>'[1]Cadastro de Clientes'!E1659</f>
        <v>0</v>
      </c>
      <c r="F1659" s="94">
        <f>'[1]Cadastro de Clientes'!F1659</f>
        <v>0</v>
      </c>
      <c r="G1659" s="109">
        <f>'[1]Cadastro de Clientes'!G1659</f>
        <v>0</v>
      </c>
      <c r="H1659" s="110">
        <f>'[1]Cadastro de Clientes'!H1659</f>
        <v>0</v>
      </c>
      <c r="I1659" s="111">
        <f>'[1]Cadastro de Clientes'!I1659</f>
        <v>0</v>
      </c>
      <c r="J1659" s="94">
        <f>'[1]Cadastro de Clientes'!J1659</f>
        <v>0</v>
      </c>
    </row>
    <row r="1660" spans="1:10" ht="21" customHeight="1" x14ac:dyDescent="0.25">
      <c r="A1660" s="94">
        <f>'[1]Cadastro de Clientes'!A1660</f>
        <v>0</v>
      </c>
      <c r="B1660" s="94">
        <f>'[1]Cadastro de Clientes'!B1660</f>
        <v>0</v>
      </c>
      <c r="C1660" s="94">
        <f>'[1]Cadastro de Clientes'!C1660</f>
        <v>0</v>
      </c>
      <c r="D1660" s="94">
        <f>'[1]Cadastro de Clientes'!D1660</f>
        <v>0</v>
      </c>
      <c r="E1660" s="94">
        <f>'[1]Cadastro de Clientes'!E1660</f>
        <v>0</v>
      </c>
      <c r="F1660" s="94">
        <f>'[1]Cadastro de Clientes'!F1660</f>
        <v>0</v>
      </c>
      <c r="G1660" s="109">
        <f>'[1]Cadastro de Clientes'!G1660</f>
        <v>0</v>
      </c>
      <c r="H1660" s="110">
        <f>'[1]Cadastro de Clientes'!H1660</f>
        <v>0</v>
      </c>
      <c r="I1660" s="111">
        <f>'[1]Cadastro de Clientes'!I1660</f>
        <v>0</v>
      </c>
      <c r="J1660" s="94">
        <f>'[1]Cadastro de Clientes'!J1660</f>
        <v>0</v>
      </c>
    </row>
    <row r="1661" spans="1:10" ht="21" customHeight="1" x14ac:dyDescent="0.25">
      <c r="A1661" s="94">
        <f>'[1]Cadastro de Clientes'!A1661</f>
        <v>0</v>
      </c>
      <c r="B1661" s="94">
        <f>'[1]Cadastro de Clientes'!B1661</f>
        <v>0</v>
      </c>
      <c r="C1661" s="94">
        <f>'[1]Cadastro de Clientes'!C1661</f>
        <v>0</v>
      </c>
      <c r="D1661" s="94">
        <f>'[1]Cadastro de Clientes'!D1661</f>
        <v>0</v>
      </c>
      <c r="E1661" s="94">
        <f>'[1]Cadastro de Clientes'!E1661</f>
        <v>0</v>
      </c>
      <c r="F1661" s="94">
        <f>'[1]Cadastro de Clientes'!F1661</f>
        <v>0</v>
      </c>
      <c r="G1661" s="109">
        <f>'[1]Cadastro de Clientes'!G1661</f>
        <v>0</v>
      </c>
      <c r="H1661" s="110">
        <f>'[1]Cadastro de Clientes'!H1661</f>
        <v>0</v>
      </c>
      <c r="I1661" s="111">
        <f>'[1]Cadastro de Clientes'!I1661</f>
        <v>0</v>
      </c>
      <c r="J1661" s="94">
        <f>'[1]Cadastro de Clientes'!J1661</f>
        <v>0</v>
      </c>
    </row>
    <row r="1662" spans="1:10" ht="21" customHeight="1" x14ac:dyDescent="0.25">
      <c r="A1662" s="94">
        <f>'[1]Cadastro de Clientes'!A1662</f>
        <v>0</v>
      </c>
      <c r="B1662" s="94">
        <f>'[1]Cadastro de Clientes'!B1662</f>
        <v>0</v>
      </c>
      <c r="C1662" s="94">
        <f>'[1]Cadastro de Clientes'!C1662</f>
        <v>0</v>
      </c>
      <c r="D1662" s="94">
        <f>'[1]Cadastro de Clientes'!D1662</f>
        <v>0</v>
      </c>
      <c r="E1662" s="94">
        <f>'[1]Cadastro de Clientes'!E1662</f>
        <v>0</v>
      </c>
      <c r="F1662" s="94">
        <f>'[1]Cadastro de Clientes'!F1662</f>
        <v>0</v>
      </c>
      <c r="G1662" s="109">
        <f>'[1]Cadastro de Clientes'!G1662</f>
        <v>0</v>
      </c>
      <c r="H1662" s="110">
        <f>'[1]Cadastro de Clientes'!H1662</f>
        <v>0</v>
      </c>
      <c r="I1662" s="111">
        <f>'[1]Cadastro de Clientes'!I1662</f>
        <v>0</v>
      </c>
      <c r="J1662" s="94">
        <f>'[1]Cadastro de Clientes'!J1662</f>
        <v>0</v>
      </c>
    </row>
    <row r="1663" spans="1:10" ht="21" customHeight="1" x14ac:dyDescent="0.25">
      <c r="A1663" s="94">
        <f>'[1]Cadastro de Clientes'!A1663</f>
        <v>0</v>
      </c>
      <c r="B1663" s="94">
        <f>'[1]Cadastro de Clientes'!B1663</f>
        <v>0</v>
      </c>
      <c r="C1663" s="94">
        <f>'[1]Cadastro de Clientes'!C1663</f>
        <v>0</v>
      </c>
      <c r="D1663" s="94">
        <f>'[1]Cadastro de Clientes'!D1663</f>
        <v>0</v>
      </c>
      <c r="E1663" s="94">
        <f>'[1]Cadastro de Clientes'!E1663</f>
        <v>0</v>
      </c>
      <c r="F1663" s="94">
        <f>'[1]Cadastro de Clientes'!F1663</f>
        <v>0</v>
      </c>
      <c r="G1663" s="109">
        <f>'[1]Cadastro de Clientes'!G1663</f>
        <v>0</v>
      </c>
      <c r="H1663" s="110">
        <f>'[1]Cadastro de Clientes'!H1663</f>
        <v>0</v>
      </c>
      <c r="I1663" s="111">
        <f>'[1]Cadastro de Clientes'!I1663</f>
        <v>0</v>
      </c>
      <c r="J1663" s="94">
        <f>'[1]Cadastro de Clientes'!J1663</f>
        <v>0</v>
      </c>
    </row>
    <row r="1664" spans="1:10" ht="21" customHeight="1" x14ac:dyDescent="0.25">
      <c r="A1664" s="94">
        <f>'[1]Cadastro de Clientes'!A1664</f>
        <v>0</v>
      </c>
      <c r="B1664" s="94">
        <f>'[1]Cadastro de Clientes'!B1664</f>
        <v>0</v>
      </c>
      <c r="C1664" s="94">
        <f>'[1]Cadastro de Clientes'!C1664</f>
        <v>0</v>
      </c>
      <c r="D1664" s="94">
        <f>'[1]Cadastro de Clientes'!D1664</f>
        <v>0</v>
      </c>
      <c r="E1664" s="94">
        <f>'[1]Cadastro de Clientes'!E1664</f>
        <v>0</v>
      </c>
      <c r="F1664" s="94">
        <f>'[1]Cadastro de Clientes'!F1664</f>
        <v>0</v>
      </c>
      <c r="G1664" s="109">
        <f>'[1]Cadastro de Clientes'!G1664</f>
        <v>0</v>
      </c>
      <c r="H1664" s="110">
        <f>'[1]Cadastro de Clientes'!H1664</f>
        <v>0</v>
      </c>
      <c r="I1664" s="111">
        <f>'[1]Cadastro de Clientes'!I1664</f>
        <v>0</v>
      </c>
      <c r="J1664" s="94">
        <f>'[1]Cadastro de Clientes'!J1664</f>
        <v>0</v>
      </c>
    </row>
    <row r="1665" spans="1:10" ht="21" customHeight="1" x14ac:dyDescent="0.25">
      <c r="A1665" s="94">
        <f>'[1]Cadastro de Clientes'!A1665</f>
        <v>0</v>
      </c>
      <c r="B1665" s="94">
        <f>'[1]Cadastro de Clientes'!B1665</f>
        <v>0</v>
      </c>
      <c r="C1665" s="94">
        <f>'[1]Cadastro de Clientes'!C1665</f>
        <v>0</v>
      </c>
      <c r="D1665" s="94">
        <f>'[1]Cadastro de Clientes'!D1665</f>
        <v>0</v>
      </c>
      <c r="E1665" s="94">
        <f>'[1]Cadastro de Clientes'!E1665</f>
        <v>0</v>
      </c>
      <c r="F1665" s="94">
        <f>'[1]Cadastro de Clientes'!F1665</f>
        <v>0</v>
      </c>
      <c r="G1665" s="109">
        <f>'[1]Cadastro de Clientes'!G1665</f>
        <v>0</v>
      </c>
      <c r="H1665" s="110">
        <f>'[1]Cadastro de Clientes'!H1665</f>
        <v>0</v>
      </c>
      <c r="I1665" s="111">
        <f>'[1]Cadastro de Clientes'!I1665</f>
        <v>0</v>
      </c>
      <c r="J1665" s="94">
        <f>'[1]Cadastro de Clientes'!J1665</f>
        <v>0</v>
      </c>
    </row>
    <row r="1666" spans="1:10" ht="21" customHeight="1" x14ac:dyDescent="0.25">
      <c r="A1666" s="94">
        <f>'[1]Cadastro de Clientes'!A1666</f>
        <v>0</v>
      </c>
      <c r="B1666" s="94">
        <f>'[1]Cadastro de Clientes'!B1666</f>
        <v>0</v>
      </c>
      <c r="C1666" s="94">
        <f>'[1]Cadastro de Clientes'!C1666</f>
        <v>0</v>
      </c>
      <c r="D1666" s="94">
        <f>'[1]Cadastro de Clientes'!D1666</f>
        <v>0</v>
      </c>
      <c r="E1666" s="94">
        <f>'[1]Cadastro de Clientes'!E1666</f>
        <v>0</v>
      </c>
      <c r="F1666" s="94">
        <f>'[1]Cadastro de Clientes'!F1666</f>
        <v>0</v>
      </c>
      <c r="G1666" s="109">
        <f>'[1]Cadastro de Clientes'!G1666</f>
        <v>0</v>
      </c>
      <c r="H1666" s="110">
        <f>'[1]Cadastro de Clientes'!H1666</f>
        <v>0</v>
      </c>
      <c r="I1666" s="111">
        <f>'[1]Cadastro de Clientes'!I1666</f>
        <v>0</v>
      </c>
      <c r="J1666" s="94">
        <f>'[1]Cadastro de Clientes'!J1666</f>
        <v>0</v>
      </c>
    </row>
    <row r="1667" spans="1:10" ht="21" customHeight="1" x14ac:dyDescent="0.25">
      <c r="A1667" s="94">
        <f>'[1]Cadastro de Clientes'!A1667</f>
        <v>0</v>
      </c>
      <c r="B1667" s="94">
        <f>'[1]Cadastro de Clientes'!B1667</f>
        <v>0</v>
      </c>
      <c r="C1667" s="94">
        <f>'[1]Cadastro de Clientes'!C1667</f>
        <v>0</v>
      </c>
      <c r="D1667" s="94">
        <f>'[1]Cadastro de Clientes'!D1667</f>
        <v>0</v>
      </c>
      <c r="E1667" s="94">
        <f>'[1]Cadastro de Clientes'!E1667</f>
        <v>0</v>
      </c>
      <c r="F1667" s="94">
        <f>'[1]Cadastro de Clientes'!F1667</f>
        <v>0</v>
      </c>
      <c r="G1667" s="109">
        <f>'[1]Cadastro de Clientes'!G1667</f>
        <v>0</v>
      </c>
      <c r="H1667" s="110">
        <f>'[1]Cadastro de Clientes'!H1667</f>
        <v>0</v>
      </c>
      <c r="I1667" s="111">
        <f>'[1]Cadastro de Clientes'!I1667</f>
        <v>0</v>
      </c>
      <c r="J1667" s="94">
        <f>'[1]Cadastro de Clientes'!J1667</f>
        <v>0</v>
      </c>
    </row>
    <row r="1668" spans="1:10" ht="21" customHeight="1" x14ac:dyDescent="0.25">
      <c r="A1668" s="94">
        <f>'[1]Cadastro de Clientes'!A1668</f>
        <v>0</v>
      </c>
      <c r="B1668" s="94">
        <f>'[1]Cadastro de Clientes'!B1668</f>
        <v>0</v>
      </c>
      <c r="C1668" s="94">
        <f>'[1]Cadastro de Clientes'!C1668</f>
        <v>0</v>
      </c>
      <c r="D1668" s="94">
        <f>'[1]Cadastro de Clientes'!D1668</f>
        <v>0</v>
      </c>
      <c r="E1668" s="94">
        <f>'[1]Cadastro de Clientes'!E1668</f>
        <v>0</v>
      </c>
      <c r="F1668" s="94">
        <f>'[1]Cadastro de Clientes'!F1668</f>
        <v>0</v>
      </c>
      <c r="G1668" s="109">
        <f>'[1]Cadastro de Clientes'!G1668</f>
        <v>0</v>
      </c>
      <c r="H1668" s="110">
        <f>'[1]Cadastro de Clientes'!H1668</f>
        <v>0</v>
      </c>
      <c r="I1668" s="111">
        <f>'[1]Cadastro de Clientes'!I1668</f>
        <v>0</v>
      </c>
      <c r="J1668" s="94">
        <f>'[1]Cadastro de Clientes'!J1668</f>
        <v>0</v>
      </c>
    </row>
    <row r="1669" spans="1:10" ht="21" customHeight="1" x14ac:dyDescent="0.25">
      <c r="A1669" s="94">
        <f>'[1]Cadastro de Clientes'!A1669</f>
        <v>0</v>
      </c>
      <c r="B1669" s="94">
        <f>'[1]Cadastro de Clientes'!B1669</f>
        <v>0</v>
      </c>
      <c r="C1669" s="94">
        <f>'[1]Cadastro de Clientes'!C1669</f>
        <v>0</v>
      </c>
      <c r="D1669" s="94">
        <f>'[1]Cadastro de Clientes'!D1669</f>
        <v>0</v>
      </c>
      <c r="E1669" s="94">
        <f>'[1]Cadastro de Clientes'!E1669</f>
        <v>0</v>
      </c>
      <c r="F1669" s="94">
        <f>'[1]Cadastro de Clientes'!F1669</f>
        <v>0</v>
      </c>
      <c r="G1669" s="109">
        <f>'[1]Cadastro de Clientes'!G1669</f>
        <v>0</v>
      </c>
      <c r="H1669" s="110">
        <f>'[1]Cadastro de Clientes'!H1669</f>
        <v>0</v>
      </c>
      <c r="I1669" s="111">
        <f>'[1]Cadastro de Clientes'!I1669</f>
        <v>0</v>
      </c>
      <c r="J1669" s="94">
        <f>'[1]Cadastro de Clientes'!J1669</f>
        <v>0</v>
      </c>
    </row>
    <row r="1670" spans="1:10" ht="21" customHeight="1" x14ac:dyDescent="0.25">
      <c r="A1670" s="94">
        <f>'[1]Cadastro de Clientes'!A1670</f>
        <v>0</v>
      </c>
      <c r="B1670" s="94">
        <f>'[1]Cadastro de Clientes'!B1670</f>
        <v>0</v>
      </c>
      <c r="C1670" s="94">
        <f>'[1]Cadastro de Clientes'!C1670</f>
        <v>0</v>
      </c>
      <c r="D1670" s="94">
        <f>'[1]Cadastro de Clientes'!D1670</f>
        <v>0</v>
      </c>
      <c r="E1670" s="94">
        <f>'[1]Cadastro de Clientes'!E1670</f>
        <v>0</v>
      </c>
      <c r="F1670" s="94">
        <f>'[1]Cadastro de Clientes'!F1670</f>
        <v>0</v>
      </c>
      <c r="G1670" s="109">
        <f>'[1]Cadastro de Clientes'!G1670</f>
        <v>0</v>
      </c>
      <c r="H1670" s="110">
        <f>'[1]Cadastro de Clientes'!H1670</f>
        <v>0</v>
      </c>
      <c r="I1670" s="111">
        <f>'[1]Cadastro de Clientes'!I1670</f>
        <v>0</v>
      </c>
      <c r="J1670" s="94">
        <f>'[1]Cadastro de Clientes'!J1670</f>
        <v>0</v>
      </c>
    </row>
    <row r="1671" spans="1:10" ht="21" customHeight="1" x14ac:dyDescent="0.25">
      <c r="A1671" s="94">
        <f>'[1]Cadastro de Clientes'!A1671</f>
        <v>0</v>
      </c>
      <c r="B1671" s="94">
        <f>'[1]Cadastro de Clientes'!B1671</f>
        <v>0</v>
      </c>
      <c r="C1671" s="94">
        <f>'[1]Cadastro de Clientes'!C1671</f>
        <v>0</v>
      </c>
      <c r="D1671" s="94">
        <f>'[1]Cadastro de Clientes'!D1671</f>
        <v>0</v>
      </c>
      <c r="E1671" s="94">
        <f>'[1]Cadastro de Clientes'!E1671</f>
        <v>0</v>
      </c>
      <c r="F1671" s="94">
        <f>'[1]Cadastro de Clientes'!F1671</f>
        <v>0</v>
      </c>
      <c r="G1671" s="109">
        <f>'[1]Cadastro de Clientes'!G1671</f>
        <v>0</v>
      </c>
      <c r="H1671" s="110">
        <f>'[1]Cadastro de Clientes'!H1671</f>
        <v>0</v>
      </c>
      <c r="I1671" s="111">
        <f>'[1]Cadastro de Clientes'!I1671</f>
        <v>0</v>
      </c>
      <c r="J1671" s="94">
        <f>'[1]Cadastro de Clientes'!J1671</f>
        <v>0</v>
      </c>
    </row>
    <row r="1672" spans="1:10" ht="21" customHeight="1" x14ac:dyDescent="0.25">
      <c r="A1672" s="94">
        <f>'[1]Cadastro de Clientes'!A1672</f>
        <v>0</v>
      </c>
      <c r="B1672" s="94">
        <f>'[1]Cadastro de Clientes'!B1672</f>
        <v>0</v>
      </c>
      <c r="C1672" s="94">
        <f>'[1]Cadastro de Clientes'!C1672</f>
        <v>0</v>
      </c>
      <c r="D1672" s="94">
        <f>'[1]Cadastro de Clientes'!D1672</f>
        <v>0</v>
      </c>
      <c r="E1672" s="94">
        <f>'[1]Cadastro de Clientes'!E1672</f>
        <v>0</v>
      </c>
      <c r="F1672" s="94">
        <f>'[1]Cadastro de Clientes'!F1672</f>
        <v>0</v>
      </c>
      <c r="G1672" s="109">
        <f>'[1]Cadastro de Clientes'!G1672</f>
        <v>0</v>
      </c>
      <c r="H1672" s="110">
        <f>'[1]Cadastro de Clientes'!H1672</f>
        <v>0</v>
      </c>
      <c r="I1672" s="111">
        <f>'[1]Cadastro de Clientes'!I1672</f>
        <v>0</v>
      </c>
      <c r="J1672" s="94">
        <f>'[1]Cadastro de Clientes'!J1672</f>
        <v>0</v>
      </c>
    </row>
    <row r="1673" spans="1:10" ht="21" customHeight="1" x14ac:dyDescent="0.25">
      <c r="A1673" s="94">
        <f>'[1]Cadastro de Clientes'!A1673</f>
        <v>0</v>
      </c>
      <c r="B1673" s="94">
        <f>'[1]Cadastro de Clientes'!B1673</f>
        <v>0</v>
      </c>
      <c r="C1673" s="94">
        <f>'[1]Cadastro de Clientes'!C1673</f>
        <v>0</v>
      </c>
      <c r="D1673" s="94">
        <f>'[1]Cadastro de Clientes'!D1673</f>
        <v>0</v>
      </c>
      <c r="E1673" s="94">
        <f>'[1]Cadastro de Clientes'!E1673</f>
        <v>0</v>
      </c>
      <c r="F1673" s="94">
        <f>'[1]Cadastro de Clientes'!F1673</f>
        <v>0</v>
      </c>
      <c r="G1673" s="109">
        <f>'[1]Cadastro de Clientes'!G1673</f>
        <v>0</v>
      </c>
      <c r="H1673" s="110">
        <f>'[1]Cadastro de Clientes'!H1673</f>
        <v>0</v>
      </c>
      <c r="I1673" s="111">
        <f>'[1]Cadastro de Clientes'!I1673</f>
        <v>0</v>
      </c>
      <c r="J1673" s="94">
        <f>'[1]Cadastro de Clientes'!J1673</f>
        <v>0</v>
      </c>
    </row>
    <row r="1674" spans="1:10" ht="21" customHeight="1" x14ac:dyDescent="0.25">
      <c r="A1674" s="94">
        <f>'[1]Cadastro de Clientes'!A1674</f>
        <v>0</v>
      </c>
      <c r="B1674" s="94">
        <f>'[1]Cadastro de Clientes'!B1674</f>
        <v>0</v>
      </c>
      <c r="C1674" s="94">
        <f>'[1]Cadastro de Clientes'!C1674</f>
        <v>0</v>
      </c>
      <c r="D1674" s="94">
        <f>'[1]Cadastro de Clientes'!D1674</f>
        <v>0</v>
      </c>
      <c r="E1674" s="94">
        <f>'[1]Cadastro de Clientes'!E1674</f>
        <v>0</v>
      </c>
      <c r="F1674" s="94">
        <f>'[1]Cadastro de Clientes'!F1674</f>
        <v>0</v>
      </c>
      <c r="G1674" s="109">
        <f>'[1]Cadastro de Clientes'!G1674</f>
        <v>0</v>
      </c>
      <c r="H1674" s="110">
        <f>'[1]Cadastro de Clientes'!H1674</f>
        <v>0</v>
      </c>
      <c r="I1674" s="111">
        <f>'[1]Cadastro de Clientes'!I1674</f>
        <v>0</v>
      </c>
      <c r="J1674" s="94">
        <f>'[1]Cadastro de Clientes'!J1674</f>
        <v>0</v>
      </c>
    </row>
    <row r="1675" spans="1:10" ht="21" customHeight="1" x14ac:dyDescent="0.25">
      <c r="A1675" s="94">
        <f>'[1]Cadastro de Clientes'!A1675</f>
        <v>0</v>
      </c>
      <c r="B1675" s="94">
        <f>'[1]Cadastro de Clientes'!B1675</f>
        <v>0</v>
      </c>
      <c r="C1675" s="94">
        <f>'[1]Cadastro de Clientes'!C1675</f>
        <v>0</v>
      </c>
      <c r="D1675" s="94">
        <f>'[1]Cadastro de Clientes'!D1675</f>
        <v>0</v>
      </c>
      <c r="E1675" s="94">
        <f>'[1]Cadastro de Clientes'!E1675</f>
        <v>0</v>
      </c>
      <c r="F1675" s="94">
        <f>'[1]Cadastro de Clientes'!F1675</f>
        <v>0</v>
      </c>
      <c r="G1675" s="109">
        <f>'[1]Cadastro de Clientes'!G1675</f>
        <v>0</v>
      </c>
      <c r="H1675" s="110">
        <f>'[1]Cadastro de Clientes'!H1675</f>
        <v>0</v>
      </c>
      <c r="I1675" s="111">
        <f>'[1]Cadastro de Clientes'!I1675</f>
        <v>0</v>
      </c>
      <c r="J1675" s="94">
        <f>'[1]Cadastro de Clientes'!J1675</f>
        <v>0</v>
      </c>
    </row>
    <row r="1676" spans="1:10" ht="21" customHeight="1" x14ac:dyDescent="0.25">
      <c r="A1676" s="94">
        <f>'[1]Cadastro de Clientes'!A1676</f>
        <v>0</v>
      </c>
      <c r="B1676" s="94">
        <f>'[1]Cadastro de Clientes'!B1676</f>
        <v>0</v>
      </c>
      <c r="C1676" s="94">
        <f>'[1]Cadastro de Clientes'!C1676</f>
        <v>0</v>
      </c>
      <c r="D1676" s="94">
        <f>'[1]Cadastro de Clientes'!D1676</f>
        <v>0</v>
      </c>
      <c r="E1676" s="94">
        <f>'[1]Cadastro de Clientes'!E1676</f>
        <v>0</v>
      </c>
      <c r="F1676" s="94">
        <f>'[1]Cadastro de Clientes'!F1676</f>
        <v>0</v>
      </c>
      <c r="G1676" s="109">
        <f>'[1]Cadastro de Clientes'!G1676</f>
        <v>0</v>
      </c>
      <c r="H1676" s="110">
        <f>'[1]Cadastro de Clientes'!H1676</f>
        <v>0</v>
      </c>
      <c r="I1676" s="111">
        <f>'[1]Cadastro de Clientes'!I1676</f>
        <v>0</v>
      </c>
      <c r="J1676" s="94">
        <f>'[1]Cadastro de Clientes'!J1676</f>
        <v>0</v>
      </c>
    </row>
    <row r="1677" spans="1:10" ht="21" customHeight="1" x14ac:dyDescent="0.25">
      <c r="A1677" s="94">
        <f>'[1]Cadastro de Clientes'!A1677</f>
        <v>0</v>
      </c>
      <c r="B1677" s="94">
        <f>'[1]Cadastro de Clientes'!B1677</f>
        <v>0</v>
      </c>
      <c r="C1677" s="94">
        <f>'[1]Cadastro de Clientes'!C1677</f>
        <v>0</v>
      </c>
      <c r="D1677" s="94">
        <f>'[1]Cadastro de Clientes'!D1677</f>
        <v>0</v>
      </c>
      <c r="E1677" s="94">
        <f>'[1]Cadastro de Clientes'!E1677</f>
        <v>0</v>
      </c>
      <c r="F1677" s="94">
        <f>'[1]Cadastro de Clientes'!F1677</f>
        <v>0</v>
      </c>
      <c r="G1677" s="109">
        <f>'[1]Cadastro de Clientes'!G1677</f>
        <v>0</v>
      </c>
      <c r="H1677" s="110">
        <f>'[1]Cadastro de Clientes'!H1677</f>
        <v>0</v>
      </c>
      <c r="I1677" s="111">
        <f>'[1]Cadastro de Clientes'!I1677</f>
        <v>0</v>
      </c>
      <c r="J1677" s="94">
        <f>'[1]Cadastro de Clientes'!J1677</f>
        <v>0</v>
      </c>
    </row>
    <row r="1678" spans="1:10" ht="21" customHeight="1" x14ac:dyDescent="0.25">
      <c r="A1678" s="94">
        <f>'[1]Cadastro de Clientes'!A1678</f>
        <v>0</v>
      </c>
      <c r="B1678" s="94">
        <f>'[1]Cadastro de Clientes'!B1678</f>
        <v>0</v>
      </c>
      <c r="C1678" s="94">
        <f>'[1]Cadastro de Clientes'!C1678</f>
        <v>0</v>
      </c>
      <c r="D1678" s="94">
        <f>'[1]Cadastro de Clientes'!D1678</f>
        <v>0</v>
      </c>
      <c r="E1678" s="94">
        <f>'[1]Cadastro de Clientes'!E1678</f>
        <v>0</v>
      </c>
      <c r="F1678" s="94">
        <f>'[1]Cadastro de Clientes'!F1678</f>
        <v>0</v>
      </c>
      <c r="G1678" s="109">
        <f>'[1]Cadastro de Clientes'!G1678</f>
        <v>0</v>
      </c>
      <c r="H1678" s="110">
        <f>'[1]Cadastro de Clientes'!H1678</f>
        <v>0</v>
      </c>
      <c r="I1678" s="111">
        <f>'[1]Cadastro de Clientes'!I1678</f>
        <v>0</v>
      </c>
      <c r="J1678" s="94">
        <f>'[1]Cadastro de Clientes'!J1678</f>
        <v>0</v>
      </c>
    </row>
    <row r="1679" spans="1:10" ht="21" customHeight="1" x14ac:dyDescent="0.25">
      <c r="A1679" s="94">
        <f>'[1]Cadastro de Clientes'!A1679</f>
        <v>0</v>
      </c>
      <c r="B1679" s="94">
        <f>'[1]Cadastro de Clientes'!B1679</f>
        <v>0</v>
      </c>
      <c r="C1679" s="94">
        <f>'[1]Cadastro de Clientes'!C1679</f>
        <v>0</v>
      </c>
      <c r="D1679" s="94">
        <f>'[1]Cadastro de Clientes'!D1679</f>
        <v>0</v>
      </c>
      <c r="E1679" s="94">
        <f>'[1]Cadastro de Clientes'!E1679</f>
        <v>0</v>
      </c>
      <c r="F1679" s="94">
        <f>'[1]Cadastro de Clientes'!F1679</f>
        <v>0</v>
      </c>
      <c r="G1679" s="109">
        <f>'[1]Cadastro de Clientes'!G1679</f>
        <v>0</v>
      </c>
      <c r="H1679" s="110">
        <f>'[1]Cadastro de Clientes'!H1679</f>
        <v>0</v>
      </c>
      <c r="I1679" s="111">
        <f>'[1]Cadastro de Clientes'!I1679</f>
        <v>0</v>
      </c>
      <c r="J1679" s="94">
        <f>'[1]Cadastro de Clientes'!J1679</f>
        <v>0</v>
      </c>
    </row>
    <row r="1680" spans="1:10" ht="21" customHeight="1" x14ac:dyDescent="0.25">
      <c r="A1680" s="94">
        <f>'[1]Cadastro de Clientes'!A1680</f>
        <v>0</v>
      </c>
      <c r="B1680" s="94">
        <f>'[1]Cadastro de Clientes'!B1680</f>
        <v>0</v>
      </c>
      <c r="C1680" s="94">
        <f>'[1]Cadastro de Clientes'!C1680</f>
        <v>0</v>
      </c>
      <c r="D1680" s="94">
        <f>'[1]Cadastro de Clientes'!D1680</f>
        <v>0</v>
      </c>
      <c r="E1680" s="94">
        <f>'[1]Cadastro de Clientes'!E1680</f>
        <v>0</v>
      </c>
      <c r="F1680" s="94">
        <f>'[1]Cadastro de Clientes'!F1680</f>
        <v>0</v>
      </c>
      <c r="G1680" s="109">
        <f>'[1]Cadastro de Clientes'!G1680</f>
        <v>0</v>
      </c>
      <c r="H1680" s="110">
        <f>'[1]Cadastro de Clientes'!H1680</f>
        <v>0</v>
      </c>
      <c r="I1680" s="111">
        <f>'[1]Cadastro de Clientes'!I1680</f>
        <v>0</v>
      </c>
      <c r="J1680" s="94">
        <f>'[1]Cadastro de Clientes'!J1680</f>
        <v>0</v>
      </c>
    </row>
    <row r="1681" spans="1:10" ht="21" customHeight="1" x14ac:dyDescent="0.25">
      <c r="A1681" s="94">
        <f>'[1]Cadastro de Clientes'!A1681</f>
        <v>0</v>
      </c>
      <c r="B1681" s="94">
        <f>'[1]Cadastro de Clientes'!B1681</f>
        <v>0</v>
      </c>
      <c r="C1681" s="94">
        <f>'[1]Cadastro de Clientes'!C1681</f>
        <v>0</v>
      </c>
      <c r="D1681" s="94">
        <f>'[1]Cadastro de Clientes'!D1681</f>
        <v>0</v>
      </c>
      <c r="E1681" s="94">
        <f>'[1]Cadastro de Clientes'!E1681</f>
        <v>0</v>
      </c>
      <c r="F1681" s="94">
        <f>'[1]Cadastro de Clientes'!F1681</f>
        <v>0</v>
      </c>
      <c r="G1681" s="109">
        <f>'[1]Cadastro de Clientes'!G1681</f>
        <v>0</v>
      </c>
      <c r="H1681" s="110">
        <f>'[1]Cadastro de Clientes'!H1681</f>
        <v>0</v>
      </c>
      <c r="I1681" s="111">
        <f>'[1]Cadastro de Clientes'!I1681</f>
        <v>0</v>
      </c>
      <c r="J1681" s="94">
        <f>'[1]Cadastro de Clientes'!J1681</f>
        <v>0</v>
      </c>
    </row>
    <row r="1682" spans="1:10" ht="21" customHeight="1" x14ac:dyDescent="0.25">
      <c r="A1682" s="94">
        <f>'[1]Cadastro de Clientes'!A1682</f>
        <v>0</v>
      </c>
      <c r="B1682" s="94">
        <f>'[1]Cadastro de Clientes'!B1682</f>
        <v>0</v>
      </c>
      <c r="C1682" s="94">
        <f>'[1]Cadastro de Clientes'!C1682</f>
        <v>0</v>
      </c>
      <c r="D1682" s="94">
        <f>'[1]Cadastro de Clientes'!D1682</f>
        <v>0</v>
      </c>
      <c r="E1682" s="94">
        <f>'[1]Cadastro de Clientes'!E1682</f>
        <v>0</v>
      </c>
      <c r="F1682" s="94">
        <f>'[1]Cadastro de Clientes'!F1682</f>
        <v>0</v>
      </c>
      <c r="G1682" s="109">
        <f>'[1]Cadastro de Clientes'!G1682</f>
        <v>0</v>
      </c>
      <c r="H1682" s="110">
        <f>'[1]Cadastro de Clientes'!H1682</f>
        <v>0</v>
      </c>
      <c r="I1682" s="111">
        <f>'[1]Cadastro de Clientes'!I1682</f>
        <v>0</v>
      </c>
      <c r="J1682" s="94">
        <f>'[1]Cadastro de Clientes'!J1682</f>
        <v>0</v>
      </c>
    </row>
    <row r="1683" spans="1:10" ht="21" customHeight="1" x14ac:dyDescent="0.25">
      <c r="A1683" s="94">
        <f>'[1]Cadastro de Clientes'!A1683</f>
        <v>0</v>
      </c>
      <c r="B1683" s="94">
        <f>'[1]Cadastro de Clientes'!B1683</f>
        <v>0</v>
      </c>
      <c r="C1683" s="94">
        <f>'[1]Cadastro de Clientes'!C1683</f>
        <v>0</v>
      </c>
      <c r="D1683" s="94">
        <f>'[1]Cadastro de Clientes'!D1683</f>
        <v>0</v>
      </c>
      <c r="E1683" s="94">
        <f>'[1]Cadastro de Clientes'!E1683</f>
        <v>0</v>
      </c>
      <c r="F1683" s="94">
        <f>'[1]Cadastro de Clientes'!F1683</f>
        <v>0</v>
      </c>
      <c r="G1683" s="109">
        <f>'[1]Cadastro de Clientes'!G1683</f>
        <v>0</v>
      </c>
      <c r="H1683" s="110">
        <f>'[1]Cadastro de Clientes'!H1683</f>
        <v>0</v>
      </c>
      <c r="I1683" s="111">
        <f>'[1]Cadastro de Clientes'!I1683</f>
        <v>0</v>
      </c>
      <c r="J1683" s="94">
        <f>'[1]Cadastro de Clientes'!J1683</f>
        <v>0</v>
      </c>
    </row>
    <row r="1684" spans="1:10" ht="21" customHeight="1" x14ac:dyDescent="0.25">
      <c r="A1684" s="94">
        <f>'[1]Cadastro de Clientes'!A1684</f>
        <v>0</v>
      </c>
      <c r="B1684" s="94">
        <f>'[1]Cadastro de Clientes'!B1684</f>
        <v>0</v>
      </c>
      <c r="C1684" s="94">
        <f>'[1]Cadastro de Clientes'!C1684</f>
        <v>0</v>
      </c>
      <c r="D1684" s="94">
        <f>'[1]Cadastro de Clientes'!D1684</f>
        <v>0</v>
      </c>
      <c r="E1684" s="94">
        <f>'[1]Cadastro de Clientes'!E1684</f>
        <v>0</v>
      </c>
      <c r="F1684" s="94">
        <f>'[1]Cadastro de Clientes'!F1684</f>
        <v>0</v>
      </c>
      <c r="G1684" s="109">
        <f>'[1]Cadastro de Clientes'!G1684</f>
        <v>0</v>
      </c>
      <c r="H1684" s="110">
        <f>'[1]Cadastro de Clientes'!H1684</f>
        <v>0</v>
      </c>
      <c r="I1684" s="111">
        <f>'[1]Cadastro de Clientes'!I1684</f>
        <v>0</v>
      </c>
      <c r="J1684" s="94">
        <f>'[1]Cadastro de Clientes'!J1684</f>
        <v>0</v>
      </c>
    </row>
    <row r="1685" spans="1:10" ht="21" customHeight="1" x14ac:dyDescent="0.25">
      <c r="A1685" s="94">
        <f>'[1]Cadastro de Clientes'!A1685</f>
        <v>0</v>
      </c>
      <c r="B1685" s="94">
        <f>'[1]Cadastro de Clientes'!B1685</f>
        <v>0</v>
      </c>
      <c r="C1685" s="94">
        <f>'[1]Cadastro de Clientes'!C1685</f>
        <v>0</v>
      </c>
      <c r="D1685" s="94">
        <f>'[1]Cadastro de Clientes'!D1685</f>
        <v>0</v>
      </c>
      <c r="E1685" s="94">
        <f>'[1]Cadastro de Clientes'!E1685</f>
        <v>0</v>
      </c>
      <c r="F1685" s="94">
        <f>'[1]Cadastro de Clientes'!F1685</f>
        <v>0</v>
      </c>
      <c r="G1685" s="109">
        <f>'[1]Cadastro de Clientes'!G1685</f>
        <v>0</v>
      </c>
      <c r="H1685" s="110">
        <f>'[1]Cadastro de Clientes'!H1685</f>
        <v>0</v>
      </c>
      <c r="I1685" s="111">
        <f>'[1]Cadastro de Clientes'!I1685</f>
        <v>0</v>
      </c>
      <c r="J1685" s="94">
        <f>'[1]Cadastro de Clientes'!J1685</f>
        <v>0</v>
      </c>
    </row>
    <row r="1686" spans="1:10" ht="21" customHeight="1" x14ac:dyDescent="0.25">
      <c r="A1686" s="94">
        <f>'[1]Cadastro de Clientes'!A1686</f>
        <v>0</v>
      </c>
      <c r="B1686" s="94">
        <f>'[1]Cadastro de Clientes'!B1686</f>
        <v>0</v>
      </c>
      <c r="C1686" s="94">
        <f>'[1]Cadastro de Clientes'!C1686</f>
        <v>0</v>
      </c>
      <c r="D1686" s="94">
        <f>'[1]Cadastro de Clientes'!D1686</f>
        <v>0</v>
      </c>
      <c r="E1686" s="94">
        <f>'[1]Cadastro de Clientes'!E1686</f>
        <v>0</v>
      </c>
      <c r="F1686" s="94">
        <f>'[1]Cadastro de Clientes'!F1686</f>
        <v>0</v>
      </c>
      <c r="G1686" s="109">
        <f>'[1]Cadastro de Clientes'!G1686</f>
        <v>0</v>
      </c>
      <c r="H1686" s="110">
        <f>'[1]Cadastro de Clientes'!H1686</f>
        <v>0</v>
      </c>
      <c r="I1686" s="111">
        <f>'[1]Cadastro de Clientes'!I1686</f>
        <v>0</v>
      </c>
      <c r="J1686" s="94">
        <f>'[1]Cadastro de Clientes'!J1686</f>
        <v>0</v>
      </c>
    </row>
    <row r="1687" spans="1:10" ht="21" customHeight="1" x14ac:dyDescent="0.25">
      <c r="A1687" s="94">
        <f>'[1]Cadastro de Clientes'!A1687</f>
        <v>0</v>
      </c>
      <c r="B1687" s="94">
        <f>'[1]Cadastro de Clientes'!B1687</f>
        <v>0</v>
      </c>
      <c r="C1687" s="94">
        <f>'[1]Cadastro de Clientes'!C1687</f>
        <v>0</v>
      </c>
      <c r="D1687" s="94">
        <f>'[1]Cadastro de Clientes'!D1687</f>
        <v>0</v>
      </c>
      <c r="E1687" s="94">
        <f>'[1]Cadastro de Clientes'!E1687</f>
        <v>0</v>
      </c>
      <c r="F1687" s="94">
        <f>'[1]Cadastro de Clientes'!F1687</f>
        <v>0</v>
      </c>
      <c r="G1687" s="109">
        <f>'[1]Cadastro de Clientes'!G1687</f>
        <v>0</v>
      </c>
      <c r="H1687" s="110">
        <f>'[1]Cadastro de Clientes'!H1687</f>
        <v>0</v>
      </c>
      <c r="I1687" s="111">
        <f>'[1]Cadastro de Clientes'!I1687</f>
        <v>0</v>
      </c>
      <c r="J1687" s="94">
        <f>'[1]Cadastro de Clientes'!J1687</f>
        <v>0</v>
      </c>
    </row>
    <row r="1688" spans="1:10" ht="21" customHeight="1" x14ac:dyDescent="0.25">
      <c r="A1688" s="94">
        <f>'[1]Cadastro de Clientes'!A1688</f>
        <v>0</v>
      </c>
      <c r="B1688" s="94">
        <f>'[1]Cadastro de Clientes'!B1688</f>
        <v>0</v>
      </c>
      <c r="C1688" s="94">
        <f>'[1]Cadastro de Clientes'!C1688</f>
        <v>0</v>
      </c>
      <c r="D1688" s="94">
        <f>'[1]Cadastro de Clientes'!D1688</f>
        <v>0</v>
      </c>
      <c r="E1688" s="94">
        <f>'[1]Cadastro de Clientes'!E1688</f>
        <v>0</v>
      </c>
      <c r="F1688" s="94">
        <f>'[1]Cadastro de Clientes'!F1688</f>
        <v>0</v>
      </c>
      <c r="G1688" s="109">
        <f>'[1]Cadastro de Clientes'!G1688</f>
        <v>0</v>
      </c>
      <c r="H1688" s="110">
        <f>'[1]Cadastro de Clientes'!H1688</f>
        <v>0</v>
      </c>
      <c r="I1688" s="111">
        <f>'[1]Cadastro de Clientes'!I1688</f>
        <v>0</v>
      </c>
      <c r="J1688" s="94">
        <f>'[1]Cadastro de Clientes'!J1688</f>
        <v>0</v>
      </c>
    </row>
    <row r="1689" spans="1:10" ht="21" customHeight="1" x14ac:dyDescent="0.25">
      <c r="A1689" s="94">
        <f>'[1]Cadastro de Clientes'!A1689</f>
        <v>0</v>
      </c>
      <c r="B1689" s="94">
        <f>'[1]Cadastro de Clientes'!B1689</f>
        <v>0</v>
      </c>
      <c r="C1689" s="94">
        <f>'[1]Cadastro de Clientes'!C1689</f>
        <v>0</v>
      </c>
      <c r="D1689" s="94">
        <f>'[1]Cadastro de Clientes'!D1689</f>
        <v>0</v>
      </c>
      <c r="E1689" s="94">
        <f>'[1]Cadastro de Clientes'!E1689</f>
        <v>0</v>
      </c>
      <c r="F1689" s="94">
        <f>'[1]Cadastro de Clientes'!F1689</f>
        <v>0</v>
      </c>
      <c r="G1689" s="109">
        <f>'[1]Cadastro de Clientes'!G1689</f>
        <v>0</v>
      </c>
      <c r="H1689" s="110">
        <f>'[1]Cadastro de Clientes'!H1689</f>
        <v>0</v>
      </c>
      <c r="I1689" s="111">
        <f>'[1]Cadastro de Clientes'!I1689</f>
        <v>0</v>
      </c>
      <c r="J1689" s="94">
        <f>'[1]Cadastro de Clientes'!J1689</f>
        <v>0</v>
      </c>
    </row>
    <row r="1690" spans="1:10" ht="21" customHeight="1" x14ac:dyDescent="0.25">
      <c r="A1690" s="94">
        <f>'[1]Cadastro de Clientes'!A1690</f>
        <v>0</v>
      </c>
      <c r="B1690" s="94">
        <f>'[1]Cadastro de Clientes'!B1690</f>
        <v>0</v>
      </c>
      <c r="C1690" s="94">
        <f>'[1]Cadastro de Clientes'!C1690</f>
        <v>0</v>
      </c>
      <c r="D1690" s="94">
        <f>'[1]Cadastro de Clientes'!D1690</f>
        <v>0</v>
      </c>
      <c r="E1690" s="94">
        <f>'[1]Cadastro de Clientes'!E1690</f>
        <v>0</v>
      </c>
      <c r="F1690" s="94">
        <f>'[1]Cadastro de Clientes'!F1690</f>
        <v>0</v>
      </c>
      <c r="G1690" s="109">
        <f>'[1]Cadastro de Clientes'!G1690</f>
        <v>0</v>
      </c>
      <c r="H1690" s="110">
        <f>'[1]Cadastro de Clientes'!H1690</f>
        <v>0</v>
      </c>
      <c r="I1690" s="111">
        <f>'[1]Cadastro de Clientes'!I1690</f>
        <v>0</v>
      </c>
      <c r="J1690" s="94">
        <f>'[1]Cadastro de Clientes'!J1690</f>
        <v>0</v>
      </c>
    </row>
    <row r="1691" spans="1:10" ht="21" customHeight="1" x14ac:dyDescent="0.25">
      <c r="A1691" s="94">
        <f>'[1]Cadastro de Clientes'!A1691</f>
        <v>0</v>
      </c>
      <c r="B1691" s="94">
        <f>'[1]Cadastro de Clientes'!B1691</f>
        <v>0</v>
      </c>
      <c r="C1691" s="94">
        <f>'[1]Cadastro de Clientes'!C1691</f>
        <v>0</v>
      </c>
      <c r="D1691" s="94">
        <f>'[1]Cadastro de Clientes'!D1691</f>
        <v>0</v>
      </c>
      <c r="E1691" s="94">
        <f>'[1]Cadastro de Clientes'!E1691</f>
        <v>0</v>
      </c>
      <c r="F1691" s="94">
        <f>'[1]Cadastro de Clientes'!F1691</f>
        <v>0</v>
      </c>
      <c r="G1691" s="109">
        <f>'[1]Cadastro de Clientes'!G1691</f>
        <v>0</v>
      </c>
      <c r="H1691" s="110">
        <f>'[1]Cadastro de Clientes'!H1691</f>
        <v>0</v>
      </c>
      <c r="I1691" s="111">
        <f>'[1]Cadastro de Clientes'!I1691</f>
        <v>0</v>
      </c>
      <c r="J1691" s="94">
        <f>'[1]Cadastro de Clientes'!J1691</f>
        <v>0</v>
      </c>
    </row>
    <row r="1692" spans="1:10" ht="21" customHeight="1" x14ac:dyDescent="0.25">
      <c r="A1692" s="94">
        <f>'[1]Cadastro de Clientes'!A1692</f>
        <v>0</v>
      </c>
      <c r="B1692" s="94">
        <f>'[1]Cadastro de Clientes'!B1692</f>
        <v>0</v>
      </c>
      <c r="C1692" s="94">
        <f>'[1]Cadastro de Clientes'!C1692</f>
        <v>0</v>
      </c>
      <c r="D1692" s="94">
        <f>'[1]Cadastro de Clientes'!D1692</f>
        <v>0</v>
      </c>
      <c r="E1692" s="94">
        <f>'[1]Cadastro de Clientes'!E1692</f>
        <v>0</v>
      </c>
      <c r="F1692" s="94">
        <f>'[1]Cadastro de Clientes'!F1692</f>
        <v>0</v>
      </c>
      <c r="G1692" s="109">
        <f>'[1]Cadastro de Clientes'!G1692</f>
        <v>0</v>
      </c>
      <c r="H1692" s="110">
        <f>'[1]Cadastro de Clientes'!H1692</f>
        <v>0</v>
      </c>
      <c r="I1692" s="111">
        <f>'[1]Cadastro de Clientes'!I1692</f>
        <v>0</v>
      </c>
      <c r="J1692" s="94">
        <f>'[1]Cadastro de Clientes'!J1692</f>
        <v>0</v>
      </c>
    </row>
    <row r="1693" spans="1:10" ht="21" customHeight="1" x14ac:dyDescent="0.25">
      <c r="A1693" s="94">
        <f>'[1]Cadastro de Clientes'!A1693</f>
        <v>0</v>
      </c>
      <c r="B1693" s="94">
        <f>'[1]Cadastro de Clientes'!B1693</f>
        <v>0</v>
      </c>
      <c r="C1693" s="94">
        <f>'[1]Cadastro de Clientes'!C1693</f>
        <v>0</v>
      </c>
      <c r="D1693" s="94">
        <f>'[1]Cadastro de Clientes'!D1693</f>
        <v>0</v>
      </c>
      <c r="E1693" s="94">
        <f>'[1]Cadastro de Clientes'!E1693</f>
        <v>0</v>
      </c>
      <c r="F1693" s="94">
        <f>'[1]Cadastro de Clientes'!F1693</f>
        <v>0</v>
      </c>
      <c r="G1693" s="109">
        <f>'[1]Cadastro de Clientes'!G1693</f>
        <v>0</v>
      </c>
      <c r="H1693" s="110">
        <f>'[1]Cadastro de Clientes'!H1693</f>
        <v>0</v>
      </c>
      <c r="I1693" s="111">
        <f>'[1]Cadastro de Clientes'!I1693</f>
        <v>0</v>
      </c>
      <c r="J1693" s="94">
        <f>'[1]Cadastro de Clientes'!J1693</f>
        <v>0</v>
      </c>
    </row>
    <row r="1694" spans="1:10" ht="21" customHeight="1" x14ac:dyDescent="0.25">
      <c r="A1694" s="94">
        <f>'[1]Cadastro de Clientes'!A1694</f>
        <v>0</v>
      </c>
      <c r="B1694" s="94">
        <f>'[1]Cadastro de Clientes'!B1694</f>
        <v>0</v>
      </c>
      <c r="C1694" s="94">
        <f>'[1]Cadastro de Clientes'!C1694</f>
        <v>0</v>
      </c>
      <c r="D1694" s="94">
        <f>'[1]Cadastro de Clientes'!D1694</f>
        <v>0</v>
      </c>
      <c r="E1694" s="94">
        <f>'[1]Cadastro de Clientes'!E1694</f>
        <v>0</v>
      </c>
      <c r="F1694" s="94">
        <f>'[1]Cadastro de Clientes'!F1694</f>
        <v>0</v>
      </c>
      <c r="G1694" s="109">
        <f>'[1]Cadastro de Clientes'!G1694</f>
        <v>0</v>
      </c>
      <c r="H1694" s="110">
        <f>'[1]Cadastro de Clientes'!H1694</f>
        <v>0</v>
      </c>
      <c r="I1694" s="111">
        <f>'[1]Cadastro de Clientes'!I1694</f>
        <v>0</v>
      </c>
      <c r="J1694" s="94">
        <f>'[1]Cadastro de Clientes'!J1694</f>
        <v>0</v>
      </c>
    </row>
    <row r="1695" spans="1:10" ht="21" customHeight="1" x14ac:dyDescent="0.25">
      <c r="A1695" s="94">
        <f>'[1]Cadastro de Clientes'!A1695</f>
        <v>0</v>
      </c>
      <c r="B1695" s="94">
        <f>'[1]Cadastro de Clientes'!B1695</f>
        <v>0</v>
      </c>
      <c r="C1695" s="94">
        <f>'[1]Cadastro de Clientes'!C1695</f>
        <v>0</v>
      </c>
      <c r="D1695" s="94">
        <f>'[1]Cadastro de Clientes'!D1695</f>
        <v>0</v>
      </c>
      <c r="E1695" s="94">
        <f>'[1]Cadastro de Clientes'!E1695</f>
        <v>0</v>
      </c>
      <c r="F1695" s="94">
        <f>'[1]Cadastro de Clientes'!F1695</f>
        <v>0</v>
      </c>
      <c r="G1695" s="109">
        <f>'[1]Cadastro de Clientes'!G1695</f>
        <v>0</v>
      </c>
      <c r="H1695" s="110">
        <f>'[1]Cadastro de Clientes'!H1695</f>
        <v>0</v>
      </c>
      <c r="I1695" s="111">
        <f>'[1]Cadastro de Clientes'!I1695</f>
        <v>0</v>
      </c>
      <c r="J1695" s="94">
        <f>'[1]Cadastro de Clientes'!J1695</f>
        <v>0</v>
      </c>
    </row>
    <row r="1696" spans="1:10" ht="21" customHeight="1" x14ac:dyDescent="0.25">
      <c r="A1696" s="94">
        <f>'[1]Cadastro de Clientes'!A1696</f>
        <v>0</v>
      </c>
      <c r="B1696" s="94">
        <f>'[1]Cadastro de Clientes'!B1696</f>
        <v>0</v>
      </c>
      <c r="C1696" s="94">
        <f>'[1]Cadastro de Clientes'!C1696</f>
        <v>0</v>
      </c>
      <c r="D1696" s="94">
        <f>'[1]Cadastro de Clientes'!D1696</f>
        <v>0</v>
      </c>
      <c r="E1696" s="94">
        <f>'[1]Cadastro de Clientes'!E1696</f>
        <v>0</v>
      </c>
      <c r="F1696" s="94">
        <f>'[1]Cadastro de Clientes'!F1696</f>
        <v>0</v>
      </c>
      <c r="G1696" s="109">
        <f>'[1]Cadastro de Clientes'!G1696</f>
        <v>0</v>
      </c>
      <c r="H1696" s="110">
        <f>'[1]Cadastro de Clientes'!H1696</f>
        <v>0</v>
      </c>
      <c r="I1696" s="111">
        <f>'[1]Cadastro de Clientes'!I1696</f>
        <v>0</v>
      </c>
      <c r="J1696" s="94">
        <f>'[1]Cadastro de Clientes'!J1696</f>
        <v>0</v>
      </c>
    </row>
    <row r="1697" spans="1:10" ht="21" customHeight="1" x14ac:dyDescent="0.25">
      <c r="A1697" s="94">
        <f>'[1]Cadastro de Clientes'!A1697</f>
        <v>0</v>
      </c>
      <c r="B1697" s="94">
        <f>'[1]Cadastro de Clientes'!B1697</f>
        <v>0</v>
      </c>
      <c r="C1697" s="94">
        <f>'[1]Cadastro de Clientes'!C1697</f>
        <v>0</v>
      </c>
      <c r="D1697" s="94">
        <f>'[1]Cadastro de Clientes'!D1697</f>
        <v>0</v>
      </c>
      <c r="E1697" s="94">
        <f>'[1]Cadastro de Clientes'!E1697</f>
        <v>0</v>
      </c>
      <c r="F1697" s="94">
        <f>'[1]Cadastro de Clientes'!F1697</f>
        <v>0</v>
      </c>
      <c r="G1697" s="109">
        <f>'[1]Cadastro de Clientes'!G1697</f>
        <v>0</v>
      </c>
      <c r="H1697" s="110">
        <f>'[1]Cadastro de Clientes'!H1697</f>
        <v>0</v>
      </c>
      <c r="I1697" s="111">
        <f>'[1]Cadastro de Clientes'!I1697</f>
        <v>0</v>
      </c>
      <c r="J1697" s="94">
        <f>'[1]Cadastro de Clientes'!J1697</f>
        <v>0</v>
      </c>
    </row>
    <row r="1698" spans="1:10" ht="21" customHeight="1" x14ac:dyDescent="0.25">
      <c r="A1698" s="94">
        <f>'[1]Cadastro de Clientes'!A1698</f>
        <v>0</v>
      </c>
      <c r="B1698" s="94">
        <f>'[1]Cadastro de Clientes'!B1698</f>
        <v>0</v>
      </c>
      <c r="C1698" s="94">
        <f>'[1]Cadastro de Clientes'!C1698</f>
        <v>0</v>
      </c>
      <c r="D1698" s="94">
        <f>'[1]Cadastro de Clientes'!D1698</f>
        <v>0</v>
      </c>
      <c r="E1698" s="94">
        <f>'[1]Cadastro de Clientes'!E1698</f>
        <v>0</v>
      </c>
      <c r="F1698" s="94">
        <f>'[1]Cadastro de Clientes'!F1698</f>
        <v>0</v>
      </c>
      <c r="G1698" s="109">
        <f>'[1]Cadastro de Clientes'!G1698</f>
        <v>0</v>
      </c>
      <c r="H1698" s="110">
        <f>'[1]Cadastro de Clientes'!H1698</f>
        <v>0</v>
      </c>
      <c r="I1698" s="111">
        <f>'[1]Cadastro de Clientes'!I1698</f>
        <v>0</v>
      </c>
      <c r="J1698" s="94">
        <f>'[1]Cadastro de Clientes'!J1698</f>
        <v>0</v>
      </c>
    </row>
    <row r="1699" spans="1:10" ht="21" customHeight="1" x14ac:dyDescent="0.25">
      <c r="A1699" s="94">
        <f>'[1]Cadastro de Clientes'!A1699</f>
        <v>0</v>
      </c>
      <c r="B1699" s="94">
        <f>'[1]Cadastro de Clientes'!B1699</f>
        <v>0</v>
      </c>
      <c r="C1699" s="94">
        <f>'[1]Cadastro de Clientes'!C1699</f>
        <v>0</v>
      </c>
      <c r="D1699" s="94">
        <f>'[1]Cadastro de Clientes'!D1699</f>
        <v>0</v>
      </c>
      <c r="E1699" s="94">
        <f>'[1]Cadastro de Clientes'!E1699</f>
        <v>0</v>
      </c>
      <c r="F1699" s="94">
        <f>'[1]Cadastro de Clientes'!F1699</f>
        <v>0</v>
      </c>
      <c r="G1699" s="109">
        <f>'[1]Cadastro de Clientes'!G1699</f>
        <v>0</v>
      </c>
      <c r="H1699" s="110">
        <f>'[1]Cadastro de Clientes'!H1699</f>
        <v>0</v>
      </c>
      <c r="I1699" s="111">
        <f>'[1]Cadastro de Clientes'!I1699</f>
        <v>0</v>
      </c>
      <c r="J1699" s="94">
        <f>'[1]Cadastro de Clientes'!J1699</f>
        <v>0</v>
      </c>
    </row>
    <row r="1700" spans="1:10" ht="21" customHeight="1" x14ac:dyDescent="0.25">
      <c r="A1700" s="94">
        <f>'[1]Cadastro de Clientes'!A1700</f>
        <v>0</v>
      </c>
      <c r="B1700" s="94">
        <f>'[1]Cadastro de Clientes'!B1700</f>
        <v>0</v>
      </c>
      <c r="C1700" s="94">
        <f>'[1]Cadastro de Clientes'!C1700</f>
        <v>0</v>
      </c>
      <c r="D1700" s="94">
        <f>'[1]Cadastro de Clientes'!D1700</f>
        <v>0</v>
      </c>
      <c r="E1700" s="94">
        <f>'[1]Cadastro de Clientes'!E1700</f>
        <v>0</v>
      </c>
      <c r="F1700" s="94">
        <f>'[1]Cadastro de Clientes'!F1700</f>
        <v>0</v>
      </c>
      <c r="G1700" s="109">
        <f>'[1]Cadastro de Clientes'!G1700</f>
        <v>0</v>
      </c>
      <c r="H1700" s="110">
        <f>'[1]Cadastro de Clientes'!H1700</f>
        <v>0</v>
      </c>
      <c r="I1700" s="111">
        <f>'[1]Cadastro de Clientes'!I1700</f>
        <v>0</v>
      </c>
      <c r="J1700" s="94">
        <f>'[1]Cadastro de Clientes'!J1700</f>
        <v>0</v>
      </c>
    </row>
    <row r="1701" spans="1:10" ht="21" customHeight="1" x14ac:dyDescent="0.25">
      <c r="A1701" s="94">
        <f>'[1]Cadastro de Clientes'!A1701</f>
        <v>0</v>
      </c>
      <c r="B1701" s="94">
        <f>'[1]Cadastro de Clientes'!B1701</f>
        <v>0</v>
      </c>
      <c r="C1701" s="94">
        <f>'[1]Cadastro de Clientes'!C1701</f>
        <v>0</v>
      </c>
      <c r="D1701" s="94">
        <f>'[1]Cadastro de Clientes'!D1701</f>
        <v>0</v>
      </c>
      <c r="E1701" s="94">
        <f>'[1]Cadastro de Clientes'!E1701</f>
        <v>0</v>
      </c>
      <c r="F1701" s="94">
        <f>'[1]Cadastro de Clientes'!F1701</f>
        <v>0</v>
      </c>
      <c r="G1701" s="109">
        <f>'[1]Cadastro de Clientes'!G1701</f>
        <v>0</v>
      </c>
      <c r="H1701" s="110">
        <f>'[1]Cadastro de Clientes'!H1701</f>
        <v>0</v>
      </c>
      <c r="I1701" s="111">
        <f>'[1]Cadastro de Clientes'!I1701</f>
        <v>0</v>
      </c>
      <c r="J1701" s="94">
        <f>'[1]Cadastro de Clientes'!J1701</f>
        <v>0</v>
      </c>
    </row>
    <row r="1702" spans="1:10" ht="21" customHeight="1" x14ac:dyDescent="0.25">
      <c r="A1702" s="94">
        <f>'[1]Cadastro de Clientes'!A1702</f>
        <v>0</v>
      </c>
      <c r="B1702" s="94">
        <f>'[1]Cadastro de Clientes'!B1702</f>
        <v>0</v>
      </c>
      <c r="C1702" s="94">
        <f>'[1]Cadastro de Clientes'!C1702</f>
        <v>0</v>
      </c>
      <c r="D1702" s="94">
        <f>'[1]Cadastro de Clientes'!D1702</f>
        <v>0</v>
      </c>
      <c r="E1702" s="94">
        <f>'[1]Cadastro de Clientes'!E1702</f>
        <v>0</v>
      </c>
      <c r="F1702" s="94">
        <f>'[1]Cadastro de Clientes'!F1702</f>
        <v>0</v>
      </c>
      <c r="G1702" s="109">
        <f>'[1]Cadastro de Clientes'!G1702</f>
        <v>0</v>
      </c>
      <c r="H1702" s="110">
        <f>'[1]Cadastro de Clientes'!H1702</f>
        <v>0</v>
      </c>
      <c r="I1702" s="111">
        <f>'[1]Cadastro de Clientes'!I1702</f>
        <v>0</v>
      </c>
      <c r="J1702" s="94">
        <f>'[1]Cadastro de Clientes'!J1702</f>
        <v>0</v>
      </c>
    </row>
    <row r="1703" spans="1:10" ht="21" customHeight="1" x14ac:dyDescent="0.25">
      <c r="A1703" s="94">
        <f>'[1]Cadastro de Clientes'!A1703</f>
        <v>0</v>
      </c>
      <c r="B1703" s="94">
        <f>'[1]Cadastro de Clientes'!B1703</f>
        <v>0</v>
      </c>
      <c r="C1703" s="94">
        <f>'[1]Cadastro de Clientes'!C1703</f>
        <v>0</v>
      </c>
      <c r="D1703" s="94">
        <f>'[1]Cadastro de Clientes'!D1703</f>
        <v>0</v>
      </c>
      <c r="E1703" s="94">
        <f>'[1]Cadastro de Clientes'!E1703</f>
        <v>0</v>
      </c>
      <c r="F1703" s="94">
        <f>'[1]Cadastro de Clientes'!F1703</f>
        <v>0</v>
      </c>
      <c r="G1703" s="109">
        <f>'[1]Cadastro de Clientes'!G1703</f>
        <v>0</v>
      </c>
      <c r="H1703" s="110">
        <f>'[1]Cadastro de Clientes'!H1703</f>
        <v>0</v>
      </c>
      <c r="I1703" s="111">
        <f>'[1]Cadastro de Clientes'!I1703</f>
        <v>0</v>
      </c>
      <c r="J1703" s="94">
        <f>'[1]Cadastro de Clientes'!J1703</f>
        <v>0</v>
      </c>
    </row>
    <row r="1704" spans="1:10" ht="21" customHeight="1" x14ac:dyDescent="0.25">
      <c r="A1704" s="94">
        <f>'[1]Cadastro de Clientes'!A1704</f>
        <v>0</v>
      </c>
      <c r="B1704" s="94">
        <f>'[1]Cadastro de Clientes'!B1704</f>
        <v>0</v>
      </c>
      <c r="C1704" s="94">
        <f>'[1]Cadastro de Clientes'!C1704</f>
        <v>0</v>
      </c>
      <c r="D1704" s="94">
        <f>'[1]Cadastro de Clientes'!D1704</f>
        <v>0</v>
      </c>
      <c r="E1704" s="94">
        <f>'[1]Cadastro de Clientes'!E1704</f>
        <v>0</v>
      </c>
      <c r="F1704" s="94">
        <f>'[1]Cadastro de Clientes'!F1704</f>
        <v>0</v>
      </c>
      <c r="G1704" s="109">
        <f>'[1]Cadastro de Clientes'!G1704</f>
        <v>0</v>
      </c>
      <c r="H1704" s="110">
        <f>'[1]Cadastro de Clientes'!H1704</f>
        <v>0</v>
      </c>
      <c r="I1704" s="111">
        <f>'[1]Cadastro de Clientes'!I1704</f>
        <v>0</v>
      </c>
      <c r="J1704" s="94">
        <f>'[1]Cadastro de Clientes'!J1704</f>
        <v>0</v>
      </c>
    </row>
    <row r="1705" spans="1:10" ht="21" customHeight="1" x14ac:dyDescent="0.25">
      <c r="A1705" s="94">
        <f>'[1]Cadastro de Clientes'!A1705</f>
        <v>0</v>
      </c>
      <c r="B1705" s="94">
        <f>'[1]Cadastro de Clientes'!B1705</f>
        <v>0</v>
      </c>
      <c r="C1705" s="94">
        <f>'[1]Cadastro de Clientes'!C1705</f>
        <v>0</v>
      </c>
      <c r="D1705" s="94">
        <f>'[1]Cadastro de Clientes'!D1705</f>
        <v>0</v>
      </c>
      <c r="E1705" s="94">
        <f>'[1]Cadastro de Clientes'!E1705</f>
        <v>0</v>
      </c>
      <c r="F1705" s="94">
        <f>'[1]Cadastro de Clientes'!F1705</f>
        <v>0</v>
      </c>
      <c r="G1705" s="109">
        <f>'[1]Cadastro de Clientes'!G1705</f>
        <v>0</v>
      </c>
      <c r="H1705" s="110">
        <f>'[1]Cadastro de Clientes'!H1705</f>
        <v>0</v>
      </c>
      <c r="I1705" s="111">
        <f>'[1]Cadastro de Clientes'!I1705</f>
        <v>0</v>
      </c>
      <c r="J1705" s="94">
        <f>'[1]Cadastro de Clientes'!J1705</f>
        <v>0</v>
      </c>
    </row>
    <row r="1706" spans="1:10" ht="21" customHeight="1" x14ac:dyDescent="0.25">
      <c r="A1706" s="94">
        <f>'[1]Cadastro de Clientes'!A1706</f>
        <v>0</v>
      </c>
      <c r="B1706" s="94">
        <f>'[1]Cadastro de Clientes'!B1706</f>
        <v>0</v>
      </c>
      <c r="C1706" s="94">
        <f>'[1]Cadastro de Clientes'!C1706</f>
        <v>0</v>
      </c>
      <c r="D1706" s="94">
        <f>'[1]Cadastro de Clientes'!D1706</f>
        <v>0</v>
      </c>
      <c r="E1706" s="94">
        <f>'[1]Cadastro de Clientes'!E1706</f>
        <v>0</v>
      </c>
      <c r="F1706" s="94">
        <f>'[1]Cadastro de Clientes'!F1706</f>
        <v>0</v>
      </c>
      <c r="G1706" s="109">
        <f>'[1]Cadastro de Clientes'!G1706</f>
        <v>0</v>
      </c>
      <c r="H1706" s="110">
        <f>'[1]Cadastro de Clientes'!H1706</f>
        <v>0</v>
      </c>
      <c r="I1706" s="111">
        <f>'[1]Cadastro de Clientes'!I1706</f>
        <v>0</v>
      </c>
      <c r="J1706" s="94">
        <f>'[1]Cadastro de Clientes'!J1706</f>
        <v>0</v>
      </c>
    </row>
    <row r="1707" spans="1:10" ht="21" customHeight="1" x14ac:dyDescent="0.25">
      <c r="A1707" s="94">
        <f>'[1]Cadastro de Clientes'!A1707</f>
        <v>0</v>
      </c>
      <c r="B1707" s="94">
        <f>'[1]Cadastro de Clientes'!B1707</f>
        <v>0</v>
      </c>
      <c r="C1707" s="94">
        <f>'[1]Cadastro de Clientes'!C1707</f>
        <v>0</v>
      </c>
      <c r="D1707" s="94">
        <f>'[1]Cadastro de Clientes'!D1707</f>
        <v>0</v>
      </c>
      <c r="E1707" s="94">
        <f>'[1]Cadastro de Clientes'!E1707</f>
        <v>0</v>
      </c>
      <c r="F1707" s="94">
        <f>'[1]Cadastro de Clientes'!F1707</f>
        <v>0</v>
      </c>
      <c r="G1707" s="109">
        <f>'[1]Cadastro de Clientes'!G1707</f>
        <v>0</v>
      </c>
      <c r="H1707" s="110">
        <f>'[1]Cadastro de Clientes'!H1707</f>
        <v>0</v>
      </c>
      <c r="I1707" s="111">
        <f>'[1]Cadastro de Clientes'!I1707</f>
        <v>0</v>
      </c>
      <c r="J1707" s="94">
        <f>'[1]Cadastro de Clientes'!J1707</f>
        <v>0</v>
      </c>
    </row>
    <row r="1708" spans="1:10" ht="21" customHeight="1" x14ac:dyDescent="0.25">
      <c r="A1708" s="94">
        <f>'[1]Cadastro de Clientes'!A1708</f>
        <v>0</v>
      </c>
      <c r="B1708" s="94">
        <f>'[1]Cadastro de Clientes'!B1708</f>
        <v>0</v>
      </c>
      <c r="C1708" s="94">
        <f>'[1]Cadastro de Clientes'!C1708</f>
        <v>0</v>
      </c>
      <c r="D1708" s="94">
        <f>'[1]Cadastro de Clientes'!D1708</f>
        <v>0</v>
      </c>
      <c r="E1708" s="94">
        <f>'[1]Cadastro de Clientes'!E1708</f>
        <v>0</v>
      </c>
      <c r="F1708" s="94">
        <f>'[1]Cadastro de Clientes'!F1708</f>
        <v>0</v>
      </c>
      <c r="G1708" s="109">
        <f>'[1]Cadastro de Clientes'!G1708</f>
        <v>0</v>
      </c>
      <c r="H1708" s="110">
        <f>'[1]Cadastro de Clientes'!H1708</f>
        <v>0</v>
      </c>
      <c r="I1708" s="111">
        <f>'[1]Cadastro de Clientes'!I1708</f>
        <v>0</v>
      </c>
      <c r="J1708" s="94">
        <f>'[1]Cadastro de Clientes'!J1708</f>
        <v>0</v>
      </c>
    </row>
    <row r="1709" spans="1:10" ht="21" customHeight="1" x14ac:dyDescent="0.25">
      <c r="A1709" s="94">
        <f>'[1]Cadastro de Clientes'!A1709</f>
        <v>0</v>
      </c>
      <c r="B1709" s="94">
        <f>'[1]Cadastro de Clientes'!B1709</f>
        <v>0</v>
      </c>
      <c r="C1709" s="94">
        <f>'[1]Cadastro de Clientes'!C1709</f>
        <v>0</v>
      </c>
      <c r="D1709" s="94">
        <f>'[1]Cadastro de Clientes'!D1709</f>
        <v>0</v>
      </c>
      <c r="E1709" s="94">
        <f>'[1]Cadastro de Clientes'!E1709</f>
        <v>0</v>
      </c>
      <c r="F1709" s="94">
        <f>'[1]Cadastro de Clientes'!F1709</f>
        <v>0</v>
      </c>
      <c r="G1709" s="109">
        <f>'[1]Cadastro de Clientes'!G1709</f>
        <v>0</v>
      </c>
      <c r="H1709" s="110">
        <f>'[1]Cadastro de Clientes'!H1709</f>
        <v>0</v>
      </c>
      <c r="I1709" s="111">
        <f>'[1]Cadastro de Clientes'!I1709</f>
        <v>0</v>
      </c>
      <c r="J1709" s="94">
        <f>'[1]Cadastro de Clientes'!J1709</f>
        <v>0</v>
      </c>
    </row>
    <row r="1710" spans="1:10" ht="21" customHeight="1" x14ac:dyDescent="0.25">
      <c r="A1710" s="94">
        <f>'[1]Cadastro de Clientes'!A1710</f>
        <v>0</v>
      </c>
      <c r="B1710" s="94">
        <f>'[1]Cadastro de Clientes'!B1710</f>
        <v>0</v>
      </c>
      <c r="C1710" s="94">
        <f>'[1]Cadastro de Clientes'!C1710</f>
        <v>0</v>
      </c>
      <c r="D1710" s="94">
        <f>'[1]Cadastro de Clientes'!D1710</f>
        <v>0</v>
      </c>
      <c r="E1710" s="94">
        <f>'[1]Cadastro de Clientes'!E1710</f>
        <v>0</v>
      </c>
      <c r="F1710" s="94">
        <f>'[1]Cadastro de Clientes'!F1710</f>
        <v>0</v>
      </c>
      <c r="G1710" s="109">
        <f>'[1]Cadastro de Clientes'!G1710</f>
        <v>0</v>
      </c>
      <c r="H1710" s="110">
        <f>'[1]Cadastro de Clientes'!H1710</f>
        <v>0</v>
      </c>
      <c r="I1710" s="111">
        <f>'[1]Cadastro de Clientes'!I1710</f>
        <v>0</v>
      </c>
      <c r="J1710" s="94">
        <f>'[1]Cadastro de Clientes'!J1710</f>
        <v>0</v>
      </c>
    </row>
    <row r="1711" spans="1:10" ht="21" customHeight="1" x14ac:dyDescent="0.25">
      <c r="A1711" s="94">
        <f>'[1]Cadastro de Clientes'!A1711</f>
        <v>0</v>
      </c>
      <c r="B1711" s="94">
        <f>'[1]Cadastro de Clientes'!B1711</f>
        <v>0</v>
      </c>
      <c r="C1711" s="94">
        <f>'[1]Cadastro de Clientes'!C1711</f>
        <v>0</v>
      </c>
      <c r="D1711" s="94">
        <f>'[1]Cadastro de Clientes'!D1711</f>
        <v>0</v>
      </c>
      <c r="E1711" s="94">
        <f>'[1]Cadastro de Clientes'!E1711</f>
        <v>0</v>
      </c>
      <c r="F1711" s="94">
        <f>'[1]Cadastro de Clientes'!F1711</f>
        <v>0</v>
      </c>
      <c r="G1711" s="109">
        <f>'[1]Cadastro de Clientes'!G1711</f>
        <v>0</v>
      </c>
      <c r="H1711" s="110">
        <f>'[1]Cadastro de Clientes'!H1711</f>
        <v>0</v>
      </c>
      <c r="I1711" s="111">
        <f>'[1]Cadastro de Clientes'!I1711</f>
        <v>0</v>
      </c>
      <c r="J1711" s="94">
        <f>'[1]Cadastro de Clientes'!J1711</f>
        <v>0</v>
      </c>
    </row>
    <row r="1712" spans="1:10" ht="21" customHeight="1" x14ac:dyDescent="0.25">
      <c r="A1712" s="94">
        <f>'[1]Cadastro de Clientes'!A1712</f>
        <v>0</v>
      </c>
      <c r="B1712" s="94">
        <f>'[1]Cadastro de Clientes'!B1712</f>
        <v>0</v>
      </c>
      <c r="C1712" s="94">
        <f>'[1]Cadastro de Clientes'!C1712</f>
        <v>0</v>
      </c>
      <c r="D1712" s="94">
        <f>'[1]Cadastro de Clientes'!D1712</f>
        <v>0</v>
      </c>
      <c r="E1712" s="94">
        <f>'[1]Cadastro de Clientes'!E1712</f>
        <v>0</v>
      </c>
      <c r="F1712" s="94">
        <f>'[1]Cadastro de Clientes'!F1712</f>
        <v>0</v>
      </c>
      <c r="G1712" s="109">
        <f>'[1]Cadastro de Clientes'!G1712</f>
        <v>0</v>
      </c>
      <c r="H1712" s="110">
        <f>'[1]Cadastro de Clientes'!H1712</f>
        <v>0</v>
      </c>
      <c r="I1712" s="111">
        <f>'[1]Cadastro de Clientes'!I1712</f>
        <v>0</v>
      </c>
      <c r="J1712" s="94">
        <f>'[1]Cadastro de Clientes'!J1712</f>
        <v>0</v>
      </c>
    </row>
    <row r="1713" spans="1:10" ht="21" customHeight="1" x14ac:dyDescent="0.25">
      <c r="A1713" s="94">
        <f>'[1]Cadastro de Clientes'!A1713</f>
        <v>0</v>
      </c>
      <c r="B1713" s="94">
        <f>'[1]Cadastro de Clientes'!B1713</f>
        <v>0</v>
      </c>
      <c r="C1713" s="94">
        <f>'[1]Cadastro de Clientes'!C1713</f>
        <v>0</v>
      </c>
      <c r="D1713" s="94">
        <f>'[1]Cadastro de Clientes'!D1713</f>
        <v>0</v>
      </c>
      <c r="E1713" s="94">
        <f>'[1]Cadastro de Clientes'!E1713</f>
        <v>0</v>
      </c>
      <c r="F1713" s="94">
        <f>'[1]Cadastro de Clientes'!F1713</f>
        <v>0</v>
      </c>
      <c r="G1713" s="109">
        <f>'[1]Cadastro de Clientes'!G1713</f>
        <v>0</v>
      </c>
      <c r="H1713" s="110">
        <f>'[1]Cadastro de Clientes'!H1713</f>
        <v>0</v>
      </c>
      <c r="I1713" s="111">
        <f>'[1]Cadastro de Clientes'!I1713</f>
        <v>0</v>
      </c>
      <c r="J1713" s="94">
        <f>'[1]Cadastro de Clientes'!J1713</f>
        <v>0</v>
      </c>
    </row>
    <row r="1714" spans="1:10" ht="21" customHeight="1" x14ac:dyDescent="0.25">
      <c r="A1714" s="94">
        <f>'[1]Cadastro de Clientes'!A1714</f>
        <v>0</v>
      </c>
      <c r="B1714" s="94">
        <f>'[1]Cadastro de Clientes'!B1714</f>
        <v>0</v>
      </c>
      <c r="C1714" s="94">
        <f>'[1]Cadastro de Clientes'!C1714</f>
        <v>0</v>
      </c>
      <c r="D1714" s="94">
        <f>'[1]Cadastro de Clientes'!D1714</f>
        <v>0</v>
      </c>
      <c r="E1714" s="94">
        <f>'[1]Cadastro de Clientes'!E1714</f>
        <v>0</v>
      </c>
      <c r="F1714" s="94">
        <f>'[1]Cadastro de Clientes'!F1714</f>
        <v>0</v>
      </c>
      <c r="G1714" s="109">
        <f>'[1]Cadastro de Clientes'!G1714</f>
        <v>0</v>
      </c>
      <c r="H1714" s="110">
        <f>'[1]Cadastro de Clientes'!H1714</f>
        <v>0</v>
      </c>
      <c r="I1714" s="111">
        <f>'[1]Cadastro de Clientes'!I1714</f>
        <v>0</v>
      </c>
      <c r="J1714" s="94">
        <f>'[1]Cadastro de Clientes'!J1714</f>
        <v>0</v>
      </c>
    </row>
    <row r="1715" spans="1:10" ht="21" customHeight="1" x14ac:dyDescent="0.25">
      <c r="A1715" s="94">
        <f>'[1]Cadastro de Clientes'!A1715</f>
        <v>0</v>
      </c>
      <c r="B1715" s="94">
        <f>'[1]Cadastro de Clientes'!B1715</f>
        <v>0</v>
      </c>
      <c r="C1715" s="94">
        <f>'[1]Cadastro de Clientes'!C1715</f>
        <v>0</v>
      </c>
      <c r="D1715" s="94">
        <f>'[1]Cadastro de Clientes'!D1715</f>
        <v>0</v>
      </c>
      <c r="E1715" s="94">
        <f>'[1]Cadastro de Clientes'!E1715</f>
        <v>0</v>
      </c>
      <c r="F1715" s="94">
        <f>'[1]Cadastro de Clientes'!F1715</f>
        <v>0</v>
      </c>
      <c r="G1715" s="109">
        <f>'[1]Cadastro de Clientes'!G1715</f>
        <v>0</v>
      </c>
      <c r="H1715" s="110">
        <f>'[1]Cadastro de Clientes'!H1715</f>
        <v>0</v>
      </c>
      <c r="I1715" s="111">
        <f>'[1]Cadastro de Clientes'!I1715</f>
        <v>0</v>
      </c>
      <c r="J1715" s="94">
        <f>'[1]Cadastro de Clientes'!J1715</f>
        <v>0</v>
      </c>
    </row>
    <row r="1716" spans="1:10" ht="21" customHeight="1" x14ac:dyDescent="0.25">
      <c r="A1716" s="94">
        <f>'[1]Cadastro de Clientes'!A1716</f>
        <v>0</v>
      </c>
      <c r="B1716" s="94">
        <f>'[1]Cadastro de Clientes'!B1716</f>
        <v>0</v>
      </c>
      <c r="C1716" s="94">
        <f>'[1]Cadastro de Clientes'!C1716</f>
        <v>0</v>
      </c>
      <c r="D1716" s="94">
        <f>'[1]Cadastro de Clientes'!D1716</f>
        <v>0</v>
      </c>
      <c r="E1716" s="94">
        <f>'[1]Cadastro de Clientes'!E1716</f>
        <v>0</v>
      </c>
      <c r="F1716" s="94">
        <f>'[1]Cadastro de Clientes'!F1716</f>
        <v>0</v>
      </c>
      <c r="G1716" s="109">
        <f>'[1]Cadastro de Clientes'!G1716</f>
        <v>0</v>
      </c>
      <c r="H1716" s="110">
        <f>'[1]Cadastro de Clientes'!H1716</f>
        <v>0</v>
      </c>
      <c r="I1716" s="111">
        <f>'[1]Cadastro de Clientes'!I1716</f>
        <v>0</v>
      </c>
      <c r="J1716" s="94">
        <f>'[1]Cadastro de Clientes'!J1716</f>
        <v>0</v>
      </c>
    </row>
    <row r="1717" spans="1:10" ht="21" customHeight="1" x14ac:dyDescent="0.25">
      <c r="A1717" s="94">
        <f>'[1]Cadastro de Clientes'!A1717</f>
        <v>0</v>
      </c>
      <c r="B1717" s="94">
        <f>'[1]Cadastro de Clientes'!B1717</f>
        <v>0</v>
      </c>
      <c r="C1717" s="94">
        <f>'[1]Cadastro de Clientes'!C1717</f>
        <v>0</v>
      </c>
      <c r="D1717" s="94">
        <f>'[1]Cadastro de Clientes'!D1717</f>
        <v>0</v>
      </c>
      <c r="E1717" s="94">
        <f>'[1]Cadastro de Clientes'!E1717</f>
        <v>0</v>
      </c>
      <c r="F1717" s="94">
        <f>'[1]Cadastro de Clientes'!F1717</f>
        <v>0</v>
      </c>
      <c r="G1717" s="109">
        <f>'[1]Cadastro de Clientes'!G1717</f>
        <v>0</v>
      </c>
      <c r="H1717" s="110">
        <f>'[1]Cadastro de Clientes'!H1717</f>
        <v>0</v>
      </c>
      <c r="I1717" s="111">
        <f>'[1]Cadastro de Clientes'!I1717</f>
        <v>0</v>
      </c>
      <c r="J1717" s="94">
        <f>'[1]Cadastro de Clientes'!J1717</f>
        <v>0</v>
      </c>
    </row>
    <row r="1718" spans="1:10" ht="21" customHeight="1" x14ac:dyDescent="0.25">
      <c r="A1718" s="94">
        <f>'[1]Cadastro de Clientes'!A1718</f>
        <v>0</v>
      </c>
      <c r="B1718" s="94">
        <f>'[1]Cadastro de Clientes'!B1718</f>
        <v>0</v>
      </c>
      <c r="C1718" s="94">
        <f>'[1]Cadastro de Clientes'!C1718</f>
        <v>0</v>
      </c>
      <c r="D1718" s="94">
        <f>'[1]Cadastro de Clientes'!D1718</f>
        <v>0</v>
      </c>
      <c r="E1718" s="94">
        <f>'[1]Cadastro de Clientes'!E1718</f>
        <v>0</v>
      </c>
      <c r="F1718" s="94">
        <f>'[1]Cadastro de Clientes'!F1718</f>
        <v>0</v>
      </c>
      <c r="G1718" s="109">
        <f>'[1]Cadastro de Clientes'!G1718</f>
        <v>0</v>
      </c>
      <c r="H1718" s="110">
        <f>'[1]Cadastro de Clientes'!H1718</f>
        <v>0</v>
      </c>
      <c r="I1718" s="111">
        <f>'[1]Cadastro de Clientes'!I1718</f>
        <v>0</v>
      </c>
      <c r="J1718" s="94">
        <f>'[1]Cadastro de Clientes'!J1718</f>
        <v>0</v>
      </c>
    </row>
    <row r="1719" spans="1:10" ht="21" customHeight="1" x14ac:dyDescent="0.25">
      <c r="A1719" s="94">
        <f>'[1]Cadastro de Clientes'!A1719</f>
        <v>0</v>
      </c>
      <c r="B1719" s="94">
        <f>'[1]Cadastro de Clientes'!B1719</f>
        <v>0</v>
      </c>
      <c r="C1719" s="94">
        <f>'[1]Cadastro de Clientes'!C1719</f>
        <v>0</v>
      </c>
      <c r="D1719" s="94">
        <f>'[1]Cadastro de Clientes'!D1719</f>
        <v>0</v>
      </c>
      <c r="E1719" s="94">
        <f>'[1]Cadastro de Clientes'!E1719</f>
        <v>0</v>
      </c>
      <c r="F1719" s="94">
        <f>'[1]Cadastro de Clientes'!F1719</f>
        <v>0</v>
      </c>
      <c r="G1719" s="109">
        <f>'[1]Cadastro de Clientes'!G1719</f>
        <v>0</v>
      </c>
      <c r="H1719" s="110">
        <f>'[1]Cadastro de Clientes'!H1719</f>
        <v>0</v>
      </c>
      <c r="I1719" s="111">
        <f>'[1]Cadastro de Clientes'!I1719</f>
        <v>0</v>
      </c>
      <c r="J1719" s="94">
        <f>'[1]Cadastro de Clientes'!J1719</f>
        <v>0</v>
      </c>
    </row>
    <row r="1720" spans="1:10" ht="21" customHeight="1" x14ac:dyDescent="0.25">
      <c r="A1720" s="94">
        <f>'[1]Cadastro de Clientes'!A1720</f>
        <v>0</v>
      </c>
      <c r="B1720" s="94">
        <f>'[1]Cadastro de Clientes'!B1720</f>
        <v>0</v>
      </c>
      <c r="C1720" s="94">
        <f>'[1]Cadastro de Clientes'!C1720</f>
        <v>0</v>
      </c>
      <c r="D1720" s="94">
        <f>'[1]Cadastro de Clientes'!D1720</f>
        <v>0</v>
      </c>
      <c r="E1720" s="94">
        <f>'[1]Cadastro de Clientes'!E1720</f>
        <v>0</v>
      </c>
      <c r="F1720" s="94">
        <f>'[1]Cadastro de Clientes'!F1720</f>
        <v>0</v>
      </c>
      <c r="G1720" s="109">
        <f>'[1]Cadastro de Clientes'!G1720</f>
        <v>0</v>
      </c>
      <c r="H1720" s="110">
        <f>'[1]Cadastro de Clientes'!H1720</f>
        <v>0</v>
      </c>
      <c r="I1720" s="111">
        <f>'[1]Cadastro de Clientes'!I1720</f>
        <v>0</v>
      </c>
      <c r="J1720" s="94">
        <f>'[1]Cadastro de Clientes'!J1720</f>
        <v>0</v>
      </c>
    </row>
    <row r="1721" spans="1:10" ht="21" customHeight="1" x14ac:dyDescent="0.25">
      <c r="A1721" s="94">
        <f>'[1]Cadastro de Clientes'!A1721</f>
        <v>0</v>
      </c>
      <c r="B1721" s="94">
        <f>'[1]Cadastro de Clientes'!B1721</f>
        <v>0</v>
      </c>
      <c r="C1721" s="94">
        <f>'[1]Cadastro de Clientes'!C1721</f>
        <v>0</v>
      </c>
      <c r="D1721" s="94">
        <f>'[1]Cadastro de Clientes'!D1721</f>
        <v>0</v>
      </c>
      <c r="E1721" s="94">
        <f>'[1]Cadastro de Clientes'!E1721</f>
        <v>0</v>
      </c>
      <c r="F1721" s="94">
        <f>'[1]Cadastro de Clientes'!F1721</f>
        <v>0</v>
      </c>
      <c r="G1721" s="109">
        <f>'[1]Cadastro de Clientes'!G1721</f>
        <v>0</v>
      </c>
      <c r="H1721" s="110">
        <f>'[1]Cadastro de Clientes'!H1721</f>
        <v>0</v>
      </c>
      <c r="I1721" s="111">
        <f>'[1]Cadastro de Clientes'!I1721</f>
        <v>0</v>
      </c>
      <c r="J1721" s="94">
        <f>'[1]Cadastro de Clientes'!J1721</f>
        <v>0</v>
      </c>
    </row>
    <row r="1722" spans="1:10" ht="21" customHeight="1" x14ac:dyDescent="0.25">
      <c r="A1722" s="94">
        <f>'[1]Cadastro de Clientes'!A1722</f>
        <v>0</v>
      </c>
      <c r="B1722" s="94">
        <f>'[1]Cadastro de Clientes'!B1722</f>
        <v>0</v>
      </c>
      <c r="C1722" s="94">
        <f>'[1]Cadastro de Clientes'!C1722</f>
        <v>0</v>
      </c>
      <c r="D1722" s="94">
        <f>'[1]Cadastro de Clientes'!D1722</f>
        <v>0</v>
      </c>
      <c r="E1722" s="94">
        <f>'[1]Cadastro de Clientes'!E1722</f>
        <v>0</v>
      </c>
      <c r="F1722" s="94">
        <f>'[1]Cadastro de Clientes'!F1722</f>
        <v>0</v>
      </c>
      <c r="G1722" s="109">
        <f>'[1]Cadastro de Clientes'!G1722</f>
        <v>0</v>
      </c>
      <c r="H1722" s="110">
        <f>'[1]Cadastro de Clientes'!H1722</f>
        <v>0</v>
      </c>
      <c r="I1722" s="111">
        <f>'[1]Cadastro de Clientes'!I1722</f>
        <v>0</v>
      </c>
      <c r="J1722" s="94">
        <f>'[1]Cadastro de Clientes'!J1722</f>
        <v>0</v>
      </c>
    </row>
    <row r="1723" spans="1:10" ht="21" customHeight="1" x14ac:dyDescent="0.25">
      <c r="A1723" s="94">
        <f>'[1]Cadastro de Clientes'!A1723</f>
        <v>0</v>
      </c>
      <c r="B1723" s="94">
        <f>'[1]Cadastro de Clientes'!B1723</f>
        <v>0</v>
      </c>
      <c r="C1723" s="94">
        <f>'[1]Cadastro de Clientes'!C1723</f>
        <v>0</v>
      </c>
      <c r="D1723" s="94">
        <f>'[1]Cadastro de Clientes'!D1723</f>
        <v>0</v>
      </c>
      <c r="E1723" s="94">
        <f>'[1]Cadastro de Clientes'!E1723</f>
        <v>0</v>
      </c>
      <c r="F1723" s="94">
        <f>'[1]Cadastro de Clientes'!F1723</f>
        <v>0</v>
      </c>
      <c r="G1723" s="109">
        <f>'[1]Cadastro de Clientes'!G1723</f>
        <v>0</v>
      </c>
      <c r="H1723" s="110">
        <f>'[1]Cadastro de Clientes'!H1723</f>
        <v>0</v>
      </c>
      <c r="I1723" s="111">
        <f>'[1]Cadastro de Clientes'!I1723</f>
        <v>0</v>
      </c>
      <c r="J1723" s="94">
        <f>'[1]Cadastro de Clientes'!J1723</f>
        <v>0</v>
      </c>
    </row>
    <row r="1724" spans="1:10" ht="21" customHeight="1" x14ac:dyDescent="0.25">
      <c r="A1724" s="94">
        <f>'[1]Cadastro de Clientes'!A1724</f>
        <v>0</v>
      </c>
      <c r="B1724" s="94">
        <f>'[1]Cadastro de Clientes'!B1724</f>
        <v>0</v>
      </c>
      <c r="C1724" s="94">
        <f>'[1]Cadastro de Clientes'!C1724</f>
        <v>0</v>
      </c>
      <c r="D1724" s="94">
        <f>'[1]Cadastro de Clientes'!D1724</f>
        <v>0</v>
      </c>
      <c r="E1724" s="94">
        <f>'[1]Cadastro de Clientes'!E1724</f>
        <v>0</v>
      </c>
      <c r="F1724" s="94">
        <f>'[1]Cadastro de Clientes'!F1724</f>
        <v>0</v>
      </c>
      <c r="G1724" s="109">
        <f>'[1]Cadastro de Clientes'!G1724</f>
        <v>0</v>
      </c>
      <c r="H1724" s="110">
        <f>'[1]Cadastro de Clientes'!H1724</f>
        <v>0</v>
      </c>
      <c r="I1724" s="111">
        <f>'[1]Cadastro de Clientes'!I1724</f>
        <v>0</v>
      </c>
      <c r="J1724" s="94">
        <f>'[1]Cadastro de Clientes'!J1724</f>
        <v>0</v>
      </c>
    </row>
    <row r="1725" spans="1:10" ht="21" customHeight="1" x14ac:dyDescent="0.25">
      <c r="A1725" s="94">
        <f>'[1]Cadastro de Clientes'!A1725</f>
        <v>0</v>
      </c>
      <c r="B1725" s="94">
        <f>'[1]Cadastro de Clientes'!B1725</f>
        <v>0</v>
      </c>
      <c r="C1725" s="94">
        <f>'[1]Cadastro de Clientes'!C1725</f>
        <v>0</v>
      </c>
      <c r="D1725" s="94">
        <f>'[1]Cadastro de Clientes'!D1725</f>
        <v>0</v>
      </c>
      <c r="E1725" s="94">
        <f>'[1]Cadastro de Clientes'!E1725</f>
        <v>0</v>
      </c>
      <c r="F1725" s="94">
        <f>'[1]Cadastro de Clientes'!F1725</f>
        <v>0</v>
      </c>
      <c r="G1725" s="109">
        <f>'[1]Cadastro de Clientes'!G1725</f>
        <v>0</v>
      </c>
      <c r="H1725" s="110">
        <f>'[1]Cadastro de Clientes'!H1725</f>
        <v>0</v>
      </c>
      <c r="I1725" s="111">
        <f>'[1]Cadastro de Clientes'!I1725</f>
        <v>0</v>
      </c>
      <c r="J1725" s="94">
        <f>'[1]Cadastro de Clientes'!J1725</f>
        <v>0</v>
      </c>
    </row>
    <row r="1726" spans="1:10" ht="21" customHeight="1" x14ac:dyDescent="0.25">
      <c r="A1726" s="94">
        <f>'[1]Cadastro de Clientes'!A1726</f>
        <v>0</v>
      </c>
      <c r="B1726" s="94">
        <f>'[1]Cadastro de Clientes'!B1726</f>
        <v>0</v>
      </c>
      <c r="C1726" s="94">
        <f>'[1]Cadastro de Clientes'!C1726</f>
        <v>0</v>
      </c>
      <c r="D1726" s="94">
        <f>'[1]Cadastro de Clientes'!D1726</f>
        <v>0</v>
      </c>
      <c r="E1726" s="94">
        <f>'[1]Cadastro de Clientes'!E1726</f>
        <v>0</v>
      </c>
      <c r="F1726" s="94">
        <f>'[1]Cadastro de Clientes'!F1726</f>
        <v>0</v>
      </c>
      <c r="G1726" s="109">
        <f>'[1]Cadastro de Clientes'!G1726</f>
        <v>0</v>
      </c>
      <c r="H1726" s="110">
        <f>'[1]Cadastro de Clientes'!H1726</f>
        <v>0</v>
      </c>
      <c r="I1726" s="111">
        <f>'[1]Cadastro de Clientes'!I1726</f>
        <v>0</v>
      </c>
      <c r="J1726" s="94">
        <f>'[1]Cadastro de Clientes'!J1726</f>
        <v>0</v>
      </c>
    </row>
    <row r="1727" spans="1:10" ht="21" customHeight="1" x14ac:dyDescent="0.25">
      <c r="A1727" s="94">
        <f>'[1]Cadastro de Clientes'!A1727</f>
        <v>0</v>
      </c>
      <c r="B1727" s="94">
        <f>'[1]Cadastro de Clientes'!B1727</f>
        <v>0</v>
      </c>
      <c r="C1727" s="94">
        <f>'[1]Cadastro de Clientes'!C1727</f>
        <v>0</v>
      </c>
      <c r="D1727" s="94">
        <f>'[1]Cadastro de Clientes'!D1727</f>
        <v>0</v>
      </c>
      <c r="E1727" s="94">
        <f>'[1]Cadastro de Clientes'!E1727</f>
        <v>0</v>
      </c>
      <c r="F1727" s="94">
        <f>'[1]Cadastro de Clientes'!F1727</f>
        <v>0</v>
      </c>
      <c r="G1727" s="109">
        <f>'[1]Cadastro de Clientes'!G1727</f>
        <v>0</v>
      </c>
      <c r="H1727" s="110">
        <f>'[1]Cadastro de Clientes'!H1727</f>
        <v>0</v>
      </c>
      <c r="I1727" s="111">
        <f>'[1]Cadastro de Clientes'!I1727</f>
        <v>0</v>
      </c>
      <c r="J1727" s="94">
        <f>'[1]Cadastro de Clientes'!J1727</f>
        <v>0</v>
      </c>
    </row>
    <row r="1728" spans="1:10" ht="21" customHeight="1" x14ac:dyDescent="0.25">
      <c r="A1728" s="94">
        <f>'[1]Cadastro de Clientes'!A1728</f>
        <v>0</v>
      </c>
      <c r="B1728" s="94">
        <f>'[1]Cadastro de Clientes'!B1728</f>
        <v>0</v>
      </c>
      <c r="C1728" s="94">
        <f>'[1]Cadastro de Clientes'!C1728</f>
        <v>0</v>
      </c>
      <c r="D1728" s="94">
        <f>'[1]Cadastro de Clientes'!D1728</f>
        <v>0</v>
      </c>
      <c r="E1728" s="94">
        <f>'[1]Cadastro de Clientes'!E1728</f>
        <v>0</v>
      </c>
      <c r="F1728" s="94">
        <f>'[1]Cadastro de Clientes'!F1728</f>
        <v>0</v>
      </c>
      <c r="G1728" s="109">
        <f>'[1]Cadastro de Clientes'!G1728</f>
        <v>0</v>
      </c>
      <c r="H1728" s="110">
        <f>'[1]Cadastro de Clientes'!H1728</f>
        <v>0</v>
      </c>
      <c r="I1728" s="111">
        <f>'[1]Cadastro de Clientes'!I1728</f>
        <v>0</v>
      </c>
      <c r="J1728" s="94">
        <f>'[1]Cadastro de Clientes'!J1728</f>
        <v>0</v>
      </c>
    </row>
    <row r="1729" spans="1:10" ht="21" customHeight="1" x14ac:dyDescent="0.25">
      <c r="A1729" s="94">
        <f>'[1]Cadastro de Clientes'!A1729</f>
        <v>0</v>
      </c>
      <c r="B1729" s="94">
        <f>'[1]Cadastro de Clientes'!B1729</f>
        <v>0</v>
      </c>
      <c r="C1729" s="94">
        <f>'[1]Cadastro de Clientes'!C1729</f>
        <v>0</v>
      </c>
      <c r="D1729" s="94">
        <f>'[1]Cadastro de Clientes'!D1729</f>
        <v>0</v>
      </c>
      <c r="E1729" s="94">
        <f>'[1]Cadastro de Clientes'!E1729</f>
        <v>0</v>
      </c>
      <c r="F1729" s="94">
        <f>'[1]Cadastro de Clientes'!F1729</f>
        <v>0</v>
      </c>
      <c r="G1729" s="109">
        <f>'[1]Cadastro de Clientes'!G1729</f>
        <v>0</v>
      </c>
      <c r="H1729" s="110">
        <f>'[1]Cadastro de Clientes'!H1729</f>
        <v>0</v>
      </c>
      <c r="I1729" s="111">
        <f>'[1]Cadastro de Clientes'!I1729</f>
        <v>0</v>
      </c>
      <c r="J1729" s="94">
        <f>'[1]Cadastro de Clientes'!J1729</f>
        <v>0</v>
      </c>
    </row>
    <row r="1730" spans="1:10" ht="21" customHeight="1" x14ac:dyDescent="0.25">
      <c r="A1730" s="94">
        <f>'[1]Cadastro de Clientes'!A1730</f>
        <v>0</v>
      </c>
      <c r="B1730" s="94">
        <f>'[1]Cadastro de Clientes'!B1730</f>
        <v>0</v>
      </c>
      <c r="C1730" s="94">
        <f>'[1]Cadastro de Clientes'!C1730</f>
        <v>0</v>
      </c>
      <c r="D1730" s="94">
        <f>'[1]Cadastro de Clientes'!D1730</f>
        <v>0</v>
      </c>
      <c r="E1730" s="94">
        <f>'[1]Cadastro de Clientes'!E1730</f>
        <v>0</v>
      </c>
      <c r="F1730" s="94">
        <f>'[1]Cadastro de Clientes'!F1730</f>
        <v>0</v>
      </c>
      <c r="G1730" s="109">
        <f>'[1]Cadastro de Clientes'!G1730</f>
        <v>0</v>
      </c>
      <c r="H1730" s="110">
        <f>'[1]Cadastro de Clientes'!H1730</f>
        <v>0</v>
      </c>
      <c r="I1730" s="111">
        <f>'[1]Cadastro de Clientes'!I1730</f>
        <v>0</v>
      </c>
      <c r="J1730" s="94">
        <f>'[1]Cadastro de Clientes'!J1730</f>
        <v>0</v>
      </c>
    </row>
    <row r="1731" spans="1:10" ht="21" customHeight="1" x14ac:dyDescent="0.25">
      <c r="A1731" s="94">
        <f>'[1]Cadastro de Clientes'!A1731</f>
        <v>0</v>
      </c>
      <c r="B1731" s="94">
        <f>'[1]Cadastro de Clientes'!B1731</f>
        <v>0</v>
      </c>
      <c r="C1731" s="94">
        <f>'[1]Cadastro de Clientes'!C1731</f>
        <v>0</v>
      </c>
      <c r="D1731" s="94">
        <f>'[1]Cadastro de Clientes'!D1731</f>
        <v>0</v>
      </c>
      <c r="E1731" s="94">
        <f>'[1]Cadastro de Clientes'!E1731</f>
        <v>0</v>
      </c>
      <c r="F1731" s="94">
        <f>'[1]Cadastro de Clientes'!F1731</f>
        <v>0</v>
      </c>
      <c r="G1731" s="109">
        <f>'[1]Cadastro de Clientes'!G1731</f>
        <v>0</v>
      </c>
      <c r="H1731" s="110">
        <f>'[1]Cadastro de Clientes'!H1731</f>
        <v>0</v>
      </c>
      <c r="I1731" s="111">
        <f>'[1]Cadastro de Clientes'!I1731</f>
        <v>0</v>
      </c>
      <c r="J1731" s="94">
        <f>'[1]Cadastro de Clientes'!J1731</f>
        <v>0</v>
      </c>
    </row>
    <row r="1732" spans="1:10" ht="21" customHeight="1" x14ac:dyDescent="0.25">
      <c r="A1732" s="94">
        <f>'[1]Cadastro de Clientes'!A1732</f>
        <v>0</v>
      </c>
      <c r="B1732" s="94">
        <f>'[1]Cadastro de Clientes'!B1732</f>
        <v>0</v>
      </c>
      <c r="C1732" s="94">
        <f>'[1]Cadastro de Clientes'!C1732</f>
        <v>0</v>
      </c>
      <c r="D1732" s="94">
        <f>'[1]Cadastro de Clientes'!D1732</f>
        <v>0</v>
      </c>
      <c r="E1732" s="94">
        <f>'[1]Cadastro de Clientes'!E1732</f>
        <v>0</v>
      </c>
      <c r="F1732" s="94">
        <f>'[1]Cadastro de Clientes'!F1732</f>
        <v>0</v>
      </c>
      <c r="G1732" s="109">
        <f>'[1]Cadastro de Clientes'!G1732</f>
        <v>0</v>
      </c>
      <c r="H1732" s="110">
        <f>'[1]Cadastro de Clientes'!H1732</f>
        <v>0</v>
      </c>
      <c r="I1732" s="111">
        <f>'[1]Cadastro de Clientes'!I1732</f>
        <v>0</v>
      </c>
      <c r="J1732" s="94">
        <f>'[1]Cadastro de Clientes'!J1732</f>
        <v>0</v>
      </c>
    </row>
    <row r="1733" spans="1:10" ht="21" customHeight="1" x14ac:dyDescent="0.25">
      <c r="A1733" s="94">
        <f>'[1]Cadastro de Clientes'!A1733</f>
        <v>0</v>
      </c>
      <c r="B1733" s="94">
        <f>'[1]Cadastro de Clientes'!B1733</f>
        <v>0</v>
      </c>
      <c r="C1733" s="94">
        <f>'[1]Cadastro de Clientes'!C1733</f>
        <v>0</v>
      </c>
      <c r="D1733" s="94">
        <f>'[1]Cadastro de Clientes'!D1733</f>
        <v>0</v>
      </c>
      <c r="E1733" s="94">
        <f>'[1]Cadastro de Clientes'!E1733</f>
        <v>0</v>
      </c>
      <c r="F1733" s="94">
        <f>'[1]Cadastro de Clientes'!F1733</f>
        <v>0</v>
      </c>
      <c r="G1733" s="109">
        <f>'[1]Cadastro de Clientes'!G1733</f>
        <v>0</v>
      </c>
      <c r="H1733" s="110">
        <f>'[1]Cadastro de Clientes'!H1733</f>
        <v>0</v>
      </c>
      <c r="I1733" s="111">
        <f>'[1]Cadastro de Clientes'!I1733</f>
        <v>0</v>
      </c>
      <c r="J1733" s="94">
        <f>'[1]Cadastro de Clientes'!J1733</f>
        <v>0</v>
      </c>
    </row>
    <row r="1734" spans="1:10" ht="21" customHeight="1" x14ac:dyDescent="0.25">
      <c r="A1734" s="94">
        <f>'[1]Cadastro de Clientes'!A1734</f>
        <v>0</v>
      </c>
      <c r="B1734" s="94">
        <f>'[1]Cadastro de Clientes'!B1734</f>
        <v>0</v>
      </c>
      <c r="C1734" s="94">
        <f>'[1]Cadastro de Clientes'!C1734</f>
        <v>0</v>
      </c>
      <c r="D1734" s="94">
        <f>'[1]Cadastro de Clientes'!D1734</f>
        <v>0</v>
      </c>
      <c r="E1734" s="94">
        <f>'[1]Cadastro de Clientes'!E1734</f>
        <v>0</v>
      </c>
      <c r="F1734" s="94">
        <f>'[1]Cadastro de Clientes'!F1734</f>
        <v>0</v>
      </c>
      <c r="G1734" s="109">
        <f>'[1]Cadastro de Clientes'!G1734</f>
        <v>0</v>
      </c>
      <c r="H1734" s="110">
        <f>'[1]Cadastro de Clientes'!H1734</f>
        <v>0</v>
      </c>
      <c r="I1734" s="111">
        <f>'[1]Cadastro de Clientes'!I1734</f>
        <v>0</v>
      </c>
      <c r="J1734" s="94">
        <f>'[1]Cadastro de Clientes'!J1734</f>
        <v>0</v>
      </c>
    </row>
    <row r="1735" spans="1:10" ht="21" customHeight="1" x14ac:dyDescent="0.25">
      <c r="A1735" s="94">
        <f>'[1]Cadastro de Clientes'!A1735</f>
        <v>0</v>
      </c>
      <c r="B1735" s="94">
        <f>'[1]Cadastro de Clientes'!B1735</f>
        <v>0</v>
      </c>
      <c r="C1735" s="94">
        <f>'[1]Cadastro de Clientes'!C1735</f>
        <v>0</v>
      </c>
      <c r="D1735" s="94">
        <f>'[1]Cadastro de Clientes'!D1735</f>
        <v>0</v>
      </c>
      <c r="E1735" s="94">
        <f>'[1]Cadastro de Clientes'!E1735</f>
        <v>0</v>
      </c>
      <c r="F1735" s="94">
        <f>'[1]Cadastro de Clientes'!F1735</f>
        <v>0</v>
      </c>
      <c r="G1735" s="109">
        <f>'[1]Cadastro de Clientes'!G1735</f>
        <v>0</v>
      </c>
      <c r="H1735" s="110">
        <f>'[1]Cadastro de Clientes'!H1735</f>
        <v>0</v>
      </c>
      <c r="I1735" s="111">
        <f>'[1]Cadastro de Clientes'!I1735</f>
        <v>0</v>
      </c>
      <c r="J1735" s="94">
        <f>'[1]Cadastro de Clientes'!J1735</f>
        <v>0</v>
      </c>
    </row>
    <row r="1736" spans="1:10" ht="21" customHeight="1" x14ac:dyDescent="0.25">
      <c r="A1736" s="94">
        <f>'[1]Cadastro de Clientes'!A1736</f>
        <v>0</v>
      </c>
      <c r="B1736" s="94">
        <f>'[1]Cadastro de Clientes'!B1736</f>
        <v>0</v>
      </c>
      <c r="C1736" s="94">
        <f>'[1]Cadastro de Clientes'!C1736</f>
        <v>0</v>
      </c>
      <c r="D1736" s="94">
        <f>'[1]Cadastro de Clientes'!D1736</f>
        <v>0</v>
      </c>
      <c r="E1736" s="94">
        <f>'[1]Cadastro de Clientes'!E1736</f>
        <v>0</v>
      </c>
      <c r="F1736" s="94">
        <f>'[1]Cadastro de Clientes'!F1736</f>
        <v>0</v>
      </c>
      <c r="G1736" s="109">
        <f>'[1]Cadastro de Clientes'!G1736</f>
        <v>0</v>
      </c>
      <c r="H1736" s="110">
        <f>'[1]Cadastro de Clientes'!H1736</f>
        <v>0</v>
      </c>
      <c r="I1736" s="111">
        <f>'[1]Cadastro de Clientes'!I1736</f>
        <v>0</v>
      </c>
      <c r="J1736" s="94">
        <f>'[1]Cadastro de Clientes'!J1736</f>
        <v>0</v>
      </c>
    </row>
    <row r="1737" spans="1:10" ht="21" customHeight="1" x14ac:dyDescent="0.25">
      <c r="A1737" s="94">
        <f>'[1]Cadastro de Clientes'!A1737</f>
        <v>0</v>
      </c>
      <c r="B1737" s="94">
        <f>'[1]Cadastro de Clientes'!B1737</f>
        <v>0</v>
      </c>
      <c r="C1737" s="94">
        <f>'[1]Cadastro de Clientes'!C1737</f>
        <v>0</v>
      </c>
      <c r="D1737" s="94">
        <f>'[1]Cadastro de Clientes'!D1737</f>
        <v>0</v>
      </c>
      <c r="E1737" s="94">
        <f>'[1]Cadastro de Clientes'!E1737</f>
        <v>0</v>
      </c>
      <c r="F1737" s="94">
        <f>'[1]Cadastro de Clientes'!F1737</f>
        <v>0</v>
      </c>
      <c r="G1737" s="109">
        <f>'[1]Cadastro de Clientes'!G1737</f>
        <v>0</v>
      </c>
      <c r="H1737" s="110">
        <f>'[1]Cadastro de Clientes'!H1737</f>
        <v>0</v>
      </c>
      <c r="I1737" s="111">
        <f>'[1]Cadastro de Clientes'!I1737</f>
        <v>0</v>
      </c>
      <c r="J1737" s="94">
        <f>'[1]Cadastro de Clientes'!J1737</f>
        <v>0</v>
      </c>
    </row>
    <row r="1738" spans="1:10" ht="21" customHeight="1" x14ac:dyDescent="0.25">
      <c r="A1738" s="94">
        <f>'[1]Cadastro de Clientes'!A1738</f>
        <v>0</v>
      </c>
      <c r="B1738" s="94">
        <f>'[1]Cadastro de Clientes'!B1738</f>
        <v>0</v>
      </c>
      <c r="C1738" s="94">
        <f>'[1]Cadastro de Clientes'!C1738</f>
        <v>0</v>
      </c>
      <c r="D1738" s="94">
        <f>'[1]Cadastro de Clientes'!D1738</f>
        <v>0</v>
      </c>
      <c r="E1738" s="94">
        <f>'[1]Cadastro de Clientes'!E1738</f>
        <v>0</v>
      </c>
      <c r="F1738" s="94">
        <f>'[1]Cadastro de Clientes'!F1738</f>
        <v>0</v>
      </c>
      <c r="G1738" s="109">
        <f>'[1]Cadastro de Clientes'!G1738</f>
        <v>0</v>
      </c>
      <c r="H1738" s="110">
        <f>'[1]Cadastro de Clientes'!H1738</f>
        <v>0</v>
      </c>
      <c r="I1738" s="111">
        <f>'[1]Cadastro de Clientes'!I1738</f>
        <v>0</v>
      </c>
      <c r="J1738" s="94">
        <f>'[1]Cadastro de Clientes'!J1738</f>
        <v>0</v>
      </c>
    </row>
    <row r="1739" spans="1:10" ht="21" customHeight="1" x14ac:dyDescent="0.25">
      <c r="A1739" s="94">
        <f>'[1]Cadastro de Clientes'!A1739</f>
        <v>0</v>
      </c>
      <c r="B1739" s="94">
        <f>'[1]Cadastro de Clientes'!B1739</f>
        <v>0</v>
      </c>
      <c r="C1739" s="94">
        <f>'[1]Cadastro de Clientes'!C1739</f>
        <v>0</v>
      </c>
      <c r="D1739" s="94">
        <f>'[1]Cadastro de Clientes'!D1739</f>
        <v>0</v>
      </c>
      <c r="E1739" s="94">
        <f>'[1]Cadastro de Clientes'!E1739</f>
        <v>0</v>
      </c>
      <c r="F1739" s="94">
        <f>'[1]Cadastro de Clientes'!F1739</f>
        <v>0</v>
      </c>
      <c r="G1739" s="109">
        <f>'[1]Cadastro de Clientes'!G1739</f>
        <v>0</v>
      </c>
      <c r="H1739" s="110">
        <f>'[1]Cadastro de Clientes'!H1739</f>
        <v>0</v>
      </c>
      <c r="I1739" s="111">
        <f>'[1]Cadastro de Clientes'!I1739</f>
        <v>0</v>
      </c>
      <c r="J1739" s="94">
        <f>'[1]Cadastro de Clientes'!J1739</f>
        <v>0</v>
      </c>
    </row>
    <row r="1740" spans="1:10" ht="21" customHeight="1" x14ac:dyDescent="0.25">
      <c r="A1740" s="94">
        <f>'[1]Cadastro de Clientes'!A1740</f>
        <v>0</v>
      </c>
      <c r="B1740" s="94">
        <f>'[1]Cadastro de Clientes'!B1740</f>
        <v>0</v>
      </c>
      <c r="C1740" s="94">
        <f>'[1]Cadastro de Clientes'!C1740</f>
        <v>0</v>
      </c>
      <c r="D1740" s="94">
        <f>'[1]Cadastro de Clientes'!D1740</f>
        <v>0</v>
      </c>
      <c r="E1740" s="94">
        <f>'[1]Cadastro de Clientes'!E1740</f>
        <v>0</v>
      </c>
      <c r="F1740" s="94">
        <f>'[1]Cadastro de Clientes'!F1740</f>
        <v>0</v>
      </c>
      <c r="G1740" s="109">
        <f>'[1]Cadastro de Clientes'!G1740</f>
        <v>0</v>
      </c>
      <c r="H1740" s="110">
        <f>'[1]Cadastro de Clientes'!H1740</f>
        <v>0</v>
      </c>
      <c r="I1740" s="111">
        <f>'[1]Cadastro de Clientes'!I1740</f>
        <v>0</v>
      </c>
      <c r="J1740" s="94">
        <f>'[1]Cadastro de Clientes'!J1740</f>
        <v>0</v>
      </c>
    </row>
    <row r="1741" spans="1:10" ht="21" customHeight="1" x14ac:dyDescent="0.25">
      <c r="A1741" s="94">
        <f>'[1]Cadastro de Clientes'!A1741</f>
        <v>0</v>
      </c>
      <c r="B1741" s="94">
        <f>'[1]Cadastro de Clientes'!B1741</f>
        <v>0</v>
      </c>
      <c r="C1741" s="94">
        <f>'[1]Cadastro de Clientes'!C1741</f>
        <v>0</v>
      </c>
      <c r="D1741" s="94">
        <f>'[1]Cadastro de Clientes'!D1741</f>
        <v>0</v>
      </c>
      <c r="E1741" s="94">
        <f>'[1]Cadastro de Clientes'!E1741</f>
        <v>0</v>
      </c>
      <c r="F1741" s="94">
        <f>'[1]Cadastro de Clientes'!F1741</f>
        <v>0</v>
      </c>
      <c r="G1741" s="109">
        <f>'[1]Cadastro de Clientes'!G1741</f>
        <v>0</v>
      </c>
      <c r="H1741" s="110">
        <f>'[1]Cadastro de Clientes'!H1741</f>
        <v>0</v>
      </c>
      <c r="I1741" s="111">
        <f>'[1]Cadastro de Clientes'!I1741</f>
        <v>0</v>
      </c>
      <c r="J1741" s="94">
        <f>'[1]Cadastro de Clientes'!J1741</f>
        <v>0</v>
      </c>
    </row>
    <row r="1742" spans="1:10" ht="21" customHeight="1" x14ac:dyDescent="0.25">
      <c r="A1742" s="94">
        <f>'[1]Cadastro de Clientes'!A1742</f>
        <v>0</v>
      </c>
      <c r="B1742" s="94">
        <f>'[1]Cadastro de Clientes'!B1742</f>
        <v>0</v>
      </c>
      <c r="C1742" s="94">
        <f>'[1]Cadastro de Clientes'!C1742</f>
        <v>0</v>
      </c>
      <c r="D1742" s="94">
        <f>'[1]Cadastro de Clientes'!D1742</f>
        <v>0</v>
      </c>
      <c r="E1742" s="94">
        <f>'[1]Cadastro de Clientes'!E1742</f>
        <v>0</v>
      </c>
      <c r="F1742" s="94">
        <f>'[1]Cadastro de Clientes'!F1742</f>
        <v>0</v>
      </c>
      <c r="G1742" s="109">
        <f>'[1]Cadastro de Clientes'!G1742</f>
        <v>0</v>
      </c>
      <c r="H1742" s="110">
        <f>'[1]Cadastro de Clientes'!H1742</f>
        <v>0</v>
      </c>
      <c r="I1742" s="111">
        <f>'[1]Cadastro de Clientes'!I1742</f>
        <v>0</v>
      </c>
      <c r="J1742" s="94">
        <f>'[1]Cadastro de Clientes'!J1742</f>
        <v>0</v>
      </c>
    </row>
    <row r="1743" spans="1:10" ht="21" customHeight="1" x14ac:dyDescent="0.25">
      <c r="A1743" s="94">
        <f>'[1]Cadastro de Clientes'!A1743</f>
        <v>0</v>
      </c>
      <c r="B1743" s="94">
        <f>'[1]Cadastro de Clientes'!B1743</f>
        <v>0</v>
      </c>
      <c r="C1743" s="94">
        <f>'[1]Cadastro de Clientes'!C1743</f>
        <v>0</v>
      </c>
      <c r="D1743" s="94">
        <f>'[1]Cadastro de Clientes'!D1743</f>
        <v>0</v>
      </c>
      <c r="E1743" s="94">
        <f>'[1]Cadastro de Clientes'!E1743</f>
        <v>0</v>
      </c>
      <c r="F1743" s="94">
        <f>'[1]Cadastro de Clientes'!F1743</f>
        <v>0</v>
      </c>
      <c r="G1743" s="109">
        <f>'[1]Cadastro de Clientes'!G1743</f>
        <v>0</v>
      </c>
      <c r="H1743" s="110">
        <f>'[1]Cadastro de Clientes'!H1743</f>
        <v>0</v>
      </c>
      <c r="I1743" s="111">
        <f>'[1]Cadastro de Clientes'!I1743</f>
        <v>0</v>
      </c>
      <c r="J1743" s="94">
        <f>'[1]Cadastro de Clientes'!J1743</f>
        <v>0</v>
      </c>
    </row>
    <row r="1744" spans="1:10" ht="21" customHeight="1" x14ac:dyDescent="0.25">
      <c r="A1744" s="94">
        <f>'[1]Cadastro de Clientes'!A1744</f>
        <v>0</v>
      </c>
      <c r="B1744" s="94">
        <f>'[1]Cadastro de Clientes'!B1744</f>
        <v>0</v>
      </c>
      <c r="C1744" s="94">
        <f>'[1]Cadastro de Clientes'!C1744</f>
        <v>0</v>
      </c>
      <c r="D1744" s="94">
        <f>'[1]Cadastro de Clientes'!D1744</f>
        <v>0</v>
      </c>
      <c r="E1744" s="94">
        <f>'[1]Cadastro de Clientes'!E1744</f>
        <v>0</v>
      </c>
      <c r="F1744" s="94">
        <f>'[1]Cadastro de Clientes'!F1744</f>
        <v>0</v>
      </c>
      <c r="G1744" s="109">
        <f>'[1]Cadastro de Clientes'!G1744</f>
        <v>0</v>
      </c>
      <c r="H1744" s="110">
        <f>'[1]Cadastro de Clientes'!H1744</f>
        <v>0</v>
      </c>
      <c r="I1744" s="111">
        <f>'[1]Cadastro de Clientes'!I1744</f>
        <v>0</v>
      </c>
      <c r="J1744" s="94">
        <f>'[1]Cadastro de Clientes'!J1744</f>
        <v>0</v>
      </c>
    </row>
    <row r="1745" spans="1:10" ht="21" customHeight="1" x14ac:dyDescent="0.25">
      <c r="A1745" s="94">
        <f>'[1]Cadastro de Clientes'!A1745</f>
        <v>0</v>
      </c>
      <c r="B1745" s="94">
        <f>'[1]Cadastro de Clientes'!B1745</f>
        <v>0</v>
      </c>
      <c r="C1745" s="94">
        <f>'[1]Cadastro de Clientes'!C1745</f>
        <v>0</v>
      </c>
      <c r="D1745" s="94">
        <f>'[1]Cadastro de Clientes'!D1745</f>
        <v>0</v>
      </c>
      <c r="E1745" s="94">
        <f>'[1]Cadastro de Clientes'!E1745</f>
        <v>0</v>
      </c>
      <c r="F1745" s="94">
        <f>'[1]Cadastro de Clientes'!F1745</f>
        <v>0</v>
      </c>
      <c r="G1745" s="109">
        <f>'[1]Cadastro de Clientes'!G1745</f>
        <v>0</v>
      </c>
      <c r="H1745" s="110">
        <f>'[1]Cadastro de Clientes'!H1745</f>
        <v>0</v>
      </c>
      <c r="I1745" s="111">
        <f>'[1]Cadastro de Clientes'!I1745</f>
        <v>0</v>
      </c>
      <c r="J1745" s="94">
        <f>'[1]Cadastro de Clientes'!J1745</f>
        <v>0</v>
      </c>
    </row>
    <row r="1746" spans="1:10" ht="21" customHeight="1" x14ac:dyDescent="0.25">
      <c r="A1746" s="94">
        <f>'[1]Cadastro de Clientes'!A1746</f>
        <v>0</v>
      </c>
      <c r="B1746" s="94">
        <f>'[1]Cadastro de Clientes'!B1746</f>
        <v>0</v>
      </c>
      <c r="C1746" s="94">
        <f>'[1]Cadastro de Clientes'!C1746</f>
        <v>0</v>
      </c>
      <c r="D1746" s="94">
        <f>'[1]Cadastro de Clientes'!D1746</f>
        <v>0</v>
      </c>
      <c r="E1746" s="94">
        <f>'[1]Cadastro de Clientes'!E1746</f>
        <v>0</v>
      </c>
      <c r="F1746" s="94">
        <f>'[1]Cadastro de Clientes'!F1746</f>
        <v>0</v>
      </c>
      <c r="G1746" s="109">
        <f>'[1]Cadastro de Clientes'!G1746</f>
        <v>0</v>
      </c>
      <c r="H1746" s="110">
        <f>'[1]Cadastro de Clientes'!H1746</f>
        <v>0</v>
      </c>
      <c r="I1746" s="111">
        <f>'[1]Cadastro de Clientes'!I1746</f>
        <v>0</v>
      </c>
      <c r="J1746" s="94">
        <f>'[1]Cadastro de Clientes'!J1746</f>
        <v>0</v>
      </c>
    </row>
    <row r="1747" spans="1:10" ht="21" customHeight="1" x14ac:dyDescent="0.25">
      <c r="A1747" s="94">
        <f>'[1]Cadastro de Clientes'!A1747</f>
        <v>0</v>
      </c>
      <c r="B1747" s="94">
        <f>'[1]Cadastro de Clientes'!B1747</f>
        <v>0</v>
      </c>
      <c r="C1747" s="94">
        <f>'[1]Cadastro de Clientes'!C1747</f>
        <v>0</v>
      </c>
      <c r="D1747" s="94">
        <f>'[1]Cadastro de Clientes'!D1747</f>
        <v>0</v>
      </c>
      <c r="E1747" s="94">
        <f>'[1]Cadastro de Clientes'!E1747</f>
        <v>0</v>
      </c>
      <c r="F1747" s="94">
        <f>'[1]Cadastro de Clientes'!F1747</f>
        <v>0</v>
      </c>
      <c r="G1747" s="109">
        <f>'[1]Cadastro de Clientes'!G1747</f>
        <v>0</v>
      </c>
      <c r="H1747" s="110">
        <f>'[1]Cadastro de Clientes'!H1747</f>
        <v>0</v>
      </c>
      <c r="I1747" s="111">
        <f>'[1]Cadastro de Clientes'!I1747</f>
        <v>0</v>
      </c>
      <c r="J1747" s="94">
        <f>'[1]Cadastro de Clientes'!J1747</f>
        <v>0</v>
      </c>
    </row>
    <row r="1748" spans="1:10" ht="21" customHeight="1" x14ac:dyDescent="0.25">
      <c r="A1748" s="94">
        <f>'[1]Cadastro de Clientes'!A1748</f>
        <v>0</v>
      </c>
      <c r="B1748" s="94">
        <f>'[1]Cadastro de Clientes'!B1748</f>
        <v>0</v>
      </c>
      <c r="C1748" s="94">
        <f>'[1]Cadastro de Clientes'!C1748</f>
        <v>0</v>
      </c>
      <c r="D1748" s="94">
        <f>'[1]Cadastro de Clientes'!D1748</f>
        <v>0</v>
      </c>
      <c r="E1748" s="94">
        <f>'[1]Cadastro de Clientes'!E1748</f>
        <v>0</v>
      </c>
      <c r="F1748" s="94">
        <f>'[1]Cadastro de Clientes'!F1748</f>
        <v>0</v>
      </c>
      <c r="G1748" s="109">
        <f>'[1]Cadastro de Clientes'!G1748</f>
        <v>0</v>
      </c>
      <c r="H1748" s="110">
        <f>'[1]Cadastro de Clientes'!H1748</f>
        <v>0</v>
      </c>
      <c r="I1748" s="111">
        <f>'[1]Cadastro de Clientes'!I1748</f>
        <v>0</v>
      </c>
      <c r="J1748" s="94">
        <f>'[1]Cadastro de Clientes'!J1748</f>
        <v>0</v>
      </c>
    </row>
    <row r="1749" spans="1:10" ht="21" customHeight="1" x14ac:dyDescent="0.25">
      <c r="A1749" s="94">
        <f>'[1]Cadastro de Clientes'!A1749</f>
        <v>0</v>
      </c>
      <c r="B1749" s="94">
        <f>'[1]Cadastro de Clientes'!B1749</f>
        <v>0</v>
      </c>
      <c r="C1749" s="94">
        <f>'[1]Cadastro de Clientes'!C1749</f>
        <v>0</v>
      </c>
      <c r="D1749" s="94">
        <f>'[1]Cadastro de Clientes'!D1749</f>
        <v>0</v>
      </c>
      <c r="E1749" s="94">
        <f>'[1]Cadastro de Clientes'!E1749</f>
        <v>0</v>
      </c>
      <c r="F1749" s="94">
        <f>'[1]Cadastro de Clientes'!F1749</f>
        <v>0</v>
      </c>
      <c r="G1749" s="109">
        <f>'[1]Cadastro de Clientes'!G1749</f>
        <v>0</v>
      </c>
      <c r="H1749" s="110">
        <f>'[1]Cadastro de Clientes'!H1749</f>
        <v>0</v>
      </c>
      <c r="I1749" s="111">
        <f>'[1]Cadastro de Clientes'!I1749</f>
        <v>0</v>
      </c>
      <c r="J1749" s="94">
        <f>'[1]Cadastro de Clientes'!J1749</f>
        <v>0</v>
      </c>
    </row>
    <row r="1750" spans="1:10" ht="21" customHeight="1" x14ac:dyDescent="0.25">
      <c r="A1750" s="94">
        <f>'[1]Cadastro de Clientes'!A1750</f>
        <v>0</v>
      </c>
      <c r="B1750" s="94">
        <f>'[1]Cadastro de Clientes'!B1750</f>
        <v>0</v>
      </c>
      <c r="C1750" s="94">
        <f>'[1]Cadastro de Clientes'!C1750</f>
        <v>0</v>
      </c>
      <c r="D1750" s="94">
        <f>'[1]Cadastro de Clientes'!D1750</f>
        <v>0</v>
      </c>
      <c r="E1750" s="94">
        <f>'[1]Cadastro de Clientes'!E1750</f>
        <v>0</v>
      </c>
      <c r="F1750" s="94">
        <f>'[1]Cadastro de Clientes'!F1750</f>
        <v>0</v>
      </c>
      <c r="G1750" s="109">
        <f>'[1]Cadastro de Clientes'!G1750</f>
        <v>0</v>
      </c>
      <c r="H1750" s="110">
        <f>'[1]Cadastro de Clientes'!H1750</f>
        <v>0</v>
      </c>
      <c r="I1750" s="111">
        <f>'[1]Cadastro de Clientes'!I1750</f>
        <v>0</v>
      </c>
      <c r="J1750" s="94">
        <f>'[1]Cadastro de Clientes'!J1750</f>
        <v>0</v>
      </c>
    </row>
    <row r="1751" spans="1:10" ht="21" customHeight="1" x14ac:dyDescent="0.25">
      <c r="A1751" s="94">
        <f>'[1]Cadastro de Clientes'!A1751</f>
        <v>0</v>
      </c>
      <c r="B1751" s="94">
        <f>'[1]Cadastro de Clientes'!B1751</f>
        <v>0</v>
      </c>
      <c r="C1751" s="94">
        <f>'[1]Cadastro de Clientes'!C1751</f>
        <v>0</v>
      </c>
      <c r="D1751" s="94">
        <f>'[1]Cadastro de Clientes'!D1751</f>
        <v>0</v>
      </c>
      <c r="E1751" s="94">
        <f>'[1]Cadastro de Clientes'!E1751</f>
        <v>0</v>
      </c>
      <c r="F1751" s="94">
        <f>'[1]Cadastro de Clientes'!F1751</f>
        <v>0</v>
      </c>
      <c r="G1751" s="109">
        <f>'[1]Cadastro de Clientes'!G1751</f>
        <v>0</v>
      </c>
      <c r="H1751" s="110">
        <f>'[1]Cadastro de Clientes'!H1751</f>
        <v>0</v>
      </c>
      <c r="I1751" s="111">
        <f>'[1]Cadastro de Clientes'!I1751</f>
        <v>0</v>
      </c>
      <c r="J1751" s="94">
        <f>'[1]Cadastro de Clientes'!J1751</f>
        <v>0</v>
      </c>
    </row>
    <row r="1752" spans="1:10" ht="21" customHeight="1" x14ac:dyDescent="0.25">
      <c r="A1752" s="94">
        <f>'[1]Cadastro de Clientes'!A1752</f>
        <v>0</v>
      </c>
      <c r="B1752" s="94">
        <f>'[1]Cadastro de Clientes'!B1752</f>
        <v>0</v>
      </c>
      <c r="C1752" s="94">
        <f>'[1]Cadastro de Clientes'!C1752</f>
        <v>0</v>
      </c>
      <c r="D1752" s="94">
        <f>'[1]Cadastro de Clientes'!D1752</f>
        <v>0</v>
      </c>
      <c r="E1752" s="94">
        <f>'[1]Cadastro de Clientes'!E1752</f>
        <v>0</v>
      </c>
      <c r="F1752" s="94">
        <f>'[1]Cadastro de Clientes'!F1752</f>
        <v>0</v>
      </c>
      <c r="G1752" s="109">
        <f>'[1]Cadastro de Clientes'!G1752</f>
        <v>0</v>
      </c>
      <c r="H1752" s="110">
        <f>'[1]Cadastro de Clientes'!H1752</f>
        <v>0</v>
      </c>
      <c r="I1752" s="111">
        <f>'[1]Cadastro de Clientes'!I1752</f>
        <v>0</v>
      </c>
      <c r="J1752" s="94">
        <f>'[1]Cadastro de Clientes'!J1752</f>
        <v>0</v>
      </c>
    </row>
    <row r="1753" spans="1:10" ht="21" customHeight="1" x14ac:dyDescent="0.25">
      <c r="A1753" s="94">
        <f>'[1]Cadastro de Clientes'!A1753</f>
        <v>0</v>
      </c>
      <c r="B1753" s="94">
        <f>'[1]Cadastro de Clientes'!B1753</f>
        <v>0</v>
      </c>
      <c r="C1753" s="94">
        <f>'[1]Cadastro de Clientes'!C1753</f>
        <v>0</v>
      </c>
      <c r="D1753" s="94">
        <f>'[1]Cadastro de Clientes'!D1753</f>
        <v>0</v>
      </c>
      <c r="E1753" s="94">
        <f>'[1]Cadastro de Clientes'!E1753</f>
        <v>0</v>
      </c>
      <c r="F1753" s="94">
        <f>'[1]Cadastro de Clientes'!F1753</f>
        <v>0</v>
      </c>
      <c r="G1753" s="109">
        <f>'[1]Cadastro de Clientes'!G1753</f>
        <v>0</v>
      </c>
      <c r="H1753" s="110">
        <f>'[1]Cadastro de Clientes'!H1753</f>
        <v>0</v>
      </c>
      <c r="I1753" s="111">
        <f>'[1]Cadastro de Clientes'!I1753</f>
        <v>0</v>
      </c>
      <c r="J1753" s="94">
        <f>'[1]Cadastro de Clientes'!J1753</f>
        <v>0</v>
      </c>
    </row>
    <row r="1754" spans="1:10" ht="21" customHeight="1" x14ac:dyDescent="0.25">
      <c r="A1754" s="94">
        <f>'[1]Cadastro de Clientes'!A1754</f>
        <v>0</v>
      </c>
      <c r="B1754" s="94">
        <f>'[1]Cadastro de Clientes'!B1754</f>
        <v>0</v>
      </c>
      <c r="C1754" s="94">
        <f>'[1]Cadastro de Clientes'!C1754</f>
        <v>0</v>
      </c>
      <c r="D1754" s="94">
        <f>'[1]Cadastro de Clientes'!D1754</f>
        <v>0</v>
      </c>
      <c r="E1754" s="94">
        <f>'[1]Cadastro de Clientes'!E1754</f>
        <v>0</v>
      </c>
      <c r="F1754" s="94">
        <f>'[1]Cadastro de Clientes'!F1754</f>
        <v>0</v>
      </c>
      <c r="G1754" s="109">
        <f>'[1]Cadastro de Clientes'!G1754</f>
        <v>0</v>
      </c>
      <c r="H1754" s="110">
        <f>'[1]Cadastro de Clientes'!H1754</f>
        <v>0</v>
      </c>
      <c r="I1754" s="111">
        <f>'[1]Cadastro de Clientes'!I1754</f>
        <v>0</v>
      </c>
      <c r="J1754" s="94">
        <f>'[1]Cadastro de Clientes'!J1754</f>
        <v>0</v>
      </c>
    </row>
    <row r="1755" spans="1:10" ht="21" customHeight="1" x14ac:dyDescent="0.25">
      <c r="A1755" s="94">
        <f>'[1]Cadastro de Clientes'!A1755</f>
        <v>0</v>
      </c>
      <c r="B1755" s="94">
        <f>'[1]Cadastro de Clientes'!B1755</f>
        <v>0</v>
      </c>
      <c r="C1755" s="94">
        <f>'[1]Cadastro de Clientes'!C1755</f>
        <v>0</v>
      </c>
      <c r="D1755" s="94">
        <f>'[1]Cadastro de Clientes'!D1755</f>
        <v>0</v>
      </c>
      <c r="E1755" s="94">
        <f>'[1]Cadastro de Clientes'!E1755</f>
        <v>0</v>
      </c>
      <c r="F1755" s="94">
        <f>'[1]Cadastro de Clientes'!F1755</f>
        <v>0</v>
      </c>
      <c r="G1755" s="109">
        <f>'[1]Cadastro de Clientes'!G1755</f>
        <v>0</v>
      </c>
      <c r="H1755" s="110">
        <f>'[1]Cadastro de Clientes'!H1755</f>
        <v>0</v>
      </c>
      <c r="I1755" s="111">
        <f>'[1]Cadastro de Clientes'!I1755</f>
        <v>0</v>
      </c>
      <c r="J1755" s="94">
        <f>'[1]Cadastro de Clientes'!J1755</f>
        <v>0</v>
      </c>
    </row>
    <row r="1756" spans="1:10" ht="21" customHeight="1" x14ac:dyDescent="0.25">
      <c r="A1756" s="94">
        <f>'[1]Cadastro de Clientes'!A1756</f>
        <v>0</v>
      </c>
      <c r="B1756" s="94">
        <f>'[1]Cadastro de Clientes'!B1756</f>
        <v>0</v>
      </c>
      <c r="C1756" s="94">
        <f>'[1]Cadastro de Clientes'!C1756</f>
        <v>0</v>
      </c>
      <c r="D1756" s="94">
        <f>'[1]Cadastro de Clientes'!D1756</f>
        <v>0</v>
      </c>
      <c r="E1756" s="94">
        <f>'[1]Cadastro de Clientes'!E1756</f>
        <v>0</v>
      </c>
      <c r="F1756" s="94">
        <f>'[1]Cadastro de Clientes'!F1756</f>
        <v>0</v>
      </c>
      <c r="G1756" s="109">
        <f>'[1]Cadastro de Clientes'!G1756</f>
        <v>0</v>
      </c>
      <c r="H1756" s="110">
        <f>'[1]Cadastro de Clientes'!H1756</f>
        <v>0</v>
      </c>
      <c r="I1756" s="111">
        <f>'[1]Cadastro de Clientes'!I1756</f>
        <v>0</v>
      </c>
      <c r="J1756" s="94">
        <f>'[1]Cadastro de Clientes'!J1756</f>
        <v>0</v>
      </c>
    </row>
    <row r="1757" spans="1:10" ht="21" customHeight="1" x14ac:dyDescent="0.25">
      <c r="A1757" s="94">
        <f>'[1]Cadastro de Clientes'!A1757</f>
        <v>0</v>
      </c>
      <c r="B1757" s="94">
        <f>'[1]Cadastro de Clientes'!B1757</f>
        <v>0</v>
      </c>
      <c r="C1757" s="94">
        <f>'[1]Cadastro de Clientes'!C1757</f>
        <v>0</v>
      </c>
      <c r="D1757" s="94">
        <f>'[1]Cadastro de Clientes'!D1757</f>
        <v>0</v>
      </c>
      <c r="E1757" s="94">
        <f>'[1]Cadastro de Clientes'!E1757</f>
        <v>0</v>
      </c>
      <c r="F1757" s="94">
        <f>'[1]Cadastro de Clientes'!F1757</f>
        <v>0</v>
      </c>
      <c r="G1757" s="109">
        <f>'[1]Cadastro de Clientes'!G1757</f>
        <v>0</v>
      </c>
      <c r="H1757" s="110">
        <f>'[1]Cadastro de Clientes'!H1757</f>
        <v>0</v>
      </c>
      <c r="I1757" s="111">
        <f>'[1]Cadastro de Clientes'!I1757</f>
        <v>0</v>
      </c>
      <c r="J1757" s="94">
        <f>'[1]Cadastro de Clientes'!J1757</f>
        <v>0</v>
      </c>
    </row>
    <row r="1758" spans="1:10" ht="21" customHeight="1" x14ac:dyDescent="0.25">
      <c r="A1758" s="94">
        <f>'[1]Cadastro de Clientes'!A1758</f>
        <v>0</v>
      </c>
      <c r="B1758" s="94">
        <f>'[1]Cadastro de Clientes'!B1758</f>
        <v>0</v>
      </c>
      <c r="C1758" s="94">
        <f>'[1]Cadastro de Clientes'!C1758</f>
        <v>0</v>
      </c>
      <c r="D1758" s="94">
        <f>'[1]Cadastro de Clientes'!D1758</f>
        <v>0</v>
      </c>
      <c r="E1758" s="94">
        <f>'[1]Cadastro de Clientes'!E1758</f>
        <v>0</v>
      </c>
      <c r="F1758" s="94">
        <f>'[1]Cadastro de Clientes'!F1758</f>
        <v>0</v>
      </c>
      <c r="G1758" s="109">
        <f>'[1]Cadastro de Clientes'!G1758</f>
        <v>0</v>
      </c>
      <c r="H1758" s="110">
        <f>'[1]Cadastro de Clientes'!H1758</f>
        <v>0</v>
      </c>
      <c r="I1758" s="111">
        <f>'[1]Cadastro de Clientes'!I1758</f>
        <v>0</v>
      </c>
      <c r="J1758" s="94">
        <f>'[1]Cadastro de Clientes'!J1758</f>
        <v>0</v>
      </c>
    </row>
    <row r="1759" spans="1:10" ht="21" customHeight="1" x14ac:dyDescent="0.25">
      <c r="A1759" s="94">
        <f>'[1]Cadastro de Clientes'!A1759</f>
        <v>0</v>
      </c>
      <c r="B1759" s="94">
        <f>'[1]Cadastro de Clientes'!B1759</f>
        <v>0</v>
      </c>
      <c r="C1759" s="94">
        <f>'[1]Cadastro de Clientes'!C1759</f>
        <v>0</v>
      </c>
      <c r="D1759" s="94">
        <f>'[1]Cadastro de Clientes'!D1759</f>
        <v>0</v>
      </c>
      <c r="E1759" s="94">
        <f>'[1]Cadastro de Clientes'!E1759</f>
        <v>0</v>
      </c>
      <c r="F1759" s="94">
        <f>'[1]Cadastro de Clientes'!F1759</f>
        <v>0</v>
      </c>
      <c r="G1759" s="109">
        <f>'[1]Cadastro de Clientes'!G1759</f>
        <v>0</v>
      </c>
      <c r="H1759" s="110">
        <f>'[1]Cadastro de Clientes'!H1759</f>
        <v>0</v>
      </c>
      <c r="I1759" s="111">
        <f>'[1]Cadastro de Clientes'!I1759</f>
        <v>0</v>
      </c>
      <c r="J1759" s="94">
        <f>'[1]Cadastro de Clientes'!J1759</f>
        <v>0</v>
      </c>
    </row>
    <row r="1760" spans="1:10" ht="21" customHeight="1" x14ac:dyDescent="0.25">
      <c r="A1760" s="94">
        <f>'[1]Cadastro de Clientes'!A1760</f>
        <v>0</v>
      </c>
      <c r="B1760" s="94">
        <f>'[1]Cadastro de Clientes'!B1760</f>
        <v>0</v>
      </c>
      <c r="C1760" s="94">
        <f>'[1]Cadastro de Clientes'!C1760</f>
        <v>0</v>
      </c>
      <c r="D1760" s="94">
        <f>'[1]Cadastro de Clientes'!D1760</f>
        <v>0</v>
      </c>
      <c r="E1760" s="94">
        <f>'[1]Cadastro de Clientes'!E1760</f>
        <v>0</v>
      </c>
      <c r="F1760" s="94">
        <f>'[1]Cadastro de Clientes'!F1760</f>
        <v>0</v>
      </c>
      <c r="G1760" s="109">
        <f>'[1]Cadastro de Clientes'!G1760</f>
        <v>0</v>
      </c>
      <c r="H1760" s="110">
        <f>'[1]Cadastro de Clientes'!H1760</f>
        <v>0</v>
      </c>
      <c r="I1760" s="111">
        <f>'[1]Cadastro de Clientes'!I1760</f>
        <v>0</v>
      </c>
      <c r="J1760" s="94">
        <f>'[1]Cadastro de Clientes'!J1760</f>
        <v>0</v>
      </c>
    </row>
    <row r="1761" spans="1:10" ht="21" customHeight="1" x14ac:dyDescent="0.25">
      <c r="A1761" s="94">
        <f>'[1]Cadastro de Clientes'!A1761</f>
        <v>0</v>
      </c>
      <c r="B1761" s="94">
        <f>'[1]Cadastro de Clientes'!B1761</f>
        <v>0</v>
      </c>
      <c r="C1761" s="94">
        <f>'[1]Cadastro de Clientes'!C1761</f>
        <v>0</v>
      </c>
      <c r="D1761" s="94">
        <f>'[1]Cadastro de Clientes'!D1761</f>
        <v>0</v>
      </c>
      <c r="E1761" s="94">
        <f>'[1]Cadastro de Clientes'!E1761</f>
        <v>0</v>
      </c>
      <c r="F1761" s="94">
        <f>'[1]Cadastro de Clientes'!F1761</f>
        <v>0</v>
      </c>
      <c r="G1761" s="109">
        <f>'[1]Cadastro de Clientes'!G1761</f>
        <v>0</v>
      </c>
      <c r="H1761" s="110">
        <f>'[1]Cadastro de Clientes'!H1761</f>
        <v>0</v>
      </c>
      <c r="I1761" s="111">
        <f>'[1]Cadastro de Clientes'!I1761</f>
        <v>0</v>
      </c>
      <c r="J1761" s="94">
        <f>'[1]Cadastro de Clientes'!J1761</f>
        <v>0</v>
      </c>
    </row>
    <row r="1762" spans="1:10" ht="21" customHeight="1" x14ac:dyDescent="0.25">
      <c r="A1762" s="94">
        <f>'[1]Cadastro de Clientes'!A1762</f>
        <v>0</v>
      </c>
      <c r="B1762" s="94">
        <f>'[1]Cadastro de Clientes'!B1762</f>
        <v>0</v>
      </c>
      <c r="C1762" s="94">
        <f>'[1]Cadastro de Clientes'!C1762</f>
        <v>0</v>
      </c>
      <c r="D1762" s="94">
        <f>'[1]Cadastro de Clientes'!D1762</f>
        <v>0</v>
      </c>
      <c r="E1762" s="94">
        <f>'[1]Cadastro de Clientes'!E1762</f>
        <v>0</v>
      </c>
      <c r="F1762" s="94">
        <f>'[1]Cadastro de Clientes'!F1762</f>
        <v>0</v>
      </c>
      <c r="G1762" s="109">
        <f>'[1]Cadastro de Clientes'!G1762</f>
        <v>0</v>
      </c>
      <c r="H1762" s="110">
        <f>'[1]Cadastro de Clientes'!H1762</f>
        <v>0</v>
      </c>
      <c r="I1762" s="111">
        <f>'[1]Cadastro de Clientes'!I1762</f>
        <v>0</v>
      </c>
      <c r="J1762" s="94">
        <f>'[1]Cadastro de Clientes'!J1762</f>
        <v>0</v>
      </c>
    </row>
    <row r="1763" spans="1:10" ht="21" customHeight="1" x14ac:dyDescent="0.25">
      <c r="A1763" s="94">
        <f>'[1]Cadastro de Clientes'!A1763</f>
        <v>0</v>
      </c>
      <c r="B1763" s="94">
        <f>'[1]Cadastro de Clientes'!B1763</f>
        <v>0</v>
      </c>
      <c r="C1763" s="94">
        <f>'[1]Cadastro de Clientes'!C1763</f>
        <v>0</v>
      </c>
      <c r="D1763" s="94">
        <f>'[1]Cadastro de Clientes'!D1763</f>
        <v>0</v>
      </c>
      <c r="E1763" s="94">
        <f>'[1]Cadastro de Clientes'!E1763</f>
        <v>0</v>
      </c>
      <c r="F1763" s="94">
        <f>'[1]Cadastro de Clientes'!F1763</f>
        <v>0</v>
      </c>
      <c r="G1763" s="109">
        <f>'[1]Cadastro de Clientes'!G1763</f>
        <v>0</v>
      </c>
      <c r="H1763" s="110">
        <f>'[1]Cadastro de Clientes'!H1763</f>
        <v>0</v>
      </c>
      <c r="I1763" s="111">
        <f>'[1]Cadastro de Clientes'!I1763</f>
        <v>0</v>
      </c>
      <c r="J1763" s="94">
        <f>'[1]Cadastro de Clientes'!J1763</f>
        <v>0</v>
      </c>
    </row>
    <row r="1764" spans="1:10" ht="21" customHeight="1" x14ac:dyDescent="0.25">
      <c r="A1764" s="94">
        <f>'[1]Cadastro de Clientes'!A1764</f>
        <v>0</v>
      </c>
      <c r="B1764" s="94">
        <f>'[1]Cadastro de Clientes'!B1764</f>
        <v>0</v>
      </c>
      <c r="C1764" s="94">
        <f>'[1]Cadastro de Clientes'!C1764</f>
        <v>0</v>
      </c>
      <c r="D1764" s="94">
        <f>'[1]Cadastro de Clientes'!D1764</f>
        <v>0</v>
      </c>
      <c r="E1764" s="94">
        <f>'[1]Cadastro de Clientes'!E1764</f>
        <v>0</v>
      </c>
      <c r="F1764" s="94">
        <f>'[1]Cadastro de Clientes'!F1764</f>
        <v>0</v>
      </c>
      <c r="G1764" s="109">
        <f>'[1]Cadastro de Clientes'!G1764</f>
        <v>0</v>
      </c>
      <c r="H1764" s="110">
        <f>'[1]Cadastro de Clientes'!H1764</f>
        <v>0</v>
      </c>
      <c r="I1764" s="111">
        <f>'[1]Cadastro de Clientes'!I1764</f>
        <v>0</v>
      </c>
      <c r="J1764" s="94">
        <f>'[1]Cadastro de Clientes'!J1764</f>
        <v>0</v>
      </c>
    </row>
    <row r="1765" spans="1:10" ht="21" customHeight="1" x14ac:dyDescent="0.25">
      <c r="A1765" s="94">
        <f>'[1]Cadastro de Clientes'!A1765</f>
        <v>0</v>
      </c>
      <c r="B1765" s="94">
        <f>'[1]Cadastro de Clientes'!B1765</f>
        <v>0</v>
      </c>
      <c r="C1765" s="94">
        <f>'[1]Cadastro de Clientes'!C1765</f>
        <v>0</v>
      </c>
      <c r="D1765" s="94">
        <f>'[1]Cadastro de Clientes'!D1765</f>
        <v>0</v>
      </c>
      <c r="E1765" s="94">
        <f>'[1]Cadastro de Clientes'!E1765</f>
        <v>0</v>
      </c>
      <c r="F1765" s="94">
        <f>'[1]Cadastro de Clientes'!F1765</f>
        <v>0</v>
      </c>
      <c r="G1765" s="109">
        <f>'[1]Cadastro de Clientes'!G1765</f>
        <v>0</v>
      </c>
      <c r="H1765" s="110">
        <f>'[1]Cadastro de Clientes'!H1765</f>
        <v>0</v>
      </c>
      <c r="I1765" s="111">
        <f>'[1]Cadastro de Clientes'!I1765</f>
        <v>0</v>
      </c>
      <c r="J1765" s="94">
        <f>'[1]Cadastro de Clientes'!J1765</f>
        <v>0</v>
      </c>
    </row>
    <row r="1766" spans="1:10" ht="21" customHeight="1" x14ac:dyDescent="0.25">
      <c r="A1766" s="94">
        <f>'[1]Cadastro de Clientes'!A1766</f>
        <v>0</v>
      </c>
      <c r="B1766" s="94">
        <f>'[1]Cadastro de Clientes'!B1766</f>
        <v>0</v>
      </c>
      <c r="C1766" s="94">
        <f>'[1]Cadastro de Clientes'!C1766</f>
        <v>0</v>
      </c>
      <c r="D1766" s="94">
        <f>'[1]Cadastro de Clientes'!D1766</f>
        <v>0</v>
      </c>
      <c r="E1766" s="94">
        <f>'[1]Cadastro de Clientes'!E1766</f>
        <v>0</v>
      </c>
      <c r="F1766" s="94">
        <f>'[1]Cadastro de Clientes'!F1766</f>
        <v>0</v>
      </c>
      <c r="G1766" s="109">
        <f>'[1]Cadastro de Clientes'!G1766</f>
        <v>0</v>
      </c>
      <c r="H1766" s="110">
        <f>'[1]Cadastro de Clientes'!H1766</f>
        <v>0</v>
      </c>
      <c r="I1766" s="111">
        <f>'[1]Cadastro de Clientes'!I1766</f>
        <v>0</v>
      </c>
      <c r="J1766" s="94">
        <f>'[1]Cadastro de Clientes'!J1766</f>
        <v>0</v>
      </c>
    </row>
    <row r="1767" spans="1:10" ht="21" customHeight="1" x14ac:dyDescent="0.25">
      <c r="A1767" s="94">
        <f>'[1]Cadastro de Clientes'!A1767</f>
        <v>0</v>
      </c>
      <c r="B1767" s="94">
        <f>'[1]Cadastro de Clientes'!B1767</f>
        <v>0</v>
      </c>
      <c r="C1767" s="94">
        <f>'[1]Cadastro de Clientes'!C1767</f>
        <v>0</v>
      </c>
      <c r="D1767" s="94">
        <f>'[1]Cadastro de Clientes'!D1767</f>
        <v>0</v>
      </c>
      <c r="E1767" s="94">
        <f>'[1]Cadastro de Clientes'!E1767</f>
        <v>0</v>
      </c>
      <c r="F1767" s="94">
        <f>'[1]Cadastro de Clientes'!F1767</f>
        <v>0</v>
      </c>
      <c r="G1767" s="109">
        <f>'[1]Cadastro de Clientes'!G1767</f>
        <v>0</v>
      </c>
      <c r="H1767" s="110">
        <f>'[1]Cadastro de Clientes'!H1767</f>
        <v>0</v>
      </c>
      <c r="I1767" s="111">
        <f>'[1]Cadastro de Clientes'!I1767</f>
        <v>0</v>
      </c>
      <c r="J1767" s="94">
        <f>'[1]Cadastro de Clientes'!J1767</f>
        <v>0</v>
      </c>
    </row>
    <row r="1768" spans="1:10" ht="21" customHeight="1" x14ac:dyDescent="0.25">
      <c r="A1768" s="94">
        <f>'[1]Cadastro de Clientes'!A1768</f>
        <v>0</v>
      </c>
      <c r="B1768" s="94">
        <f>'[1]Cadastro de Clientes'!B1768</f>
        <v>0</v>
      </c>
      <c r="C1768" s="94">
        <f>'[1]Cadastro de Clientes'!C1768</f>
        <v>0</v>
      </c>
      <c r="D1768" s="94">
        <f>'[1]Cadastro de Clientes'!D1768</f>
        <v>0</v>
      </c>
      <c r="E1768" s="94">
        <f>'[1]Cadastro de Clientes'!E1768</f>
        <v>0</v>
      </c>
      <c r="F1768" s="94">
        <f>'[1]Cadastro de Clientes'!F1768</f>
        <v>0</v>
      </c>
      <c r="G1768" s="109">
        <f>'[1]Cadastro de Clientes'!G1768</f>
        <v>0</v>
      </c>
      <c r="H1768" s="110">
        <f>'[1]Cadastro de Clientes'!H1768</f>
        <v>0</v>
      </c>
      <c r="I1768" s="111">
        <f>'[1]Cadastro de Clientes'!I1768</f>
        <v>0</v>
      </c>
      <c r="J1768" s="94">
        <f>'[1]Cadastro de Clientes'!J1768</f>
        <v>0</v>
      </c>
    </row>
    <row r="1769" spans="1:10" ht="21" customHeight="1" x14ac:dyDescent="0.25">
      <c r="A1769" s="94">
        <f>'[1]Cadastro de Clientes'!A1769</f>
        <v>0</v>
      </c>
      <c r="B1769" s="94">
        <f>'[1]Cadastro de Clientes'!B1769</f>
        <v>0</v>
      </c>
      <c r="C1769" s="94">
        <f>'[1]Cadastro de Clientes'!C1769</f>
        <v>0</v>
      </c>
      <c r="D1769" s="94">
        <f>'[1]Cadastro de Clientes'!D1769</f>
        <v>0</v>
      </c>
      <c r="E1769" s="94">
        <f>'[1]Cadastro de Clientes'!E1769</f>
        <v>0</v>
      </c>
      <c r="F1769" s="94">
        <f>'[1]Cadastro de Clientes'!F1769</f>
        <v>0</v>
      </c>
      <c r="G1769" s="109">
        <f>'[1]Cadastro de Clientes'!G1769</f>
        <v>0</v>
      </c>
      <c r="H1769" s="110">
        <f>'[1]Cadastro de Clientes'!H1769</f>
        <v>0</v>
      </c>
      <c r="I1769" s="111">
        <f>'[1]Cadastro de Clientes'!I1769</f>
        <v>0</v>
      </c>
      <c r="J1769" s="94">
        <f>'[1]Cadastro de Clientes'!J1769</f>
        <v>0</v>
      </c>
    </row>
    <row r="1770" spans="1:10" ht="21" customHeight="1" x14ac:dyDescent="0.25">
      <c r="A1770" s="94">
        <f>'[1]Cadastro de Clientes'!A1770</f>
        <v>0</v>
      </c>
      <c r="B1770" s="94">
        <f>'[1]Cadastro de Clientes'!B1770</f>
        <v>0</v>
      </c>
      <c r="C1770" s="94">
        <f>'[1]Cadastro de Clientes'!C1770</f>
        <v>0</v>
      </c>
      <c r="D1770" s="94">
        <f>'[1]Cadastro de Clientes'!D1770</f>
        <v>0</v>
      </c>
      <c r="E1770" s="94">
        <f>'[1]Cadastro de Clientes'!E1770</f>
        <v>0</v>
      </c>
      <c r="F1770" s="94">
        <f>'[1]Cadastro de Clientes'!F1770</f>
        <v>0</v>
      </c>
      <c r="G1770" s="109">
        <f>'[1]Cadastro de Clientes'!G1770</f>
        <v>0</v>
      </c>
      <c r="H1770" s="110">
        <f>'[1]Cadastro de Clientes'!H1770</f>
        <v>0</v>
      </c>
      <c r="I1770" s="111">
        <f>'[1]Cadastro de Clientes'!I1770</f>
        <v>0</v>
      </c>
      <c r="J1770" s="94">
        <f>'[1]Cadastro de Clientes'!J1770</f>
        <v>0</v>
      </c>
    </row>
    <row r="1771" spans="1:10" ht="21" customHeight="1" x14ac:dyDescent="0.25">
      <c r="A1771" s="94">
        <f>'[1]Cadastro de Clientes'!A1771</f>
        <v>0</v>
      </c>
      <c r="B1771" s="94">
        <f>'[1]Cadastro de Clientes'!B1771</f>
        <v>0</v>
      </c>
      <c r="C1771" s="94">
        <f>'[1]Cadastro de Clientes'!C1771</f>
        <v>0</v>
      </c>
      <c r="D1771" s="94">
        <f>'[1]Cadastro de Clientes'!D1771</f>
        <v>0</v>
      </c>
      <c r="E1771" s="94">
        <f>'[1]Cadastro de Clientes'!E1771</f>
        <v>0</v>
      </c>
      <c r="F1771" s="94">
        <f>'[1]Cadastro de Clientes'!F1771</f>
        <v>0</v>
      </c>
      <c r="G1771" s="109">
        <f>'[1]Cadastro de Clientes'!G1771</f>
        <v>0</v>
      </c>
      <c r="H1771" s="110">
        <f>'[1]Cadastro de Clientes'!H1771</f>
        <v>0</v>
      </c>
      <c r="I1771" s="111">
        <f>'[1]Cadastro de Clientes'!I1771</f>
        <v>0</v>
      </c>
      <c r="J1771" s="94">
        <f>'[1]Cadastro de Clientes'!J1771</f>
        <v>0</v>
      </c>
    </row>
    <row r="1772" spans="1:10" ht="21" customHeight="1" x14ac:dyDescent="0.25">
      <c r="A1772" s="94">
        <f>'[1]Cadastro de Clientes'!A1772</f>
        <v>0</v>
      </c>
      <c r="B1772" s="94">
        <f>'[1]Cadastro de Clientes'!B1772</f>
        <v>0</v>
      </c>
      <c r="C1772" s="94">
        <f>'[1]Cadastro de Clientes'!C1772</f>
        <v>0</v>
      </c>
      <c r="D1772" s="94">
        <f>'[1]Cadastro de Clientes'!D1772</f>
        <v>0</v>
      </c>
      <c r="E1772" s="94">
        <f>'[1]Cadastro de Clientes'!E1772</f>
        <v>0</v>
      </c>
      <c r="F1772" s="94">
        <f>'[1]Cadastro de Clientes'!F1772</f>
        <v>0</v>
      </c>
      <c r="G1772" s="109">
        <f>'[1]Cadastro de Clientes'!G1772</f>
        <v>0</v>
      </c>
      <c r="H1772" s="110">
        <f>'[1]Cadastro de Clientes'!H1772</f>
        <v>0</v>
      </c>
      <c r="I1772" s="111">
        <f>'[1]Cadastro de Clientes'!I1772</f>
        <v>0</v>
      </c>
      <c r="J1772" s="94">
        <f>'[1]Cadastro de Clientes'!J1772</f>
        <v>0</v>
      </c>
    </row>
    <row r="1773" spans="1:10" ht="21" customHeight="1" x14ac:dyDescent="0.25">
      <c r="A1773" s="94">
        <f>'[1]Cadastro de Clientes'!A1773</f>
        <v>0</v>
      </c>
      <c r="B1773" s="94">
        <f>'[1]Cadastro de Clientes'!B1773</f>
        <v>0</v>
      </c>
      <c r="C1773" s="94">
        <f>'[1]Cadastro de Clientes'!C1773</f>
        <v>0</v>
      </c>
      <c r="D1773" s="94">
        <f>'[1]Cadastro de Clientes'!D1773</f>
        <v>0</v>
      </c>
      <c r="E1773" s="94">
        <f>'[1]Cadastro de Clientes'!E1773</f>
        <v>0</v>
      </c>
      <c r="F1773" s="94">
        <f>'[1]Cadastro de Clientes'!F1773</f>
        <v>0</v>
      </c>
      <c r="G1773" s="109">
        <f>'[1]Cadastro de Clientes'!G1773</f>
        <v>0</v>
      </c>
      <c r="H1773" s="110">
        <f>'[1]Cadastro de Clientes'!H1773</f>
        <v>0</v>
      </c>
      <c r="I1773" s="111">
        <f>'[1]Cadastro de Clientes'!I1773</f>
        <v>0</v>
      </c>
      <c r="J1773" s="94">
        <f>'[1]Cadastro de Clientes'!J1773</f>
        <v>0</v>
      </c>
    </row>
    <row r="1774" spans="1:10" ht="21" customHeight="1" x14ac:dyDescent="0.25">
      <c r="A1774" s="94">
        <f>'[1]Cadastro de Clientes'!A1774</f>
        <v>0</v>
      </c>
      <c r="B1774" s="94">
        <f>'[1]Cadastro de Clientes'!B1774</f>
        <v>0</v>
      </c>
      <c r="C1774" s="94">
        <f>'[1]Cadastro de Clientes'!C1774</f>
        <v>0</v>
      </c>
      <c r="D1774" s="94">
        <f>'[1]Cadastro de Clientes'!D1774</f>
        <v>0</v>
      </c>
      <c r="E1774" s="94">
        <f>'[1]Cadastro de Clientes'!E1774</f>
        <v>0</v>
      </c>
      <c r="F1774" s="94">
        <f>'[1]Cadastro de Clientes'!F1774</f>
        <v>0</v>
      </c>
      <c r="G1774" s="109">
        <f>'[1]Cadastro de Clientes'!G1774</f>
        <v>0</v>
      </c>
      <c r="H1774" s="110">
        <f>'[1]Cadastro de Clientes'!H1774</f>
        <v>0</v>
      </c>
      <c r="I1774" s="111">
        <f>'[1]Cadastro de Clientes'!I1774</f>
        <v>0</v>
      </c>
      <c r="J1774" s="94">
        <f>'[1]Cadastro de Clientes'!J1774</f>
        <v>0</v>
      </c>
    </row>
    <row r="1775" spans="1:10" ht="21" customHeight="1" x14ac:dyDescent="0.25">
      <c r="A1775" s="94">
        <f>'[1]Cadastro de Clientes'!A1775</f>
        <v>0</v>
      </c>
      <c r="B1775" s="94">
        <f>'[1]Cadastro de Clientes'!B1775</f>
        <v>0</v>
      </c>
      <c r="C1775" s="94">
        <f>'[1]Cadastro de Clientes'!C1775</f>
        <v>0</v>
      </c>
      <c r="D1775" s="94">
        <f>'[1]Cadastro de Clientes'!D1775</f>
        <v>0</v>
      </c>
      <c r="E1775" s="94">
        <f>'[1]Cadastro de Clientes'!E1775</f>
        <v>0</v>
      </c>
      <c r="F1775" s="94">
        <f>'[1]Cadastro de Clientes'!F1775</f>
        <v>0</v>
      </c>
      <c r="G1775" s="109">
        <f>'[1]Cadastro de Clientes'!G1775</f>
        <v>0</v>
      </c>
      <c r="H1775" s="110">
        <f>'[1]Cadastro de Clientes'!H1775</f>
        <v>0</v>
      </c>
      <c r="I1775" s="111">
        <f>'[1]Cadastro de Clientes'!I1775</f>
        <v>0</v>
      </c>
      <c r="J1775" s="94">
        <f>'[1]Cadastro de Clientes'!J1775</f>
        <v>0</v>
      </c>
    </row>
    <row r="1776" spans="1:10" ht="21" customHeight="1" x14ac:dyDescent="0.25">
      <c r="A1776" s="94">
        <f>'[1]Cadastro de Clientes'!A1776</f>
        <v>0</v>
      </c>
      <c r="B1776" s="94">
        <f>'[1]Cadastro de Clientes'!B1776</f>
        <v>0</v>
      </c>
      <c r="C1776" s="94">
        <f>'[1]Cadastro de Clientes'!C1776</f>
        <v>0</v>
      </c>
      <c r="D1776" s="94">
        <f>'[1]Cadastro de Clientes'!D1776</f>
        <v>0</v>
      </c>
      <c r="E1776" s="94">
        <f>'[1]Cadastro de Clientes'!E1776</f>
        <v>0</v>
      </c>
      <c r="F1776" s="94">
        <f>'[1]Cadastro de Clientes'!F1776</f>
        <v>0</v>
      </c>
      <c r="G1776" s="109">
        <f>'[1]Cadastro de Clientes'!G1776</f>
        <v>0</v>
      </c>
      <c r="H1776" s="110">
        <f>'[1]Cadastro de Clientes'!H1776</f>
        <v>0</v>
      </c>
      <c r="I1776" s="111">
        <f>'[1]Cadastro de Clientes'!I1776</f>
        <v>0</v>
      </c>
      <c r="J1776" s="94">
        <f>'[1]Cadastro de Clientes'!J1776</f>
        <v>0</v>
      </c>
    </row>
    <row r="1777" spans="1:10" ht="21" customHeight="1" x14ac:dyDescent="0.25">
      <c r="A1777" s="94">
        <f>'[1]Cadastro de Clientes'!A1777</f>
        <v>0</v>
      </c>
      <c r="B1777" s="94">
        <f>'[1]Cadastro de Clientes'!B1777</f>
        <v>0</v>
      </c>
      <c r="C1777" s="94">
        <f>'[1]Cadastro de Clientes'!C1777</f>
        <v>0</v>
      </c>
      <c r="D1777" s="94">
        <f>'[1]Cadastro de Clientes'!D1777</f>
        <v>0</v>
      </c>
      <c r="E1777" s="94">
        <f>'[1]Cadastro de Clientes'!E1777</f>
        <v>0</v>
      </c>
      <c r="F1777" s="94">
        <f>'[1]Cadastro de Clientes'!F1777</f>
        <v>0</v>
      </c>
      <c r="G1777" s="109">
        <f>'[1]Cadastro de Clientes'!G1777</f>
        <v>0</v>
      </c>
      <c r="H1777" s="110">
        <f>'[1]Cadastro de Clientes'!H1777</f>
        <v>0</v>
      </c>
      <c r="I1777" s="111">
        <f>'[1]Cadastro de Clientes'!I1777</f>
        <v>0</v>
      </c>
      <c r="J1777" s="94">
        <f>'[1]Cadastro de Clientes'!J1777</f>
        <v>0</v>
      </c>
    </row>
    <row r="1778" spans="1:10" ht="21" customHeight="1" x14ac:dyDescent="0.25">
      <c r="A1778" s="94">
        <f>'[1]Cadastro de Clientes'!A1778</f>
        <v>0</v>
      </c>
      <c r="B1778" s="94">
        <f>'[1]Cadastro de Clientes'!B1778</f>
        <v>0</v>
      </c>
      <c r="C1778" s="94">
        <f>'[1]Cadastro de Clientes'!C1778</f>
        <v>0</v>
      </c>
      <c r="D1778" s="94">
        <f>'[1]Cadastro de Clientes'!D1778</f>
        <v>0</v>
      </c>
      <c r="E1778" s="94">
        <f>'[1]Cadastro de Clientes'!E1778</f>
        <v>0</v>
      </c>
      <c r="F1778" s="94">
        <f>'[1]Cadastro de Clientes'!F1778</f>
        <v>0</v>
      </c>
      <c r="G1778" s="109">
        <f>'[1]Cadastro de Clientes'!G1778</f>
        <v>0</v>
      </c>
      <c r="H1778" s="110">
        <f>'[1]Cadastro de Clientes'!H1778</f>
        <v>0</v>
      </c>
      <c r="I1778" s="111">
        <f>'[1]Cadastro de Clientes'!I1778</f>
        <v>0</v>
      </c>
      <c r="J1778" s="94">
        <f>'[1]Cadastro de Clientes'!J1778</f>
        <v>0</v>
      </c>
    </row>
    <row r="1779" spans="1:10" ht="21" customHeight="1" x14ac:dyDescent="0.25">
      <c r="A1779" s="94">
        <f>'[1]Cadastro de Clientes'!A1779</f>
        <v>0</v>
      </c>
      <c r="B1779" s="94">
        <f>'[1]Cadastro de Clientes'!B1779</f>
        <v>0</v>
      </c>
      <c r="C1779" s="94">
        <f>'[1]Cadastro de Clientes'!C1779</f>
        <v>0</v>
      </c>
      <c r="D1779" s="94">
        <f>'[1]Cadastro de Clientes'!D1779</f>
        <v>0</v>
      </c>
      <c r="E1779" s="94">
        <f>'[1]Cadastro de Clientes'!E1779</f>
        <v>0</v>
      </c>
      <c r="F1779" s="94">
        <f>'[1]Cadastro de Clientes'!F1779</f>
        <v>0</v>
      </c>
      <c r="G1779" s="109">
        <f>'[1]Cadastro de Clientes'!G1779</f>
        <v>0</v>
      </c>
      <c r="H1779" s="110">
        <f>'[1]Cadastro de Clientes'!H1779</f>
        <v>0</v>
      </c>
      <c r="I1779" s="111">
        <f>'[1]Cadastro de Clientes'!I1779</f>
        <v>0</v>
      </c>
      <c r="J1779" s="94">
        <f>'[1]Cadastro de Clientes'!J1779</f>
        <v>0</v>
      </c>
    </row>
    <row r="1780" spans="1:10" ht="21" customHeight="1" x14ac:dyDescent="0.25">
      <c r="A1780" s="94">
        <f>'[1]Cadastro de Clientes'!A1780</f>
        <v>0</v>
      </c>
      <c r="B1780" s="94">
        <f>'[1]Cadastro de Clientes'!B1780</f>
        <v>0</v>
      </c>
      <c r="C1780" s="94">
        <f>'[1]Cadastro de Clientes'!C1780</f>
        <v>0</v>
      </c>
      <c r="D1780" s="94">
        <f>'[1]Cadastro de Clientes'!D1780</f>
        <v>0</v>
      </c>
      <c r="E1780" s="94">
        <f>'[1]Cadastro de Clientes'!E1780</f>
        <v>0</v>
      </c>
      <c r="F1780" s="94">
        <f>'[1]Cadastro de Clientes'!F1780</f>
        <v>0</v>
      </c>
      <c r="G1780" s="109">
        <f>'[1]Cadastro de Clientes'!G1780</f>
        <v>0</v>
      </c>
      <c r="H1780" s="110">
        <f>'[1]Cadastro de Clientes'!H1780</f>
        <v>0</v>
      </c>
      <c r="I1780" s="111">
        <f>'[1]Cadastro de Clientes'!I1780</f>
        <v>0</v>
      </c>
      <c r="J1780" s="94">
        <f>'[1]Cadastro de Clientes'!J1780</f>
        <v>0</v>
      </c>
    </row>
    <row r="1781" spans="1:10" ht="21" customHeight="1" x14ac:dyDescent="0.25">
      <c r="A1781" s="94">
        <f>'[1]Cadastro de Clientes'!A1781</f>
        <v>0</v>
      </c>
      <c r="B1781" s="94">
        <f>'[1]Cadastro de Clientes'!B1781</f>
        <v>0</v>
      </c>
      <c r="C1781" s="94">
        <f>'[1]Cadastro de Clientes'!C1781</f>
        <v>0</v>
      </c>
      <c r="D1781" s="94">
        <f>'[1]Cadastro de Clientes'!D1781</f>
        <v>0</v>
      </c>
      <c r="E1781" s="94">
        <f>'[1]Cadastro de Clientes'!E1781</f>
        <v>0</v>
      </c>
      <c r="F1781" s="94">
        <f>'[1]Cadastro de Clientes'!F1781</f>
        <v>0</v>
      </c>
      <c r="G1781" s="109">
        <f>'[1]Cadastro de Clientes'!G1781</f>
        <v>0</v>
      </c>
      <c r="H1781" s="110">
        <f>'[1]Cadastro de Clientes'!H1781</f>
        <v>0</v>
      </c>
      <c r="I1781" s="111">
        <f>'[1]Cadastro de Clientes'!I1781</f>
        <v>0</v>
      </c>
      <c r="J1781" s="94">
        <f>'[1]Cadastro de Clientes'!J1781</f>
        <v>0</v>
      </c>
    </row>
    <row r="1782" spans="1:10" ht="21" customHeight="1" x14ac:dyDescent="0.25">
      <c r="A1782" s="94">
        <f>'[1]Cadastro de Clientes'!A1782</f>
        <v>0</v>
      </c>
      <c r="B1782" s="94">
        <f>'[1]Cadastro de Clientes'!B1782</f>
        <v>0</v>
      </c>
      <c r="C1782" s="94">
        <f>'[1]Cadastro de Clientes'!C1782</f>
        <v>0</v>
      </c>
      <c r="D1782" s="94">
        <f>'[1]Cadastro de Clientes'!D1782</f>
        <v>0</v>
      </c>
      <c r="E1782" s="94">
        <f>'[1]Cadastro de Clientes'!E1782</f>
        <v>0</v>
      </c>
      <c r="F1782" s="94">
        <f>'[1]Cadastro de Clientes'!F1782</f>
        <v>0</v>
      </c>
      <c r="G1782" s="109">
        <f>'[1]Cadastro de Clientes'!G1782</f>
        <v>0</v>
      </c>
      <c r="H1782" s="110">
        <f>'[1]Cadastro de Clientes'!H1782</f>
        <v>0</v>
      </c>
      <c r="I1782" s="111">
        <f>'[1]Cadastro de Clientes'!I1782</f>
        <v>0</v>
      </c>
      <c r="J1782" s="94">
        <f>'[1]Cadastro de Clientes'!J1782</f>
        <v>0</v>
      </c>
    </row>
    <row r="1783" spans="1:10" ht="21" customHeight="1" x14ac:dyDescent="0.25">
      <c r="A1783" s="94">
        <f>'[1]Cadastro de Clientes'!A1783</f>
        <v>0</v>
      </c>
      <c r="B1783" s="94">
        <f>'[1]Cadastro de Clientes'!B1783</f>
        <v>0</v>
      </c>
      <c r="C1783" s="94">
        <f>'[1]Cadastro de Clientes'!C1783</f>
        <v>0</v>
      </c>
      <c r="D1783" s="94">
        <f>'[1]Cadastro de Clientes'!D1783</f>
        <v>0</v>
      </c>
      <c r="E1783" s="94">
        <f>'[1]Cadastro de Clientes'!E1783</f>
        <v>0</v>
      </c>
      <c r="F1783" s="94">
        <f>'[1]Cadastro de Clientes'!F1783</f>
        <v>0</v>
      </c>
      <c r="G1783" s="109">
        <f>'[1]Cadastro de Clientes'!G1783</f>
        <v>0</v>
      </c>
      <c r="H1783" s="110">
        <f>'[1]Cadastro de Clientes'!H1783</f>
        <v>0</v>
      </c>
      <c r="I1783" s="111">
        <f>'[1]Cadastro de Clientes'!I1783</f>
        <v>0</v>
      </c>
      <c r="J1783" s="94">
        <f>'[1]Cadastro de Clientes'!J1783</f>
        <v>0</v>
      </c>
    </row>
    <row r="1784" spans="1:10" ht="21" customHeight="1" x14ac:dyDescent="0.25">
      <c r="A1784" s="94">
        <f>'[1]Cadastro de Clientes'!A1784</f>
        <v>0</v>
      </c>
      <c r="B1784" s="94">
        <f>'[1]Cadastro de Clientes'!B1784</f>
        <v>0</v>
      </c>
      <c r="C1784" s="94">
        <f>'[1]Cadastro de Clientes'!C1784</f>
        <v>0</v>
      </c>
      <c r="D1784" s="94">
        <f>'[1]Cadastro de Clientes'!D1784</f>
        <v>0</v>
      </c>
      <c r="E1784" s="94">
        <f>'[1]Cadastro de Clientes'!E1784</f>
        <v>0</v>
      </c>
      <c r="F1784" s="94">
        <f>'[1]Cadastro de Clientes'!F1784</f>
        <v>0</v>
      </c>
      <c r="G1784" s="109">
        <f>'[1]Cadastro de Clientes'!G1784</f>
        <v>0</v>
      </c>
      <c r="H1784" s="110">
        <f>'[1]Cadastro de Clientes'!H1784</f>
        <v>0</v>
      </c>
      <c r="I1784" s="111">
        <f>'[1]Cadastro de Clientes'!I1784</f>
        <v>0</v>
      </c>
      <c r="J1784" s="94">
        <f>'[1]Cadastro de Clientes'!J1784</f>
        <v>0</v>
      </c>
    </row>
    <row r="1785" spans="1:10" ht="21" customHeight="1" x14ac:dyDescent="0.25">
      <c r="A1785" s="94">
        <f>'[1]Cadastro de Clientes'!A1785</f>
        <v>0</v>
      </c>
      <c r="B1785" s="94">
        <f>'[1]Cadastro de Clientes'!B1785</f>
        <v>0</v>
      </c>
      <c r="C1785" s="94">
        <f>'[1]Cadastro de Clientes'!C1785</f>
        <v>0</v>
      </c>
      <c r="D1785" s="94">
        <f>'[1]Cadastro de Clientes'!D1785</f>
        <v>0</v>
      </c>
      <c r="E1785" s="94">
        <f>'[1]Cadastro de Clientes'!E1785</f>
        <v>0</v>
      </c>
      <c r="F1785" s="94">
        <f>'[1]Cadastro de Clientes'!F1785</f>
        <v>0</v>
      </c>
      <c r="G1785" s="109">
        <f>'[1]Cadastro de Clientes'!G1785</f>
        <v>0</v>
      </c>
      <c r="H1785" s="110">
        <f>'[1]Cadastro de Clientes'!H1785</f>
        <v>0</v>
      </c>
      <c r="I1785" s="111">
        <f>'[1]Cadastro de Clientes'!I1785</f>
        <v>0</v>
      </c>
      <c r="J1785" s="94">
        <f>'[1]Cadastro de Clientes'!J1785</f>
        <v>0</v>
      </c>
    </row>
    <row r="1786" spans="1:10" ht="21" customHeight="1" x14ac:dyDescent="0.25">
      <c r="A1786" s="94">
        <f>'[1]Cadastro de Clientes'!A1786</f>
        <v>0</v>
      </c>
      <c r="B1786" s="94">
        <f>'[1]Cadastro de Clientes'!B1786</f>
        <v>0</v>
      </c>
      <c r="C1786" s="94">
        <f>'[1]Cadastro de Clientes'!C1786</f>
        <v>0</v>
      </c>
      <c r="D1786" s="94">
        <f>'[1]Cadastro de Clientes'!D1786</f>
        <v>0</v>
      </c>
      <c r="E1786" s="94">
        <f>'[1]Cadastro de Clientes'!E1786</f>
        <v>0</v>
      </c>
      <c r="F1786" s="94">
        <f>'[1]Cadastro de Clientes'!F1786</f>
        <v>0</v>
      </c>
      <c r="G1786" s="109">
        <f>'[1]Cadastro de Clientes'!G1786</f>
        <v>0</v>
      </c>
      <c r="H1786" s="110">
        <f>'[1]Cadastro de Clientes'!H1786</f>
        <v>0</v>
      </c>
      <c r="I1786" s="111">
        <f>'[1]Cadastro de Clientes'!I1786</f>
        <v>0</v>
      </c>
      <c r="J1786" s="94">
        <f>'[1]Cadastro de Clientes'!J1786</f>
        <v>0</v>
      </c>
    </row>
    <row r="1787" spans="1:10" ht="21" customHeight="1" x14ac:dyDescent="0.25">
      <c r="A1787" s="94">
        <f>'[1]Cadastro de Clientes'!A1787</f>
        <v>0</v>
      </c>
      <c r="B1787" s="94">
        <f>'[1]Cadastro de Clientes'!B1787</f>
        <v>0</v>
      </c>
      <c r="C1787" s="94">
        <f>'[1]Cadastro de Clientes'!C1787</f>
        <v>0</v>
      </c>
      <c r="D1787" s="94">
        <f>'[1]Cadastro de Clientes'!D1787</f>
        <v>0</v>
      </c>
      <c r="E1787" s="94">
        <f>'[1]Cadastro de Clientes'!E1787</f>
        <v>0</v>
      </c>
      <c r="F1787" s="94">
        <f>'[1]Cadastro de Clientes'!F1787</f>
        <v>0</v>
      </c>
      <c r="G1787" s="109">
        <f>'[1]Cadastro de Clientes'!G1787</f>
        <v>0</v>
      </c>
      <c r="H1787" s="110">
        <f>'[1]Cadastro de Clientes'!H1787</f>
        <v>0</v>
      </c>
      <c r="I1787" s="111">
        <f>'[1]Cadastro de Clientes'!I1787</f>
        <v>0</v>
      </c>
      <c r="J1787" s="94">
        <f>'[1]Cadastro de Clientes'!J1787</f>
        <v>0</v>
      </c>
    </row>
    <row r="1788" spans="1:10" ht="21" customHeight="1" x14ac:dyDescent="0.25">
      <c r="A1788" s="94">
        <f>'[1]Cadastro de Clientes'!A1788</f>
        <v>0</v>
      </c>
      <c r="B1788" s="94">
        <f>'[1]Cadastro de Clientes'!B1788</f>
        <v>0</v>
      </c>
      <c r="C1788" s="94">
        <f>'[1]Cadastro de Clientes'!C1788</f>
        <v>0</v>
      </c>
      <c r="D1788" s="94">
        <f>'[1]Cadastro de Clientes'!D1788</f>
        <v>0</v>
      </c>
      <c r="E1788" s="94">
        <f>'[1]Cadastro de Clientes'!E1788</f>
        <v>0</v>
      </c>
      <c r="F1788" s="94">
        <f>'[1]Cadastro de Clientes'!F1788</f>
        <v>0</v>
      </c>
      <c r="G1788" s="109">
        <f>'[1]Cadastro de Clientes'!G1788</f>
        <v>0</v>
      </c>
      <c r="H1788" s="110">
        <f>'[1]Cadastro de Clientes'!H1788</f>
        <v>0</v>
      </c>
      <c r="I1788" s="111">
        <f>'[1]Cadastro de Clientes'!I1788</f>
        <v>0</v>
      </c>
      <c r="J1788" s="94">
        <f>'[1]Cadastro de Clientes'!J1788</f>
        <v>0</v>
      </c>
    </row>
    <row r="1789" spans="1:10" ht="21" customHeight="1" x14ac:dyDescent="0.25">
      <c r="A1789" s="94">
        <f>'[1]Cadastro de Clientes'!A1789</f>
        <v>0</v>
      </c>
      <c r="B1789" s="94">
        <f>'[1]Cadastro de Clientes'!B1789</f>
        <v>0</v>
      </c>
      <c r="C1789" s="94">
        <f>'[1]Cadastro de Clientes'!C1789</f>
        <v>0</v>
      </c>
      <c r="D1789" s="94">
        <f>'[1]Cadastro de Clientes'!D1789</f>
        <v>0</v>
      </c>
      <c r="E1789" s="94">
        <f>'[1]Cadastro de Clientes'!E1789</f>
        <v>0</v>
      </c>
      <c r="F1789" s="94">
        <f>'[1]Cadastro de Clientes'!F1789</f>
        <v>0</v>
      </c>
      <c r="G1789" s="109">
        <f>'[1]Cadastro de Clientes'!G1789</f>
        <v>0</v>
      </c>
      <c r="H1789" s="110">
        <f>'[1]Cadastro de Clientes'!H1789</f>
        <v>0</v>
      </c>
      <c r="I1789" s="111">
        <f>'[1]Cadastro de Clientes'!I1789</f>
        <v>0</v>
      </c>
      <c r="J1789" s="94">
        <f>'[1]Cadastro de Clientes'!J1789</f>
        <v>0</v>
      </c>
    </row>
    <row r="1790" spans="1:10" ht="21" customHeight="1" x14ac:dyDescent="0.25">
      <c r="A1790" s="94">
        <f>'[1]Cadastro de Clientes'!A1790</f>
        <v>0</v>
      </c>
      <c r="B1790" s="94">
        <f>'[1]Cadastro de Clientes'!B1790</f>
        <v>0</v>
      </c>
      <c r="C1790" s="94">
        <f>'[1]Cadastro de Clientes'!C1790</f>
        <v>0</v>
      </c>
      <c r="D1790" s="94">
        <f>'[1]Cadastro de Clientes'!D1790</f>
        <v>0</v>
      </c>
      <c r="E1790" s="94">
        <f>'[1]Cadastro de Clientes'!E1790</f>
        <v>0</v>
      </c>
      <c r="F1790" s="94">
        <f>'[1]Cadastro de Clientes'!F1790</f>
        <v>0</v>
      </c>
      <c r="G1790" s="109">
        <f>'[1]Cadastro de Clientes'!G1790</f>
        <v>0</v>
      </c>
      <c r="H1790" s="110">
        <f>'[1]Cadastro de Clientes'!H1790</f>
        <v>0</v>
      </c>
      <c r="I1790" s="111">
        <f>'[1]Cadastro de Clientes'!I1790</f>
        <v>0</v>
      </c>
      <c r="J1790" s="94">
        <f>'[1]Cadastro de Clientes'!J1790</f>
        <v>0</v>
      </c>
    </row>
    <row r="1791" spans="1:10" ht="21" customHeight="1" x14ac:dyDescent="0.25">
      <c r="A1791" s="94">
        <f>'[1]Cadastro de Clientes'!A1791</f>
        <v>0</v>
      </c>
      <c r="B1791" s="94">
        <f>'[1]Cadastro de Clientes'!B1791</f>
        <v>0</v>
      </c>
      <c r="C1791" s="94">
        <f>'[1]Cadastro de Clientes'!C1791</f>
        <v>0</v>
      </c>
      <c r="D1791" s="94">
        <f>'[1]Cadastro de Clientes'!D1791</f>
        <v>0</v>
      </c>
      <c r="E1791" s="94">
        <f>'[1]Cadastro de Clientes'!E1791</f>
        <v>0</v>
      </c>
      <c r="F1791" s="94">
        <f>'[1]Cadastro de Clientes'!F1791</f>
        <v>0</v>
      </c>
      <c r="G1791" s="109">
        <f>'[1]Cadastro de Clientes'!G1791</f>
        <v>0</v>
      </c>
      <c r="H1791" s="110">
        <f>'[1]Cadastro de Clientes'!H1791</f>
        <v>0</v>
      </c>
      <c r="I1791" s="111">
        <f>'[1]Cadastro de Clientes'!I1791</f>
        <v>0</v>
      </c>
      <c r="J1791" s="94">
        <f>'[1]Cadastro de Clientes'!J1791</f>
        <v>0</v>
      </c>
    </row>
    <row r="1792" spans="1:10" ht="21" customHeight="1" x14ac:dyDescent="0.25">
      <c r="A1792" s="94">
        <f>'[1]Cadastro de Clientes'!A1792</f>
        <v>0</v>
      </c>
      <c r="B1792" s="94">
        <f>'[1]Cadastro de Clientes'!B1792</f>
        <v>0</v>
      </c>
      <c r="C1792" s="94">
        <f>'[1]Cadastro de Clientes'!C1792</f>
        <v>0</v>
      </c>
      <c r="D1792" s="94">
        <f>'[1]Cadastro de Clientes'!D1792</f>
        <v>0</v>
      </c>
      <c r="E1792" s="94">
        <f>'[1]Cadastro de Clientes'!E1792</f>
        <v>0</v>
      </c>
      <c r="F1792" s="94">
        <f>'[1]Cadastro de Clientes'!F1792</f>
        <v>0</v>
      </c>
      <c r="G1792" s="109">
        <f>'[1]Cadastro de Clientes'!G1792</f>
        <v>0</v>
      </c>
      <c r="H1792" s="110">
        <f>'[1]Cadastro de Clientes'!H1792</f>
        <v>0</v>
      </c>
      <c r="I1792" s="111">
        <f>'[1]Cadastro de Clientes'!I1792</f>
        <v>0</v>
      </c>
      <c r="J1792" s="94">
        <f>'[1]Cadastro de Clientes'!J1792</f>
        <v>0</v>
      </c>
    </row>
    <row r="1793" spans="1:10" ht="21" customHeight="1" x14ac:dyDescent="0.25">
      <c r="A1793" s="94">
        <f>'[1]Cadastro de Clientes'!A1793</f>
        <v>0</v>
      </c>
      <c r="B1793" s="94">
        <f>'[1]Cadastro de Clientes'!B1793</f>
        <v>0</v>
      </c>
      <c r="C1793" s="94">
        <f>'[1]Cadastro de Clientes'!C1793</f>
        <v>0</v>
      </c>
      <c r="D1793" s="94">
        <f>'[1]Cadastro de Clientes'!D1793</f>
        <v>0</v>
      </c>
      <c r="E1793" s="94">
        <f>'[1]Cadastro de Clientes'!E1793</f>
        <v>0</v>
      </c>
      <c r="F1793" s="94">
        <f>'[1]Cadastro de Clientes'!F1793</f>
        <v>0</v>
      </c>
      <c r="G1793" s="109">
        <f>'[1]Cadastro de Clientes'!G1793</f>
        <v>0</v>
      </c>
      <c r="H1793" s="110">
        <f>'[1]Cadastro de Clientes'!H1793</f>
        <v>0</v>
      </c>
      <c r="I1793" s="111">
        <f>'[1]Cadastro de Clientes'!I1793</f>
        <v>0</v>
      </c>
      <c r="J1793" s="94">
        <f>'[1]Cadastro de Clientes'!J1793</f>
        <v>0</v>
      </c>
    </row>
    <row r="1794" spans="1:10" ht="21" customHeight="1" x14ac:dyDescent="0.25">
      <c r="A1794" s="94">
        <f>'[1]Cadastro de Clientes'!A1794</f>
        <v>0</v>
      </c>
      <c r="B1794" s="94">
        <f>'[1]Cadastro de Clientes'!B1794</f>
        <v>0</v>
      </c>
      <c r="C1794" s="94">
        <f>'[1]Cadastro de Clientes'!C1794</f>
        <v>0</v>
      </c>
      <c r="D1794" s="94">
        <f>'[1]Cadastro de Clientes'!D1794</f>
        <v>0</v>
      </c>
      <c r="E1794" s="94">
        <f>'[1]Cadastro de Clientes'!E1794</f>
        <v>0</v>
      </c>
      <c r="F1794" s="94">
        <f>'[1]Cadastro de Clientes'!F1794</f>
        <v>0</v>
      </c>
      <c r="G1794" s="109">
        <f>'[1]Cadastro de Clientes'!G1794</f>
        <v>0</v>
      </c>
      <c r="H1794" s="110">
        <f>'[1]Cadastro de Clientes'!H1794</f>
        <v>0</v>
      </c>
      <c r="I1794" s="111">
        <f>'[1]Cadastro de Clientes'!I1794</f>
        <v>0</v>
      </c>
      <c r="J1794" s="94">
        <f>'[1]Cadastro de Clientes'!J1794</f>
        <v>0</v>
      </c>
    </row>
    <row r="1795" spans="1:10" ht="21" customHeight="1" x14ac:dyDescent="0.25">
      <c r="A1795" s="94">
        <f>'[1]Cadastro de Clientes'!A1795</f>
        <v>0</v>
      </c>
      <c r="B1795" s="94">
        <f>'[1]Cadastro de Clientes'!B1795</f>
        <v>0</v>
      </c>
      <c r="C1795" s="94">
        <f>'[1]Cadastro de Clientes'!C1795</f>
        <v>0</v>
      </c>
      <c r="D1795" s="94">
        <f>'[1]Cadastro de Clientes'!D1795</f>
        <v>0</v>
      </c>
      <c r="E1795" s="94">
        <f>'[1]Cadastro de Clientes'!E1795</f>
        <v>0</v>
      </c>
      <c r="F1795" s="94">
        <f>'[1]Cadastro de Clientes'!F1795</f>
        <v>0</v>
      </c>
      <c r="G1795" s="109">
        <f>'[1]Cadastro de Clientes'!G1795</f>
        <v>0</v>
      </c>
      <c r="H1795" s="110">
        <f>'[1]Cadastro de Clientes'!H1795</f>
        <v>0</v>
      </c>
      <c r="I1795" s="111">
        <f>'[1]Cadastro de Clientes'!I1795</f>
        <v>0</v>
      </c>
      <c r="J1795" s="94">
        <f>'[1]Cadastro de Clientes'!J1795</f>
        <v>0</v>
      </c>
    </row>
    <row r="1796" spans="1:10" ht="21" customHeight="1" x14ac:dyDescent="0.25">
      <c r="A1796" s="94">
        <f>'[1]Cadastro de Clientes'!A1796</f>
        <v>0</v>
      </c>
      <c r="B1796" s="94">
        <f>'[1]Cadastro de Clientes'!B1796</f>
        <v>0</v>
      </c>
      <c r="C1796" s="94">
        <f>'[1]Cadastro de Clientes'!C1796</f>
        <v>0</v>
      </c>
      <c r="D1796" s="94">
        <f>'[1]Cadastro de Clientes'!D1796</f>
        <v>0</v>
      </c>
      <c r="E1796" s="94">
        <f>'[1]Cadastro de Clientes'!E1796</f>
        <v>0</v>
      </c>
      <c r="F1796" s="94">
        <f>'[1]Cadastro de Clientes'!F1796</f>
        <v>0</v>
      </c>
      <c r="G1796" s="109">
        <f>'[1]Cadastro de Clientes'!G1796</f>
        <v>0</v>
      </c>
      <c r="H1796" s="110">
        <f>'[1]Cadastro de Clientes'!H1796</f>
        <v>0</v>
      </c>
      <c r="I1796" s="111">
        <f>'[1]Cadastro de Clientes'!I1796</f>
        <v>0</v>
      </c>
      <c r="J1796" s="94">
        <f>'[1]Cadastro de Clientes'!J1796</f>
        <v>0</v>
      </c>
    </row>
    <row r="1797" spans="1:10" ht="21" customHeight="1" x14ac:dyDescent="0.25">
      <c r="A1797" s="94">
        <f>'[1]Cadastro de Clientes'!A1797</f>
        <v>0</v>
      </c>
      <c r="B1797" s="94">
        <f>'[1]Cadastro de Clientes'!B1797</f>
        <v>0</v>
      </c>
      <c r="C1797" s="94">
        <f>'[1]Cadastro de Clientes'!C1797</f>
        <v>0</v>
      </c>
      <c r="D1797" s="94">
        <f>'[1]Cadastro de Clientes'!D1797</f>
        <v>0</v>
      </c>
      <c r="E1797" s="94">
        <f>'[1]Cadastro de Clientes'!E1797</f>
        <v>0</v>
      </c>
      <c r="F1797" s="94">
        <f>'[1]Cadastro de Clientes'!F1797</f>
        <v>0</v>
      </c>
      <c r="G1797" s="109">
        <f>'[1]Cadastro de Clientes'!G1797</f>
        <v>0</v>
      </c>
      <c r="H1797" s="110">
        <f>'[1]Cadastro de Clientes'!H1797</f>
        <v>0</v>
      </c>
      <c r="I1797" s="111">
        <f>'[1]Cadastro de Clientes'!I1797</f>
        <v>0</v>
      </c>
      <c r="J1797" s="94">
        <f>'[1]Cadastro de Clientes'!J1797</f>
        <v>0</v>
      </c>
    </row>
    <row r="1798" spans="1:10" ht="21" customHeight="1" x14ac:dyDescent="0.25">
      <c r="A1798" s="94">
        <f>'[1]Cadastro de Clientes'!A1798</f>
        <v>0</v>
      </c>
      <c r="B1798" s="94">
        <f>'[1]Cadastro de Clientes'!B1798</f>
        <v>0</v>
      </c>
      <c r="C1798" s="94">
        <f>'[1]Cadastro de Clientes'!C1798</f>
        <v>0</v>
      </c>
      <c r="D1798" s="94">
        <f>'[1]Cadastro de Clientes'!D1798</f>
        <v>0</v>
      </c>
      <c r="E1798" s="94">
        <f>'[1]Cadastro de Clientes'!E1798</f>
        <v>0</v>
      </c>
      <c r="F1798" s="94">
        <f>'[1]Cadastro de Clientes'!F1798</f>
        <v>0</v>
      </c>
      <c r="G1798" s="109">
        <f>'[1]Cadastro de Clientes'!G1798</f>
        <v>0</v>
      </c>
      <c r="H1798" s="110">
        <f>'[1]Cadastro de Clientes'!H1798</f>
        <v>0</v>
      </c>
      <c r="I1798" s="111">
        <f>'[1]Cadastro de Clientes'!I1798</f>
        <v>0</v>
      </c>
      <c r="J1798" s="94">
        <f>'[1]Cadastro de Clientes'!J1798</f>
        <v>0</v>
      </c>
    </row>
    <row r="1799" spans="1:10" ht="21" customHeight="1" x14ac:dyDescent="0.25">
      <c r="A1799" s="94">
        <f>'[1]Cadastro de Clientes'!A1799</f>
        <v>0</v>
      </c>
      <c r="B1799" s="94">
        <f>'[1]Cadastro de Clientes'!B1799</f>
        <v>0</v>
      </c>
      <c r="C1799" s="94">
        <f>'[1]Cadastro de Clientes'!C1799</f>
        <v>0</v>
      </c>
      <c r="D1799" s="94">
        <f>'[1]Cadastro de Clientes'!D1799</f>
        <v>0</v>
      </c>
      <c r="E1799" s="94">
        <f>'[1]Cadastro de Clientes'!E1799</f>
        <v>0</v>
      </c>
      <c r="F1799" s="94">
        <f>'[1]Cadastro de Clientes'!F1799</f>
        <v>0</v>
      </c>
      <c r="G1799" s="109">
        <f>'[1]Cadastro de Clientes'!G1799</f>
        <v>0</v>
      </c>
      <c r="H1799" s="110">
        <f>'[1]Cadastro de Clientes'!H1799</f>
        <v>0</v>
      </c>
      <c r="I1799" s="111">
        <f>'[1]Cadastro de Clientes'!I1799</f>
        <v>0</v>
      </c>
      <c r="J1799" s="94">
        <f>'[1]Cadastro de Clientes'!J1799</f>
        <v>0</v>
      </c>
    </row>
    <row r="1800" spans="1:10" ht="21" customHeight="1" x14ac:dyDescent="0.25">
      <c r="A1800" s="94">
        <f>'[1]Cadastro de Clientes'!A1800</f>
        <v>0</v>
      </c>
      <c r="B1800" s="94">
        <f>'[1]Cadastro de Clientes'!B1800</f>
        <v>0</v>
      </c>
      <c r="C1800" s="94">
        <f>'[1]Cadastro de Clientes'!C1800</f>
        <v>0</v>
      </c>
      <c r="D1800" s="94">
        <f>'[1]Cadastro de Clientes'!D1800</f>
        <v>0</v>
      </c>
      <c r="E1800" s="94">
        <f>'[1]Cadastro de Clientes'!E1800</f>
        <v>0</v>
      </c>
      <c r="F1800" s="94">
        <f>'[1]Cadastro de Clientes'!F1800</f>
        <v>0</v>
      </c>
      <c r="G1800" s="109">
        <f>'[1]Cadastro de Clientes'!G1800</f>
        <v>0</v>
      </c>
      <c r="H1800" s="110">
        <f>'[1]Cadastro de Clientes'!H1800</f>
        <v>0</v>
      </c>
      <c r="I1800" s="111">
        <f>'[1]Cadastro de Clientes'!I1800</f>
        <v>0</v>
      </c>
      <c r="J1800" s="94">
        <f>'[1]Cadastro de Clientes'!J1800</f>
        <v>0</v>
      </c>
    </row>
    <row r="1801" spans="1:10" ht="21" customHeight="1" x14ac:dyDescent="0.25">
      <c r="A1801" s="94">
        <f>'[1]Cadastro de Clientes'!A1801</f>
        <v>0</v>
      </c>
      <c r="B1801" s="94">
        <f>'[1]Cadastro de Clientes'!B1801</f>
        <v>0</v>
      </c>
      <c r="C1801" s="94">
        <f>'[1]Cadastro de Clientes'!C1801</f>
        <v>0</v>
      </c>
      <c r="D1801" s="94">
        <f>'[1]Cadastro de Clientes'!D1801</f>
        <v>0</v>
      </c>
      <c r="E1801" s="94">
        <f>'[1]Cadastro de Clientes'!E1801</f>
        <v>0</v>
      </c>
      <c r="F1801" s="94">
        <f>'[1]Cadastro de Clientes'!F1801</f>
        <v>0</v>
      </c>
      <c r="G1801" s="109">
        <f>'[1]Cadastro de Clientes'!G1801</f>
        <v>0</v>
      </c>
      <c r="H1801" s="110">
        <f>'[1]Cadastro de Clientes'!H1801</f>
        <v>0</v>
      </c>
      <c r="I1801" s="111">
        <f>'[1]Cadastro de Clientes'!I1801</f>
        <v>0</v>
      </c>
      <c r="J1801" s="94">
        <f>'[1]Cadastro de Clientes'!J1801</f>
        <v>0</v>
      </c>
    </row>
    <row r="1802" spans="1:10" ht="21" customHeight="1" x14ac:dyDescent="0.25">
      <c r="A1802" s="94">
        <f>'[1]Cadastro de Clientes'!A1802</f>
        <v>0</v>
      </c>
      <c r="B1802" s="94">
        <f>'[1]Cadastro de Clientes'!B1802</f>
        <v>0</v>
      </c>
      <c r="C1802" s="94">
        <f>'[1]Cadastro de Clientes'!C1802</f>
        <v>0</v>
      </c>
      <c r="D1802" s="94">
        <f>'[1]Cadastro de Clientes'!D1802</f>
        <v>0</v>
      </c>
      <c r="E1802" s="94">
        <f>'[1]Cadastro de Clientes'!E1802</f>
        <v>0</v>
      </c>
      <c r="F1802" s="94">
        <f>'[1]Cadastro de Clientes'!F1802</f>
        <v>0</v>
      </c>
      <c r="G1802" s="109">
        <f>'[1]Cadastro de Clientes'!G1802</f>
        <v>0</v>
      </c>
      <c r="H1802" s="110">
        <f>'[1]Cadastro de Clientes'!H1802</f>
        <v>0</v>
      </c>
      <c r="I1802" s="111">
        <f>'[1]Cadastro de Clientes'!I1802</f>
        <v>0</v>
      </c>
      <c r="J1802" s="94">
        <f>'[1]Cadastro de Clientes'!J1802</f>
        <v>0</v>
      </c>
    </row>
    <row r="1803" spans="1:10" ht="21" customHeight="1" x14ac:dyDescent="0.25">
      <c r="A1803" s="94">
        <f>'[1]Cadastro de Clientes'!A1803</f>
        <v>0</v>
      </c>
      <c r="B1803" s="94">
        <f>'[1]Cadastro de Clientes'!B1803</f>
        <v>0</v>
      </c>
      <c r="C1803" s="94">
        <f>'[1]Cadastro de Clientes'!C1803</f>
        <v>0</v>
      </c>
      <c r="D1803" s="94">
        <f>'[1]Cadastro de Clientes'!D1803</f>
        <v>0</v>
      </c>
      <c r="E1803" s="94">
        <f>'[1]Cadastro de Clientes'!E1803</f>
        <v>0</v>
      </c>
      <c r="F1803" s="94">
        <f>'[1]Cadastro de Clientes'!F1803</f>
        <v>0</v>
      </c>
      <c r="G1803" s="109">
        <f>'[1]Cadastro de Clientes'!G1803</f>
        <v>0</v>
      </c>
      <c r="H1803" s="110">
        <f>'[1]Cadastro de Clientes'!H1803</f>
        <v>0</v>
      </c>
      <c r="I1803" s="111">
        <f>'[1]Cadastro de Clientes'!I1803</f>
        <v>0</v>
      </c>
      <c r="J1803" s="94">
        <f>'[1]Cadastro de Clientes'!J1803</f>
        <v>0</v>
      </c>
    </row>
    <row r="1804" spans="1:10" ht="21" customHeight="1" x14ac:dyDescent="0.25">
      <c r="A1804" s="94">
        <f>'[1]Cadastro de Clientes'!A1804</f>
        <v>0</v>
      </c>
      <c r="B1804" s="94">
        <f>'[1]Cadastro de Clientes'!B1804</f>
        <v>0</v>
      </c>
      <c r="C1804" s="94">
        <f>'[1]Cadastro de Clientes'!C1804</f>
        <v>0</v>
      </c>
      <c r="D1804" s="94">
        <f>'[1]Cadastro de Clientes'!D1804</f>
        <v>0</v>
      </c>
      <c r="E1804" s="94">
        <f>'[1]Cadastro de Clientes'!E1804</f>
        <v>0</v>
      </c>
      <c r="F1804" s="94">
        <f>'[1]Cadastro de Clientes'!F1804</f>
        <v>0</v>
      </c>
      <c r="G1804" s="109">
        <f>'[1]Cadastro de Clientes'!G1804</f>
        <v>0</v>
      </c>
      <c r="H1804" s="110">
        <f>'[1]Cadastro de Clientes'!H1804</f>
        <v>0</v>
      </c>
      <c r="I1804" s="111">
        <f>'[1]Cadastro de Clientes'!I1804</f>
        <v>0</v>
      </c>
      <c r="J1804" s="94">
        <f>'[1]Cadastro de Clientes'!J1804</f>
        <v>0</v>
      </c>
    </row>
    <row r="1805" spans="1:10" ht="21" customHeight="1" x14ac:dyDescent="0.25">
      <c r="A1805" s="94">
        <f>'[1]Cadastro de Clientes'!A1805</f>
        <v>0</v>
      </c>
      <c r="B1805" s="94">
        <f>'[1]Cadastro de Clientes'!B1805</f>
        <v>0</v>
      </c>
      <c r="C1805" s="94">
        <f>'[1]Cadastro de Clientes'!C1805</f>
        <v>0</v>
      </c>
      <c r="D1805" s="94">
        <f>'[1]Cadastro de Clientes'!D1805</f>
        <v>0</v>
      </c>
      <c r="E1805" s="94">
        <f>'[1]Cadastro de Clientes'!E1805</f>
        <v>0</v>
      </c>
      <c r="F1805" s="94">
        <f>'[1]Cadastro de Clientes'!F1805</f>
        <v>0</v>
      </c>
      <c r="G1805" s="109">
        <f>'[1]Cadastro de Clientes'!G1805</f>
        <v>0</v>
      </c>
      <c r="H1805" s="110">
        <f>'[1]Cadastro de Clientes'!H1805</f>
        <v>0</v>
      </c>
      <c r="I1805" s="111">
        <f>'[1]Cadastro de Clientes'!I1805</f>
        <v>0</v>
      </c>
      <c r="J1805" s="94">
        <f>'[1]Cadastro de Clientes'!J1805</f>
        <v>0</v>
      </c>
    </row>
    <row r="1806" spans="1:10" ht="21" customHeight="1" x14ac:dyDescent="0.25">
      <c r="A1806" s="94">
        <f>'[1]Cadastro de Clientes'!A1806</f>
        <v>0</v>
      </c>
      <c r="B1806" s="94">
        <f>'[1]Cadastro de Clientes'!B1806</f>
        <v>0</v>
      </c>
      <c r="C1806" s="94">
        <f>'[1]Cadastro de Clientes'!C1806</f>
        <v>0</v>
      </c>
      <c r="D1806" s="94">
        <f>'[1]Cadastro de Clientes'!D1806</f>
        <v>0</v>
      </c>
      <c r="E1806" s="94">
        <f>'[1]Cadastro de Clientes'!E1806</f>
        <v>0</v>
      </c>
      <c r="F1806" s="94">
        <f>'[1]Cadastro de Clientes'!F1806</f>
        <v>0</v>
      </c>
      <c r="G1806" s="109">
        <f>'[1]Cadastro de Clientes'!G1806</f>
        <v>0</v>
      </c>
      <c r="H1806" s="110">
        <f>'[1]Cadastro de Clientes'!H1806</f>
        <v>0</v>
      </c>
      <c r="I1806" s="111">
        <f>'[1]Cadastro de Clientes'!I1806</f>
        <v>0</v>
      </c>
      <c r="J1806" s="94">
        <f>'[1]Cadastro de Clientes'!J1806</f>
        <v>0</v>
      </c>
    </row>
    <row r="1807" spans="1:10" ht="21" customHeight="1" x14ac:dyDescent="0.25">
      <c r="A1807" s="94">
        <f>'[1]Cadastro de Clientes'!A1807</f>
        <v>0</v>
      </c>
      <c r="B1807" s="94">
        <f>'[1]Cadastro de Clientes'!B1807</f>
        <v>0</v>
      </c>
      <c r="C1807" s="94">
        <f>'[1]Cadastro de Clientes'!C1807</f>
        <v>0</v>
      </c>
      <c r="D1807" s="94">
        <f>'[1]Cadastro de Clientes'!D1807</f>
        <v>0</v>
      </c>
      <c r="E1807" s="94">
        <f>'[1]Cadastro de Clientes'!E1807</f>
        <v>0</v>
      </c>
      <c r="F1807" s="94">
        <f>'[1]Cadastro de Clientes'!F1807</f>
        <v>0</v>
      </c>
      <c r="G1807" s="109">
        <f>'[1]Cadastro de Clientes'!G1807</f>
        <v>0</v>
      </c>
      <c r="H1807" s="110">
        <f>'[1]Cadastro de Clientes'!H1807</f>
        <v>0</v>
      </c>
      <c r="I1807" s="111">
        <f>'[1]Cadastro de Clientes'!I1807</f>
        <v>0</v>
      </c>
      <c r="J1807" s="94">
        <f>'[1]Cadastro de Clientes'!J1807</f>
        <v>0</v>
      </c>
    </row>
    <row r="1808" spans="1:10" ht="21" customHeight="1" x14ac:dyDescent="0.25">
      <c r="A1808" s="94">
        <f>'[1]Cadastro de Clientes'!A1808</f>
        <v>0</v>
      </c>
      <c r="B1808" s="94">
        <f>'[1]Cadastro de Clientes'!B1808</f>
        <v>0</v>
      </c>
      <c r="C1808" s="94">
        <f>'[1]Cadastro de Clientes'!C1808</f>
        <v>0</v>
      </c>
      <c r="D1808" s="94">
        <f>'[1]Cadastro de Clientes'!D1808</f>
        <v>0</v>
      </c>
      <c r="E1808" s="94">
        <f>'[1]Cadastro de Clientes'!E1808</f>
        <v>0</v>
      </c>
      <c r="F1808" s="94">
        <f>'[1]Cadastro de Clientes'!F1808</f>
        <v>0</v>
      </c>
      <c r="G1808" s="109">
        <f>'[1]Cadastro de Clientes'!G1808</f>
        <v>0</v>
      </c>
      <c r="H1808" s="110">
        <f>'[1]Cadastro de Clientes'!H1808</f>
        <v>0</v>
      </c>
      <c r="I1808" s="111">
        <f>'[1]Cadastro de Clientes'!I1808</f>
        <v>0</v>
      </c>
      <c r="J1808" s="94">
        <f>'[1]Cadastro de Clientes'!J1808</f>
        <v>0</v>
      </c>
    </row>
    <row r="1809" spans="1:10" ht="21" customHeight="1" x14ac:dyDescent="0.25">
      <c r="A1809" s="94">
        <f>'[1]Cadastro de Clientes'!A1809</f>
        <v>0</v>
      </c>
      <c r="B1809" s="94">
        <f>'[1]Cadastro de Clientes'!B1809</f>
        <v>0</v>
      </c>
      <c r="C1809" s="94">
        <f>'[1]Cadastro de Clientes'!C1809</f>
        <v>0</v>
      </c>
      <c r="D1809" s="94">
        <f>'[1]Cadastro de Clientes'!D1809</f>
        <v>0</v>
      </c>
      <c r="E1809" s="94">
        <f>'[1]Cadastro de Clientes'!E1809</f>
        <v>0</v>
      </c>
      <c r="F1809" s="94">
        <f>'[1]Cadastro de Clientes'!F1809</f>
        <v>0</v>
      </c>
      <c r="G1809" s="109">
        <f>'[1]Cadastro de Clientes'!G1809</f>
        <v>0</v>
      </c>
      <c r="H1809" s="110">
        <f>'[1]Cadastro de Clientes'!H1809</f>
        <v>0</v>
      </c>
      <c r="I1809" s="111">
        <f>'[1]Cadastro de Clientes'!I1809</f>
        <v>0</v>
      </c>
      <c r="J1809" s="94">
        <f>'[1]Cadastro de Clientes'!J1809</f>
        <v>0</v>
      </c>
    </row>
    <row r="1810" spans="1:10" ht="21" customHeight="1" x14ac:dyDescent="0.25">
      <c r="A1810" s="94">
        <f>'[1]Cadastro de Clientes'!A1810</f>
        <v>0</v>
      </c>
      <c r="B1810" s="94">
        <f>'[1]Cadastro de Clientes'!B1810</f>
        <v>0</v>
      </c>
      <c r="C1810" s="94">
        <f>'[1]Cadastro de Clientes'!C1810</f>
        <v>0</v>
      </c>
      <c r="D1810" s="94">
        <f>'[1]Cadastro de Clientes'!D1810</f>
        <v>0</v>
      </c>
      <c r="E1810" s="94">
        <f>'[1]Cadastro de Clientes'!E1810</f>
        <v>0</v>
      </c>
      <c r="F1810" s="94">
        <f>'[1]Cadastro de Clientes'!F1810</f>
        <v>0</v>
      </c>
      <c r="G1810" s="109">
        <f>'[1]Cadastro de Clientes'!G1810</f>
        <v>0</v>
      </c>
      <c r="H1810" s="110">
        <f>'[1]Cadastro de Clientes'!H1810</f>
        <v>0</v>
      </c>
      <c r="I1810" s="111">
        <f>'[1]Cadastro de Clientes'!I1810</f>
        <v>0</v>
      </c>
      <c r="J1810" s="94">
        <f>'[1]Cadastro de Clientes'!J1810</f>
        <v>0</v>
      </c>
    </row>
    <row r="1811" spans="1:10" ht="21" customHeight="1" x14ac:dyDescent="0.25">
      <c r="A1811" s="94">
        <f>'[1]Cadastro de Clientes'!A1811</f>
        <v>0</v>
      </c>
      <c r="B1811" s="94">
        <f>'[1]Cadastro de Clientes'!B1811</f>
        <v>0</v>
      </c>
      <c r="C1811" s="94">
        <f>'[1]Cadastro de Clientes'!C1811</f>
        <v>0</v>
      </c>
      <c r="D1811" s="94">
        <f>'[1]Cadastro de Clientes'!D1811</f>
        <v>0</v>
      </c>
      <c r="E1811" s="94">
        <f>'[1]Cadastro de Clientes'!E1811</f>
        <v>0</v>
      </c>
      <c r="F1811" s="94">
        <f>'[1]Cadastro de Clientes'!F1811</f>
        <v>0</v>
      </c>
      <c r="G1811" s="109">
        <f>'[1]Cadastro de Clientes'!G1811</f>
        <v>0</v>
      </c>
      <c r="H1811" s="110">
        <f>'[1]Cadastro de Clientes'!H1811</f>
        <v>0</v>
      </c>
      <c r="I1811" s="111">
        <f>'[1]Cadastro de Clientes'!I1811</f>
        <v>0</v>
      </c>
      <c r="J1811" s="94">
        <f>'[1]Cadastro de Clientes'!J1811</f>
        <v>0</v>
      </c>
    </row>
    <row r="1812" spans="1:10" ht="21" customHeight="1" x14ac:dyDescent="0.25">
      <c r="A1812" s="94">
        <f>'[1]Cadastro de Clientes'!A1812</f>
        <v>0</v>
      </c>
      <c r="B1812" s="94">
        <f>'[1]Cadastro de Clientes'!B1812</f>
        <v>0</v>
      </c>
      <c r="C1812" s="94">
        <f>'[1]Cadastro de Clientes'!C1812</f>
        <v>0</v>
      </c>
      <c r="D1812" s="94">
        <f>'[1]Cadastro de Clientes'!D1812</f>
        <v>0</v>
      </c>
      <c r="E1812" s="94">
        <f>'[1]Cadastro de Clientes'!E1812</f>
        <v>0</v>
      </c>
      <c r="F1812" s="94">
        <f>'[1]Cadastro de Clientes'!F1812</f>
        <v>0</v>
      </c>
      <c r="G1812" s="109">
        <f>'[1]Cadastro de Clientes'!G1812</f>
        <v>0</v>
      </c>
      <c r="H1812" s="110">
        <f>'[1]Cadastro de Clientes'!H1812</f>
        <v>0</v>
      </c>
      <c r="I1812" s="111">
        <f>'[1]Cadastro de Clientes'!I1812</f>
        <v>0</v>
      </c>
      <c r="J1812" s="94">
        <f>'[1]Cadastro de Clientes'!J1812</f>
        <v>0</v>
      </c>
    </row>
    <row r="1813" spans="1:10" ht="21" customHeight="1" x14ac:dyDescent="0.25">
      <c r="A1813" s="94">
        <f>'[1]Cadastro de Clientes'!A1813</f>
        <v>0</v>
      </c>
      <c r="B1813" s="94">
        <f>'[1]Cadastro de Clientes'!B1813</f>
        <v>0</v>
      </c>
      <c r="C1813" s="94">
        <f>'[1]Cadastro de Clientes'!C1813</f>
        <v>0</v>
      </c>
      <c r="D1813" s="94">
        <f>'[1]Cadastro de Clientes'!D1813</f>
        <v>0</v>
      </c>
      <c r="E1813" s="94">
        <f>'[1]Cadastro de Clientes'!E1813</f>
        <v>0</v>
      </c>
      <c r="F1813" s="94">
        <f>'[1]Cadastro de Clientes'!F1813</f>
        <v>0</v>
      </c>
      <c r="G1813" s="109">
        <f>'[1]Cadastro de Clientes'!G1813</f>
        <v>0</v>
      </c>
      <c r="H1813" s="110">
        <f>'[1]Cadastro de Clientes'!H1813</f>
        <v>0</v>
      </c>
      <c r="I1813" s="111">
        <f>'[1]Cadastro de Clientes'!I1813</f>
        <v>0</v>
      </c>
      <c r="J1813" s="94">
        <f>'[1]Cadastro de Clientes'!J1813</f>
        <v>0</v>
      </c>
    </row>
    <row r="1814" spans="1:10" ht="21" customHeight="1" x14ac:dyDescent="0.25">
      <c r="A1814" s="94">
        <f>'[1]Cadastro de Clientes'!A1814</f>
        <v>0</v>
      </c>
      <c r="B1814" s="94">
        <f>'[1]Cadastro de Clientes'!B1814</f>
        <v>0</v>
      </c>
      <c r="C1814" s="94">
        <f>'[1]Cadastro de Clientes'!C1814</f>
        <v>0</v>
      </c>
      <c r="D1814" s="94">
        <f>'[1]Cadastro de Clientes'!D1814</f>
        <v>0</v>
      </c>
      <c r="E1814" s="94">
        <f>'[1]Cadastro de Clientes'!E1814</f>
        <v>0</v>
      </c>
      <c r="F1814" s="94">
        <f>'[1]Cadastro de Clientes'!F1814</f>
        <v>0</v>
      </c>
      <c r="G1814" s="109">
        <f>'[1]Cadastro de Clientes'!G1814</f>
        <v>0</v>
      </c>
      <c r="H1814" s="110">
        <f>'[1]Cadastro de Clientes'!H1814</f>
        <v>0</v>
      </c>
      <c r="I1814" s="111">
        <f>'[1]Cadastro de Clientes'!I1814</f>
        <v>0</v>
      </c>
      <c r="J1814" s="94">
        <f>'[1]Cadastro de Clientes'!J1814</f>
        <v>0</v>
      </c>
    </row>
    <row r="1815" spans="1:10" ht="21" customHeight="1" x14ac:dyDescent="0.25">
      <c r="A1815" s="94">
        <f>'[1]Cadastro de Clientes'!A1815</f>
        <v>0</v>
      </c>
      <c r="B1815" s="94">
        <f>'[1]Cadastro de Clientes'!B1815</f>
        <v>0</v>
      </c>
      <c r="C1815" s="94">
        <f>'[1]Cadastro de Clientes'!C1815</f>
        <v>0</v>
      </c>
      <c r="D1815" s="94">
        <f>'[1]Cadastro de Clientes'!D1815</f>
        <v>0</v>
      </c>
      <c r="E1815" s="94">
        <f>'[1]Cadastro de Clientes'!E1815</f>
        <v>0</v>
      </c>
      <c r="F1815" s="94">
        <f>'[1]Cadastro de Clientes'!F1815</f>
        <v>0</v>
      </c>
      <c r="G1815" s="109">
        <f>'[1]Cadastro de Clientes'!G1815</f>
        <v>0</v>
      </c>
      <c r="H1815" s="110">
        <f>'[1]Cadastro de Clientes'!H1815</f>
        <v>0</v>
      </c>
      <c r="I1815" s="111">
        <f>'[1]Cadastro de Clientes'!I1815</f>
        <v>0</v>
      </c>
      <c r="J1815" s="94">
        <f>'[1]Cadastro de Clientes'!J1815</f>
        <v>0</v>
      </c>
    </row>
    <row r="1816" spans="1:10" ht="21" customHeight="1" x14ac:dyDescent="0.25">
      <c r="A1816" s="94">
        <f>'[1]Cadastro de Clientes'!A1816</f>
        <v>0</v>
      </c>
      <c r="B1816" s="94">
        <f>'[1]Cadastro de Clientes'!B1816</f>
        <v>0</v>
      </c>
      <c r="C1816" s="94">
        <f>'[1]Cadastro de Clientes'!C1816</f>
        <v>0</v>
      </c>
      <c r="D1816" s="94">
        <f>'[1]Cadastro de Clientes'!D1816</f>
        <v>0</v>
      </c>
      <c r="E1816" s="94">
        <f>'[1]Cadastro de Clientes'!E1816</f>
        <v>0</v>
      </c>
      <c r="F1816" s="94">
        <f>'[1]Cadastro de Clientes'!F1816</f>
        <v>0</v>
      </c>
      <c r="G1816" s="109">
        <f>'[1]Cadastro de Clientes'!G1816</f>
        <v>0</v>
      </c>
      <c r="H1816" s="110">
        <f>'[1]Cadastro de Clientes'!H1816</f>
        <v>0</v>
      </c>
      <c r="I1816" s="111">
        <f>'[1]Cadastro de Clientes'!I1816</f>
        <v>0</v>
      </c>
      <c r="J1816" s="94">
        <f>'[1]Cadastro de Clientes'!J1816</f>
        <v>0</v>
      </c>
    </row>
    <row r="1817" spans="1:10" ht="21" customHeight="1" x14ac:dyDescent="0.25">
      <c r="A1817" s="94">
        <f>'[1]Cadastro de Clientes'!A1817</f>
        <v>0</v>
      </c>
      <c r="B1817" s="94">
        <f>'[1]Cadastro de Clientes'!B1817</f>
        <v>0</v>
      </c>
      <c r="C1817" s="94">
        <f>'[1]Cadastro de Clientes'!C1817</f>
        <v>0</v>
      </c>
      <c r="D1817" s="94">
        <f>'[1]Cadastro de Clientes'!D1817</f>
        <v>0</v>
      </c>
      <c r="E1817" s="94">
        <f>'[1]Cadastro de Clientes'!E1817</f>
        <v>0</v>
      </c>
      <c r="F1817" s="94">
        <f>'[1]Cadastro de Clientes'!F1817</f>
        <v>0</v>
      </c>
      <c r="G1817" s="109">
        <f>'[1]Cadastro de Clientes'!G1817</f>
        <v>0</v>
      </c>
      <c r="H1817" s="110">
        <f>'[1]Cadastro de Clientes'!H1817</f>
        <v>0</v>
      </c>
      <c r="I1817" s="111">
        <f>'[1]Cadastro de Clientes'!I1817</f>
        <v>0</v>
      </c>
      <c r="J1817" s="94">
        <f>'[1]Cadastro de Clientes'!J1817</f>
        <v>0</v>
      </c>
    </row>
    <row r="1818" spans="1:10" ht="21" customHeight="1" x14ac:dyDescent="0.25">
      <c r="A1818" s="94">
        <f>'[1]Cadastro de Clientes'!A1818</f>
        <v>0</v>
      </c>
      <c r="B1818" s="94">
        <f>'[1]Cadastro de Clientes'!B1818</f>
        <v>0</v>
      </c>
      <c r="C1818" s="94">
        <f>'[1]Cadastro de Clientes'!C1818</f>
        <v>0</v>
      </c>
      <c r="D1818" s="94">
        <f>'[1]Cadastro de Clientes'!D1818</f>
        <v>0</v>
      </c>
      <c r="E1818" s="94">
        <f>'[1]Cadastro de Clientes'!E1818</f>
        <v>0</v>
      </c>
      <c r="F1818" s="94">
        <f>'[1]Cadastro de Clientes'!F1818</f>
        <v>0</v>
      </c>
      <c r="G1818" s="109">
        <f>'[1]Cadastro de Clientes'!G1818</f>
        <v>0</v>
      </c>
      <c r="H1818" s="110">
        <f>'[1]Cadastro de Clientes'!H1818</f>
        <v>0</v>
      </c>
      <c r="I1818" s="111">
        <f>'[1]Cadastro de Clientes'!I1818</f>
        <v>0</v>
      </c>
      <c r="J1818" s="94">
        <f>'[1]Cadastro de Clientes'!J1818</f>
        <v>0</v>
      </c>
    </row>
    <row r="1819" spans="1:10" ht="21" customHeight="1" x14ac:dyDescent="0.25">
      <c r="A1819" s="94">
        <f>'[1]Cadastro de Clientes'!A1819</f>
        <v>0</v>
      </c>
      <c r="B1819" s="94">
        <f>'[1]Cadastro de Clientes'!B1819</f>
        <v>0</v>
      </c>
      <c r="C1819" s="94">
        <f>'[1]Cadastro de Clientes'!C1819</f>
        <v>0</v>
      </c>
      <c r="D1819" s="94">
        <f>'[1]Cadastro de Clientes'!D1819</f>
        <v>0</v>
      </c>
      <c r="E1819" s="94">
        <f>'[1]Cadastro de Clientes'!E1819</f>
        <v>0</v>
      </c>
      <c r="F1819" s="94">
        <f>'[1]Cadastro de Clientes'!F1819</f>
        <v>0</v>
      </c>
      <c r="G1819" s="109">
        <f>'[1]Cadastro de Clientes'!G1819</f>
        <v>0</v>
      </c>
      <c r="H1819" s="110">
        <f>'[1]Cadastro de Clientes'!H1819</f>
        <v>0</v>
      </c>
      <c r="I1819" s="111">
        <f>'[1]Cadastro de Clientes'!I1819</f>
        <v>0</v>
      </c>
      <c r="J1819" s="94">
        <f>'[1]Cadastro de Clientes'!J1819</f>
        <v>0</v>
      </c>
    </row>
    <row r="1820" spans="1:10" ht="21" customHeight="1" x14ac:dyDescent="0.25">
      <c r="A1820" s="94">
        <f>'[1]Cadastro de Clientes'!A1820</f>
        <v>0</v>
      </c>
      <c r="B1820" s="94">
        <f>'[1]Cadastro de Clientes'!B1820</f>
        <v>0</v>
      </c>
      <c r="C1820" s="94">
        <f>'[1]Cadastro de Clientes'!C1820</f>
        <v>0</v>
      </c>
      <c r="D1820" s="94">
        <f>'[1]Cadastro de Clientes'!D1820</f>
        <v>0</v>
      </c>
      <c r="E1820" s="94">
        <f>'[1]Cadastro de Clientes'!E1820</f>
        <v>0</v>
      </c>
      <c r="F1820" s="94">
        <f>'[1]Cadastro de Clientes'!F1820</f>
        <v>0</v>
      </c>
      <c r="G1820" s="109">
        <f>'[1]Cadastro de Clientes'!G1820</f>
        <v>0</v>
      </c>
      <c r="H1820" s="110">
        <f>'[1]Cadastro de Clientes'!H1820</f>
        <v>0</v>
      </c>
      <c r="I1820" s="111">
        <f>'[1]Cadastro de Clientes'!I1820</f>
        <v>0</v>
      </c>
      <c r="J1820" s="94">
        <f>'[1]Cadastro de Clientes'!J1820</f>
        <v>0</v>
      </c>
    </row>
    <row r="1821" spans="1:10" ht="21" customHeight="1" x14ac:dyDescent="0.25">
      <c r="A1821" s="94">
        <f>'[1]Cadastro de Clientes'!A1821</f>
        <v>0</v>
      </c>
      <c r="B1821" s="94">
        <f>'[1]Cadastro de Clientes'!B1821</f>
        <v>0</v>
      </c>
      <c r="C1821" s="94">
        <f>'[1]Cadastro de Clientes'!C1821</f>
        <v>0</v>
      </c>
      <c r="D1821" s="94">
        <f>'[1]Cadastro de Clientes'!D1821</f>
        <v>0</v>
      </c>
      <c r="E1821" s="94">
        <f>'[1]Cadastro de Clientes'!E1821</f>
        <v>0</v>
      </c>
      <c r="F1821" s="94">
        <f>'[1]Cadastro de Clientes'!F1821</f>
        <v>0</v>
      </c>
      <c r="G1821" s="109">
        <f>'[1]Cadastro de Clientes'!G1821</f>
        <v>0</v>
      </c>
      <c r="H1821" s="110">
        <f>'[1]Cadastro de Clientes'!H1821</f>
        <v>0</v>
      </c>
      <c r="I1821" s="111">
        <f>'[1]Cadastro de Clientes'!I1821</f>
        <v>0</v>
      </c>
      <c r="J1821" s="94">
        <f>'[1]Cadastro de Clientes'!J1821</f>
        <v>0</v>
      </c>
    </row>
    <row r="1822" spans="1:10" ht="21" customHeight="1" x14ac:dyDescent="0.25">
      <c r="A1822" s="94">
        <f>'[1]Cadastro de Clientes'!A1822</f>
        <v>0</v>
      </c>
      <c r="B1822" s="94">
        <f>'[1]Cadastro de Clientes'!B1822</f>
        <v>0</v>
      </c>
      <c r="C1822" s="94">
        <f>'[1]Cadastro de Clientes'!C1822</f>
        <v>0</v>
      </c>
      <c r="D1822" s="94">
        <f>'[1]Cadastro de Clientes'!D1822</f>
        <v>0</v>
      </c>
      <c r="E1822" s="94">
        <f>'[1]Cadastro de Clientes'!E1822</f>
        <v>0</v>
      </c>
      <c r="F1822" s="94">
        <f>'[1]Cadastro de Clientes'!F1822</f>
        <v>0</v>
      </c>
      <c r="G1822" s="109">
        <f>'[1]Cadastro de Clientes'!G1822</f>
        <v>0</v>
      </c>
      <c r="H1822" s="110">
        <f>'[1]Cadastro de Clientes'!H1822</f>
        <v>0</v>
      </c>
      <c r="I1822" s="111">
        <f>'[1]Cadastro de Clientes'!I1822</f>
        <v>0</v>
      </c>
      <c r="J1822" s="94">
        <f>'[1]Cadastro de Clientes'!J1822</f>
        <v>0</v>
      </c>
    </row>
    <row r="1823" spans="1:10" ht="21" customHeight="1" x14ac:dyDescent="0.25">
      <c r="A1823" s="94">
        <f>'[1]Cadastro de Clientes'!A1823</f>
        <v>0</v>
      </c>
      <c r="B1823" s="94">
        <f>'[1]Cadastro de Clientes'!B1823</f>
        <v>0</v>
      </c>
      <c r="C1823" s="94">
        <f>'[1]Cadastro de Clientes'!C1823</f>
        <v>0</v>
      </c>
      <c r="D1823" s="94">
        <f>'[1]Cadastro de Clientes'!D1823</f>
        <v>0</v>
      </c>
      <c r="E1823" s="94">
        <f>'[1]Cadastro de Clientes'!E1823</f>
        <v>0</v>
      </c>
      <c r="F1823" s="94">
        <f>'[1]Cadastro de Clientes'!F1823</f>
        <v>0</v>
      </c>
      <c r="G1823" s="109">
        <f>'[1]Cadastro de Clientes'!G1823</f>
        <v>0</v>
      </c>
      <c r="H1823" s="110">
        <f>'[1]Cadastro de Clientes'!H1823</f>
        <v>0</v>
      </c>
      <c r="I1823" s="111">
        <f>'[1]Cadastro de Clientes'!I1823</f>
        <v>0</v>
      </c>
      <c r="J1823" s="94">
        <f>'[1]Cadastro de Clientes'!J1823</f>
        <v>0</v>
      </c>
    </row>
    <row r="1824" spans="1:10" ht="21" customHeight="1" x14ac:dyDescent="0.25">
      <c r="A1824" s="94">
        <f>'[1]Cadastro de Clientes'!A1824</f>
        <v>0</v>
      </c>
      <c r="B1824" s="94">
        <f>'[1]Cadastro de Clientes'!B1824</f>
        <v>0</v>
      </c>
      <c r="C1824" s="94">
        <f>'[1]Cadastro de Clientes'!C1824</f>
        <v>0</v>
      </c>
      <c r="D1824" s="94">
        <f>'[1]Cadastro de Clientes'!D1824</f>
        <v>0</v>
      </c>
      <c r="E1824" s="94">
        <f>'[1]Cadastro de Clientes'!E1824</f>
        <v>0</v>
      </c>
      <c r="F1824" s="94">
        <f>'[1]Cadastro de Clientes'!F1824</f>
        <v>0</v>
      </c>
      <c r="G1824" s="109">
        <f>'[1]Cadastro de Clientes'!G1824</f>
        <v>0</v>
      </c>
      <c r="H1824" s="110">
        <f>'[1]Cadastro de Clientes'!H1824</f>
        <v>0</v>
      </c>
      <c r="I1824" s="111">
        <f>'[1]Cadastro de Clientes'!I1824</f>
        <v>0</v>
      </c>
      <c r="J1824" s="94">
        <f>'[1]Cadastro de Clientes'!J1824</f>
        <v>0</v>
      </c>
    </row>
    <row r="1825" spans="1:10" ht="21" customHeight="1" x14ac:dyDescent="0.25">
      <c r="A1825" s="94">
        <f>'[1]Cadastro de Clientes'!A1825</f>
        <v>0</v>
      </c>
      <c r="B1825" s="94">
        <f>'[1]Cadastro de Clientes'!B1825</f>
        <v>0</v>
      </c>
      <c r="C1825" s="94">
        <f>'[1]Cadastro de Clientes'!C1825</f>
        <v>0</v>
      </c>
      <c r="D1825" s="94">
        <f>'[1]Cadastro de Clientes'!D1825</f>
        <v>0</v>
      </c>
      <c r="E1825" s="94">
        <f>'[1]Cadastro de Clientes'!E1825</f>
        <v>0</v>
      </c>
      <c r="F1825" s="94">
        <f>'[1]Cadastro de Clientes'!F1825</f>
        <v>0</v>
      </c>
      <c r="G1825" s="109">
        <f>'[1]Cadastro de Clientes'!G1825</f>
        <v>0</v>
      </c>
      <c r="H1825" s="110">
        <f>'[1]Cadastro de Clientes'!H1825</f>
        <v>0</v>
      </c>
      <c r="I1825" s="111">
        <f>'[1]Cadastro de Clientes'!I1825</f>
        <v>0</v>
      </c>
      <c r="J1825" s="94">
        <f>'[1]Cadastro de Clientes'!J1825</f>
        <v>0</v>
      </c>
    </row>
    <row r="1826" spans="1:10" ht="21" customHeight="1" x14ac:dyDescent="0.25">
      <c r="A1826" s="94">
        <f>'[1]Cadastro de Clientes'!A1826</f>
        <v>0</v>
      </c>
      <c r="B1826" s="94">
        <f>'[1]Cadastro de Clientes'!B1826</f>
        <v>0</v>
      </c>
      <c r="C1826" s="94">
        <f>'[1]Cadastro de Clientes'!C1826</f>
        <v>0</v>
      </c>
      <c r="D1826" s="94">
        <f>'[1]Cadastro de Clientes'!D1826</f>
        <v>0</v>
      </c>
      <c r="E1826" s="94">
        <f>'[1]Cadastro de Clientes'!E1826</f>
        <v>0</v>
      </c>
      <c r="F1826" s="94">
        <f>'[1]Cadastro de Clientes'!F1826</f>
        <v>0</v>
      </c>
      <c r="G1826" s="109">
        <f>'[1]Cadastro de Clientes'!G1826</f>
        <v>0</v>
      </c>
      <c r="H1826" s="110">
        <f>'[1]Cadastro de Clientes'!H1826</f>
        <v>0</v>
      </c>
      <c r="I1826" s="111">
        <f>'[1]Cadastro de Clientes'!I1826</f>
        <v>0</v>
      </c>
      <c r="J1826" s="94">
        <f>'[1]Cadastro de Clientes'!J1826</f>
        <v>0</v>
      </c>
    </row>
    <row r="1827" spans="1:10" ht="21" customHeight="1" x14ac:dyDescent="0.25">
      <c r="A1827" s="94">
        <f>'[1]Cadastro de Clientes'!A1827</f>
        <v>0</v>
      </c>
      <c r="B1827" s="94">
        <f>'[1]Cadastro de Clientes'!B1827</f>
        <v>0</v>
      </c>
      <c r="C1827" s="94">
        <f>'[1]Cadastro de Clientes'!C1827</f>
        <v>0</v>
      </c>
      <c r="D1827" s="94">
        <f>'[1]Cadastro de Clientes'!D1827</f>
        <v>0</v>
      </c>
      <c r="E1827" s="94">
        <f>'[1]Cadastro de Clientes'!E1827</f>
        <v>0</v>
      </c>
      <c r="F1827" s="94">
        <f>'[1]Cadastro de Clientes'!F1827</f>
        <v>0</v>
      </c>
      <c r="G1827" s="109">
        <f>'[1]Cadastro de Clientes'!G1827</f>
        <v>0</v>
      </c>
      <c r="H1827" s="110">
        <f>'[1]Cadastro de Clientes'!H1827</f>
        <v>0</v>
      </c>
      <c r="I1827" s="111">
        <f>'[1]Cadastro de Clientes'!I1827</f>
        <v>0</v>
      </c>
      <c r="J1827" s="94">
        <f>'[1]Cadastro de Clientes'!J1827</f>
        <v>0</v>
      </c>
    </row>
    <row r="1828" spans="1:10" ht="21" customHeight="1" x14ac:dyDescent="0.25">
      <c r="A1828" s="94">
        <f>'[1]Cadastro de Clientes'!A1828</f>
        <v>0</v>
      </c>
      <c r="B1828" s="94">
        <f>'[1]Cadastro de Clientes'!B1828</f>
        <v>0</v>
      </c>
      <c r="C1828" s="94">
        <f>'[1]Cadastro de Clientes'!C1828</f>
        <v>0</v>
      </c>
      <c r="D1828" s="94">
        <f>'[1]Cadastro de Clientes'!D1828</f>
        <v>0</v>
      </c>
      <c r="E1828" s="94">
        <f>'[1]Cadastro de Clientes'!E1828</f>
        <v>0</v>
      </c>
      <c r="F1828" s="94">
        <f>'[1]Cadastro de Clientes'!F1828</f>
        <v>0</v>
      </c>
      <c r="G1828" s="109">
        <f>'[1]Cadastro de Clientes'!G1828</f>
        <v>0</v>
      </c>
      <c r="H1828" s="110">
        <f>'[1]Cadastro de Clientes'!H1828</f>
        <v>0</v>
      </c>
      <c r="I1828" s="111">
        <f>'[1]Cadastro de Clientes'!I1828</f>
        <v>0</v>
      </c>
      <c r="J1828" s="94">
        <f>'[1]Cadastro de Clientes'!J1828</f>
        <v>0</v>
      </c>
    </row>
    <row r="1829" spans="1:10" ht="21" customHeight="1" x14ac:dyDescent="0.25">
      <c r="A1829" s="94">
        <f>'[1]Cadastro de Clientes'!A1829</f>
        <v>0</v>
      </c>
      <c r="B1829" s="94">
        <f>'[1]Cadastro de Clientes'!B1829</f>
        <v>0</v>
      </c>
      <c r="C1829" s="94">
        <f>'[1]Cadastro de Clientes'!C1829</f>
        <v>0</v>
      </c>
      <c r="D1829" s="94">
        <f>'[1]Cadastro de Clientes'!D1829</f>
        <v>0</v>
      </c>
      <c r="E1829" s="94">
        <f>'[1]Cadastro de Clientes'!E1829</f>
        <v>0</v>
      </c>
      <c r="F1829" s="94">
        <f>'[1]Cadastro de Clientes'!F1829</f>
        <v>0</v>
      </c>
      <c r="G1829" s="109">
        <f>'[1]Cadastro de Clientes'!G1829</f>
        <v>0</v>
      </c>
      <c r="H1829" s="110">
        <f>'[1]Cadastro de Clientes'!H1829</f>
        <v>0</v>
      </c>
      <c r="I1829" s="111">
        <f>'[1]Cadastro de Clientes'!I1829</f>
        <v>0</v>
      </c>
      <c r="J1829" s="94">
        <f>'[1]Cadastro de Clientes'!J1829</f>
        <v>0</v>
      </c>
    </row>
    <row r="1830" spans="1:10" ht="21" customHeight="1" x14ac:dyDescent="0.25">
      <c r="A1830" s="94">
        <f>'[1]Cadastro de Clientes'!A1830</f>
        <v>0</v>
      </c>
      <c r="B1830" s="94">
        <f>'[1]Cadastro de Clientes'!B1830</f>
        <v>0</v>
      </c>
      <c r="C1830" s="94">
        <f>'[1]Cadastro de Clientes'!C1830</f>
        <v>0</v>
      </c>
      <c r="D1830" s="94">
        <f>'[1]Cadastro de Clientes'!D1830</f>
        <v>0</v>
      </c>
      <c r="E1830" s="94">
        <f>'[1]Cadastro de Clientes'!E1830</f>
        <v>0</v>
      </c>
      <c r="F1830" s="94">
        <f>'[1]Cadastro de Clientes'!F1830</f>
        <v>0</v>
      </c>
      <c r="G1830" s="109">
        <f>'[1]Cadastro de Clientes'!G1830</f>
        <v>0</v>
      </c>
      <c r="H1830" s="110">
        <f>'[1]Cadastro de Clientes'!H1830</f>
        <v>0</v>
      </c>
      <c r="I1830" s="111">
        <f>'[1]Cadastro de Clientes'!I1830</f>
        <v>0</v>
      </c>
      <c r="J1830" s="94">
        <f>'[1]Cadastro de Clientes'!J1830</f>
        <v>0</v>
      </c>
    </row>
    <row r="1831" spans="1:10" ht="21" customHeight="1" x14ac:dyDescent="0.25">
      <c r="A1831" s="94">
        <f>'[1]Cadastro de Clientes'!A1831</f>
        <v>0</v>
      </c>
      <c r="B1831" s="94">
        <f>'[1]Cadastro de Clientes'!B1831</f>
        <v>0</v>
      </c>
      <c r="C1831" s="94">
        <f>'[1]Cadastro de Clientes'!C1831</f>
        <v>0</v>
      </c>
      <c r="D1831" s="94">
        <f>'[1]Cadastro de Clientes'!D1831</f>
        <v>0</v>
      </c>
      <c r="E1831" s="94">
        <f>'[1]Cadastro de Clientes'!E1831</f>
        <v>0</v>
      </c>
      <c r="F1831" s="94">
        <f>'[1]Cadastro de Clientes'!F1831</f>
        <v>0</v>
      </c>
      <c r="G1831" s="109">
        <f>'[1]Cadastro de Clientes'!G1831</f>
        <v>0</v>
      </c>
      <c r="H1831" s="110">
        <f>'[1]Cadastro de Clientes'!H1831</f>
        <v>0</v>
      </c>
      <c r="I1831" s="111">
        <f>'[1]Cadastro de Clientes'!I1831</f>
        <v>0</v>
      </c>
      <c r="J1831" s="94">
        <f>'[1]Cadastro de Clientes'!J1831</f>
        <v>0</v>
      </c>
    </row>
    <row r="1832" spans="1:10" ht="21" customHeight="1" x14ac:dyDescent="0.25">
      <c r="A1832" s="94">
        <f>'[1]Cadastro de Clientes'!A1832</f>
        <v>0</v>
      </c>
      <c r="B1832" s="94">
        <f>'[1]Cadastro de Clientes'!B1832</f>
        <v>0</v>
      </c>
      <c r="C1832" s="94">
        <f>'[1]Cadastro de Clientes'!C1832</f>
        <v>0</v>
      </c>
      <c r="D1832" s="94">
        <f>'[1]Cadastro de Clientes'!D1832</f>
        <v>0</v>
      </c>
      <c r="E1832" s="94">
        <f>'[1]Cadastro de Clientes'!E1832</f>
        <v>0</v>
      </c>
      <c r="F1832" s="94">
        <f>'[1]Cadastro de Clientes'!F1832</f>
        <v>0</v>
      </c>
      <c r="G1832" s="109">
        <f>'[1]Cadastro de Clientes'!G1832</f>
        <v>0</v>
      </c>
      <c r="H1832" s="110">
        <f>'[1]Cadastro de Clientes'!H1832</f>
        <v>0</v>
      </c>
      <c r="I1832" s="111">
        <f>'[1]Cadastro de Clientes'!I1832</f>
        <v>0</v>
      </c>
      <c r="J1832" s="94">
        <f>'[1]Cadastro de Clientes'!J1832</f>
        <v>0</v>
      </c>
    </row>
    <row r="1833" spans="1:10" ht="21" customHeight="1" x14ac:dyDescent="0.25">
      <c r="A1833" s="94">
        <f>'[1]Cadastro de Clientes'!A1833</f>
        <v>0</v>
      </c>
      <c r="B1833" s="94">
        <f>'[1]Cadastro de Clientes'!B1833</f>
        <v>0</v>
      </c>
      <c r="C1833" s="94">
        <f>'[1]Cadastro de Clientes'!C1833</f>
        <v>0</v>
      </c>
      <c r="D1833" s="94">
        <f>'[1]Cadastro de Clientes'!D1833</f>
        <v>0</v>
      </c>
      <c r="E1833" s="94">
        <f>'[1]Cadastro de Clientes'!E1833</f>
        <v>0</v>
      </c>
      <c r="F1833" s="94">
        <f>'[1]Cadastro de Clientes'!F1833</f>
        <v>0</v>
      </c>
      <c r="G1833" s="109">
        <f>'[1]Cadastro de Clientes'!G1833</f>
        <v>0</v>
      </c>
      <c r="H1833" s="110">
        <f>'[1]Cadastro de Clientes'!H1833</f>
        <v>0</v>
      </c>
      <c r="I1833" s="111">
        <f>'[1]Cadastro de Clientes'!I1833</f>
        <v>0</v>
      </c>
      <c r="J1833" s="94">
        <f>'[1]Cadastro de Clientes'!J1833</f>
        <v>0</v>
      </c>
    </row>
    <row r="1834" spans="1:10" ht="21" customHeight="1" x14ac:dyDescent="0.25">
      <c r="A1834" s="94">
        <f>'[1]Cadastro de Clientes'!A1834</f>
        <v>0</v>
      </c>
      <c r="B1834" s="94">
        <f>'[1]Cadastro de Clientes'!B1834</f>
        <v>0</v>
      </c>
      <c r="C1834" s="94">
        <f>'[1]Cadastro de Clientes'!C1834</f>
        <v>0</v>
      </c>
      <c r="D1834" s="94">
        <f>'[1]Cadastro de Clientes'!D1834</f>
        <v>0</v>
      </c>
      <c r="E1834" s="94">
        <f>'[1]Cadastro de Clientes'!E1834</f>
        <v>0</v>
      </c>
      <c r="F1834" s="94">
        <f>'[1]Cadastro de Clientes'!F1834</f>
        <v>0</v>
      </c>
      <c r="G1834" s="109">
        <f>'[1]Cadastro de Clientes'!G1834</f>
        <v>0</v>
      </c>
      <c r="H1834" s="110">
        <f>'[1]Cadastro de Clientes'!H1834</f>
        <v>0</v>
      </c>
      <c r="I1834" s="111">
        <f>'[1]Cadastro de Clientes'!I1834</f>
        <v>0</v>
      </c>
      <c r="J1834" s="94">
        <f>'[1]Cadastro de Clientes'!J1834</f>
        <v>0</v>
      </c>
    </row>
    <row r="1835" spans="1:10" ht="21" customHeight="1" x14ac:dyDescent="0.25">
      <c r="A1835" s="94">
        <f>'[1]Cadastro de Clientes'!A1835</f>
        <v>0</v>
      </c>
      <c r="B1835" s="94">
        <f>'[1]Cadastro de Clientes'!B1835</f>
        <v>0</v>
      </c>
      <c r="C1835" s="94">
        <f>'[1]Cadastro de Clientes'!C1835</f>
        <v>0</v>
      </c>
      <c r="D1835" s="94">
        <f>'[1]Cadastro de Clientes'!D1835</f>
        <v>0</v>
      </c>
      <c r="E1835" s="94">
        <f>'[1]Cadastro de Clientes'!E1835</f>
        <v>0</v>
      </c>
      <c r="F1835" s="94">
        <f>'[1]Cadastro de Clientes'!F1835</f>
        <v>0</v>
      </c>
      <c r="G1835" s="109">
        <f>'[1]Cadastro de Clientes'!G1835</f>
        <v>0</v>
      </c>
      <c r="H1835" s="110">
        <f>'[1]Cadastro de Clientes'!H1835</f>
        <v>0</v>
      </c>
      <c r="I1835" s="111">
        <f>'[1]Cadastro de Clientes'!I1835</f>
        <v>0</v>
      </c>
      <c r="J1835" s="94">
        <f>'[1]Cadastro de Clientes'!J1835</f>
        <v>0</v>
      </c>
    </row>
    <row r="1836" spans="1:10" ht="21" customHeight="1" x14ac:dyDescent="0.25">
      <c r="A1836" s="94">
        <f>'[1]Cadastro de Clientes'!A1836</f>
        <v>0</v>
      </c>
      <c r="B1836" s="94">
        <f>'[1]Cadastro de Clientes'!B1836</f>
        <v>0</v>
      </c>
      <c r="C1836" s="94">
        <f>'[1]Cadastro de Clientes'!C1836</f>
        <v>0</v>
      </c>
      <c r="D1836" s="94">
        <f>'[1]Cadastro de Clientes'!D1836</f>
        <v>0</v>
      </c>
      <c r="E1836" s="94">
        <f>'[1]Cadastro de Clientes'!E1836</f>
        <v>0</v>
      </c>
      <c r="F1836" s="94">
        <f>'[1]Cadastro de Clientes'!F1836</f>
        <v>0</v>
      </c>
      <c r="G1836" s="109">
        <f>'[1]Cadastro de Clientes'!G1836</f>
        <v>0</v>
      </c>
      <c r="H1836" s="110">
        <f>'[1]Cadastro de Clientes'!H1836</f>
        <v>0</v>
      </c>
      <c r="I1836" s="111">
        <f>'[1]Cadastro de Clientes'!I1836</f>
        <v>0</v>
      </c>
      <c r="J1836" s="94">
        <f>'[1]Cadastro de Clientes'!J1836</f>
        <v>0</v>
      </c>
    </row>
    <row r="1837" spans="1:10" ht="21" customHeight="1" x14ac:dyDescent="0.25">
      <c r="A1837" s="94">
        <f>'[1]Cadastro de Clientes'!A1837</f>
        <v>0</v>
      </c>
      <c r="B1837" s="94">
        <f>'[1]Cadastro de Clientes'!B1837</f>
        <v>0</v>
      </c>
      <c r="C1837" s="94">
        <f>'[1]Cadastro de Clientes'!C1837</f>
        <v>0</v>
      </c>
      <c r="D1837" s="94">
        <f>'[1]Cadastro de Clientes'!D1837</f>
        <v>0</v>
      </c>
      <c r="E1837" s="94">
        <f>'[1]Cadastro de Clientes'!E1837</f>
        <v>0</v>
      </c>
      <c r="F1837" s="94">
        <f>'[1]Cadastro de Clientes'!F1837</f>
        <v>0</v>
      </c>
      <c r="G1837" s="109">
        <f>'[1]Cadastro de Clientes'!G1837</f>
        <v>0</v>
      </c>
      <c r="H1837" s="110">
        <f>'[1]Cadastro de Clientes'!H1837</f>
        <v>0</v>
      </c>
      <c r="I1837" s="111">
        <f>'[1]Cadastro de Clientes'!I1837</f>
        <v>0</v>
      </c>
      <c r="J1837" s="94">
        <f>'[1]Cadastro de Clientes'!J1837</f>
        <v>0</v>
      </c>
    </row>
    <row r="1838" spans="1:10" ht="21" customHeight="1" x14ac:dyDescent="0.25">
      <c r="A1838" s="94">
        <f>'[1]Cadastro de Clientes'!A1838</f>
        <v>0</v>
      </c>
      <c r="B1838" s="94">
        <f>'[1]Cadastro de Clientes'!B1838</f>
        <v>0</v>
      </c>
      <c r="C1838" s="94">
        <f>'[1]Cadastro de Clientes'!C1838</f>
        <v>0</v>
      </c>
      <c r="D1838" s="94">
        <f>'[1]Cadastro de Clientes'!D1838</f>
        <v>0</v>
      </c>
      <c r="E1838" s="94">
        <f>'[1]Cadastro de Clientes'!E1838</f>
        <v>0</v>
      </c>
      <c r="F1838" s="94">
        <f>'[1]Cadastro de Clientes'!F1838</f>
        <v>0</v>
      </c>
      <c r="G1838" s="109">
        <f>'[1]Cadastro de Clientes'!G1838</f>
        <v>0</v>
      </c>
      <c r="H1838" s="110">
        <f>'[1]Cadastro de Clientes'!H1838</f>
        <v>0</v>
      </c>
      <c r="I1838" s="111">
        <f>'[1]Cadastro de Clientes'!I1838</f>
        <v>0</v>
      </c>
      <c r="J1838" s="94">
        <f>'[1]Cadastro de Clientes'!J1838</f>
        <v>0</v>
      </c>
    </row>
    <row r="1839" spans="1:10" ht="21" customHeight="1" x14ac:dyDescent="0.25">
      <c r="A1839" s="94">
        <f>'[1]Cadastro de Clientes'!A1839</f>
        <v>0</v>
      </c>
      <c r="B1839" s="94">
        <f>'[1]Cadastro de Clientes'!B1839</f>
        <v>0</v>
      </c>
      <c r="C1839" s="94">
        <f>'[1]Cadastro de Clientes'!C1839</f>
        <v>0</v>
      </c>
      <c r="D1839" s="94">
        <f>'[1]Cadastro de Clientes'!D1839</f>
        <v>0</v>
      </c>
      <c r="E1839" s="94">
        <f>'[1]Cadastro de Clientes'!E1839</f>
        <v>0</v>
      </c>
      <c r="F1839" s="94">
        <f>'[1]Cadastro de Clientes'!F1839</f>
        <v>0</v>
      </c>
      <c r="G1839" s="109">
        <f>'[1]Cadastro de Clientes'!G1839</f>
        <v>0</v>
      </c>
      <c r="H1839" s="110">
        <f>'[1]Cadastro de Clientes'!H1839</f>
        <v>0</v>
      </c>
      <c r="I1839" s="111">
        <f>'[1]Cadastro de Clientes'!I1839</f>
        <v>0</v>
      </c>
      <c r="J1839" s="94">
        <f>'[1]Cadastro de Clientes'!J1839</f>
        <v>0</v>
      </c>
    </row>
    <row r="1840" spans="1:10" ht="21" customHeight="1" x14ac:dyDescent="0.25">
      <c r="A1840" s="94">
        <f>'[1]Cadastro de Clientes'!A1840</f>
        <v>0</v>
      </c>
      <c r="B1840" s="94">
        <f>'[1]Cadastro de Clientes'!B1840</f>
        <v>0</v>
      </c>
      <c r="C1840" s="94">
        <f>'[1]Cadastro de Clientes'!C1840</f>
        <v>0</v>
      </c>
      <c r="D1840" s="94">
        <f>'[1]Cadastro de Clientes'!D1840</f>
        <v>0</v>
      </c>
      <c r="E1840" s="94">
        <f>'[1]Cadastro de Clientes'!E1840</f>
        <v>0</v>
      </c>
      <c r="F1840" s="94">
        <f>'[1]Cadastro de Clientes'!F1840</f>
        <v>0</v>
      </c>
      <c r="G1840" s="109">
        <f>'[1]Cadastro de Clientes'!G1840</f>
        <v>0</v>
      </c>
      <c r="H1840" s="110">
        <f>'[1]Cadastro de Clientes'!H1840</f>
        <v>0</v>
      </c>
      <c r="I1840" s="111">
        <f>'[1]Cadastro de Clientes'!I1840</f>
        <v>0</v>
      </c>
      <c r="J1840" s="94">
        <f>'[1]Cadastro de Clientes'!J1840</f>
        <v>0</v>
      </c>
    </row>
    <row r="1841" spans="1:10" ht="21" customHeight="1" x14ac:dyDescent="0.25">
      <c r="A1841" s="94">
        <f>'[1]Cadastro de Clientes'!A1841</f>
        <v>0</v>
      </c>
      <c r="B1841" s="94">
        <f>'[1]Cadastro de Clientes'!B1841</f>
        <v>0</v>
      </c>
      <c r="C1841" s="94">
        <f>'[1]Cadastro de Clientes'!C1841</f>
        <v>0</v>
      </c>
      <c r="D1841" s="94">
        <f>'[1]Cadastro de Clientes'!D1841</f>
        <v>0</v>
      </c>
      <c r="E1841" s="94">
        <f>'[1]Cadastro de Clientes'!E1841</f>
        <v>0</v>
      </c>
      <c r="F1841" s="94">
        <f>'[1]Cadastro de Clientes'!F1841</f>
        <v>0</v>
      </c>
      <c r="G1841" s="109">
        <f>'[1]Cadastro de Clientes'!G1841</f>
        <v>0</v>
      </c>
      <c r="H1841" s="110">
        <f>'[1]Cadastro de Clientes'!H1841</f>
        <v>0</v>
      </c>
      <c r="I1841" s="111">
        <f>'[1]Cadastro de Clientes'!I1841</f>
        <v>0</v>
      </c>
      <c r="J1841" s="94">
        <f>'[1]Cadastro de Clientes'!J1841</f>
        <v>0</v>
      </c>
    </row>
    <row r="1842" spans="1:10" ht="21" customHeight="1" x14ac:dyDescent="0.25">
      <c r="A1842" s="94">
        <f>'[1]Cadastro de Clientes'!A1842</f>
        <v>0</v>
      </c>
      <c r="B1842" s="94">
        <f>'[1]Cadastro de Clientes'!B1842</f>
        <v>0</v>
      </c>
      <c r="C1842" s="94">
        <f>'[1]Cadastro de Clientes'!C1842</f>
        <v>0</v>
      </c>
      <c r="D1842" s="94">
        <f>'[1]Cadastro de Clientes'!D1842</f>
        <v>0</v>
      </c>
      <c r="E1842" s="94">
        <f>'[1]Cadastro de Clientes'!E1842</f>
        <v>0</v>
      </c>
      <c r="F1842" s="94">
        <f>'[1]Cadastro de Clientes'!F1842</f>
        <v>0</v>
      </c>
      <c r="G1842" s="109">
        <f>'[1]Cadastro de Clientes'!G1842</f>
        <v>0</v>
      </c>
      <c r="H1842" s="110">
        <f>'[1]Cadastro de Clientes'!H1842</f>
        <v>0</v>
      </c>
      <c r="I1842" s="111">
        <f>'[1]Cadastro de Clientes'!I1842</f>
        <v>0</v>
      </c>
      <c r="J1842" s="94">
        <f>'[1]Cadastro de Clientes'!J1842</f>
        <v>0</v>
      </c>
    </row>
    <row r="1843" spans="1:10" ht="21" customHeight="1" x14ac:dyDescent="0.25">
      <c r="A1843" s="94">
        <f>'[1]Cadastro de Clientes'!A1843</f>
        <v>0</v>
      </c>
      <c r="B1843" s="94">
        <f>'[1]Cadastro de Clientes'!B1843</f>
        <v>0</v>
      </c>
      <c r="C1843" s="94">
        <f>'[1]Cadastro de Clientes'!C1843</f>
        <v>0</v>
      </c>
      <c r="D1843" s="94">
        <f>'[1]Cadastro de Clientes'!D1843</f>
        <v>0</v>
      </c>
      <c r="E1843" s="94">
        <f>'[1]Cadastro de Clientes'!E1843</f>
        <v>0</v>
      </c>
      <c r="F1843" s="94">
        <f>'[1]Cadastro de Clientes'!F1843</f>
        <v>0</v>
      </c>
      <c r="G1843" s="109">
        <f>'[1]Cadastro de Clientes'!G1843</f>
        <v>0</v>
      </c>
      <c r="H1843" s="110">
        <f>'[1]Cadastro de Clientes'!H1843</f>
        <v>0</v>
      </c>
      <c r="I1843" s="111">
        <f>'[1]Cadastro de Clientes'!I1843</f>
        <v>0</v>
      </c>
      <c r="J1843" s="94">
        <f>'[1]Cadastro de Clientes'!J1843</f>
        <v>0</v>
      </c>
    </row>
    <row r="1844" spans="1:10" ht="21" customHeight="1" x14ac:dyDescent="0.25">
      <c r="A1844" s="94">
        <f>'[1]Cadastro de Clientes'!A1844</f>
        <v>0</v>
      </c>
      <c r="B1844" s="94">
        <f>'[1]Cadastro de Clientes'!B1844</f>
        <v>0</v>
      </c>
      <c r="C1844" s="94">
        <f>'[1]Cadastro de Clientes'!C1844</f>
        <v>0</v>
      </c>
      <c r="D1844" s="94">
        <f>'[1]Cadastro de Clientes'!D1844</f>
        <v>0</v>
      </c>
      <c r="E1844" s="94">
        <f>'[1]Cadastro de Clientes'!E1844</f>
        <v>0</v>
      </c>
      <c r="F1844" s="94">
        <f>'[1]Cadastro de Clientes'!F1844</f>
        <v>0</v>
      </c>
      <c r="G1844" s="109">
        <f>'[1]Cadastro de Clientes'!G1844</f>
        <v>0</v>
      </c>
      <c r="H1844" s="110">
        <f>'[1]Cadastro de Clientes'!H1844</f>
        <v>0</v>
      </c>
      <c r="I1844" s="111">
        <f>'[1]Cadastro de Clientes'!I1844</f>
        <v>0</v>
      </c>
      <c r="J1844" s="94">
        <f>'[1]Cadastro de Clientes'!J1844</f>
        <v>0</v>
      </c>
    </row>
    <row r="1845" spans="1:10" ht="21" customHeight="1" x14ac:dyDescent="0.25">
      <c r="A1845" s="94">
        <f>'[1]Cadastro de Clientes'!A1845</f>
        <v>0</v>
      </c>
      <c r="B1845" s="94">
        <f>'[1]Cadastro de Clientes'!B1845</f>
        <v>0</v>
      </c>
      <c r="C1845" s="94">
        <f>'[1]Cadastro de Clientes'!C1845</f>
        <v>0</v>
      </c>
      <c r="D1845" s="94">
        <f>'[1]Cadastro de Clientes'!D1845</f>
        <v>0</v>
      </c>
      <c r="E1845" s="94">
        <f>'[1]Cadastro de Clientes'!E1845</f>
        <v>0</v>
      </c>
      <c r="F1845" s="94">
        <f>'[1]Cadastro de Clientes'!F1845</f>
        <v>0</v>
      </c>
      <c r="G1845" s="109">
        <f>'[1]Cadastro de Clientes'!G1845</f>
        <v>0</v>
      </c>
      <c r="H1845" s="110">
        <f>'[1]Cadastro de Clientes'!H1845</f>
        <v>0</v>
      </c>
      <c r="I1845" s="111">
        <f>'[1]Cadastro de Clientes'!I1845</f>
        <v>0</v>
      </c>
      <c r="J1845" s="94">
        <f>'[1]Cadastro de Clientes'!J1845</f>
        <v>0</v>
      </c>
    </row>
    <row r="1846" spans="1:10" ht="21" customHeight="1" x14ac:dyDescent="0.25">
      <c r="A1846" s="94">
        <f>'[1]Cadastro de Clientes'!A1846</f>
        <v>0</v>
      </c>
      <c r="B1846" s="94">
        <f>'[1]Cadastro de Clientes'!B1846</f>
        <v>0</v>
      </c>
      <c r="C1846" s="94">
        <f>'[1]Cadastro de Clientes'!C1846</f>
        <v>0</v>
      </c>
      <c r="D1846" s="94">
        <f>'[1]Cadastro de Clientes'!D1846</f>
        <v>0</v>
      </c>
      <c r="E1846" s="94">
        <f>'[1]Cadastro de Clientes'!E1846</f>
        <v>0</v>
      </c>
      <c r="F1846" s="94">
        <f>'[1]Cadastro de Clientes'!F1846</f>
        <v>0</v>
      </c>
      <c r="G1846" s="109">
        <f>'[1]Cadastro de Clientes'!G1846</f>
        <v>0</v>
      </c>
      <c r="H1846" s="110">
        <f>'[1]Cadastro de Clientes'!H1846</f>
        <v>0</v>
      </c>
      <c r="I1846" s="111">
        <f>'[1]Cadastro de Clientes'!I1846</f>
        <v>0</v>
      </c>
      <c r="J1846" s="94">
        <f>'[1]Cadastro de Clientes'!J1846</f>
        <v>0</v>
      </c>
    </row>
    <row r="1847" spans="1:10" ht="21" customHeight="1" x14ac:dyDescent="0.25">
      <c r="A1847" s="94">
        <f>'[1]Cadastro de Clientes'!A1847</f>
        <v>0</v>
      </c>
      <c r="B1847" s="94">
        <f>'[1]Cadastro de Clientes'!B1847</f>
        <v>0</v>
      </c>
      <c r="C1847" s="94">
        <f>'[1]Cadastro de Clientes'!C1847</f>
        <v>0</v>
      </c>
      <c r="D1847" s="94">
        <f>'[1]Cadastro de Clientes'!D1847</f>
        <v>0</v>
      </c>
      <c r="E1847" s="94">
        <f>'[1]Cadastro de Clientes'!E1847</f>
        <v>0</v>
      </c>
      <c r="F1847" s="94">
        <f>'[1]Cadastro de Clientes'!F1847</f>
        <v>0</v>
      </c>
      <c r="G1847" s="109">
        <f>'[1]Cadastro de Clientes'!G1847</f>
        <v>0</v>
      </c>
      <c r="H1847" s="110">
        <f>'[1]Cadastro de Clientes'!H1847</f>
        <v>0</v>
      </c>
      <c r="I1847" s="111">
        <f>'[1]Cadastro de Clientes'!I1847</f>
        <v>0</v>
      </c>
      <c r="J1847" s="94">
        <f>'[1]Cadastro de Clientes'!J1847</f>
        <v>0</v>
      </c>
    </row>
    <row r="1848" spans="1:10" ht="21" customHeight="1" x14ac:dyDescent="0.25">
      <c r="A1848" s="94">
        <f>'[1]Cadastro de Clientes'!A1848</f>
        <v>0</v>
      </c>
      <c r="B1848" s="94">
        <f>'[1]Cadastro de Clientes'!B1848</f>
        <v>0</v>
      </c>
      <c r="C1848" s="94">
        <f>'[1]Cadastro de Clientes'!C1848</f>
        <v>0</v>
      </c>
      <c r="D1848" s="94">
        <f>'[1]Cadastro de Clientes'!D1848</f>
        <v>0</v>
      </c>
      <c r="E1848" s="94">
        <f>'[1]Cadastro de Clientes'!E1848</f>
        <v>0</v>
      </c>
      <c r="F1848" s="94">
        <f>'[1]Cadastro de Clientes'!F1848</f>
        <v>0</v>
      </c>
      <c r="G1848" s="109">
        <f>'[1]Cadastro de Clientes'!G1848</f>
        <v>0</v>
      </c>
      <c r="H1848" s="110">
        <f>'[1]Cadastro de Clientes'!H1848</f>
        <v>0</v>
      </c>
      <c r="I1848" s="111">
        <f>'[1]Cadastro de Clientes'!I1848</f>
        <v>0</v>
      </c>
      <c r="J1848" s="94">
        <f>'[1]Cadastro de Clientes'!J1848</f>
        <v>0</v>
      </c>
    </row>
    <row r="1849" spans="1:10" ht="21" customHeight="1" x14ac:dyDescent="0.25">
      <c r="A1849" s="94">
        <f>'[1]Cadastro de Clientes'!A1849</f>
        <v>0</v>
      </c>
      <c r="B1849" s="94">
        <f>'[1]Cadastro de Clientes'!B1849</f>
        <v>0</v>
      </c>
      <c r="C1849" s="94">
        <f>'[1]Cadastro de Clientes'!C1849</f>
        <v>0</v>
      </c>
      <c r="D1849" s="94">
        <f>'[1]Cadastro de Clientes'!D1849</f>
        <v>0</v>
      </c>
      <c r="E1849" s="94">
        <f>'[1]Cadastro de Clientes'!E1849</f>
        <v>0</v>
      </c>
      <c r="F1849" s="94">
        <f>'[1]Cadastro de Clientes'!F1849</f>
        <v>0</v>
      </c>
      <c r="G1849" s="109">
        <f>'[1]Cadastro de Clientes'!G1849</f>
        <v>0</v>
      </c>
      <c r="H1849" s="110">
        <f>'[1]Cadastro de Clientes'!H1849</f>
        <v>0</v>
      </c>
      <c r="I1849" s="111">
        <f>'[1]Cadastro de Clientes'!I1849</f>
        <v>0</v>
      </c>
      <c r="J1849" s="94">
        <f>'[1]Cadastro de Clientes'!J1849</f>
        <v>0</v>
      </c>
    </row>
    <row r="1850" spans="1:10" ht="21" customHeight="1" x14ac:dyDescent="0.25">
      <c r="A1850" s="94">
        <f>'[1]Cadastro de Clientes'!A1850</f>
        <v>0</v>
      </c>
      <c r="B1850" s="94">
        <f>'[1]Cadastro de Clientes'!B1850</f>
        <v>0</v>
      </c>
      <c r="C1850" s="94">
        <f>'[1]Cadastro de Clientes'!C1850</f>
        <v>0</v>
      </c>
      <c r="D1850" s="94">
        <f>'[1]Cadastro de Clientes'!D1850</f>
        <v>0</v>
      </c>
      <c r="E1850" s="94">
        <f>'[1]Cadastro de Clientes'!E1850</f>
        <v>0</v>
      </c>
      <c r="F1850" s="94">
        <f>'[1]Cadastro de Clientes'!F1850</f>
        <v>0</v>
      </c>
      <c r="G1850" s="109">
        <f>'[1]Cadastro de Clientes'!G1850</f>
        <v>0</v>
      </c>
      <c r="H1850" s="110">
        <f>'[1]Cadastro de Clientes'!H1850</f>
        <v>0</v>
      </c>
      <c r="I1850" s="111">
        <f>'[1]Cadastro de Clientes'!I1850</f>
        <v>0</v>
      </c>
      <c r="J1850" s="94">
        <f>'[1]Cadastro de Clientes'!J1850</f>
        <v>0</v>
      </c>
    </row>
    <row r="1851" spans="1:10" ht="21" customHeight="1" x14ac:dyDescent="0.25">
      <c r="A1851" s="94">
        <f>'[1]Cadastro de Clientes'!A1851</f>
        <v>0</v>
      </c>
      <c r="B1851" s="94">
        <f>'[1]Cadastro de Clientes'!B1851</f>
        <v>0</v>
      </c>
      <c r="C1851" s="94">
        <f>'[1]Cadastro de Clientes'!C1851</f>
        <v>0</v>
      </c>
      <c r="D1851" s="94">
        <f>'[1]Cadastro de Clientes'!D1851</f>
        <v>0</v>
      </c>
      <c r="E1851" s="94">
        <f>'[1]Cadastro de Clientes'!E1851</f>
        <v>0</v>
      </c>
      <c r="F1851" s="94">
        <f>'[1]Cadastro de Clientes'!F1851</f>
        <v>0</v>
      </c>
      <c r="G1851" s="109">
        <f>'[1]Cadastro de Clientes'!G1851</f>
        <v>0</v>
      </c>
      <c r="H1851" s="110">
        <f>'[1]Cadastro de Clientes'!H1851</f>
        <v>0</v>
      </c>
      <c r="I1851" s="111">
        <f>'[1]Cadastro de Clientes'!I1851</f>
        <v>0</v>
      </c>
      <c r="J1851" s="94">
        <f>'[1]Cadastro de Clientes'!J1851</f>
        <v>0</v>
      </c>
    </row>
    <row r="1852" spans="1:10" ht="21" customHeight="1" x14ac:dyDescent="0.25">
      <c r="A1852" s="94">
        <f>'[1]Cadastro de Clientes'!A1852</f>
        <v>0</v>
      </c>
      <c r="B1852" s="94">
        <f>'[1]Cadastro de Clientes'!B1852</f>
        <v>0</v>
      </c>
      <c r="C1852" s="94">
        <f>'[1]Cadastro de Clientes'!C1852</f>
        <v>0</v>
      </c>
      <c r="D1852" s="94">
        <f>'[1]Cadastro de Clientes'!D1852</f>
        <v>0</v>
      </c>
      <c r="E1852" s="94">
        <f>'[1]Cadastro de Clientes'!E1852</f>
        <v>0</v>
      </c>
      <c r="F1852" s="94">
        <f>'[1]Cadastro de Clientes'!F1852</f>
        <v>0</v>
      </c>
      <c r="G1852" s="109">
        <f>'[1]Cadastro de Clientes'!G1852</f>
        <v>0</v>
      </c>
      <c r="H1852" s="110">
        <f>'[1]Cadastro de Clientes'!H1852</f>
        <v>0</v>
      </c>
      <c r="I1852" s="111">
        <f>'[1]Cadastro de Clientes'!I1852</f>
        <v>0</v>
      </c>
      <c r="J1852" s="94">
        <f>'[1]Cadastro de Clientes'!J1852</f>
        <v>0</v>
      </c>
    </row>
    <row r="1853" spans="1:10" ht="21" customHeight="1" x14ac:dyDescent="0.25">
      <c r="A1853" s="94">
        <f>'[1]Cadastro de Clientes'!A1853</f>
        <v>0</v>
      </c>
      <c r="B1853" s="94">
        <f>'[1]Cadastro de Clientes'!B1853</f>
        <v>0</v>
      </c>
      <c r="C1853" s="94">
        <f>'[1]Cadastro de Clientes'!C1853</f>
        <v>0</v>
      </c>
      <c r="D1853" s="94">
        <f>'[1]Cadastro de Clientes'!D1853</f>
        <v>0</v>
      </c>
      <c r="E1853" s="94">
        <f>'[1]Cadastro de Clientes'!E1853</f>
        <v>0</v>
      </c>
      <c r="F1853" s="94">
        <f>'[1]Cadastro de Clientes'!F1853</f>
        <v>0</v>
      </c>
      <c r="G1853" s="109">
        <f>'[1]Cadastro de Clientes'!G1853</f>
        <v>0</v>
      </c>
      <c r="H1853" s="110">
        <f>'[1]Cadastro de Clientes'!H1853</f>
        <v>0</v>
      </c>
      <c r="I1853" s="111">
        <f>'[1]Cadastro de Clientes'!I1853</f>
        <v>0</v>
      </c>
      <c r="J1853" s="94">
        <f>'[1]Cadastro de Clientes'!J1853</f>
        <v>0</v>
      </c>
    </row>
    <row r="1854" spans="1:10" ht="21" customHeight="1" x14ac:dyDescent="0.25">
      <c r="A1854" s="94">
        <f>'[1]Cadastro de Clientes'!A1854</f>
        <v>0</v>
      </c>
      <c r="B1854" s="94">
        <f>'[1]Cadastro de Clientes'!B1854</f>
        <v>0</v>
      </c>
      <c r="C1854" s="94">
        <f>'[1]Cadastro de Clientes'!C1854</f>
        <v>0</v>
      </c>
      <c r="D1854" s="94">
        <f>'[1]Cadastro de Clientes'!D1854</f>
        <v>0</v>
      </c>
      <c r="E1854" s="94">
        <f>'[1]Cadastro de Clientes'!E1854</f>
        <v>0</v>
      </c>
      <c r="F1854" s="94">
        <f>'[1]Cadastro de Clientes'!F1854</f>
        <v>0</v>
      </c>
      <c r="G1854" s="109">
        <f>'[1]Cadastro de Clientes'!G1854</f>
        <v>0</v>
      </c>
      <c r="H1854" s="110">
        <f>'[1]Cadastro de Clientes'!H1854</f>
        <v>0</v>
      </c>
      <c r="I1854" s="111">
        <f>'[1]Cadastro de Clientes'!I1854</f>
        <v>0</v>
      </c>
      <c r="J1854" s="94">
        <f>'[1]Cadastro de Clientes'!J1854</f>
        <v>0</v>
      </c>
    </row>
    <row r="1855" spans="1:10" ht="21" customHeight="1" x14ac:dyDescent="0.25">
      <c r="A1855" s="94">
        <f>'[1]Cadastro de Clientes'!A1855</f>
        <v>0</v>
      </c>
      <c r="B1855" s="94">
        <f>'[1]Cadastro de Clientes'!B1855</f>
        <v>0</v>
      </c>
      <c r="C1855" s="94">
        <f>'[1]Cadastro de Clientes'!C1855</f>
        <v>0</v>
      </c>
      <c r="D1855" s="94">
        <f>'[1]Cadastro de Clientes'!D1855</f>
        <v>0</v>
      </c>
      <c r="E1855" s="94">
        <f>'[1]Cadastro de Clientes'!E1855</f>
        <v>0</v>
      </c>
      <c r="F1855" s="94">
        <f>'[1]Cadastro de Clientes'!F1855</f>
        <v>0</v>
      </c>
      <c r="G1855" s="109">
        <f>'[1]Cadastro de Clientes'!G1855</f>
        <v>0</v>
      </c>
      <c r="H1855" s="110">
        <f>'[1]Cadastro de Clientes'!H1855</f>
        <v>0</v>
      </c>
      <c r="I1855" s="111">
        <f>'[1]Cadastro de Clientes'!I1855</f>
        <v>0</v>
      </c>
      <c r="J1855" s="94">
        <f>'[1]Cadastro de Clientes'!J1855</f>
        <v>0</v>
      </c>
    </row>
    <row r="1856" spans="1:10" ht="21" customHeight="1" x14ac:dyDescent="0.25">
      <c r="A1856" s="94">
        <f>'[1]Cadastro de Clientes'!A1856</f>
        <v>0</v>
      </c>
      <c r="B1856" s="94">
        <f>'[1]Cadastro de Clientes'!B1856</f>
        <v>0</v>
      </c>
      <c r="C1856" s="94">
        <f>'[1]Cadastro de Clientes'!C1856</f>
        <v>0</v>
      </c>
      <c r="D1856" s="94">
        <f>'[1]Cadastro de Clientes'!D1856</f>
        <v>0</v>
      </c>
      <c r="E1856" s="94">
        <f>'[1]Cadastro de Clientes'!E1856</f>
        <v>0</v>
      </c>
      <c r="F1856" s="94">
        <f>'[1]Cadastro de Clientes'!F1856</f>
        <v>0</v>
      </c>
      <c r="G1856" s="109">
        <f>'[1]Cadastro de Clientes'!G1856</f>
        <v>0</v>
      </c>
      <c r="H1856" s="110">
        <f>'[1]Cadastro de Clientes'!H1856</f>
        <v>0</v>
      </c>
      <c r="I1856" s="111">
        <f>'[1]Cadastro de Clientes'!I1856</f>
        <v>0</v>
      </c>
      <c r="J1856" s="94">
        <f>'[1]Cadastro de Clientes'!J1856</f>
        <v>0</v>
      </c>
    </row>
    <row r="1857" spans="1:10" ht="21" customHeight="1" x14ac:dyDescent="0.25">
      <c r="A1857" s="94">
        <f>'[1]Cadastro de Clientes'!A1857</f>
        <v>0</v>
      </c>
      <c r="B1857" s="94">
        <f>'[1]Cadastro de Clientes'!B1857</f>
        <v>0</v>
      </c>
      <c r="C1857" s="94">
        <f>'[1]Cadastro de Clientes'!C1857</f>
        <v>0</v>
      </c>
      <c r="D1857" s="94">
        <f>'[1]Cadastro de Clientes'!D1857</f>
        <v>0</v>
      </c>
      <c r="E1857" s="94">
        <f>'[1]Cadastro de Clientes'!E1857</f>
        <v>0</v>
      </c>
      <c r="F1857" s="94">
        <f>'[1]Cadastro de Clientes'!F1857</f>
        <v>0</v>
      </c>
      <c r="G1857" s="109">
        <f>'[1]Cadastro de Clientes'!G1857</f>
        <v>0</v>
      </c>
      <c r="H1857" s="110">
        <f>'[1]Cadastro de Clientes'!H1857</f>
        <v>0</v>
      </c>
      <c r="I1857" s="111">
        <f>'[1]Cadastro de Clientes'!I1857</f>
        <v>0</v>
      </c>
      <c r="J1857" s="94">
        <f>'[1]Cadastro de Clientes'!J1857</f>
        <v>0</v>
      </c>
    </row>
    <row r="1858" spans="1:10" ht="21" customHeight="1" x14ac:dyDescent="0.25">
      <c r="A1858" s="94">
        <f>'[1]Cadastro de Clientes'!A1858</f>
        <v>0</v>
      </c>
      <c r="B1858" s="94">
        <f>'[1]Cadastro de Clientes'!B1858</f>
        <v>0</v>
      </c>
      <c r="C1858" s="94">
        <f>'[1]Cadastro de Clientes'!C1858</f>
        <v>0</v>
      </c>
      <c r="D1858" s="94">
        <f>'[1]Cadastro de Clientes'!D1858</f>
        <v>0</v>
      </c>
      <c r="E1858" s="94">
        <f>'[1]Cadastro de Clientes'!E1858</f>
        <v>0</v>
      </c>
      <c r="F1858" s="94">
        <f>'[1]Cadastro de Clientes'!F1858</f>
        <v>0</v>
      </c>
      <c r="G1858" s="109">
        <f>'[1]Cadastro de Clientes'!G1858</f>
        <v>0</v>
      </c>
      <c r="H1858" s="110">
        <f>'[1]Cadastro de Clientes'!H1858</f>
        <v>0</v>
      </c>
      <c r="I1858" s="111">
        <f>'[1]Cadastro de Clientes'!I1858</f>
        <v>0</v>
      </c>
      <c r="J1858" s="94">
        <f>'[1]Cadastro de Clientes'!J1858</f>
        <v>0</v>
      </c>
    </row>
    <row r="1859" spans="1:10" ht="21" customHeight="1" x14ac:dyDescent="0.25">
      <c r="A1859" s="94">
        <f>'[1]Cadastro de Clientes'!A1859</f>
        <v>0</v>
      </c>
      <c r="B1859" s="94">
        <f>'[1]Cadastro de Clientes'!B1859</f>
        <v>0</v>
      </c>
      <c r="C1859" s="94">
        <f>'[1]Cadastro de Clientes'!C1859</f>
        <v>0</v>
      </c>
      <c r="D1859" s="94">
        <f>'[1]Cadastro de Clientes'!D1859</f>
        <v>0</v>
      </c>
      <c r="E1859" s="94">
        <f>'[1]Cadastro de Clientes'!E1859</f>
        <v>0</v>
      </c>
      <c r="F1859" s="94">
        <f>'[1]Cadastro de Clientes'!F1859</f>
        <v>0</v>
      </c>
      <c r="G1859" s="109">
        <f>'[1]Cadastro de Clientes'!G1859</f>
        <v>0</v>
      </c>
      <c r="H1859" s="110">
        <f>'[1]Cadastro de Clientes'!H1859</f>
        <v>0</v>
      </c>
      <c r="I1859" s="111">
        <f>'[1]Cadastro de Clientes'!I1859</f>
        <v>0</v>
      </c>
      <c r="J1859" s="94">
        <f>'[1]Cadastro de Clientes'!J1859</f>
        <v>0</v>
      </c>
    </row>
    <row r="1860" spans="1:10" ht="21" customHeight="1" x14ac:dyDescent="0.25">
      <c r="A1860" s="94">
        <f>'[1]Cadastro de Clientes'!A1860</f>
        <v>0</v>
      </c>
      <c r="B1860" s="94">
        <f>'[1]Cadastro de Clientes'!B1860</f>
        <v>0</v>
      </c>
      <c r="C1860" s="94">
        <f>'[1]Cadastro de Clientes'!C1860</f>
        <v>0</v>
      </c>
      <c r="D1860" s="94">
        <f>'[1]Cadastro de Clientes'!D1860</f>
        <v>0</v>
      </c>
      <c r="E1860" s="94">
        <f>'[1]Cadastro de Clientes'!E1860</f>
        <v>0</v>
      </c>
      <c r="F1860" s="94">
        <f>'[1]Cadastro de Clientes'!F1860</f>
        <v>0</v>
      </c>
      <c r="G1860" s="109">
        <f>'[1]Cadastro de Clientes'!G1860</f>
        <v>0</v>
      </c>
      <c r="H1860" s="110">
        <f>'[1]Cadastro de Clientes'!H1860</f>
        <v>0</v>
      </c>
      <c r="I1860" s="111">
        <f>'[1]Cadastro de Clientes'!I1860</f>
        <v>0</v>
      </c>
      <c r="J1860" s="94">
        <f>'[1]Cadastro de Clientes'!J1860</f>
        <v>0</v>
      </c>
    </row>
    <row r="1861" spans="1:10" ht="21" customHeight="1" x14ac:dyDescent="0.25">
      <c r="A1861" s="94">
        <f>'[1]Cadastro de Clientes'!A1861</f>
        <v>0</v>
      </c>
      <c r="B1861" s="94">
        <f>'[1]Cadastro de Clientes'!B1861</f>
        <v>0</v>
      </c>
      <c r="C1861" s="94">
        <f>'[1]Cadastro de Clientes'!C1861</f>
        <v>0</v>
      </c>
      <c r="D1861" s="94">
        <f>'[1]Cadastro de Clientes'!D1861</f>
        <v>0</v>
      </c>
      <c r="E1861" s="94">
        <f>'[1]Cadastro de Clientes'!E1861</f>
        <v>0</v>
      </c>
      <c r="F1861" s="94">
        <f>'[1]Cadastro de Clientes'!F1861</f>
        <v>0</v>
      </c>
      <c r="G1861" s="109">
        <f>'[1]Cadastro de Clientes'!G1861</f>
        <v>0</v>
      </c>
      <c r="H1861" s="110">
        <f>'[1]Cadastro de Clientes'!H1861</f>
        <v>0</v>
      </c>
      <c r="I1861" s="111">
        <f>'[1]Cadastro de Clientes'!I1861</f>
        <v>0</v>
      </c>
      <c r="J1861" s="94">
        <f>'[1]Cadastro de Clientes'!J1861</f>
        <v>0</v>
      </c>
    </row>
    <row r="1862" spans="1:10" ht="21" customHeight="1" x14ac:dyDescent="0.25">
      <c r="A1862" s="94">
        <f>'[1]Cadastro de Clientes'!A1862</f>
        <v>0</v>
      </c>
      <c r="B1862" s="94">
        <f>'[1]Cadastro de Clientes'!B1862</f>
        <v>0</v>
      </c>
      <c r="C1862" s="94">
        <f>'[1]Cadastro de Clientes'!C1862</f>
        <v>0</v>
      </c>
      <c r="D1862" s="94">
        <f>'[1]Cadastro de Clientes'!D1862</f>
        <v>0</v>
      </c>
      <c r="E1862" s="94">
        <f>'[1]Cadastro de Clientes'!E1862</f>
        <v>0</v>
      </c>
      <c r="F1862" s="94">
        <f>'[1]Cadastro de Clientes'!F1862</f>
        <v>0</v>
      </c>
      <c r="G1862" s="109">
        <f>'[1]Cadastro de Clientes'!G1862</f>
        <v>0</v>
      </c>
      <c r="H1862" s="110">
        <f>'[1]Cadastro de Clientes'!H1862</f>
        <v>0</v>
      </c>
      <c r="I1862" s="111">
        <f>'[1]Cadastro de Clientes'!I1862</f>
        <v>0</v>
      </c>
      <c r="J1862" s="94">
        <f>'[1]Cadastro de Clientes'!J1862</f>
        <v>0</v>
      </c>
    </row>
    <row r="1863" spans="1:10" ht="21" customHeight="1" x14ac:dyDescent="0.25">
      <c r="A1863" s="94">
        <f>'[1]Cadastro de Clientes'!A1863</f>
        <v>0</v>
      </c>
      <c r="B1863" s="94">
        <f>'[1]Cadastro de Clientes'!B1863</f>
        <v>0</v>
      </c>
      <c r="C1863" s="94">
        <f>'[1]Cadastro de Clientes'!C1863</f>
        <v>0</v>
      </c>
      <c r="D1863" s="94">
        <f>'[1]Cadastro de Clientes'!D1863</f>
        <v>0</v>
      </c>
      <c r="E1863" s="94">
        <f>'[1]Cadastro de Clientes'!E1863</f>
        <v>0</v>
      </c>
      <c r="F1863" s="94">
        <f>'[1]Cadastro de Clientes'!F1863</f>
        <v>0</v>
      </c>
      <c r="G1863" s="109">
        <f>'[1]Cadastro de Clientes'!G1863</f>
        <v>0</v>
      </c>
      <c r="H1863" s="110">
        <f>'[1]Cadastro de Clientes'!H1863</f>
        <v>0</v>
      </c>
      <c r="I1863" s="111">
        <f>'[1]Cadastro de Clientes'!I1863</f>
        <v>0</v>
      </c>
      <c r="J1863" s="94">
        <f>'[1]Cadastro de Clientes'!J1863</f>
        <v>0</v>
      </c>
    </row>
    <row r="1864" spans="1:10" ht="21" customHeight="1" x14ac:dyDescent="0.25">
      <c r="A1864" s="94">
        <f>'[1]Cadastro de Clientes'!A1864</f>
        <v>0</v>
      </c>
      <c r="B1864" s="94">
        <f>'[1]Cadastro de Clientes'!B1864</f>
        <v>0</v>
      </c>
      <c r="C1864" s="94">
        <f>'[1]Cadastro de Clientes'!C1864</f>
        <v>0</v>
      </c>
      <c r="D1864" s="94">
        <f>'[1]Cadastro de Clientes'!D1864</f>
        <v>0</v>
      </c>
      <c r="E1864" s="94">
        <f>'[1]Cadastro de Clientes'!E1864</f>
        <v>0</v>
      </c>
      <c r="F1864" s="94">
        <f>'[1]Cadastro de Clientes'!F1864</f>
        <v>0</v>
      </c>
      <c r="G1864" s="109">
        <f>'[1]Cadastro de Clientes'!G1864</f>
        <v>0</v>
      </c>
      <c r="H1864" s="110">
        <f>'[1]Cadastro de Clientes'!H1864</f>
        <v>0</v>
      </c>
      <c r="I1864" s="111">
        <f>'[1]Cadastro de Clientes'!I1864</f>
        <v>0</v>
      </c>
      <c r="J1864" s="94">
        <f>'[1]Cadastro de Clientes'!J1864</f>
        <v>0</v>
      </c>
    </row>
    <row r="1865" spans="1:10" ht="21" customHeight="1" x14ac:dyDescent="0.25">
      <c r="A1865" s="94">
        <f>'[1]Cadastro de Clientes'!A1865</f>
        <v>0</v>
      </c>
      <c r="B1865" s="94">
        <f>'[1]Cadastro de Clientes'!B1865</f>
        <v>0</v>
      </c>
      <c r="C1865" s="94">
        <f>'[1]Cadastro de Clientes'!C1865</f>
        <v>0</v>
      </c>
      <c r="D1865" s="94">
        <f>'[1]Cadastro de Clientes'!D1865</f>
        <v>0</v>
      </c>
      <c r="E1865" s="94">
        <f>'[1]Cadastro de Clientes'!E1865</f>
        <v>0</v>
      </c>
      <c r="F1865" s="94">
        <f>'[1]Cadastro de Clientes'!F1865</f>
        <v>0</v>
      </c>
      <c r="G1865" s="109">
        <f>'[1]Cadastro de Clientes'!G1865</f>
        <v>0</v>
      </c>
      <c r="H1865" s="110">
        <f>'[1]Cadastro de Clientes'!H1865</f>
        <v>0</v>
      </c>
      <c r="I1865" s="111">
        <f>'[1]Cadastro de Clientes'!I1865</f>
        <v>0</v>
      </c>
      <c r="J1865" s="94">
        <f>'[1]Cadastro de Clientes'!J1865</f>
        <v>0</v>
      </c>
    </row>
    <row r="1866" spans="1:10" ht="21" customHeight="1" x14ac:dyDescent="0.25">
      <c r="A1866" s="94">
        <f>'[1]Cadastro de Clientes'!A1866</f>
        <v>0</v>
      </c>
      <c r="B1866" s="94">
        <f>'[1]Cadastro de Clientes'!B1866</f>
        <v>0</v>
      </c>
      <c r="C1866" s="94">
        <f>'[1]Cadastro de Clientes'!C1866</f>
        <v>0</v>
      </c>
      <c r="D1866" s="94">
        <f>'[1]Cadastro de Clientes'!D1866</f>
        <v>0</v>
      </c>
      <c r="E1866" s="94">
        <f>'[1]Cadastro de Clientes'!E1866</f>
        <v>0</v>
      </c>
      <c r="F1866" s="94">
        <f>'[1]Cadastro de Clientes'!F1866</f>
        <v>0</v>
      </c>
      <c r="G1866" s="109">
        <f>'[1]Cadastro de Clientes'!G1866</f>
        <v>0</v>
      </c>
      <c r="H1866" s="110">
        <f>'[1]Cadastro de Clientes'!H1866</f>
        <v>0</v>
      </c>
      <c r="I1866" s="111">
        <f>'[1]Cadastro de Clientes'!I1866</f>
        <v>0</v>
      </c>
      <c r="J1866" s="94">
        <f>'[1]Cadastro de Clientes'!J1866</f>
        <v>0</v>
      </c>
    </row>
    <row r="1867" spans="1:10" ht="21" customHeight="1" x14ac:dyDescent="0.25">
      <c r="A1867" s="94">
        <f>'[1]Cadastro de Clientes'!A1867</f>
        <v>0</v>
      </c>
      <c r="B1867" s="94">
        <f>'[1]Cadastro de Clientes'!B1867</f>
        <v>0</v>
      </c>
      <c r="C1867" s="94">
        <f>'[1]Cadastro de Clientes'!C1867</f>
        <v>0</v>
      </c>
      <c r="D1867" s="94">
        <f>'[1]Cadastro de Clientes'!D1867</f>
        <v>0</v>
      </c>
      <c r="E1867" s="94">
        <f>'[1]Cadastro de Clientes'!E1867</f>
        <v>0</v>
      </c>
      <c r="F1867" s="94">
        <f>'[1]Cadastro de Clientes'!F1867</f>
        <v>0</v>
      </c>
      <c r="G1867" s="109">
        <f>'[1]Cadastro de Clientes'!G1867</f>
        <v>0</v>
      </c>
      <c r="H1867" s="110">
        <f>'[1]Cadastro de Clientes'!H1867</f>
        <v>0</v>
      </c>
      <c r="I1867" s="111">
        <f>'[1]Cadastro de Clientes'!I1867</f>
        <v>0</v>
      </c>
      <c r="J1867" s="94">
        <f>'[1]Cadastro de Clientes'!J1867</f>
        <v>0</v>
      </c>
    </row>
    <row r="1868" spans="1:10" ht="21" customHeight="1" x14ac:dyDescent="0.25">
      <c r="A1868" s="94">
        <f>'[1]Cadastro de Clientes'!A1868</f>
        <v>0</v>
      </c>
      <c r="B1868" s="94">
        <f>'[1]Cadastro de Clientes'!B1868</f>
        <v>0</v>
      </c>
      <c r="C1868" s="94">
        <f>'[1]Cadastro de Clientes'!C1868</f>
        <v>0</v>
      </c>
      <c r="D1868" s="94">
        <f>'[1]Cadastro de Clientes'!D1868</f>
        <v>0</v>
      </c>
      <c r="E1868" s="94">
        <f>'[1]Cadastro de Clientes'!E1868</f>
        <v>0</v>
      </c>
      <c r="F1868" s="94">
        <f>'[1]Cadastro de Clientes'!F1868</f>
        <v>0</v>
      </c>
      <c r="G1868" s="109">
        <f>'[1]Cadastro de Clientes'!G1868</f>
        <v>0</v>
      </c>
      <c r="H1868" s="110">
        <f>'[1]Cadastro de Clientes'!H1868</f>
        <v>0</v>
      </c>
      <c r="I1868" s="111">
        <f>'[1]Cadastro de Clientes'!I1868</f>
        <v>0</v>
      </c>
      <c r="J1868" s="94">
        <f>'[1]Cadastro de Clientes'!J1868</f>
        <v>0</v>
      </c>
    </row>
    <row r="1869" spans="1:10" ht="21" customHeight="1" x14ac:dyDescent="0.25">
      <c r="A1869" s="94">
        <f>'[1]Cadastro de Clientes'!A1869</f>
        <v>0</v>
      </c>
      <c r="B1869" s="94">
        <f>'[1]Cadastro de Clientes'!B1869</f>
        <v>0</v>
      </c>
      <c r="C1869" s="94">
        <f>'[1]Cadastro de Clientes'!C1869</f>
        <v>0</v>
      </c>
      <c r="D1869" s="94">
        <f>'[1]Cadastro de Clientes'!D1869</f>
        <v>0</v>
      </c>
      <c r="E1869" s="94">
        <f>'[1]Cadastro de Clientes'!E1869</f>
        <v>0</v>
      </c>
      <c r="F1869" s="94">
        <f>'[1]Cadastro de Clientes'!F1869</f>
        <v>0</v>
      </c>
      <c r="G1869" s="109">
        <f>'[1]Cadastro de Clientes'!G1869</f>
        <v>0</v>
      </c>
      <c r="H1869" s="110">
        <f>'[1]Cadastro de Clientes'!H1869</f>
        <v>0</v>
      </c>
      <c r="I1869" s="111">
        <f>'[1]Cadastro de Clientes'!I1869</f>
        <v>0</v>
      </c>
      <c r="J1869" s="94">
        <f>'[1]Cadastro de Clientes'!J1869</f>
        <v>0</v>
      </c>
    </row>
    <row r="1870" spans="1:10" ht="21" customHeight="1" x14ac:dyDescent="0.25">
      <c r="A1870" s="94">
        <f>'[1]Cadastro de Clientes'!A1870</f>
        <v>0</v>
      </c>
      <c r="B1870" s="94">
        <f>'[1]Cadastro de Clientes'!B1870</f>
        <v>0</v>
      </c>
      <c r="C1870" s="94">
        <f>'[1]Cadastro de Clientes'!C1870</f>
        <v>0</v>
      </c>
      <c r="D1870" s="94">
        <f>'[1]Cadastro de Clientes'!D1870</f>
        <v>0</v>
      </c>
      <c r="E1870" s="94">
        <f>'[1]Cadastro de Clientes'!E1870</f>
        <v>0</v>
      </c>
      <c r="F1870" s="94">
        <f>'[1]Cadastro de Clientes'!F1870</f>
        <v>0</v>
      </c>
      <c r="G1870" s="109">
        <f>'[1]Cadastro de Clientes'!G1870</f>
        <v>0</v>
      </c>
      <c r="H1870" s="110">
        <f>'[1]Cadastro de Clientes'!H1870</f>
        <v>0</v>
      </c>
      <c r="I1870" s="111">
        <f>'[1]Cadastro de Clientes'!I1870</f>
        <v>0</v>
      </c>
      <c r="J1870" s="94">
        <f>'[1]Cadastro de Clientes'!J1870</f>
        <v>0</v>
      </c>
    </row>
    <row r="1871" spans="1:10" ht="21" customHeight="1" x14ac:dyDescent="0.25">
      <c r="A1871" s="94">
        <f>'[1]Cadastro de Clientes'!A1871</f>
        <v>0</v>
      </c>
      <c r="B1871" s="94">
        <f>'[1]Cadastro de Clientes'!B1871</f>
        <v>0</v>
      </c>
      <c r="C1871" s="94">
        <f>'[1]Cadastro de Clientes'!C1871</f>
        <v>0</v>
      </c>
      <c r="D1871" s="94">
        <f>'[1]Cadastro de Clientes'!D1871</f>
        <v>0</v>
      </c>
      <c r="E1871" s="94">
        <f>'[1]Cadastro de Clientes'!E1871</f>
        <v>0</v>
      </c>
      <c r="F1871" s="94">
        <f>'[1]Cadastro de Clientes'!F1871</f>
        <v>0</v>
      </c>
      <c r="G1871" s="109">
        <f>'[1]Cadastro de Clientes'!G1871</f>
        <v>0</v>
      </c>
      <c r="H1871" s="110">
        <f>'[1]Cadastro de Clientes'!H1871</f>
        <v>0</v>
      </c>
      <c r="I1871" s="111">
        <f>'[1]Cadastro de Clientes'!I1871</f>
        <v>0</v>
      </c>
      <c r="J1871" s="94">
        <f>'[1]Cadastro de Clientes'!J1871</f>
        <v>0</v>
      </c>
    </row>
    <row r="1872" spans="1:10" ht="21" customHeight="1" x14ac:dyDescent="0.25">
      <c r="A1872" s="94">
        <f>'[1]Cadastro de Clientes'!A1872</f>
        <v>0</v>
      </c>
      <c r="B1872" s="94">
        <f>'[1]Cadastro de Clientes'!B1872</f>
        <v>0</v>
      </c>
      <c r="C1872" s="94">
        <f>'[1]Cadastro de Clientes'!C1872</f>
        <v>0</v>
      </c>
      <c r="D1872" s="94">
        <f>'[1]Cadastro de Clientes'!D1872</f>
        <v>0</v>
      </c>
      <c r="E1872" s="94">
        <f>'[1]Cadastro de Clientes'!E1872</f>
        <v>0</v>
      </c>
      <c r="F1872" s="94">
        <f>'[1]Cadastro de Clientes'!F1872</f>
        <v>0</v>
      </c>
      <c r="G1872" s="109">
        <f>'[1]Cadastro de Clientes'!G1872</f>
        <v>0</v>
      </c>
      <c r="H1872" s="110">
        <f>'[1]Cadastro de Clientes'!H1872</f>
        <v>0</v>
      </c>
      <c r="I1872" s="111">
        <f>'[1]Cadastro de Clientes'!I1872</f>
        <v>0</v>
      </c>
      <c r="J1872" s="94">
        <f>'[1]Cadastro de Clientes'!J1872</f>
        <v>0</v>
      </c>
    </row>
    <row r="1873" spans="1:10" ht="21" customHeight="1" x14ac:dyDescent="0.25">
      <c r="A1873" s="94">
        <f>'[1]Cadastro de Clientes'!A1873</f>
        <v>0</v>
      </c>
      <c r="B1873" s="94">
        <f>'[1]Cadastro de Clientes'!B1873</f>
        <v>0</v>
      </c>
      <c r="C1873" s="94">
        <f>'[1]Cadastro de Clientes'!C1873</f>
        <v>0</v>
      </c>
      <c r="D1873" s="94">
        <f>'[1]Cadastro de Clientes'!D1873</f>
        <v>0</v>
      </c>
      <c r="E1873" s="94">
        <f>'[1]Cadastro de Clientes'!E1873</f>
        <v>0</v>
      </c>
      <c r="F1873" s="94">
        <f>'[1]Cadastro de Clientes'!F1873</f>
        <v>0</v>
      </c>
      <c r="G1873" s="109">
        <f>'[1]Cadastro de Clientes'!G1873</f>
        <v>0</v>
      </c>
      <c r="H1873" s="110">
        <f>'[1]Cadastro de Clientes'!H1873</f>
        <v>0</v>
      </c>
      <c r="I1873" s="111">
        <f>'[1]Cadastro de Clientes'!I1873</f>
        <v>0</v>
      </c>
      <c r="J1873" s="94">
        <f>'[1]Cadastro de Clientes'!J1873</f>
        <v>0</v>
      </c>
    </row>
    <row r="1874" spans="1:10" ht="21" customHeight="1" x14ac:dyDescent="0.25">
      <c r="A1874" s="94">
        <f>'[1]Cadastro de Clientes'!A1874</f>
        <v>0</v>
      </c>
      <c r="B1874" s="94">
        <f>'[1]Cadastro de Clientes'!B1874</f>
        <v>0</v>
      </c>
      <c r="C1874" s="94">
        <f>'[1]Cadastro de Clientes'!C1874</f>
        <v>0</v>
      </c>
      <c r="D1874" s="94">
        <f>'[1]Cadastro de Clientes'!D1874</f>
        <v>0</v>
      </c>
      <c r="E1874" s="94">
        <f>'[1]Cadastro de Clientes'!E1874</f>
        <v>0</v>
      </c>
      <c r="F1874" s="94">
        <f>'[1]Cadastro de Clientes'!F1874</f>
        <v>0</v>
      </c>
      <c r="G1874" s="109">
        <f>'[1]Cadastro de Clientes'!G1874</f>
        <v>0</v>
      </c>
      <c r="H1874" s="110">
        <f>'[1]Cadastro de Clientes'!H1874</f>
        <v>0</v>
      </c>
      <c r="I1874" s="111">
        <f>'[1]Cadastro de Clientes'!I1874</f>
        <v>0</v>
      </c>
      <c r="J1874" s="94">
        <f>'[1]Cadastro de Clientes'!J1874</f>
        <v>0</v>
      </c>
    </row>
    <row r="1875" spans="1:10" ht="21" customHeight="1" x14ac:dyDescent="0.25">
      <c r="A1875" s="94">
        <f>'[1]Cadastro de Clientes'!A1875</f>
        <v>0</v>
      </c>
      <c r="B1875" s="94">
        <f>'[1]Cadastro de Clientes'!B1875</f>
        <v>0</v>
      </c>
      <c r="C1875" s="94">
        <f>'[1]Cadastro de Clientes'!C1875</f>
        <v>0</v>
      </c>
      <c r="D1875" s="94">
        <f>'[1]Cadastro de Clientes'!D1875</f>
        <v>0</v>
      </c>
      <c r="E1875" s="94">
        <f>'[1]Cadastro de Clientes'!E1875</f>
        <v>0</v>
      </c>
      <c r="F1875" s="94">
        <f>'[1]Cadastro de Clientes'!F1875</f>
        <v>0</v>
      </c>
      <c r="G1875" s="109">
        <f>'[1]Cadastro de Clientes'!G1875</f>
        <v>0</v>
      </c>
      <c r="H1875" s="110">
        <f>'[1]Cadastro de Clientes'!H1875</f>
        <v>0</v>
      </c>
      <c r="I1875" s="111">
        <f>'[1]Cadastro de Clientes'!I1875</f>
        <v>0</v>
      </c>
      <c r="J1875" s="94">
        <f>'[1]Cadastro de Clientes'!J1875</f>
        <v>0</v>
      </c>
    </row>
    <row r="1876" spans="1:10" ht="21" customHeight="1" x14ac:dyDescent="0.25">
      <c r="A1876" s="94">
        <f>'[1]Cadastro de Clientes'!A1876</f>
        <v>0</v>
      </c>
      <c r="B1876" s="94">
        <f>'[1]Cadastro de Clientes'!B1876</f>
        <v>0</v>
      </c>
      <c r="C1876" s="94">
        <f>'[1]Cadastro de Clientes'!C1876</f>
        <v>0</v>
      </c>
      <c r="D1876" s="94">
        <f>'[1]Cadastro de Clientes'!D1876</f>
        <v>0</v>
      </c>
      <c r="E1876" s="94">
        <f>'[1]Cadastro de Clientes'!E1876</f>
        <v>0</v>
      </c>
      <c r="F1876" s="94">
        <f>'[1]Cadastro de Clientes'!F1876</f>
        <v>0</v>
      </c>
      <c r="G1876" s="109">
        <f>'[1]Cadastro de Clientes'!G1876</f>
        <v>0</v>
      </c>
      <c r="H1876" s="110">
        <f>'[1]Cadastro de Clientes'!H1876</f>
        <v>0</v>
      </c>
      <c r="I1876" s="111">
        <f>'[1]Cadastro de Clientes'!I1876</f>
        <v>0</v>
      </c>
      <c r="J1876" s="94">
        <f>'[1]Cadastro de Clientes'!J1876</f>
        <v>0</v>
      </c>
    </row>
    <row r="1877" spans="1:10" ht="21" customHeight="1" x14ac:dyDescent="0.25">
      <c r="A1877" s="94">
        <f>'[1]Cadastro de Clientes'!A1877</f>
        <v>0</v>
      </c>
      <c r="B1877" s="94">
        <f>'[1]Cadastro de Clientes'!B1877</f>
        <v>0</v>
      </c>
      <c r="C1877" s="94">
        <f>'[1]Cadastro de Clientes'!C1877</f>
        <v>0</v>
      </c>
      <c r="D1877" s="94">
        <f>'[1]Cadastro de Clientes'!D1877</f>
        <v>0</v>
      </c>
      <c r="E1877" s="94">
        <f>'[1]Cadastro de Clientes'!E1877</f>
        <v>0</v>
      </c>
      <c r="F1877" s="94">
        <f>'[1]Cadastro de Clientes'!F1877</f>
        <v>0</v>
      </c>
      <c r="G1877" s="109">
        <f>'[1]Cadastro de Clientes'!G1877</f>
        <v>0</v>
      </c>
      <c r="H1877" s="110">
        <f>'[1]Cadastro de Clientes'!H1877</f>
        <v>0</v>
      </c>
      <c r="I1877" s="111">
        <f>'[1]Cadastro de Clientes'!I1877</f>
        <v>0</v>
      </c>
      <c r="J1877" s="94">
        <f>'[1]Cadastro de Clientes'!J1877</f>
        <v>0</v>
      </c>
    </row>
    <row r="1878" spans="1:10" ht="21" customHeight="1" x14ac:dyDescent="0.25">
      <c r="A1878" s="94">
        <f>'[1]Cadastro de Clientes'!A1878</f>
        <v>0</v>
      </c>
      <c r="B1878" s="94">
        <f>'[1]Cadastro de Clientes'!B1878</f>
        <v>0</v>
      </c>
      <c r="C1878" s="94">
        <f>'[1]Cadastro de Clientes'!C1878</f>
        <v>0</v>
      </c>
      <c r="D1878" s="94">
        <f>'[1]Cadastro de Clientes'!D1878</f>
        <v>0</v>
      </c>
      <c r="E1878" s="94">
        <f>'[1]Cadastro de Clientes'!E1878</f>
        <v>0</v>
      </c>
      <c r="F1878" s="94">
        <f>'[1]Cadastro de Clientes'!F1878</f>
        <v>0</v>
      </c>
      <c r="G1878" s="109">
        <f>'[1]Cadastro de Clientes'!G1878</f>
        <v>0</v>
      </c>
      <c r="H1878" s="110">
        <f>'[1]Cadastro de Clientes'!H1878</f>
        <v>0</v>
      </c>
      <c r="I1878" s="111">
        <f>'[1]Cadastro de Clientes'!I1878</f>
        <v>0</v>
      </c>
      <c r="J1878" s="94">
        <f>'[1]Cadastro de Clientes'!J1878</f>
        <v>0</v>
      </c>
    </row>
    <row r="1879" spans="1:10" ht="21" customHeight="1" x14ac:dyDescent="0.25">
      <c r="A1879" s="94">
        <f>'[1]Cadastro de Clientes'!A1879</f>
        <v>0</v>
      </c>
      <c r="B1879" s="94">
        <f>'[1]Cadastro de Clientes'!B1879</f>
        <v>0</v>
      </c>
      <c r="C1879" s="94">
        <f>'[1]Cadastro de Clientes'!C1879</f>
        <v>0</v>
      </c>
      <c r="D1879" s="94">
        <f>'[1]Cadastro de Clientes'!D1879</f>
        <v>0</v>
      </c>
      <c r="E1879" s="94">
        <f>'[1]Cadastro de Clientes'!E1879</f>
        <v>0</v>
      </c>
      <c r="F1879" s="94">
        <f>'[1]Cadastro de Clientes'!F1879</f>
        <v>0</v>
      </c>
      <c r="G1879" s="109">
        <f>'[1]Cadastro de Clientes'!G1879</f>
        <v>0</v>
      </c>
      <c r="H1879" s="110">
        <f>'[1]Cadastro de Clientes'!H1879</f>
        <v>0</v>
      </c>
      <c r="I1879" s="111">
        <f>'[1]Cadastro de Clientes'!I1879</f>
        <v>0</v>
      </c>
      <c r="J1879" s="94">
        <f>'[1]Cadastro de Clientes'!J1879</f>
        <v>0</v>
      </c>
    </row>
    <row r="1880" spans="1:10" ht="21" customHeight="1" x14ac:dyDescent="0.25">
      <c r="A1880" s="94">
        <f>'[1]Cadastro de Clientes'!A1880</f>
        <v>0</v>
      </c>
      <c r="B1880" s="94">
        <f>'[1]Cadastro de Clientes'!B1880</f>
        <v>0</v>
      </c>
      <c r="C1880" s="94">
        <f>'[1]Cadastro de Clientes'!C1880</f>
        <v>0</v>
      </c>
      <c r="D1880" s="94">
        <f>'[1]Cadastro de Clientes'!D1880</f>
        <v>0</v>
      </c>
      <c r="E1880" s="94">
        <f>'[1]Cadastro de Clientes'!E1880</f>
        <v>0</v>
      </c>
      <c r="F1880" s="94">
        <f>'[1]Cadastro de Clientes'!F1880</f>
        <v>0</v>
      </c>
      <c r="G1880" s="109">
        <f>'[1]Cadastro de Clientes'!G1880</f>
        <v>0</v>
      </c>
      <c r="H1880" s="110">
        <f>'[1]Cadastro de Clientes'!H1880</f>
        <v>0</v>
      </c>
      <c r="I1880" s="111">
        <f>'[1]Cadastro de Clientes'!I1880</f>
        <v>0</v>
      </c>
      <c r="J1880" s="94">
        <f>'[1]Cadastro de Clientes'!J1880</f>
        <v>0</v>
      </c>
    </row>
    <row r="1881" spans="1:10" ht="21" customHeight="1" x14ac:dyDescent="0.25">
      <c r="A1881" s="94">
        <f>'[1]Cadastro de Clientes'!A1881</f>
        <v>0</v>
      </c>
      <c r="B1881" s="94">
        <f>'[1]Cadastro de Clientes'!B1881</f>
        <v>0</v>
      </c>
      <c r="C1881" s="94">
        <f>'[1]Cadastro de Clientes'!C1881</f>
        <v>0</v>
      </c>
      <c r="D1881" s="94">
        <f>'[1]Cadastro de Clientes'!D1881</f>
        <v>0</v>
      </c>
      <c r="E1881" s="94">
        <f>'[1]Cadastro de Clientes'!E1881</f>
        <v>0</v>
      </c>
      <c r="F1881" s="94">
        <f>'[1]Cadastro de Clientes'!F1881</f>
        <v>0</v>
      </c>
      <c r="G1881" s="109">
        <f>'[1]Cadastro de Clientes'!G1881</f>
        <v>0</v>
      </c>
      <c r="H1881" s="110">
        <f>'[1]Cadastro de Clientes'!H1881</f>
        <v>0</v>
      </c>
      <c r="I1881" s="111">
        <f>'[1]Cadastro de Clientes'!I1881</f>
        <v>0</v>
      </c>
      <c r="J1881" s="94">
        <f>'[1]Cadastro de Clientes'!J1881</f>
        <v>0</v>
      </c>
    </row>
    <row r="1882" spans="1:10" ht="21" customHeight="1" x14ac:dyDescent="0.25">
      <c r="A1882" s="94">
        <f>'[1]Cadastro de Clientes'!A1882</f>
        <v>0</v>
      </c>
      <c r="B1882" s="94">
        <f>'[1]Cadastro de Clientes'!B1882</f>
        <v>0</v>
      </c>
      <c r="C1882" s="94">
        <f>'[1]Cadastro de Clientes'!C1882</f>
        <v>0</v>
      </c>
      <c r="D1882" s="94">
        <f>'[1]Cadastro de Clientes'!D1882</f>
        <v>0</v>
      </c>
      <c r="E1882" s="94">
        <f>'[1]Cadastro de Clientes'!E1882</f>
        <v>0</v>
      </c>
      <c r="F1882" s="94">
        <f>'[1]Cadastro de Clientes'!F1882</f>
        <v>0</v>
      </c>
      <c r="G1882" s="109">
        <f>'[1]Cadastro de Clientes'!G1882</f>
        <v>0</v>
      </c>
      <c r="H1882" s="110">
        <f>'[1]Cadastro de Clientes'!H1882</f>
        <v>0</v>
      </c>
      <c r="I1882" s="111">
        <f>'[1]Cadastro de Clientes'!I1882</f>
        <v>0</v>
      </c>
      <c r="J1882" s="94">
        <f>'[1]Cadastro de Clientes'!J1882</f>
        <v>0</v>
      </c>
    </row>
    <row r="1883" spans="1:10" ht="21" customHeight="1" x14ac:dyDescent="0.25">
      <c r="A1883" s="94">
        <f>'[1]Cadastro de Clientes'!A1883</f>
        <v>0</v>
      </c>
      <c r="B1883" s="94">
        <f>'[1]Cadastro de Clientes'!B1883</f>
        <v>0</v>
      </c>
      <c r="C1883" s="94">
        <f>'[1]Cadastro de Clientes'!C1883</f>
        <v>0</v>
      </c>
      <c r="D1883" s="94">
        <f>'[1]Cadastro de Clientes'!D1883</f>
        <v>0</v>
      </c>
      <c r="E1883" s="94">
        <f>'[1]Cadastro de Clientes'!E1883</f>
        <v>0</v>
      </c>
      <c r="F1883" s="94">
        <f>'[1]Cadastro de Clientes'!F1883</f>
        <v>0</v>
      </c>
      <c r="G1883" s="109">
        <f>'[1]Cadastro de Clientes'!G1883</f>
        <v>0</v>
      </c>
      <c r="H1883" s="110">
        <f>'[1]Cadastro de Clientes'!H1883</f>
        <v>0</v>
      </c>
      <c r="I1883" s="111">
        <f>'[1]Cadastro de Clientes'!I1883</f>
        <v>0</v>
      </c>
      <c r="J1883" s="94">
        <f>'[1]Cadastro de Clientes'!J1883</f>
        <v>0</v>
      </c>
    </row>
    <row r="1884" spans="1:10" ht="21" customHeight="1" x14ac:dyDescent="0.25">
      <c r="A1884" s="94">
        <f>'[1]Cadastro de Clientes'!A1884</f>
        <v>0</v>
      </c>
      <c r="B1884" s="94">
        <f>'[1]Cadastro de Clientes'!B1884</f>
        <v>0</v>
      </c>
      <c r="C1884" s="94">
        <f>'[1]Cadastro de Clientes'!C1884</f>
        <v>0</v>
      </c>
      <c r="D1884" s="94">
        <f>'[1]Cadastro de Clientes'!D1884</f>
        <v>0</v>
      </c>
      <c r="E1884" s="94">
        <f>'[1]Cadastro de Clientes'!E1884</f>
        <v>0</v>
      </c>
      <c r="F1884" s="94">
        <f>'[1]Cadastro de Clientes'!F1884</f>
        <v>0</v>
      </c>
      <c r="G1884" s="109">
        <f>'[1]Cadastro de Clientes'!G1884</f>
        <v>0</v>
      </c>
      <c r="H1884" s="110">
        <f>'[1]Cadastro de Clientes'!H1884</f>
        <v>0</v>
      </c>
      <c r="I1884" s="111">
        <f>'[1]Cadastro de Clientes'!I1884</f>
        <v>0</v>
      </c>
      <c r="J1884" s="94">
        <f>'[1]Cadastro de Clientes'!J1884</f>
        <v>0</v>
      </c>
    </row>
    <row r="1885" spans="1:10" ht="21" customHeight="1" x14ac:dyDescent="0.25">
      <c r="A1885" s="94">
        <f>'[1]Cadastro de Clientes'!A1885</f>
        <v>0</v>
      </c>
      <c r="B1885" s="94">
        <f>'[1]Cadastro de Clientes'!B1885</f>
        <v>0</v>
      </c>
      <c r="C1885" s="94">
        <f>'[1]Cadastro de Clientes'!C1885</f>
        <v>0</v>
      </c>
      <c r="D1885" s="94">
        <f>'[1]Cadastro de Clientes'!D1885</f>
        <v>0</v>
      </c>
      <c r="E1885" s="94">
        <f>'[1]Cadastro de Clientes'!E1885</f>
        <v>0</v>
      </c>
      <c r="F1885" s="94">
        <f>'[1]Cadastro de Clientes'!F1885</f>
        <v>0</v>
      </c>
      <c r="G1885" s="109">
        <f>'[1]Cadastro de Clientes'!G1885</f>
        <v>0</v>
      </c>
      <c r="H1885" s="110">
        <f>'[1]Cadastro de Clientes'!H1885</f>
        <v>0</v>
      </c>
      <c r="I1885" s="111">
        <f>'[1]Cadastro de Clientes'!I1885</f>
        <v>0</v>
      </c>
      <c r="J1885" s="94">
        <f>'[1]Cadastro de Clientes'!J1885</f>
        <v>0</v>
      </c>
    </row>
    <row r="1886" spans="1:10" ht="21" customHeight="1" x14ac:dyDescent="0.25">
      <c r="A1886" s="94">
        <f>'[1]Cadastro de Clientes'!A1886</f>
        <v>0</v>
      </c>
      <c r="B1886" s="94">
        <f>'[1]Cadastro de Clientes'!B1886</f>
        <v>0</v>
      </c>
      <c r="C1886" s="94">
        <f>'[1]Cadastro de Clientes'!C1886</f>
        <v>0</v>
      </c>
      <c r="D1886" s="94">
        <f>'[1]Cadastro de Clientes'!D1886</f>
        <v>0</v>
      </c>
      <c r="E1886" s="94">
        <f>'[1]Cadastro de Clientes'!E1886</f>
        <v>0</v>
      </c>
      <c r="F1886" s="94">
        <f>'[1]Cadastro de Clientes'!F1886</f>
        <v>0</v>
      </c>
      <c r="G1886" s="109">
        <f>'[1]Cadastro de Clientes'!G1886</f>
        <v>0</v>
      </c>
      <c r="H1886" s="110">
        <f>'[1]Cadastro de Clientes'!H1886</f>
        <v>0</v>
      </c>
      <c r="I1886" s="111">
        <f>'[1]Cadastro de Clientes'!I1886</f>
        <v>0</v>
      </c>
      <c r="J1886" s="94">
        <f>'[1]Cadastro de Clientes'!J1886</f>
        <v>0</v>
      </c>
    </row>
    <row r="1887" spans="1:10" ht="21" customHeight="1" x14ac:dyDescent="0.25">
      <c r="A1887" s="94">
        <f>'[1]Cadastro de Clientes'!A1887</f>
        <v>0</v>
      </c>
      <c r="B1887" s="94">
        <f>'[1]Cadastro de Clientes'!B1887</f>
        <v>0</v>
      </c>
      <c r="C1887" s="94">
        <f>'[1]Cadastro de Clientes'!C1887</f>
        <v>0</v>
      </c>
      <c r="D1887" s="94">
        <f>'[1]Cadastro de Clientes'!D1887</f>
        <v>0</v>
      </c>
      <c r="E1887" s="94">
        <f>'[1]Cadastro de Clientes'!E1887</f>
        <v>0</v>
      </c>
      <c r="F1887" s="94">
        <f>'[1]Cadastro de Clientes'!F1887</f>
        <v>0</v>
      </c>
      <c r="G1887" s="109">
        <f>'[1]Cadastro de Clientes'!G1887</f>
        <v>0</v>
      </c>
      <c r="H1887" s="110">
        <f>'[1]Cadastro de Clientes'!H1887</f>
        <v>0</v>
      </c>
      <c r="I1887" s="111">
        <f>'[1]Cadastro de Clientes'!I1887</f>
        <v>0</v>
      </c>
      <c r="J1887" s="94">
        <f>'[1]Cadastro de Clientes'!J1887</f>
        <v>0</v>
      </c>
    </row>
    <row r="1888" spans="1:10" ht="21" customHeight="1" x14ac:dyDescent="0.25">
      <c r="A1888" s="94">
        <f>'[1]Cadastro de Clientes'!A1888</f>
        <v>0</v>
      </c>
      <c r="B1888" s="94">
        <f>'[1]Cadastro de Clientes'!B1888</f>
        <v>0</v>
      </c>
      <c r="C1888" s="94">
        <f>'[1]Cadastro de Clientes'!C1888</f>
        <v>0</v>
      </c>
      <c r="D1888" s="94">
        <f>'[1]Cadastro de Clientes'!D1888</f>
        <v>0</v>
      </c>
      <c r="E1888" s="94">
        <f>'[1]Cadastro de Clientes'!E1888</f>
        <v>0</v>
      </c>
      <c r="F1888" s="94">
        <f>'[1]Cadastro de Clientes'!F1888</f>
        <v>0</v>
      </c>
      <c r="G1888" s="109">
        <f>'[1]Cadastro de Clientes'!G1888</f>
        <v>0</v>
      </c>
      <c r="H1888" s="110">
        <f>'[1]Cadastro de Clientes'!H1888</f>
        <v>0</v>
      </c>
      <c r="I1888" s="111">
        <f>'[1]Cadastro de Clientes'!I1888</f>
        <v>0</v>
      </c>
      <c r="J1888" s="94">
        <f>'[1]Cadastro de Clientes'!J1888</f>
        <v>0</v>
      </c>
    </row>
    <row r="1889" spans="1:10" ht="21" customHeight="1" x14ac:dyDescent="0.25">
      <c r="A1889" s="94">
        <f>'[1]Cadastro de Clientes'!A1889</f>
        <v>0</v>
      </c>
      <c r="B1889" s="94">
        <f>'[1]Cadastro de Clientes'!B1889</f>
        <v>0</v>
      </c>
      <c r="C1889" s="94">
        <f>'[1]Cadastro de Clientes'!C1889</f>
        <v>0</v>
      </c>
      <c r="D1889" s="94">
        <f>'[1]Cadastro de Clientes'!D1889</f>
        <v>0</v>
      </c>
      <c r="E1889" s="94">
        <f>'[1]Cadastro de Clientes'!E1889</f>
        <v>0</v>
      </c>
      <c r="F1889" s="94">
        <f>'[1]Cadastro de Clientes'!F1889</f>
        <v>0</v>
      </c>
      <c r="G1889" s="109">
        <f>'[1]Cadastro de Clientes'!G1889</f>
        <v>0</v>
      </c>
      <c r="H1889" s="110">
        <f>'[1]Cadastro de Clientes'!H1889</f>
        <v>0</v>
      </c>
      <c r="I1889" s="111">
        <f>'[1]Cadastro de Clientes'!I1889</f>
        <v>0</v>
      </c>
      <c r="J1889" s="94">
        <f>'[1]Cadastro de Clientes'!J1889</f>
        <v>0</v>
      </c>
    </row>
    <row r="1890" spans="1:10" ht="21" customHeight="1" x14ac:dyDescent="0.25">
      <c r="A1890" s="94">
        <f>'[1]Cadastro de Clientes'!A1890</f>
        <v>0</v>
      </c>
      <c r="B1890" s="94">
        <f>'[1]Cadastro de Clientes'!B1890</f>
        <v>0</v>
      </c>
      <c r="C1890" s="94">
        <f>'[1]Cadastro de Clientes'!C1890</f>
        <v>0</v>
      </c>
      <c r="D1890" s="94">
        <f>'[1]Cadastro de Clientes'!D1890</f>
        <v>0</v>
      </c>
      <c r="E1890" s="94">
        <f>'[1]Cadastro de Clientes'!E1890</f>
        <v>0</v>
      </c>
      <c r="F1890" s="94">
        <f>'[1]Cadastro de Clientes'!F1890</f>
        <v>0</v>
      </c>
      <c r="G1890" s="109">
        <f>'[1]Cadastro de Clientes'!G1890</f>
        <v>0</v>
      </c>
      <c r="H1890" s="110">
        <f>'[1]Cadastro de Clientes'!H1890</f>
        <v>0</v>
      </c>
      <c r="I1890" s="111">
        <f>'[1]Cadastro de Clientes'!I1890</f>
        <v>0</v>
      </c>
      <c r="J1890" s="94">
        <f>'[1]Cadastro de Clientes'!J1890</f>
        <v>0</v>
      </c>
    </row>
    <row r="1891" spans="1:10" ht="21" customHeight="1" x14ac:dyDescent="0.25">
      <c r="A1891" s="94">
        <f>'[1]Cadastro de Clientes'!A1891</f>
        <v>0</v>
      </c>
      <c r="B1891" s="94">
        <f>'[1]Cadastro de Clientes'!B1891</f>
        <v>0</v>
      </c>
      <c r="C1891" s="94">
        <f>'[1]Cadastro de Clientes'!C1891</f>
        <v>0</v>
      </c>
      <c r="D1891" s="94">
        <f>'[1]Cadastro de Clientes'!D1891</f>
        <v>0</v>
      </c>
      <c r="E1891" s="94">
        <f>'[1]Cadastro de Clientes'!E1891</f>
        <v>0</v>
      </c>
      <c r="F1891" s="94">
        <f>'[1]Cadastro de Clientes'!F1891</f>
        <v>0</v>
      </c>
      <c r="G1891" s="109">
        <f>'[1]Cadastro de Clientes'!G1891</f>
        <v>0</v>
      </c>
      <c r="H1891" s="110">
        <f>'[1]Cadastro de Clientes'!H1891</f>
        <v>0</v>
      </c>
      <c r="I1891" s="111">
        <f>'[1]Cadastro de Clientes'!I1891</f>
        <v>0</v>
      </c>
      <c r="J1891" s="94">
        <f>'[1]Cadastro de Clientes'!J1891</f>
        <v>0</v>
      </c>
    </row>
    <row r="1892" spans="1:10" ht="21" customHeight="1" x14ac:dyDescent="0.25">
      <c r="A1892" s="94">
        <f>'[1]Cadastro de Clientes'!A1892</f>
        <v>0</v>
      </c>
      <c r="B1892" s="94">
        <f>'[1]Cadastro de Clientes'!B1892</f>
        <v>0</v>
      </c>
      <c r="C1892" s="94">
        <f>'[1]Cadastro de Clientes'!C1892</f>
        <v>0</v>
      </c>
      <c r="D1892" s="94">
        <f>'[1]Cadastro de Clientes'!D1892</f>
        <v>0</v>
      </c>
      <c r="E1892" s="94">
        <f>'[1]Cadastro de Clientes'!E1892</f>
        <v>0</v>
      </c>
      <c r="F1892" s="94">
        <f>'[1]Cadastro de Clientes'!F1892</f>
        <v>0</v>
      </c>
      <c r="G1892" s="109">
        <f>'[1]Cadastro de Clientes'!G1892</f>
        <v>0</v>
      </c>
      <c r="H1892" s="110">
        <f>'[1]Cadastro de Clientes'!H1892</f>
        <v>0</v>
      </c>
      <c r="I1892" s="111">
        <f>'[1]Cadastro de Clientes'!I1892</f>
        <v>0</v>
      </c>
      <c r="J1892" s="94">
        <f>'[1]Cadastro de Clientes'!J1892</f>
        <v>0</v>
      </c>
    </row>
    <row r="1893" spans="1:10" ht="21" customHeight="1" x14ac:dyDescent="0.25">
      <c r="A1893" s="94">
        <f>'[1]Cadastro de Clientes'!A1893</f>
        <v>0</v>
      </c>
      <c r="B1893" s="94">
        <f>'[1]Cadastro de Clientes'!B1893</f>
        <v>0</v>
      </c>
      <c r="C1893" s="94">
        <f>'[1]Cadastro de Clientes'!C1893</f>
        <v>0</v>
      </c>
      <c r="D1893" s="94">
        <f>'[1]Cadastro de Clientes'!D1893</f>
        <v>0</v>
      </c>
      <c r="E1893" s="94">
        <f>'[1]Cadastro de Clientes'!E1893</f>
        <v>0</v>
      </c>
      <c r="F1893" s="94">
        <f>'[1]Cadastro de Clientes'!F1893</f>
        <v>0</v>
      </c>
      <c r="G1893" s="109">
        <f>'[1]Cadastro de Clientes'!G1893</f>
        <v>0</v>
      </c>
      <c r="H1893" s="110">
        <f>'[1]Cadastro de Clientes'!H1893</f>
        <v>0</v>
      </c>
      <c r="I1893" s="111">
        <f>'[1]Cadastro de Clientes'!I1893</f>
        <v>0</v>
      </c>
      <c r="J1893" s="94">
        <f>'[1]Cadastro de Clientes'!J1893</f>
        <v>0</v>
      </c>
    </row>
    <row r="1894" spans="1:10" ht="21" customHeight="1" x14ac:dyDescent="0.25">
      <c r="A1894" s="94">
        <f>'[1]Cadastro de Clientes'!A1894</f>
        <v>0</v>
      </c>
      <c r="B1894" s="94">
        <f>'[1]Cadastro de Clientes'!B1894</f>
        <v>0</v>
      </c>
      <c r="C1894" s="94">
        <f>'[1]Cadastro de Clientes'!C1894</f>
        <v>0</v>
      </c>
      <c r="D1894" s="94">
        <f>'[1]Cadastro de Clientes'!D1894</f>
        <v>0</v>
      </c>
      <c r="E1894" s="94">
        <f>'[1]Cadastro de Clientes'!E1894</f>
        <v>0</v>
      </c>
      <c r="F1894" s="94">
        <f>'[1]Cadastro de Clientes'!F1894</f>
        <v>0</v>
      </c>
      <c r="G1894" s="109">
        <f>'[1]Cadastro de Clientes'!G1894</f>
        <v>0</v>
      </c>
      <c r="H1894" s="110">
        <f>'[1]Cadastro de Clientes'!H1894</f>
        <v>0</v>
      </c>
      <c r="I1894" s="111">
        <f>'[1]Cadastro de Clientes'!I1894</f>
        <v>0</v>
      </c>
      <c r="J1894" s="94">
        <f>'[1]Cadastro de Clientes'!J1894</f>
        <v>0</v>
      </c>
    </row>
    <row r="1895" spans="1:10" ht="21" customHeight="1" x14ac:dyDescent="0.25">
      <c r="A1895" s="94">
        <f>'[1]Cadastro de Clientes'!A1895</f>
        <v>0</v>
      </c>
      <c r="B1895" s="94">
        <f>'[1]Cadastro de Clientes'!B1895</f>
        <v>0</v>
      </c>
      <c r="C1895" s="94">
        <f>'[1]Cadastro de Clientes'!C1895</f>
        <v>0</v>
      </c>
      <c r="D1895" s="94">
        <f>'[1]Cadastro de Clientes'!D1895</f>
        <v>0</v>
      </c>
      <c r="E1895" s="94">
        <f>'[1]Cadastro de Clientes'!E1895</f>
        <v>0</v>
      </c>
      <c r="F1895" s="94">
        <f>'[1]Cadastro de Clientes'!F1895</f>
        <v>0</v>
      </c>
      <c r="G1895" s="109">
        <f>'[1]Cadastro de Clientes'!G1895</f>
        <v>0</v>
      </c>
      <c r="H1895" s="110">
        <f>'[1]Cadastro de Clientes'!H1895</f>
        <v>0</v>
      </c>
      <c r="I1895" s="111">
        <f>'[1]Cadastro de Clientes'!I1895</f>
        <v>0</v>
      </c>
      <c r="J1895" s="94">
        <f>'[1]Cadastro de Clientes'!J1895</f>
        <v>0</v>
      </c>
    </row>
    <row r="1896" spans="1:10" ht="21" customHeight="1" x14ac:dyDescent="0.25">
      <c r="A1896" s="94">
        <f>'[1]Cadastro de Clientes'!A1896</f>
        <v>0</v>
      </c>
      <c r="B1896" s="94">
        <f>'[1]Cadastro de Clientes'!B1896</f>
        <v>0</v>
      </c>
      <c r="C1896" s="94">
        <f>'[1]Cadastro de Clientes'!C1896</f>
        <v>0</v>
      </c>
      <c r="D1896" s="94">
        <f>'[1]Cadastro de Clientes'!D1896</f>
        <v>0</v>
      </c>
      <c r="E1896" s="94">
        <f>'[1]Cadastro de Clientes'!E1896</f>
        <v>0</v>
      </c>
      <c r="F1896" s="94">
        <f>'[1]Cadastro de Clientes'!F1896</f>
        <v>0</v>
      </c>
      <c r="G1896" s="109">
        <f>'[1]Cadastro de Clientes'!G1896</f>
        <v>0</v>
      </c>
      <c r="H1896" s="110">
        <f>'[1]Cadastro de Clientes'!H1896</f>
        <v>0</v>
      </c>
      <c r="I1896" s="111">
        <f>'[1]Cadastro de Clientes'!I1896</f>
        <v>0</v>
      </c>
      <c r="J1896" s="94">
        <f>'[1]Cadastro de Clientes'!J1896</f>
        <v>0</v>
      </c>
    </row>
    <row r="1897" spans="1:10" ht="21" customHeight="1" x14ac:dyDescent="0.25">
      <c r="A1897" s="94">
        <f>'[1]Cadastro de Clientes'!A1897</f>
        <v>0</v>
      </c>
      <c r="B1897" s="94">
        <f>'[1]Cadastro de Clientes'!B1897</f>
        <v>0</v>
      </c>
      <c r="C1897" s="94">
        <f>'[1]Cadastro de Clientes'!C1897</f>
        <v>0</v>
      </c>
      <c r="D1897" s="94">
        <f>'[1]Cadastro de Clientes'!D1897</f>
        <v>0</v>
      </c>
      <c r="E1897" s="94">
        <f>'[1]Cadastro de Clientes'!E1897</f>
        <v>0</v>
      </c>
      <c r="F1897" s="94">
        <f>'[1]Cadastro de Clientes'!F1897</f>
        <v>0</v>
      </c>
      <c r="G1897" s="109">
        <f>'[1]Cadastro de Clientes'!G1897</f>
        <v>0</v>
      </c>
      <c r="H1897" s="110">
        <f>'[1]Cadastro de Clientes'!H1897</f>
        <v>0</v>
      </c>
      <c r="I1897" s="111">
        <f>'[1]Cadastro de Clientes'!I1897</f>
        <v>0</v>
      </c>
      <c r="J1897" s="94">
        <f>'[1]Cadastro de Clientes'!J1897</f>
        <v>0</v>
      </c>
    </row>
    <row r="1898" spans="1:10" ht="21" customHeight="1" x14ac:dyDescent="0.25">
      <c r="A1898" s="94">
        <f>'[1]Cadastro de Clientes'!A1898</f>
        <v>0</v>
      </c>
      <c r="B1898" s="94">
        <f>'[1]Cadastro de Clientes'!B1898</f>
        <v>0</v>
      </c>
      <c r="C1898" s="94">
        <f>'[1]Cadastro de Clientes'!C1898</f>
        <v>0</v>
      </c>
      <c r="D1898" s="94">
        <f>'[1]Cadastro de Clientes'!D1898</f>
        <v>0</v>
      </c>
      <c r="E1898" s="94">
        <f>'[1]Cadastro de Clientes'!E1898</f>
        <v>0</v>
      </c>
      <c r="F1898" s="94">
        <f>'[1]Cadastro de Clientes'!F1898</f>
        <v>0</v>
      </c>
      <c r="G1898" s="109">
        <f>'[1]Cadastro de Clientes'!G1898</f>
        <v>0</v>
      </c>
      <c r="H1898" s="110">
        <f>'[1]Cadastro de Clientes'!H1898</f>
        <v>0</v>
      </c>
      <c r="I1898" s="111">
        <f>'[1]Cadastro de Clientes'!I1898</f>
        <v>0</v>
      </c>
      <c r="J1898" s="94">
        <f>'[1]Cadastro de Clientes'!J1898</f>
        <v>0</v>
      </c>
    </row>
    <row r="1899" spans="1:10" ht="21" customHeight="1" x14ac:dyDescent="0.25">
      <c r="A1899" s="94">
        <f>'[1]Cadastro de Clientes'!A1899</f>
        <v>0</v>
      </c>
      <c r="B1899" s="94">
        <f>'[1]Cadastro de Clientes'!B1899</f>
        <v>0</v>
      </c>
      <c r="C1899" s="94">
        <f>'[1]Cadastro de Clientes'!C1899</f>
        <v>0</v>
      </c>
      <c r="D1899" s="94">
        <f>'[1]Cadastro de Clientes'!D1899</f>
        <v>0</v>
      </c>
      <c r="E1899" s="94">
        <f>'[1]Cadastro de Clientes'!E1899</f>
        <v>0</v>
      </c>
      <c r="F1899" s="94">
        <f>'[1]Cadastro de Clientes'!F1899</f>
        <v>0</v>
      </c>
      <c r="G1899" s="109">
        <f>'[1]Cadastro de Clientes'!G1899</f>
        <v>0</v>
      </c>
      <c r="H1899" s="110">
        <f>'[1]Cadastro de Clientes'!H1899</f>
        <v>0</v>
      </c>
      <c r="I1899" s="111">
        <f>'[1]Cadastro de Clientes'!I1899</f>
        <v>0</v>
      </c>
      <c r="J1899" s="94">
        <f>'[1]Cadastro de Clientes'!J1899</f>
        <v>0</v>
      </c>
    </row>
    <row r="1900" spans="1:10" ht="21" customHeight="1" x14ac:dyDescent="0.25">
      <c r="A1900" s="94">
        <f>'[1]Cadastro de Clientes'!A1900</f>
        <v>0</v>
      </c>
      <c r="B1900" s="94">
        <f>'[1]Cadastro de Clientes'!B1900</f>
        <v>0</v>
      </c>
      <c r="C1900" s="94">
        <f>'[1]Cadastro de Clientes'!C1900</f>
        <v>0</v>
      </c>
      <c r="D1900" s="94">
        <f>'[1]Cadastro de Clientes'!D1900</f>
        <v>0</v>
      </c>
      <c r="E1900" s="94">
        <f>'[1]Cadastro de Clientes'!E1900</f>
        <v>0</v>
      </c>
      <c r="F1900" s="94">
        <f>'[1]Cadastro de Clientes'!F1900</f>
        <v>0</v>
      </c>
      <c r="G1900" s="109">
        <f>'[1]Cadastro de Clientes'!G1900</f>
        <v>0</v>
      </c>
      <c r="H1900" s="110">
        <f>'[1]Cadastro de Clientes'!H1900</f>
        <v>0</v>
      </c>
      <c r="I1900" s="111">
        <f>'[1]Cadastro de Clientes'!I1900</f>
        <v>0</v>
      </c>
      <c r="J1900" s="94">
        <f>'[1]Cadastro de Clientes'!J1900</f>
        <v>0</v>
      </c>
    </row>
    <row r="1901" spans="1:10" ht="21" customHeight="1" x14ac:dyDescent="0.25">
      <c r="A1901" s="94">
        <f>'[1]Cadastro de Clientes'!A1901</f>
        <v>0</v>
      </c>
      <c r="B1901" s="94">
        <f>'[1]Cadastro de Clientes'!B1901</f>
        <v>0</v>
      </c>
      <c r="C1901" s="94">
        <f>'[1]Cadastro de Clientes'!C1901</f>
        <v>0</v>
      </c>
      <c r="D1901" s="94">
        <f>'[1]Cadastro de Clientes'!D1901</f>
        <v>0</v>
      </c>
      <c r="E1901" s="94">
        <f>'[1]Cadastro de Clientes'!E1901</f>
        <v>0</v>
      </c>
      <c r="F1901" s="94">
        <f>'[1]Cadastro de Clientes'!F1901</f>
        <v>0</v>
      </c>
      <c r="G1901" s="109">
        <f>'[1]Cadastro de Clientes'!G1901</f>
        <v>0</v>
      </c>
      <c r="H1901" s="110">
        <f>'[1]Cadastro de Clientes'!H1901</f>
        <v>0</v>
      </c>
      <c r="I1901" s="111">
        <f>'[1]Cadastro de Clientes'!I1901</f>
        <v>0</v>
      </c>
      <c r="J1901" s="94">
        <f>'[1]Cadastro de Clientes'!J1901</f>
        <v>0</v>
      </c>
    </row>
    <row r="1902" spans="1:10" ht="21" customHeight="1" x14ac:dyDescent="0.25">
      <c r="A1902" s="94">
        <f>'[1]Cadastro de Clientes'!A1902</f>
        <v>0</v>
      </c>
      <c r="B1902" s="94">
        <f>'[1]Cadastro de Clientes'!B1902</f>
        <v>0</v>
      </c>
      <c r="C1902" s="94">
        <f>'[1]Cadastro de Clientes'!C1902</f>
        <v>0</v>
      </c>
      <c r="D1902" s="94">
        <f>'[1]Cadastro de Clientes'!D1902</f>
        <v>0</v>
      </c>
      <c r="E1902" s="94">
        <f>'[1]Cadastro de Clientes'!E1902</f>
        <v>0</v>
      </c>
      <c r="F1902" s="94">
        <f>'[1]Cadastro de Clientes'!F1902</f>
        <v>0</v>
      </c>
      <c r="G1902" s="109">
        <f>'[1]Cadastro de Clientes'!G1902</f>
        <v>0</v>
      </c>
      <c r="H1902" s="110">
        <f>'[1]Cadastro de Clientes'!H1902</f>
        <v>0</v>
      </c>
      <c r="I1902" s="111">
        <f>'[1]Cadastro de Clientes'!I1902</f>
        <v>0</v>
      </c>
      <c r="J1902" s="94">
        <f>'[1]Cadastro de Clientes'!J1902</f>
        <v>0</v>
      </c>
    </row>
    <row r="1903" spans="1:10" ht="21" customHeight="1" x14ac:dyDescent="0.25">
      <c r="A1903" s="94">
        <f>'[1]Cadastro de Clientes'!A1903</f>
        <v>0</v>
      </c>
      <c r="B1903" s="94">
        <f>'[1]Cadastro de Clientes'!B1903</f>
        <v>0</v>
      </c>
      <c r="C1903" s="94">
        <f>'[1]Cadastro de Clientes'!C1903</f>
        <v>0</v>
      </c>
      <c r="D1903" s="94">
        <f>'[1]Cadastro de Clientes'!D1903</f>
        <v>0</v>
      </c>
      <c r="E1903" s="94">
        <f>'[1]Cadastro de Clientes'!E1903</f>
        <v>0</v>
      </c>
      <c r="F1903" s="94">
        <f>'[1]Cadastro de Clientes'!F1903</f>
        <v>0</v>
      </c>
      <c r="G1903" s="109">
        <f>'[1]Cadastro de Clientes'!G1903</f>
        <v>0</v>
      </c>
      <c r="H1903" s="110">
        <f>'[1]Cadastro de Clientes'!H1903</f>
        <v>0</v>
      </c>
      <c r="I1903" s="111">
        <f>'[1]Cadastro de Clientes'!I1903</f>
        <v>0</v>
      </c>
      <c r="J1903" s="94">
        <f>'[1]Cadastro de Clientes'!J1903</f>
        <v>0</v>
      </c>
    </row>
    <row r="1904" spans="1:10" ht="21" customHeight="1" x14ac:dyDescent="0.25">
      <c r="A1904" s="94">
        <f>'[1]Cadastro de Clientes'!A1904</f>
        <v>0</v>
      </c>
      <c r="B1904" s="94">
        <f>'[1]Cadastro de Clientes'!B1904</f>
        <v>0</v>
      </c>
      <c r="C1904" s="94">
        <f>'[1]Cadastro de Clientes'!C1904</f>
        <v>0</v>
      </c>
      <c r="D1904" s="94">
        <f>'[1]Cadastro de Clientes'!D1904</f>
        <v>0</v>
      </c>
      <c r="E1904" s="94">
        <f>'[1]Cadastro de Clientes'!E1904</f>
        <v>0</v>
      </c>
      <c r="F1904" s="94">
        <f>'[1]Cadastro de Clientes'!F1904</f>
        <v>0</v>
      </c>
      <c r="G1904" s="109">
        <f>'[1]Cadastro de Clientes'!G1904</f>
        <v>0</v>
      </c>
      <c r="H1904" s="110">
        <f>'[1]Cadastro de Clientes'!H1904</f>
        <v>0</v>
      </c>
      <c r="I1904" s="111">
        <f>'[1]Cadastro de Clientes'!I1904</f>
        <v>0</v>
      </c>
      <c r="J1904" s="94">
        <f>'[1]Cadastro de Clientes'!J1904</f>
        <v>0</v>
      </c>
    </row>
    <row r="1905" spans="1:10" ht="21" customHeight="1" x14ac:dyDescent="0.25">
      <c r="A1905" s="94">
        <f>'[1]Cadastro de Clientes'!A1905</f>
        <v>0</v>
      </c>
      <c r="B1905" s="94">
        <f>'[1]Cadastro de Clientes'!B1905</f>
        <v>0</v>
      </c>
      <c r="C1905" s="94">
        <f>'[1]Cadastro de Clientes'!C1905</f>
        <v>0</v>
      </c>
      <c r="D1905" s="94">
        <f>'[1]Cadastro de Clientes'!D1905</f>
        <v>0</v>
      </c>
      <c r="E1905" s="94">
        <f>'[1]Cadastro de Clientes'!E1905</f>
        <v>0</v>
      </c>
      <c r="F1905" s="94">
        <f>'[1]Cadastro de Clientes'!F1905</f>
        <v>0</v>
      </c>
      <c r="G1905" s="109">
        <f>'[1]Cadastro de Clientes'!G1905</f>
        <v>0</v>
      </c>
      <c r="H1905" s="110">
        <f>'[1]Cadastro de Clientes'!H1905</f>
        <v>0</v>
      </c>
      <c r="I1905" s="111">
        <f>'[1]Cadastro de Clientes'!I1905</f>
        <v>0</v>
      </c>
      <c r="J1905" s="94">
        <f>'[1]Cadastro de Clientes'!J1905</f>
        <v>0</v>
      </c>
    </row>
    <row r="1906" spans="1:10" ht="21" customHeight="1" x14ac:dyDescent="0.25">
      <c r="A1906" s="94">
        <f>'[1]Cadastro de Clientes'!A1906</f>
        <v>0</v>
      </c>
      <c r="B1906" s="94">
        <f>'[1]Cadastro de Clientes'!B1906</f>
        <v>0</v>
      </c>
      <c r="C1906" s="94">
        <f>'[1]Cadastro de Clientes'!C1906</f>
        <v>0</v>
      </c>
      <c r="D1906" s="94">
        <f>'[1]Cadastro de Clientes'!D1906</f>
        <v>0</v>
      </c>
      <c r="E1906" s="94">
        <f>'[1]Cadastro de Clientes'!E1906</f>
        <v>0</v>
      </c>
      <c r="F1906" s="94">
        <f>'[1]Cadastro de Clientes'!F1906</f>
        <v>0</v>
      </c>
      <c r="G1906" s="109">
        <f>'[1]Cadastro de Clientes'!G1906</f>
        <v>0</v>
      </c>
      <c r="H1906" s="110">
        <f>'[1]Cadastro de Clientes'!H1906</f>
        <v>0</v>
      </c>
      <c r="I1906" s="111">
        <f>'[1]Cadastro de Clientes'!I1906</f>
        <v>0</v>
      </c>
      <c r="J1906" s="94">
        <f>'[1]Cadastro de Clientes'!J1906</f>
        <v>0</v>
      </c>
    </row>
    <row r="1907" spans="1:10" ht="21" customHeight="1" x14ac:dyDescent="0.25">
      <c r="A1907" s="94">
        <f>'[1]Cadastro de Clientes'!A1907</f>
        <v>0</v>
      </c>
      <c r="B1907" s="94">
        <f>'[1]Cadastro de Clientes'!B1907</f>
        <v>0</v>
      </c>
      <c r="C1907" s="94">
        <f>'[1]Cadastro de Clientes'!C1907</f>
        <v>0</v>
      </c>
      <c r="D1907" s="94">
        <f>'[1]Cadastro de Clientes'!D1907</f>
        <v>0</v>
      </c>
      <c r="E1907" s="94">
        <f>'[1]Cadastro de Clientes'!E1907</f>
        <v>0</v>
      </c>
      <c r="F1907" s="94">
        <f>'[1]Cadastro de Clientes'!F1907</f>
        <v>0</v>
      </c>
      <c r="G1907" s="109">
        <f>'[1]Cadastro de Clientes'!G1907</f>
        <v>0</v>
      </c>
      <c r="H1907" s="110">
        <f>'[1]Cadastro de Clientes'!H1907</f>
        <v>0</v>
      </c>
      <c r="I1907" s="111">
        <f>'[1]Cadastro de Clientes'!I1907</f>
        <v>0</v>
      </c>
      <c r="J1907" s="94">
        <f>'[1]Cadastro de Clientes'!J1907</f>
        <v>0</v>
      </c>
    </row>
    <row r="1908" spans="1:10" ht="21" customHeight="1" x14ac:dyDescent="0.25">
      <c r="A1908" s="94">
        <f>'[1]Cadastro de Clientes'!A1908</f>
        <v>0</v>
      </c>
      <c r="B1908" s="94">
        <f>'[1]Cadastro de Clientes'!B1908</f>
        <v>0</v>
      </c>
      <c r="C1908" s="94">
        <f>'[1]Cadastro de Clientes'!C1908</f>
        <v>0</v>
      </c>
      <c r="D1908" s="94">
        <f>'[1]Cadastro de Clientes'!D1908</f>
        <v>0</v>
      </c>
      <c r="E1908" s="94">
        <f>'[1]Cadastro de Clientes'!E1908</f>
        <v>0</v>
      </c>
      <c r="F1908" s="94">
        <f>'[1]Cadastro de Clientes'!F1908</f>
        <v>0</v>
      </c>
      <c r="G1908" s="109">
        <f>'[1]Cadastro de Clientes'!G1908</f>
        <v>0</v>
      </c>
      <c r="H1908" s="110">
        <f>'[1]Cadastro de Clientes'!H1908</f>
        <v>0</v>
      </c>
      <c r="I1908" s="111">
        <f>'[1]Cadastro de Clientes'!I1908</f>
        <v>0</v>
      </c>
      <c r="J1908" s="94">
        <f>'[1]Cadastro de Clientes'!J1908</f>
        <v>0</v>
      </c>
    </row>
    <row r="1909" spans="1:10" ht="21" customHeight="1" x14ac:dyDescent="0.25">
      <c r="A1909" s="94">
        <f>'[1]Cadastro de Clientes'!A1909</f>
        <v>0</v>
      </c>
      <c r="B1909" s="94">
        <f>'[1]Cadastro de Clientes'!B1909</f>
        <v>0</v>
      </c>
      <c r="C1909" s="94">
        <f>'[1]Cadastro de Clientes'!C1909</f>
        <v>0</v>
      </c>
      <c r="D1909" s="94">
        <f>'[1]Cadastro de Clientes'!D1909</f>
        <v>0</v>
      </c>
      <c r="E1909" s="94">
        <f>'[1]Cadastro de Clientes'!E1909</f>
        <v>0</v>
      </c>
      <c r="F1909" s="94">
        <f>'[1]Cadastro de Clientes'!F1909</f>
        <v>0</v>
      </c>
      <c r="G1909" s="109">
        <f>'[1]Cadastro de Clientes'!G1909</f>
        <v>0</v>
      </c>
      <c r="H1909" s="110">
        <f>'[1]Cadastro de Clientes'!H1909</f>
        <v>0</v>
      </c>
      <c r="I1909" s="111">
        <f>'[1]Cadastro de Clientes'!I1909</f>
        <v>0</v>
      </c>
      <c r="J1909" s="94">
        <f>'[1]Cadastro de Clientes'!J1909</f>
        <v>0</v>
      </c>
    </row>
    <row r="1910" spans="1:10" ht="21" customHeight="1" x14ac:dyDescent="0.25">
      <c r="A1910" s="94">
        <f>'[1]Cadastro de Clientes'!A1910</f>
        <v>0</v>
      </c>
      <c r="B1910" s="94">
        <f>'[1]Cadastro de Clientes'!B1910</f>
        <v>0</v>
      </c>
      <c r="C1910" s="94">
        <f>'[1]Cadastro de Clientes'!C1910</f>
        <v>0</v>
      </c>
      <c r="D1910" s="94">
        <f>'[1]Cadastro de Clientes'!D1910</f>
        <v>0</v>
      </c>
      <c r="E1910" s="94">
        <f>'[1]Cadastro de Clientes'!E1910</f>
        <v>0</v>
      </c>
      <c r="F1910" s="94">
        <f>'[1]Cadastro de Clientes'!F1910</f>
        <v>0</v>
      </c>
      <c r="G1910" s="109">
        <f>'[1]Cadastro de Clientes'!G1910</f>
        <v>0</v>
      </c>
      <c r="H1910" s="110">
        <f>'[1]Cadastro de Clientes'!H1910</f>
        <v>0</v>
      </c>
      <c r="I1910" s="111">
        <f>'[1]Cadastro de Clientes'!I1910</f>
        <v>0</v>
      </c>
      <c r="J1910" s="94">
        <f>'[1]Cadastro de Clientes'!J1910</f>
        <v>0</v>
      </c>
    </row>
    <row r="1911" spans="1:10" ht="21" customHeight="1" x14ac:dyDescent="0.25">
      <c r="A1911" s="94">
        <f>'[1]Cadastro de Clientes'!A1911</f>
        <v>0</v>
      </c>
      <c r="B1911" s="94">
        <f>'[1]Cadastro de Clientes'!B1911</f>
        <v>0</v>
      </c>
      <c r="C1911" s="94">
        <f>'[1]Cadastro de Clientes'!C1911</f>
        <v>0</v>
      </c>
      <c r="D1911" s="94">
        <f>'[1]Cadastro de Clientes'!D1911</f>
        <v>0</v>
      </c>
      <c r="E1911" s="94">
        <f>'[1]Cadastro de Clientes'!E1911</f>
        <v>0</v>
      </c>
      <c r="F1911" s="94">
        <f>'[1]Cadastro de Clientes'!F1911</f>
        <v>0</v>
      </c>
      <c r="G1911" s="109">
        <f>'[1]Cadastro de Clientes'!G1911</f>
        <v>0</v>
      </c>
      <c r="H1911" s="110">
        <f>'[1]Cadastro de Clientes'!H1911</f>
        <v>0</v>
      </c>
      <c r="I1911" s="111">
        <f>'[1]Cadastro de Clientes'!I1911</f>
        <v>0</v>
      </c>
      <c r="J1911" s="94">
        <f>'[1]Cadastro de Clientes'!J1911</f>
        <v>0</v>
      </c>
    </row>
    <row r="1912" spans="1:10" ht="21" customHeight="1" x14ac:dyDescent="0.25">
      <c r="A1912" s="94">
        <f>'[1]Cadastro de Clientes'!A1912</f>
        <v>0</v>
      </c>
      <c r="B1912" s="94">
        <f>'[1]Cadastro de Clientes'!B1912</f>
        <v>0</v>
      </c>
      <c r="C1912" s="94">
        <f>'[1]Cadastro de Clientes'!C1912</f>
        <v>0</v>
      </c>
      <c r="D1912" s="94">
        <f>'[1]Cadastro de Clientes'!D1912</f>
        <v>0</v>
      </c>
      <c r="E1912" s="94">
        <f>'[1]Cadastro de Clientes'!E1912</f>
        <v>0</v>
      </c>
      <c r="F1912" s="94">
        <f>'[1]Cadastro de Clientes'!F1912</f>
        <v>0</v>
      </c>
      <c r="G1912" s="109">
        <f>'[1]Cadastro de Clientes'!G1912</f>
        <v>0</v>
      </c>
      <c r="H1912" s="110">
        <f>'[1]Cadastro de Clientes'!H1912</f>
        <v>0</v>
      </c>
      <c r="I1912" s="111">
        <f>'[1]Cadastro de Clientes'!I1912</f>
        <v>0</v>
      </c>
      <c r="J1912" s="94">
        <f>'[1]Cadastro de Clientes'!J1912</f>
        <v>0</v>
      </c>
    </row>
    <row r="1913" spans="1:10" ht="21" customHeight="1" x14ac:dyDescent="0.25">
      <c r="A1913" s="94">
        <f>'[1]Cadastro de Clientes'!A1913</f>
        <v>0</v>
      </c>
      <c r="B1913" s="94">
        <f>'[1]Cadastro de Clientes'!B1913</f>
        <v>0</v>
      </c>
      <c r="C1913" s="94">
        <f>'[1]Cadastro de Clientes'!C1913</f>
        <v>0</v>
      </c>
      <c r="D1913" s="94">
        <f>'[1]Cadastro de Clientes'!D1913</f>
        <v>0</v>
      </c>
      <c r="E1913" s="94">
        <f>'[1]Cadastro de Clientes'!E1913</f>
        <v>0</v>
      </c>
      <c r="F1913" s="94">
        <f>'[1]Cadastro de Clientes'!F1913</f>
        <v>0</v>
      </c>
      <c r="G1913" s="109">
        <f>'[1]Cadastro de Clientes'!G1913</f>
        <v>0</v>
      </c>
      <c r="H1913" s="110">
        <f>'[1]Cadastro de Clientes'!H1913</f>
        <v>0</v>
      </c>
      <c r="I1913" s="111">
        <f>'[1]Cadastro de Clientes'!I1913</f>
        <v>0</v>
      </c>
      <c r="J1913" s="94">
        <f>'[1]Cadastro de Clientes'!J1913</f>
        <v>0</v>
      </c>
    </row>
    <row r="1914" spans="1:10" ht="21" customHeight="1" x14ac:dyDescent="0.25">
      <c r="A1914" s="94">
        <f>'[1]Cadastro de Clientes'!A1914</f>
        <v>0</v>
      </c>
      <c r="B1914" s="94">
        <f>'[1]Cadastro de Clientes'!B1914</f>
        <v>0</v>
      </c>
      <c r="C1914" s="94">
        <f>'[1]Cadastro de Clientes'!C1914</f>
        <v>0</v>
      </c>
      <c r="D1914" s="94">
        <f>'[1]Cadastro de Clientes'!D1914</f>
        <v>0</v>
      </c>
      <c r="E1914" s="94">
        <f>'[1]Cadastro de Clientes'!E1914</f>
        <v>0</v>
      </c>
      <c r="F1914" s="94">
        <f>'[1]Cadastro de Clientes'!F1914</f>
        <v>0</v>
      </c>
      <c r="G1914" s="109">
        <f>'[1]Cadastro de Clientes'!G1914</f>
        <v>0</v>
      </c>
      <c r="H1914" s="110">
        <f>'[1]Cadastro de Clientes'!H1914</f>
        <v>0</v>
      </c>
      <c r="I1914" s="111">
        <f>'[1]Cadastro de Clientes'!I1914</f>
        <v>0</v>
      </c>
      <c r="J1914" s="94">
        <f>'[1]Cadastro de Clientes'!J1914</f>
        <v>0</v>
      </c>
    </row>
    <row r="1915" spans="1:10" ht="21" customHeight="1" x14ac:dyDescent="0.25">
      <c r="A1915" s="94">
        <f>'[1]Cadastro de Clientes'!A1915</f>
        <v>0</v>
      </c>
      <c r="B1915" s="94">
        <f>'[1]Cadastro de Clientes'!B1915</f>
        <v>0</v>
      </c>
      <c r="C1915" s="94">
        <f>'[1]Cadastro de Clientes'!C1915</f>
        <v>0</v>
      </c>
      <c r="D1915" s="94">
        <f>'[1]Cadastro de Clientes'!D1915</f>
        <v>0</v>
      </c>
      <c r="E1915" s="94">
        <f>'[1]Cadastro de Clientes'!E1915</f>
        <v>0</v>
      </c>
      <c r="F1915" s="94">
        <f>'[1]Cadastro de Clientes'!F1915</f>
        <v>0</v>
      </c>
      <c r="G1915" s="109">
        <f>'[1]Cadastro de Clientes'!G1915</f>
        <v>0</v>
      </c>
      <c r="H1915" s="110">
        <f>'[1]Cadastro de Clientes'!H1915</f>
        <v>0</v>
      </c>
      <c r="I1915" s="111">
        <f>'[1]Cadastro de Clientes'!I1915</f>
        <v>0</v>
      </c>
      <c r="J1915" s="94">
        <f>'[1]Cadastro de Clientes'!J1915</f>
        <v>0</v>
      </c>
    </row>
    <row r="1916" spans="1:10" ht="21" customHeight="1" x14ac:dyDescent="0.25">
      <c r="A1916" s="94">
        <f>'[1]Cadastro de Clientes'!A1916</f>
        <v>0</v>
      </c>
      <c r="B1916" s="94">
        <f>'[1]Cadastro de Clientes'!B1916</f>
        <v>0</v>
      </c>
      <c r="C1916" s="94">
        <f>'[1]Cadastro de Clientes'!C1916</f>
        <v>0</v>
      </c>
      <c r="D1916" s="94">
        <f>'[1]Cadastro de Clientes'!D1916</f>
        <v>0</v>
      </c>
      <c r="E1916" s="94">
        <f>'[1]Cadastro de Clientes'!E1916</f>
        <v>0</v>
      </c>
      <c r="F1916" s="94">
        <f>'[1]Cadastro de Clientes'!F1916</f>
        <v>0</v>
      </c>
      <c r="G1916" s="109">
        <f>'[1]Cadastro de Clientes'!G1916</f>
        <v>0</v>
      </c>
      <c r="H1916" s="110">
        <f>'[1]Cadastro de Clientes'!H1916</f>
        <v>0</v>
      </c>
      <c r="I1916" s="111">
        <f>'[1]Cadastro de Clientes'!I1916</f>
        <v>0</v>
      </c>
      <c r="J1916" s="94">
        <f>'[1]Cadastro de Clientes'!J1916</f>
        <v>0</v>
      </c>
    </row>
    <row r="1917" spans="1:10" ht="21" customHeight="1" x14ac:dyDescent="0.25">
      <c r="A1917" s="94">
        <f>'[1]Cadastro de Clientes'!A1917</f>
        <v>0</v>
      </c>
      <c r="B1917" s="94">
        <f>'[1]Cadastro de Clientes'!B1917</f>
        <v>0</v>
      </c>
      <c r="C1917" s="94">
        <f>'[1]Cadastro de Clientes'!C1917</f>
        <v>0</v>
      </c>
      <c r="D1917" s="94">
        <f>'[1]Cadastro de Clientes'!D1917</f>
        <v>0</v>
      </c>
      <c r="E1917" s="94">
        <f>'[1]Cadastro de Clientes'!E1917</f>
        <v>0</v>
      </c>
      <c r="F1917" s="94">
        <f>'[1]Cadastro de Clientes'!F1917</f>
        <v>0</v>
      </c>
      <c r="G1917" s="109">
        <f>'[1]Cadastro de Clientes'!G1917</f>
        <v>0</v>
      </c>
      <c r="H1917" s="110">
        <f>'[1]Cadastro de Clientes'!H1917</f>
        <v>0</v>
      </c>
      <c r="I1917" s="111">
        <f>'[1]Cadastro de Clientes'!I1917</f>
        <v>0</v>
      </c>
      <c r="J1917" s="94">
        <f>'[1]Cadastro de Clientes'!J1917</f>
        <v>0</v>
      </c>
    </row>
    <row r="1918" spans="1:10" ht="21" customHeight="1" x14ac:dyDescent="0.25">
      <c r="A1918" s="94">
        <f>'[1]Cadastro de Clientes'!A1918</f>
        <v>0</v>
      </c>
      <c r="B1918" s="94">
        <f>'[1]Cadastro de Clientes'!B1918</f>
        <v>0</v>
      </c>
      <c r="C1918" s="94">
        <f>'[1]Cadastro de Clientes'!C1918</f>
        <v>0</v>
      </c>
      <c r="D1918" s="94">
        <f>'[1]Cadastro de Clientes'!D1918</f>
        <v>0</v>
      </c>
      <c r="E1918" s="94">
        <f>'[1]Cadastro de Clientes'!E1918</f>
        <v>0</v>
      </c>
      <c r="F1918" s="94">
        <f>'[1]Cadastro de Clientes'!F1918</f>
        <v>0</v>
      </c>
      <c r="G1918" s="109">
        <f>'[1]Cadastro de Clientes'!G1918</f>
        <v>0</v>
      </c>
      <c r="H1918" s="110">
        <f>'[1]Cadastro de Clientes'!H1918</f>
        <v>0</v>
      </c>
      <c r="I1918" s="111">
        <f>'[1]Cadastro de Clientes'!I1918</f>
        <v>0</v>
      </c>
      <c r="J1918" s="94">
        <f>'[1]Cadastro de Clientes'!J1918</f>
        <v>0</v>
      </c>
    </row>
    <row r="1919" spans="1:10" ht="21" customHeight="1" x14ac:dyDescent="0.25">
      <c r="A1919" s="94">
        <f>'[1]Cadastro de Clientes'!A1919</f>
        <v>0</v>
      </c>
      <c r="B1919" s="94">
        <f>'[1]Cadastro de Clientes'!B1919</f>
        <v>0</v>
      </c>
      <c r="C1919" s="94">
        <f>'[1]Cadastro de Clientes'!C1919</f>
        <v>0</v>
      </c>
      <c r="D1919" s="94">
        <f>'[1]Cadastro de Clientes'!D1919</f>
        <v>0</v>
      </c>
      <c r="E1919" s="94">
        <f>'[1]Cadastro de Clientes'!E1919</f>
        <v>0</v>
      </c>
      <c r="F1919" s="94">
        <f>'[1]Cadastro de Clientes'!F1919</f>
        <v>0</v>
      </c>
      <c r="G1919" s="109">
        <f>'[1]Cadastro de Clientes'!G1919</f>
        <v>0</v>
      </c>
      <c r="H1919" s="110">
        <f>'[1]Cadastro de Clientes'!H1919</f>
        <v>0</v>
      </c>
      <c r="I1919" s="111">
        <f>'[1]Cadastro de Clientes'!I1919</f>
        <v>0</v>
      </c>
      <c r="J1919" s="94">
        <f>'[1]Cadastro de Clientes'!J1919</f>
        <v>0</v>
      </c>
    </row>
    <row r="1920" spans="1:10" ht="21" customHeight="1" x14ac:dyDescent="0.25">
      <c r="A1920" s="94">
        <f>'[1]Cadastro de Clientes'!A1920</f>
        <v>0</v>
      </c>
      <c r="B1920" s="94">
        <f>'[1]Cadastro de Clientes'!B1920</f>
        <v>0</v>
      </c>
      <c r="C1920" s="94">
        <f>'[1]Cadastro de Clientes'!C1920</f>
        <v>0</v>
      </c>
      <c r="D1920" s="94">
        <f>'[1]Cadastro de Clientes'!D1920</f>
        <v>0</v>
      </c>
      <c r="E1920" s="94">
        <f>'[1]Cadastro de Clientes'!E1920</f>
        <v>0</v>
      </c>
      <c r="F1920" s="94">
        <f>'[1]Cadastro de Clientes'!F1920</f>
        <v>0</v>
      </c>
      <c r="G1920" s="109">
        <f>'[1]Cadastro de Clientes'!G1920</f>
        <v>0</v>
      </c>
      <c r="H1920" s="110">
        <f>'[1]Cadastro de Clientes'!H1920</f>
        <v>0</v>
      </c>
      <c r="I1920" s="111">
        <f>'[1]Cadastro de Clientes'!I1920</f>
        <v>0</v>
      </c>
      <c r="J1920" s="94">
        <f>'[1]Cadastro de Clientes'!J1920</f>
        <v>0</v>
      </c>
    </row>
    <row r="1921" spans="1:10" ht="21" customHeight="1" x14ac:dyDescent="0.25">
      <c r="A1921" s="94">
        <f>'[1]Cadastro de Clientes'!A1921</f>
        <v>0</v>
      </c>
      <c r="B1921" s="94">
        <f>'[1]Cadastro de Clientes'!B1921</f>
        <v>0</v>
      </c>
      <c r="C1921" s="94">
        <f>'[1]Cadastro de Clientes'!C1921</f>
        <v>0</v>
      </c>
      <c r="D1921" s="94">
        <f>'[1]Cadastro de Clientes'!D1921</f>
        <v>0</v>
      </c>
      <c r="E1921" s="94">
        <f>'[1]Cadastro de Clientes'!E1921</f>
        <v>0</v>
      </c>
      <c r="F1921" s="94">
        <f>'[1]Cadastro de Clientes'!F1921</f>
        <v>0</v>
      </c>
      <c r="G1921" s="109">
        <f>'[1]Cadastro de Clientes'!G1921</f>
        <v>0</v>
      </c>
      <c r="H1921" s="110">
        <f>'[1]Cadastro de Clientes'!H1921</f>
        <v>0</v>
      </c>
      <c r="I1921" s="111">
        <f>'[1]Cadastro de Clientes'!I1921</f>
        <v>0</v>
      </c>
      <c r="J1921" s="94">
        <f>'[1]Cadastro de Clientes'!J1921</f>
        <v>0</v>
      </c>
    </row>
    <row r="1922" spans="1:10" ht="21" customHeight="1" x14ac:dyDescent="0.25">
      <c r="A1922" s="94">
        <f>'[1]Cadastro de Clientes'!A1922</f>
        <v>0</v>
      </c>
      <c r="B1922" s="94">
        <f>'[1]Cadastro de Clientes'!B1922</f>
        <v>0</v>
      </c>
      <c r="C1922" s="94">
        <f>'[1]Cadastro de Clientes'!C1922</f>
        <v>0</v>
      </c>
      <c r="D1922" s="94">
        <f>'[1]Cadastro de Clientes'!D1922</f>
        <v>0</v>
      </c>
      <c r="E1922" s="94">
        <f>'[1]Cadastro de Clientes'!E1922</f>
        <v>0</v>
      </c>
      <c r="F1922" s="94">
        <f>'[1]Cadastro de Clientes'!F1922</f>
        <v>0</v>
      </c>
      <c r="G1922" s="109">
        <f>'[1]Cadastro de Clientes'!G1922</f>
        <v>0</v>
      </c>
      <c r="H1922" s="110">
        <f>'[1]Cadastro de Clientes'!H1922</f>
        <v>0</v>
      </c>
      <c r="I1922" s="111">
        <f>'[1]Cadastro de Clientes'!I1922</f>
        <v>0</v>
      </c>
      <c r="J1922" s="94">
        <f>'[1]Cadastro de Clientes'!J1922</f>
        <v>0</v>
      </c>
    </row>
    <row r="1923" spans="1:10" ht="21" customHeight="1" x14ac:dyDescent="0.25">
      <c r="A1923" s="94">
        <f>'[1]Cadastro de Clientes'!A1923</f>
        <v>0</v>
      </c>
      <c r="B1923" s="94">
        <f>'[1]Cadastro de Clientes'!B1923</f>
        <v>0</v>
      </c>
      <c r="C1923" s="94">
        <f>'[1]Cadastro de Clientes'!C1923</f>
        <v>0</v>
      </c>
      <c r="D1923" s="94">
        <f>'[1]Cadastro de Clientes'!D1923</f>
        <v>0</v>
      </c>
      <c r="E1923" s="94">
        <f>'[1]Cadastro de Clientes'!E1923</f>
        <v>0</v>
      </c>
      <c r="F1923" s="94">
        <f>'[1]Cadastro de Clientes'!F1923</f>
        <v>0</v>
      </c>
      <c r="G1923" s="109">
        <f>'[1]Cadastro de Clientes'!G1923</f>
        <v>0</v>
      </c>
      <c r="H1923" s="110">
        <f>'[1]Cadastro de Clientes'!H1923</f>
        <v>0</v>
      </c>
      <c r="I1923" s="111">
        <f>'[1]Cadastro de Clientes'!I1923</f>
        <v>0</v>
      </c>
      <c r="J1923" s="94">
        <f>'[1]Cadastro de Clientes'!J1923</f>
        <v>0</v>
      </c>
    </row>
    <row r="1924" spans="1:10" ht="21" customHeight="1" x14ac:dyDescent="0.25">
      <c r="A1924" s="94">
        <f>'[1]Cadastro de Clientes'!A1924</f>
        <v>0</v>
      </c>
      <c r="B1924" s="94">
        <f>'[1]Cadastro de Clientes'!B1924</f>
        <v>0</v>
      </c>
      <c r="C1924" s="94">
        <f>'[1]Cadastro de Clientes'!C1924</f>
        <v>0</v>
      </c>
      <c r="D1924" s="94">
        <f>'[1]Cadastro de Clientes'!D1924</f>
        <v>0</v>
      </c>
      <c r="E1924" s="94">
        <f>'[1]Cadastro de Clientes'!E1924</f>
        <v>0</v>
      </c>
      <c r="F1924" s="94">
        <f>'[1]Cadastro de Clientes'!F1924</f>
        <v>0</v>
      </c>
      <c r="G1924" s="109">
        <f>'[1]Cadastro de Clientes'!G1924</f>
        <v>0</v>
      </c>
      <c r="H1924" s="110">
        <f>'[1]Cadastro de Clientes'!H1924</f>
        <v>0</v>
      </c>
      <c r="I1924" s="111">
        <f>'[1]Cadastro de Clientes'!I1924</f>
        <v>0</v>
      </c>
      <c r="J1924" s="94">
        <f>'[1]Cadastro de Clientes'!J1924</f>
        <v>0</v>
      </c>
    </row>
    <row r="1925" spans="1:10" ht="21" customHeight="1" x14ac:dyDescent="0.25">
      <c r="A1925" s="94">
        <f>'[1]Cadastro de Clientes'!A1925</f>
        <v>0</v>
      </c>
      <c r="B1925" s="94">
        <f>'[1]Cadastro de Clientes'!B1925</f>
        <v>0</v>
      </c>
      <c r="C1925" s="94">
        <f>'[1]Cadastro de Clientes'!C1925</f>
        <v>0</v>
      </c>
      <c r="D1925" s="94">
        <f>'[1]Cadastro de Clientes'!D1925</f>
        <v>0</v>
      </c>
      <c r="E1925" s="94">
        <f>'[1]Cadastro de Clientes'!E1925</f>
        <v>0</v>
      </c>
      <c r="F1925" s="94">
        <f>'[1]Cadastro de Clientes'!F1925</f>
        <v>0</v>
      </c>
      <c r="G1925" s="109">
        <f>'[1]Cadastro de Clientes'!G1925</f>
        <v>0</v>
      </c>
      <c r="H1925" s="110">
        <f>'[1]Cadastro de Clientes'!H1925</f>
        <v>0</v>
      </c>
      <c r="I1925" s="111">
        <f>'[1]Cadastro de Clientes'!I1925</f>
        <v>0</v>
      </c>
      <c r="J1925" s="94">
        <f>'[1]Cadastro de Clientes'!J1925</f>
        <v>0</v>
      </c>
    </row>
    <row r="1926" spans="1:10" ht="21" customHeight="1" x14ac:dyDescent="0.25">
      <c r="A1926" s="94">
        <f>'[1]Cadastro de Clientes'!A1926</f>
        <v>0</v>
      </c>
      <c r="B1926" s="94">
        <f>'[1]Cadastro de Clientes'!B1926</f>
        <v>0</v>
      </c>
      <c r="C1926" s="94">
        <f>'[1]Cadastro de Clientes'!C1926</f>
        <v>0</v>
      </c>
      <c r="D1926" s="94">
        <f>'[1]Cadastro de Clientes'!D1926</f>
        <v>0</v>
      </c>
      <c r="E1926" s="94">
        <f>'[1]Cadastro de Clientes'!E1926</f>
        <v>0</v>
      </c>
      <c r="F1926" s="94">
        <f>'[1]Cadastro de Clientes'!F1926</f>
        <v>0</v>
      </c>
      <c r="G1926" s="109">
        <f>'[1]Cadastro de Clientes'!G1926</f>
        <v>0</v>
      </c>
      <c r="H1926" s="110">
        <f>'[1]Cadastro de Clientes'!H1926</f>
        <v>0</v>
      </c>
      <c r="I1926" s="111">
        <f>'[1]Cadastro de Clientes'!I1926</f>
        <v>0</v>
      </c>
      <c r="J1926" s="94">
        <f>'[1]Cadastro de Clientes'!J1926</f>
        <v>0</v>
      </c>
    </row>
    <row r="1927" spans="1:10" ht="21" customHeight="1" x14ac:dyDescent="0.25">
      <c r="A1927" s="94">
        <f>'[1]Cadastro de Clientes'!A1927</f>
        <v>0</v>
      </c>
      <c r="B1927" s="94">
        <f>'[1]Cadastro de Clientes'!B1927</f>
        <v>0</v>
      </c>
      <c r="C1927" s="94">
        <f>'[1]Cadastro de Clientes'!C1927</f>
        <v>0</v>
      </c>
      <c r="D1927" s="94">
        <f>'[1]Cadastro de Clientes'!D1927</f>
        <v>0</v>
      </c>
      <c r="E1927" s="94">
        <f>'[1]Cadastro de Clientes'!E1927</f>
        <v>0</v>
      </c>
      <c r="F1927" s="94">
        <f>'[1]Cadastro de Clientes'!F1927</f>
        <v>0</v>
      </c>
      <c r="G1927" s="109">
        <f>'[1]Cadastro de Clientes'!G1927</f>
        <v>0</v>
      </c>
      <c r="H1927" s="110">
        <f>'[1]Cadastro de Clientes'!H1927</f>
        <v>0</v>
      </c>
      <c r="I1927" s="111">
        <f>'[1]Cadastro de Clientes'!I1927</f>
        <v>0</v>
      </c>
      <c r="J1927" s="94">
        <f>'[1]Cadastro de Clientes'!J1927</f>
        <v>0</v>
      </c>
    </row>
    <row r="1928" spans="1:10" ht="21" customHeight="1" x14ac:dyDescent="0.25">
      <c r="A1928" s="94">
        <f>'[1]Cadastro de Clientes'!A1928</f>
        <v>0</v>
      </c>
      <c r="B1928" s="94">
        <f>'[1]Cadastro de Clientes'!B1928</f>
        <v>0</v>
      </c>
      <c r="C1928" s="94">
        <f>'[1]Cadastro de Clientes'!C1928</f>
        <v>0</v>
      </c>
      <c r="D1928" s="94">
        <f>'[1]Cadastro de Clientes'!D1928</f>
        <v>0</v>
      </c>
      <c r="E1928" s="94">
        <f>'[1]Cadastro de Clientes'!E1928</f>
        <v>0</v>
      </c>
      <c r="F1928" s="94">
        <f>'[1]Cadastro de Clientes'!F1928</f>
        <v>0</v>
      </c>
      <c r="G1928" s="109">
        <f>'[1]Cadastro de Clientes'!G1928</f>
        <v>0</v>
      </c>
      <c r="H1928" s="110">
        <f>'[1]Cadastro de Clientes'!H1928</f>
        <v>0</v>
      </c>
      <c r="I1928" s="111">
        <f>'[1]Cadastro de Clientes'!I1928</f>
        <v>0</v>
      </c>
      <c r="J1928" s="94">
        <f>'[1]Cadastro de Clientes'!J1928</f>
        <v>0</v>
      </c>
    </row>
    <row r="1929" spans="1:10" ht="21" customHeight="1" x14ac:dyDescent="0.25">
      <c r="A1929" s="94">
        <f>'[1]Cadastro de Clientes'!A1929</f>
        <v>0</v>
      </c>
      <c r="B1929" s="94">
        <f>'[1]Cadastro de Clientes'!B1929</f>
        <v>0</v>
      </c>
      <c r="C1929" s="94">
        <f>'[1]Cadastro de Clientes'!C1929</f>
        <v>0</v>
      </c>
      <c r="D1929" s="94">
        <f>'[1]Cadastro de Clientes'!D1929</f>
        <v>0</v>
      </c>
      <c r="E1929" s="94">
        <f>'[1]Cadastro de Clientes'!E1929</f>
        <v>0</v>
      </c>
      <c r="F1929" s="94">
        <f>'[1]Cadastro de Clientes'!F1929</f>
        <v>0</v>
      </c>
      <c r="G1929" s="109">
        <f>'[1]Cadastro de Clientes'!G1929</f>
        <v>0</v>
      </c>
      <c r="H1929" s="110">
        <f>'[1]Cadastro de Clientes'!H1929</f>
        <v>0</v>
      </c>
      <c r="I1929" s="111">
        <f>'[1]Cadastro de Clientes'!I1929</f>
        <v>0</v>
      </c>
      <c r="J1929" s="94">
        <f>'[1]Cadastro de Clientes'!J1929</f>
        <v>0</v>
      </c>
    </row>
    <row r="1930" spans="1:10" ht="21" customHeight="1" x14ac:dyDescent="0.25">
      <c r="A1930" s="94">
        <f>'[1]Cadastro de Clientes'!A1930</f>
        <v>0</v>
      </c>
      <c r="B1930" s="94">
        <f>'[1]Cadastro de Clientes'!B1930</f>
        <v>0</v>
      </c>
      <c r="C1930" s="94">
        <f>'[1]Cadastro de Clientes'!C1930</f>
        <v>0</v>
      </c>
      <c r="D1930" s="94">
        <f>'[1]Cadastro de Clientes'!D1930</f>
        <v>0</v>
      </c>
      <c r="E1930" s="94">
        <f>'[1]Cadastro de Clientes'!E1930</f>
        <v>0</v>
      </c>
      <c r="F1930" s="94">
        <f>'[1]Cadastro de Clientes'!F1930</f>
        <v>0</v>
      </c>
      <c r="G1930" s="109">
        <f>'[1]Cadastro de Clientes'!G1930</f>
        <v>0</v>
      </c>
      <c r="H1930" s="110">
        <f>'[1]Cadastro de Clientes'!H1930</f>
        <v>0</v>
      </c>
      <c r="I1930" s="111">
        <f>'[1]Cadastro de Clientes'!I1930</f>
        <v>0</v>
      </c>
      <c r="J1930" s="94">
        <f>'[1]Cadastro de Clientes'!J1930</f>
        <v>0</v>
      </c>
    </row>
    <row r="1931" spans="1:10" ht="21" customHeight="1" x14ac:dyDescent="0.25">
      <c r="A1931" s="94">
        <f>'[1]Cadastro de Clientes'!A1931</f>
        <v>0</v>
      </c>
      <c r="B1931" s="94">
        <f>'[1]Cadastro de Clientes'!B1931</f>
        <v>0</v>
      </c>
      <c r="C1931" s="94">
        <f>'[1]Cadastro de Clientes'!C1931</f>
        <v>0</v>
      </c>
      <c r="D1931" s="94">
        <f>'[1]Cadastro de Clientes'!D1931</f>
        <v>0</v>
      </c>
      <c r="E1931" s="94">
        <f>'[1]Cadastro de Clientes'!E1931</f>
        <v>0</v>
      </c>
      <c r="F1931" s="94">
        <f>'[1]Cadastro de Clientes'!F1931</f>
        <v>0</v>
      </c>
      <c r="G1931" s="109">
        <f>'[1]Cadastro de Clientes'!G1931</f>
        <v>0</v>
      </c>
      <c r="H1931" s="110">
        <f>'[1]Cadastro de Clientes'!H1931</f>
        <v>0</v>
      </c>
      <c r="I1931" s="111">
        <f>'[1]Cadastro de Clientes'!I1931</f>
        <v>0</v>
      </c>
      <c r="J1931" s="94">
        <f>'[1]Cadastro de Clientes'!J1931</f>
        <v>0</v>
      </c>
    </row>
    <row r="1932" spans="1:10" ht="21" customHeight="1" x14ac:dyDescent="0.25">
      <c r="A1932" s="94">
        <f>'[1]Cadastro de Clientes'!A1932</f>
        <v>0</v>
      </c>
      <c r="B1932" s="94">
        <f>'[1]Cadastro de Clientes'!B1932</f>
        <v>0</v>
      </c>
      <c r="C1932" s="94">
        <f>'[1]Cadastro de Clientes'!C1932</f>
        <v>0</v>
      </c>
      <c r="D1932" s="94">
        <f>'[1]Cadastro de Clientes'!D1932</f>
        <v>0</v>
      </c>
      <c r="E1932" s="94">
        <f>'[1]Cadastro de Clientes'!E1932</f>
        <v>0</v>
      </c>
      <c r="F1932" s="94">
        <f>'[1]Cadastro de Clientes'!F1932</f>
        <v>0</v>
      </c>
      <c r="G1932" s="109">
        <f>'[1]Cadastro de Clientes'!G1932</f>
        <v>0</v>
      </c>
      <c r="H1932" s="110">
        <f>'[1]Cadastro de Clientes'!H1932</f>
        <v>0</v>
      </c>
      <c r="I1932" s="111">
        <f>'[1]Cadastro de Clientes'!I1932</f>
        <v>0</v>
      </c>
      <c r="J1932" s="94">
        <f>'[1]Cadastro de Clientes'!J1932</f>
        <v>0</v>
      </c>
    </row>
    <row r="1933" spans="1:10" ht="21" customHeight="1" x14ac:dyDescent="0.25">
      <c r="A1933" s="94">
        <f>'[1]Cadastro de Clientes'!A1933</f>
        <v>0</v>
      </c>
      <c r="B1933" s="94">
        <f>'[1]Cadastro de Clientes'!B1933</f>
        <v>0</v>
      </c>
      <c r="C1933" s="94">
        <f>'[1]Cadastro de Clientes'!C1933</f>
        <v>0</v>
      </c>
      <c r="D1933" s="94">
        <f>'[1]Cadastro de Clientes'!D1933</f>
        <v>0</v>
      </c>
      <c r="E1933" s="94">
        <f>'[1]Cadastro de Clientes'!E1933</f>
        <v>0</v>
      </c>
      <c r="F1933" s="94">
        <f>'[1]Cadastro de Clientes'!F1933</f>
        <v>0</v>
      </c>
      <c r="G1933" s="109">
        <f>'[1]Cadastro de Clientes'!G1933</f>
        <v>0</v>
      </c>
      <c r="H1933" s="110">
        <f>'[1]Cadastro de Clientes'!H1933</f>
        <v>0</v>
      </c>
      <c r="I1933" s="111">
        <f>'[1]Cadastro de Clientes'!I1933</f>
        <v>0</v>
      </c>
      <c r="J1933" s="94">
        <f>'[1]Cadastro de Clientes'!J1933</f>
        <v>0</v>
      </c>
    </row>
    <row r="1934" spans="1:10" ht="21" customHeight="1" x14ac:dyDescent="0.25">
      <c r="A1934" s="94">
        <f>'[1]Cadastro de Clientes'!A1934</f>
        <v>0</v>
      </c>
      <c r="B1934" s="94">
        <f>'[1]Cadastro de Clientes'!B1934</f>
        <v>0</v>
      </c>
      <c r="C1934" s="94">
        <f>'[1]Cadastro de Clientes'!C1934</f>
        <v>0</v>
      </c>
      <c r="D1934" s="94">
        <f>'[1]Cadastro de Clientes'!D1934</f>
        <v>0</v>
      </c>
      <c r="E1934" s="94">
        <f>'[1]Cadastro de Clientes'!E1934</f>
        <v>0</v>
      </c>
      <c r="F1934" s="94">
        <f>'[1]Cadastro de Clientes'!F1934</f>
        <v>0</v>
      </c>
      <c r="G1934" s="109">
        <f>'[1]Cadastro de Clientes'!G1934</f>
        <v>0</v>
      </c>
      <c r="H1934" s="110">
        <f>'[1]Cadastro de Clientes'!H1934</f>
        <v>0</v>
      </c>
      <c r="I1934" s="111">
        <f>'[1]Cadastro de Clientes'!I1934</f>
        <v>0</v>
      </c>
      <c r="J1934" s="94">
        <f>'[1]Cadastro de Clientes'!J1934</f>
        <v>0</v>
      </c>
    </row>
    <row r="1935" spans="1:10" ht="21" customHeight="1" x14ac:dyDescent="0.25">
      <c r="A1935" s="94">
        <f>'[1]Cadastro de Clientes'!A1935</f>
        <v>0</v>
      </c>
      <c r="B1935" s="94">
        <f>'[1]Cadastro de Clientes'!B1935</f>
        <v>0</v>
      </c>
      <c r="C1935" s="94">
        <f>'[1]Cadastro de Clientes'!C1935</f>
        <v>0</v>
      </c>
      <c r="D1935" s="94">
        <f>'[1]Cadastro de Clientes'!D1935</f>
        <v>0</v>
      </c>
      <c r="E1935" s="94">
        <f>'[1]Cadastro de Clientes'!E1935</f>
        <v>0</v>
      </c>
      <c r="F1935" s="94">
        <f>'[1]Cadastro de Clientes'!F1935</f>
        <v>0</v>
      </c>
      <c r="G1935" s="109">
        <f>'[1]Cadastro de Clientes'!G1935</f>
        <v>0</v>
      </c>
      <c r="H1935" s="110">
        <f>'[1]Cadastro de Clientes'!H1935</f>
        <v>0</v>
      </c>
      <c r="I1935" s="111">
        <f>'[1]Cadastro de Clientes'!I1935</f>
        <v>0</v>
      </c>
      <c r="J1935" s="94">
        <f>'[1]Cadastro de Clientes'!J1935</f>
        <v>0</v>
      </c>
    </row>
    <row r="1936" spans="1:10" ht="21" customHeight="1" x14ac:dyDescent="0.25">
      <c r="A1936" s="94">
        <f>'[1]Cadastro de Clientes'!A1936</f>
        <v>0</v>
      </c>
      <c r="B1936" s="94">
        <f>'[1]Cadastro de Clientes'!B1936</f>
        <v>0</v>
      </c>
      <c r="C1936" s="94">
        <f>'[1]Cadastro de Clientes'!C1936</f>
        <v>0</v>
      </c>
      <c r="D1936" s="94">
        <f>'[1]Cadastro de Clientes'!D1936</f>
        <v>0</v>
      </c>
      <c r="E1936" s="94">
        <f>'[1]Cadastro de Clientes'!E1936</f>
        <v>0</v>
      </c>
      <c r="F1936" s="94">
        <f>'[1]Cadastro de Clientes'!F1936</f>
        <v>0</v>
      </c>
      <c r="G1936" s="109">
        <f>'[1]Cadastro de Clientes'!G1936</f>
        <v>0</v>
      </c>
      <c r="H1936" s="110">
        <f>'[1]Cadastro de Clientes'!H1936</f>
        <v>0</v>
      </c>
      <c r="I1936" s="111">
        <f>'[1]Cadastro de Clientes'!I1936</f>
        <v>0</v>
      </c>
      <c r="J1936" s="94">
        <f>'[1]Cadastro de Clientes'!J1936</f>
        <v>0</v>
      </c>
    </row>
    <row r="1937" spans="1:10" ht="21" customHeight="1" x14ac:dyDescent="0.25">
      <c r="A1937" s="94">
        <f>'[1]Cadastro de Clientes'!A1937</f>
        <v>0</v>
      </c>
      <c r="B1937" s="94">
        <f>'[1]Cadastro de Clientes'!B1937</f>
        <v>0</v>
      </c>
      <c r="C1937" s="94">
        <f>'[1]Cadastro de Clientes'!C1937</f>
        <v>0</v>
      </c>
      <c r="D1937" s="94">
        <f>'[1]Cadastro de Clientes'!D1937</f>
        <v>0</v>
      </c>
      <c r="E1937" s="94">
        <f>'[1]Cadastro de Clientes'!E1937</f>
        <v>0</v>
      </c>
      <c r="F1937" s="94">
        <f>'[1]Cadastro de Clientes'!F1937</f>
        <v>0</v>
      </c>
      <c r="G1937" s="109">
        <f>'[1]Cadastro de Clientes'!G1937</f>
        <v>0</v>
      </c>
      <c r="H1937" s="110">
        <f>'[1]Cadastro de Clientes'!H1937</f>
        <v>0</v>
      </c>
      <c r="I1937" s="111">
        <f>'[1]Cadastro de Clientes'!I1937</f>
        <v>0</v>
      </c>
      <c r="J1937" s="94">
        <f>'[1]Cadastro de Clientes'!J1937</f>
        <v>0</v>
      </c>
    </row>
    <row r="1938" spans="1:10" ht="21" customHeight="1" x14ac:dyDescent="0.25">
      <c r="A1938" s="94">
        <f>'[1]Cadastro de Clientes'!A1938</f>
        <v>0</v>
      </c>
      <c r="B1938" s="94">
        <f>'[1]Cadastro de Clientes'!B1938</f>
        <v>0</v>
      </c>
      <c r="C1938" s="94">
        <f>'[1]Cadastro de Clientes'!C1938</f>
        <v>0</v>
      </c>
      <c r="D1938" s="94">
        <f>'[1]Cadastro de Clientes'!D1938</f>
        <v>0</v>
      </c>
      <c r="E1938" s="94">
        <f>'[1]Cadastro de Clientes'!E1938</f>
        <v>0</v>
      </c>
      <c r="F1938" s="94">
        <f>'[1]Cadastro de Clientes'!F1938</f>
        <v>0</v>
      </c>
      <c r="G1938" s="109">
        <f>'[1]Cadastro de Clientes'!G1938</f>
        <v>0</v>
      </c>
      <c r="H1938" s="110">
        <f>'[1]Cadastro de Clientes'!H1938</f>
        <v>0</v>
      </c>
      <c r="I1938" s="111">
        <f>'[1]Cadastro de Clientes'!I1938</f>
        <v>0</v>
      </c>
      <c r="J1938" s="94">
        <f>'[1]Cadastro de Clientes'!J1938</f>
        <v>0</v>
      </c>
    </row>
    <row r="1939" spans="1:10" ht="21" customHeight="1" x14ac:dyDescent="0.25">
      <c r="A1939" s="94">
        <f>'[1]Cadastro de Clientes'!A1939</f>
        <v>0</v>
      </c>
      <c r="B1939" s="94">
        <f>'[1]Cadastro de Clientes'!B1939</f>
        <v>0</v>
      </c>
      <c r="C1939" s="94">
        <f>'[1]Cadastro de Clientes'!C1939</f>
        <v>0</v>
      </c>
      <c r="D1939" s="94">
        <f>'[1]Cadastro de Clientes'!D1939</f>
        <v>0</v>
      </c>
      <c r="E1939" s="94">
        <f>'[1]Cadastro de Clientes'!E1939</f>
        <v>0</v>
      </c>
      <c r="F1939" s="94">
        <f>'[1]Cadastro de Clientes'!F1939</f>
        <v>0</v>
      </c>
      <c r="G1939" s="109">
        <f>'[1]Cadastro de Clientes'!G1939</f>
        <v>0</v>
      </c>
      <c r="H1939" s="110">
        <f>'[1]Cadastro de Clientes'!H1939</f>
        <v>0</v>
      </c>
      <c r="I1939" s="111">
        <f>'[1]Cadastro de Clientes'!I1939</f>
        <v>0</v>
      </c>
      <c r="J1939" s="94">
        <f>'[1]Cadastro de Clientes'!J1939</f>
        <v>0</v>
      </c>
    </row>
    <row r="1940" spans="1:10" ht="21" customHeight="1" x14ac:dyDescent="0.25">
      <c r="A1940" s="94">
        <f>'[1]Cadastro de Clientes'!A1940</f>
        <v>0</v>
      </c>
      <c r="B1940" s="94">
        <f>'[1]Cadastro de Clientes'!B1940</f>
        <v>0</v>
      </c>
      <c r="C1940" s="94">
        <f>'[1]Cadastro de Clientes'!C1940</f>
        <v>0</v>
      </c>
      <c r="D1940" s="94">
        <f>'[1]Cadastro de Clientes'!D1940</f>
        <v>0</v>
      </c>
      <c r="E1940" s="94">
        <f>'[1]Cadastro de Clientes'!E1940</f>
        <v>0</v>
      </c>
      <c r="F1940" s="94">
        <f>'[1]Cadastro de Clientes'!F1940</f>
        <v>0</v>
      </c>
      <c r="G1940" s="109">
        <f>'[1]Cadastro de Clientes'!G1940</f>
        <v>0</v>
      </c>
      <c r="H1940" s="110">
        <f>'[1]Cadastro de Clientes'!H1940</f>
        <v>0</v>
      </c>
      <c r="I1940" s="111">
        <f>'[1]Cadastro de Clientes'!I1940</f>
        <v>0</v>
      </c>
      <c r="J1940" s="94">
        <f>'[1]Cadastro de Clientes'!J1940</f>
        <v>0</v>
      </c>
    </row>
    <row r="1941" spans="1:10" ht="21" customHeight="1" x14ac:dyDescent="0.25">
      <c r="A1941" s="94">
        <f>'[1]Cadastro de Clientes'!A1941</f>
        <v>0</v>
      </c>
      <c r="B1941" s="94">
        <f>'[1]Cadastro de Clientes'!B1941</f>
        <v>0</v>
      </c>
      <c r="C1941" s="94">
        <f>'[1]Cadastro de Clientes'!C1941</f>
        <v>0</v>
      </c>
      <c r="D1941" s="94">
        <f>'[1]Cadastro de Clientes'!D1941</f>
        <v>0</v>
      </c>
      <c r="E1941" s="94">
        <f>'[1]Cadastro de Clientes'!E1941</f>
        <v>0</v>
      </c>
      <c r="F1941" s="94">
        <f>'[1]Cadastro de Clientes'!F1941</f>
        <v>0</v>
      </c>
      <c r="G1941" s="109">
        <f>'[1]Cadastro de Clientes'!G1941</f>
        <v>0</v>
      </c>
      <c r="H1941" s="110">
        <f>'[1]Cadastro de Clientes'!H1941</f>
        <v>0</v>
      </c>
      <c r="I1941" s="111">
        <f>'[1]Cadastro de Clientes'!I1941</f>
        <v>0</v>
      </c>
      <c r="J1941" s="94">
        <f>'[1]Cadastro de Clientes'!J1941</f>
        <v>0</v>
      </c>
    </row>
    <row r="1942" spans="1:10" ht="21" customHeight="1" x14ac:dyDescent="0.25">
      <c r="A1942" s="94">
        <f>'[1]Cadastro de Clientes'!A1942</f>
        <v>0</v>
      </c>
      <c r="B1942" s="94">
        <f>'[1]Cadastro de Clientes'!B1942</f>
        <v>0</v>
      </c>
      <c r="C1942" s="94">
        <f>'[1]Cadastro de Clientes'!C1942</f>
        <v>0</v>
      </c>
      <c r="D1942" s="94">
        <f>'[1]Cadastro de Clientes'!D1942</f>
        <v>0</v>
      </c>
      <c r="E1942" s="94">
        <f>'[1]Cadastro de Clientes'!E1942</f>
        <v>0</v>
      </c>
      <c r="F1942" s="94">
        <f>'[1]Cadastro de Clientes'!F1942</f>
        <v>0</v>
      </c>
      <c r="G1942" s="109">
        <f>'[1]Cadastro de Clientes'!G1942</f>
        <v>0</v>
      </c>
      <c r="H1942" s="110">
        <f>'[1]Cadastro de Clientes'!H1942</f>
        <v>0</v>
      </c>
      <c r="I1942" s="111">
        <f>'[1]Cadastro de Clientes'!I1942</f>
        <v>0</v>
      </c>
      <c r="J1942" s="94">
        <f>'[1]Cadastro de Clientes'!J1942</f>
        <v>0</v>
      </c>
    </row>
    <row r="1943" spans="1:10" ht="21" customHeight="1" x14ac:dyDescent="0.25">
      <c r="A1943" s="94">
        <f>'[1]Cadastro de Clientes'!A1943</f>
        <v>0</v>
      </c>
      <c r="B1943" s="94">
        <f>'[1]Cadastro de Clientes'!B1943</f>
        <v>0</v>
      </c>
      <c r="C1943" s="94">
        <f>'[1]Cadastro de Clientes'!C1943</f>
        <v>0</v>
      </c>
      <c r="D1943" s="94">
        <f>'[1]Cadastro de Clientes'!D1943</f>
        <v>0</v>
      </c>
      <c r="E1943" s="94">
        <f>'[1]Cadastro de Clientes'!E1943</f>
        <v>0</v>
      </c>
      <c r="F1943" s="94">
        <f>'[1]Cadastro de Clientes'!F1943</f>
        <v>0</v>
      </c>
      <c r="G1943" s="109">
        <f>'[1]Cadastro de Clientes'!G1943</f>
        <v>0</v>
      </c>
      <c r="H1943" s="110">
        <f>'[1]Cadastro de Clientes'!H1943</f>
        <v>0</v>
      </c>
      <c r="I1943" s="111">
        <f>'[1]Cadastro de Clientes'!I1943</f>
        <v>0</v>
      </c>
      <c r="J1943" s="94">
        <f>'[1]Cadastro de Clientes'!J1943</f>
        <v>0</v>
      </c>
    </row>
    <row r="1944" spans="1:10" ht="21" customHeight="1" x14ac:dyDescent="0.25">
      <c r="A1944" s="94">
        <f>'[1]Cadastro de Clientes'!A1944</f>
        <v>0</v>
      </c>
      <c r="B1944" s="94">
        <f>'[1]Cadastro de Clientes'!B1944</f>
        <v>0</v>
      </c>
      <c r="C1944" s="94">
        <f>'[1]Cadastro de Clientes'!C1944</f>
        <v>0</v>
      </c>
      <c r="D1944" s="94">
        <f>'[1]Cadastro de Clientes'!D1944</f>
        <v>0</v>
      </c>
      <c r="E1944" s="94">
        <f>'[1]Cadastro de Clientes'!E1944</f>
        <v>0</v>
      </c>
      <c r="F1944" s="94">
        <f>'[1]Cadastro de Clientes'!F1944</f>
        <v>0</v>
      </c>
      <c r="G1944" s="109">
        <f>'[1]Cadastro de Clientes'!G1944</f>
        <v>0</v>
      </c>
      <c r="H1944" s="110">
        <f>'[1]Cadastro de Clientes'!H1944</f>
        <v>0</v>
      </c>
      <c r="I1944" s="111">
        <f>'[1]Cadastro de Clientes'!I1944</f>
        <v>0</v>
      </c>
      <c r="J1944" s="94">
        <f>'[1]Cadastro de Clientes'!J1944</f>
        <v>0</v>
      </c>
    </row>
    <row r="1945" spans="1:10" ht="21" customHeight="1" x14ac:dyDescent="0.25">
      <c r="A1945" s="94">
        <f>'[1]Cadastro de Clientes'!A1945</f>
        <v>0</v>
      </c>
      <c r="B1945" s="94">
        <f>'[1]Cadastro de Clientes'!B1945</f>
        <v>0</v>
      </c>
      <c r="C1945" s="94">
        <f>'[1]Cadastro de Clientes'!C1945</f>
        <v>0</v>
      </c>
      <c r="D1945" s="94">
        <f>'[1]Cadastro de Clientes'!D1945</f>
        <v>0</v>
      </c>
      <c r="E1945" s="94">
        <f>'[1]Cadastro de Clientes'!E1945</f>
        <v>0</v>
      </c>
      <c r="F1945" s="94">
        <f>'[1]Cadastro de Clientes'!F1945</f>
        <v>0</v>
      </c>
      <c r="G1945" s="109">
        <f>'[1]Cadastro de Clientes'!G1945</f>
        <v>0</v>
      </c>
      <c r="H1945" s="110">
        <f>'[1]Cadastro de Clientes'!H1945</f>
        <v>0</v>
      </c>
      <c r="I1945" s="111">
        <f>'[1]Cadastro de Clientes'!I1945</f>
        <v>0</v>
      </c>
      <c r="J1945" s="94">
        <f>'[1]Cadastro de Clientes'!J1945</f>
        <v>0</v>
      </c>
    </row>
    <row r="1946" spans="1:10" ht="21" customHeight="1" x14ac:dyDescent="0.25">
      <c r="A1946" s="94">
        <f>'[1]Cadastro de Clientes'!A1946</f>
        <v>0</v>
      </c>
      <c r="B1946" s="94">
        <f>'[1]Cadastro de Clientes'!B1946</f>
        <v>0</v>
      </c>
      <c r="C1946" s="94">
        <f>'[1]Cadastro de Clientes'!C1946</f>
        <v>0</v>
      </c>
      <c r="D1946" s="94">
        <f>'[1]Cadastro de Clientes'!D1946</f>
        <v>0</v>
      </c>
      <c r="E1946" s="94">
        <f>'[1]Cadastro de Clientes'!E1946</f>
        <v>0</v>
      </c>
      <c r="F1946" s="94">
        <f>'[1]Cadastro de Clientes'!F1946</f>
        <v>0</v>
      </c>
      <c r="G1946" s="109">
        <f>'[1]Cadastro de Clientes'!G1946</f>
        <v>0</v>
      </c>
      <c r="H1946" s="110">
        <f>'[1]Cadastro de Clientes'!H1946</f>
        <v>0</v>
      </c>
      <c r="I1946" s="111">
        <f>'[1]Cadastro de Clientes'!I1946</f>
        <v>0</v>
      </c>
      <c r="J1946" s="94">
        <f>'[1]Cadastro de Clientes'!J1946</f>
        <v>0</v>
      </c>
    </row>
    <row r="1947" spans="1:10" ht="21" customHeight="1" x14ac:dyDescent="0.25">
      <c r="A1947" s="94">
        <f>'[1]Cadastro de Clientes'!A1947</f>
        <v>0</v>
      </c>
      <c r="B1947" s="94">
        <f>'[1]Cadastro de Clientes'!B1947</f>
        <v>0</v>
      </c>
      <c r="C1947" s="94">
        <f>'[1]Cadastro de Clientes'!C1947</f>
        <v>0</v>
      </c>
      <c r="D1947" s="94">
        <f>'[1]Cadastro de Clientes'!D1947</f>
        <v>0</v>
      </c>
      <c r="E1947" s="94">
        <f>'[1]Cadastro de Clientes'!E1947</f>
        <v>0</v>
      </c>
      <c r="F1947" s="94">
        <f>'[1]Cadastro de Clientes'!F1947</f>
        <v>0</v>
      </c>
      <c r="G1947" s="109">
        <f>'[1]Cadastro de Clientes'!G1947</f>
        <v>0</v>
      </c>
      <c r="H1947" s="110">
        <f>'[1]Cadastro de Clientes'!H1947</f>
        <v>0</v>
      </c>
      <c r="I1947" s="111">
        <f>'[1]Cadastro de Clientes'!I1947</f>
        <v>0</v>
      </c>
      <c r="J1947" s="94">
        <f>'[1]Cadastro de Clientes'!J1947</f>
        <v>0</v>
      </c>
    </row>
    <row r="1948" spans="1:10" ht="21" customHeight="1" x14ac:dyDescent="0.25">
      <c r="A1948" s="94">
        <f>'[1]Cadastro de Clientes'!A1948</f>
        <v>0</v>
      </c>
      <c r="B1948" s="94">
        <f>'[1]Cadastro de Clientes'!B1948</f>
        <v>0</v>
      </c>
      <c r="C1948" s="94">
        <f>'[1]Cadastro de Clientes'!C1948</f>
        <v>0</v>
      </c>
      <c r="D1948" s="94">
        <f>'[1]Cadastro de Clientes'!D1948</f>
        <v>0</v>
      </c>
      <c r="E1948" s="94">
        <f>'[1]Cadastro de Clientes'!E1948</f>
        <v>0</v>
      </c>
      <c r="F1948" s="94">
        <f>'[1]Cadastro de Clientes'!F1948</f>
        <v>0</v>
      </c>
      <c r="G1948" s="109">
        <f>'[1]Cadastro de Clientes'!G1948</f>
        <v>0</v>
      </c>
      <c r="H1948" s="110">
        <f>'[1]Cadastro de Clientes'!H1948</f>
        <v>0</v>
      </c>
      <c r="I1948" s="111">
        <f>'[1]Cadastro de Clientes'!I1948</f>
        <v>0</v>
      </c>
      <c r="J1948" s="94">
        <f>'[1]Cadastro de Clientes'!J1948</f>
        <v>0</v>
      </c>
    </row>
    <row r="1949" spans="1:10" ht="21" customHeight="1" x14ac:dyDescent="0.25">
      <c r="A1949" s="94">
        <f>'[1]Cadastro de Clientes'!A1949</f>
        <v>0</v>
      </c>
      <c r="B1949" s="94">
        <f>'[1]Cadastro de Clientes'!B1949</f>
        <v>0</v>
      </c>
      <c r="C1949" s="94">
        <f>'[1]Cadastro de Clientes'!C1949</f>
        <v>0</v>
      </c>
      <c r="D1949" s="94">
        <f>'[1]Cadastro de Clientes'!D1949</f>
        <v>0</v>
      </c>
      <c r="E1949" s="94">
        <f>'[1]Cadastro de Clientes'!E1949</f>
        <v>0</v>
      </c>
      <c r="F1949" s="94">
        <f>'[1]Cadastro de Clientes'!F1949</f>
        <v>0</v>
      </c>
      <c r="G1949" s="109">
        <f>'[1]Cadastro de Clientes'!G1949</f>
        <v>0</v>
      </c>
      <c r="H1949" s="110">
        <f>'[1]Cadastro de Clientes'!H1949</f>
        <v>0</v>
      </c>
      <c r="I1949" s="111">
        <f>'[1]Cadastro de Clientes'!I1949</f>
        <v>0</v>
      </c>
      <c r="J1949" s="94">
        <f>'[1]Cadastro de Clientes'!J1949</f>
        <v>0</v>
      </c>
    </row>
    <row r="1950" spans="1:10" ht="21" customHeight="1" x14ac:dyDescent="0.25">
      <c r="A1950" s="94">
        <f>'[1]Cadastro de Clientes'!A1950</f>
        <v>0</v>
      </c>
      <c r="B1950" s="94">
        <f>'[1]Cadastro de Clientes'!B1950</f>
        <v>0</v>
      </c>
      <c r="C1950" s="94">
        <f>'[1]Cadastro de Clientes'!C1950</f>
        <v>0</v>
      </c>
      <c r="D1950" s="94">
        <f>'[1]Cadastro de Clientes'!D1950</f>
        <v>0</v>
      </c>
      <c r="E1950" s="94">
        <f>'[1]Cadastro de Clientes'!E1950</f>
        <v>0</v>
      </c>
      <c r="F1950" s="94">
        <f>'[1]Cadastro de Clientes'!F1950</f>
        <v>0</v>
      </c>
      <c r="G1950" s="109">
        <f>'[1]Cadastro de Clientes'!G1950</f>
        <v>0</v>
      </c>
      <c r="H1950" s="110">
        <f>'[1]Cadastro de Clientes'!H1950</f>
        <v>0</v>
      </c>
      <c r="I1950" s="111">
        <f>'[1]Cadastro de Clientes'!I1950</f>
        <v>0</v>
      </c>
      <c r="J1950" s="94">
        <f>'[1]Cadastro de Clientes'!J1950</f>
        <v>0</v>
      </c>
    </row>
    <row r="1951" spans="1:10" ht="21" customHeight="1" x14ac:dyDescent="0.25">
      <c r="A1951" s="94">
        <f>'[1]Cadastro de Clientes'!A1951</f>
        <v>0</v>
      </c>
      <c r="B1951" s="94">
        <f>'[1]Cadastro de Clientes'!B1951</f>
        <v>0</v>
      </c>
      <c r="C1951" s="94">
        <f>'[1]Cadastro de Clientes'!C1951</f>
        <v>0</v>
      </c>
      <c r="D1951" s="94">
        <f>'[1]Cadastro de Clientes'!D1951</f>
        <v>0</v>
      </c>
      <c r="E1951" s="94">
        <f>'[1]Cadastro de Clientes'!E1951</f>
        <v>0</v>
      </c>
      <c r="F1951" s="94">
        <f>'[1]Cadastro de Clientes'!F1951</f>
        <v>0</v>
      </c>
      <c r="G1951" s="109">
        <f>'[1]Cadastro de Clientes'!G1951</f>
        <v>0</v>
      </c>
      <c r="H1951" s="110">
        <f>'[1]Cadastro de Clientes'!H1951</f>
        <v>0</v>
      </c>
      <c r="I1951" s="111">
        <f>'[1]Cadastro de Clientes'!I1951</f>
        <v>0</v>
      </c>
      <c r="J1951" s="94">
        <f>'[1]Cadastro de Clientes'!J1951</f>
        <v>0</v>
      </c>
    </row>
    <row r="1952" spans="1:10" ht="21" customHeight="1" x14ac:dyDescent="0.25">
      <c r="A1952" s="94">
        <f>'[1]Cadastro de Clientes'!A1952</f>
        <v>0</v>
      </c>
      <c r="B1952" s="94">
        <f>'[1]Cadastro de Clientes'!B1952</f>
        <v>0</v>
      </c>
      <c r="C1952" s="94">
        <f>'[1]Cadastro de Clientes'!C1952</f>
        <v>0</v>
      </c>
      <c r="D1952" s="94">
        <f>'[1]Cadastro de Clientes'!D1952</f>
        <v>0</v>
      </c>
      <c r="E1952" s="94">
        <f>'[1]Cadastro de Clientes'!E1952</f>
        <v>0</v>
      </c>
      <c r="F1952" s="94">
        <f>'[1]Cadastro de Clientes'!F1952</f>
        <v>0</v>
      </c>
      <c r="G1952" s="109">
        <f>'[1]Cadastro de Clientes'!G1952</f>
        <v>0</v>
      </c>
      <c r="H1952" s="110">
        <f>'[1]Cadastro de Clientes'!H1952</f>
        <v>0</v>
      </c>
      <c r="I1952" s="111">
        <f>'[1]Cadastro de Clientes'!I1952</f>
        <v>0</v>
      </c>
      <c r="J1952" s="94">
        <f>'[1]Cadastro de Clientes'!J1952</f>
        <v>0</v>
      </c>
    </row>
    <row r="1953" spans="1:10" ht="21" customHeight="1" x14ac:dyDescent="0.25">
      <c r="A1953" s="94">
        <f>'[1]Cadastro de Clientes'!A1953</f>
        <v>0</v>
      </c>
      <c r="B1953" s="94">
        <f>'[1]Cadastro de Clientes'!B1953</f>
        <v>0</v>
      </c>
      <c r="C1953" s="94">
        <f>'[1]Cadastro de Clientes'!C1953</f>
        <v>0</v>
      </c>
      <c r="D1953" s="94">
        <f>'[1]Cadastro de Clientes'!D1953</f>
        <v>0</v>
      </c>
      <c r="E1953" s="94">
        <f>'[1]Cadastro de Clientes'!E1953</f>
        <v>0</v>
      </c>
      <c r="F1953" s="94">
        <f>'[1]Cadastro de Clientes'!F1953</f>
        <v>0</v>
      </c>
      <c r="G1953" s="109">
        <f>'[1]Cadastro de Clientes'!G1953</f>
        <v>0</v>
      </c>
      <c r="H1953" s="110">
        <f>'[1]Cadastro de Clientes'!H1953</f>
        <v>0</v>
      </c>
      <c r="I1953" s="111">
        <f>'[1]Cadastro de Clientes'!I1953</f>
        <v>0</v>
      </c>
      <c r="J1953" s="94">
        <f>'[1]Cadastro de Clientes'!J1953</f>
        <v>0</v>
      </c>
    </row>
    <row r="1954" spans="1:10" ht="21" customHeight="1" x14ac:dyDescent="0.25">
      <c r="A1954" s="94">
        <f>'[1]Cadastro de Clientes'!A1954</f>
        <v>0</v>
      </c>
      <c r="B1954" s="94">
        <f>'[1]Cadastro de Clientes'!B1954</f>
        <v>0</v>
      </c>
      <c r="C1954" s="94">
        <f>'[1]Cadastro de Clientes'!C1954</f>
        <v>0</v>
      </c>
      <c r="D1954" s="94">
        <f>'[1]Cadastro de Clientes'!D1954</f>
        <v>0</v>
      </c>
      <c r="E1954" s="94">
        <f>'[1]Cadastro de Clientes'!E1954</f>
        <v>0</v>
      </c>
      <c r="F1954" s="94">
        <f>'[1]Cadastro de Clientes'!F1954</f>
        <v>0</v>
      </c>
      <c r="G1954" s="109">
        <f>'[1]Cadastro de Clientes'!G1954</f>
        <v>0</v>
      </c>
      <c r="H1954" s="110">
        <f>'[1]Cadastro de Clientes'!H1954</f>
        <v>0</v>
      </c>
      <c r="I1954" s="111">
        <f>'[1]Cadastro de Clientes'!I1954</f>
        <v>0</v>
      </c>
      <c r="J1954" s="94">
        <f>'[1]Cadastro de Clientes'!J1954</f>
        <v>0</v>
      </c>
    </row>
    <row r="1955" spans="1:10" ht="21" customHeight="1" x14ac:dyDescent="0.25">
      <c r="A1955" s="94">
        <f>'[1]Cadastro de Clientes'!A1955</f>
        <v>0</v>
      </c>
      <c r="B1955" s="94">
        <f>'[1]Cadastro de Clientes'!B1955</f>
        <v>0</v>
      </c>
      <c r="C1955" s="94">
        <f>'[1]Cadastro de Clientes'!C1955</f>
        <v>0</v>
      </c>
      <c r="D1955" s="94">
        <f>'[1]Cadastro de Clientes'!D1955</f>
        <v>0</v>
      </c>
      <c r="E1955" s="94">
        <f>'[1]Cadastro de Clientes'!E1955</f>
        <v>0</v>
      </c>
      <c r="F1955" s="94">
        <f>'[1]Cadastro de Clientes'!F1955</f>
        <v>0</v>
      </c>
      <c r="G1955" s="109">
        <f>'[1]Cadastro de Clientes'!G1955</f>
        <v>0</v>
      </c>
      <c r="H1955" s="110">
        <f>'[1]Cadastro de Clientes'!H1955</f>
        <v>0</v>
      </c>
      <c r="I1955" s="111">
        <f>'[1]Cadastro de Clientes'!I1955</f>
        <v>0</v>
      </c>
      <c r="J1955" s="94">
        <f>'[1]Cadastro de Clientes'!J1955</f>
        <v>0</v>
      </c>
    </row>
    <row r="1956" spans="1:10" ht="21" customHeight="1" x14ac:dyDescent="0.25">
      <c r="A1956" s="94">
        <f>'[1]Cadastro de Clientes'!A1956</f>
        <v>0</v>
      </c>
      <c r="B1956" s="94">
        <f>'[1]Cadastro de Clientes'!B1956</f>
        <v>0</v>
      </c>
      <c r="C1956" s="94">
        <f>'[1]Cadastro de Clientes'!C1956</f>
        <v>0</v>
      </c>
      <c r="D1956" s="94">
        <f>'[1]Cadastro de Clientes'!D1956</f>
        <v>0</v>
      </c>
      <c r="E1956" s="94">
        <f>'[1]Cadastro de Clientes'!E1956</f>
        <v>0</v>
      </c>
      <c r="F1956" s="94">
        <f>'[1]Cadastro de Clientes'!F1956</f>
        <v>0</v>
      </c>
      <c r="G1956" s="109">
        <f>'[1]Cadastro de Clientes'!G1956</f>
        <v>0</v>
      </c>
      <c r="H1956" s="110">
        <f>'[1]Cadastro de Clientes'!H1956</f>
        <v>0</v>
      </c>
      <c r="I1956" s="111">
        <f>'[1]Cadastro de Clientes'!I1956</f>
        <v>0</v>
      </c>
      <c r="J1956" s="94">
        <f>'[1]Cadastro de Clientes'!J1956</f>
        <v>0</v>
      </c>
    </row>
    <row r="1957" spans="1:10" ht="21" customHeight="1" x14ac:dyDescent="0.25">
      <c r="A1957" s="94">
        <f>'[1]Cadastro de Clientes'!A1957</f>
        <v>0</v>
      </c>
      <c r="B1957" s="94">
        <f>'[1]Cadastro de Clientes'!B1957</f>
        <v>0</v>
      </c>
      <c r="C1957" s="94">
        <f>'[1]Cadastro de Clientes'!C1957</f>
        <v>0</v>
      </c>
      <c r="D1957" s="94">
        <f>'[1]Cadastro de Clientes'!D1957</f>
        <v>0</v>
      </c>
      <c r="E1957" s="94">
        <f>'[1]Cadastro de Clientes'!E1957</f>
        <v>0</v>
      </c>
      <c r="F1957" s="94">
        <f>'[1]Cadastro de Clientes'!F1957</f>
        <v>0</v>
      </c>
      <c r="G1957" s="109">
        <f>'[1]Cadastro de Clientes'!G1957</f>
        <v>0</v>
      </c>
      <c r="H1957" s="110">
        <f>'[1]Cadastro de Clientes'!H1957</f>
        <v>0</v>
      </c>
      <c r="I1957" s="111">
        <f>'[1]Cadastro de Clientes'!I1957</f>
        <v>0</v>
      </c>
      <c r="J1957" s="94">
        <f>'[1]Cadastro de Clientes'!J1957</f>
        <v>0</v>
      </c>
    </row>
    <row r="1958" spans="1:10" ht="21" customHeight="1" x14ac:dyDescent="0.25">
      <c r="A1958" s="94">
        <f>'[1]Cadastro de Clientes'!A1958</f>
        <v>0</v>
      </c>
      <c r="B1958" s="94">
        <f>'[1]Cadastro de Clientes'!B1958</f>
        <v>0</v>
      </c>
      <c r="C1958" s="94">
        <f>'[1]Cadastro de Clientes'!C1958</f>
        <v>0</v>
      </c>
      <c r="D1958" s="94">
        <f>'[1]Cadastro de Clientes'!D1958</f>
        <v>0</v>
      </c>
      <c r="E1958" s="94">
        <f>'[1]Cadastro de Clientes'!E1958</f>
        <v>0</v>
      </c>
      <c r="F1958" s="94">
        <f>'[1]Cadastro de Clientes'!F1958</f>
        <v>0</v>
      </c>
      <c r="G1958" s="109">
        <f>'[1]Cadastro de Clientes'!G1958</f>
        <v>0</v>
      </c>
      <c r="H1958" s="110">
        <f>'[1]Cadastro de Clientes'!H1958</f>
        <v>0</v>
      </c>
      <c r="I1958" s="111">
        <f>'[1]Cadastro de Clientes'!I1958</f>
        <v>0</v>
      </c>
      <c r="J1958" s="94">
        <f>'[1]Cadastro de Clientes'!J1958</f>
        <v>0</v>
      </c>
    </row>
    <row r="1959" spans="1:10" ht="21" customHeight="1" x14ac:dyDescent="0.25">
      <c r="A1959" s="94">
        <f>'[1]Cadastro de Clientes'!A1959</f>
        <v>0</v>
      </c>
      <c r="B1959" s="94">
        <f>'[1]Cadastro de Clientes'!B1959</f>
        <v>0</v>
      </c>
      <c r="C1959" s="94">
        <f>'[1]Cadastro de Clientes'!C1959</f>
        <v>0</v>
      </c>
      <c r="D1959" s="94">
        <f>'[1]Cadastro de Clientes'!D1959</f>
        <v>0</v>
      </c>
      <c r="E1959" s="94">
        <f>'[1]Cadastro de Clientes'!E1959</f>
        <v>0</v>
      </c>
      <c r="F1959" s="94">
        <f>'[1]Cadastro de Clientes'!F1959</f>
        <v>0</v>
      </c>
      <c r="G1959" s="109">
        <f>'[1]Cadastro de Clientes'!G1959</f>
        <v>0</v>
      </c>
      <c r="H1959" s="110">
        <f>'[1]Cadastro de Clientes'!H1959</f>
        <v>0</v>
      </c>
      <c r="I1959" s="111">
        <f>'[1]Cadastro de Clientes'!I1959</f>
        <v>0</v>
      </c>
      <c r="J1959" s="94">
        <f>'[1]Cadastro de Clientes'!J1959</f>
        <v>0</v>
      </c>
    </row>
    <row r="1960" spans="1:10" ht="21" customHeight="1" x14ac:dyDescent="0.25">
      <c r="A1960" s="94">
        <f>'[1]Cadastro de Clientes'!A1960</f>
        <v>0</v>
      </c>
      <c r="B1960" s="94">
        <f>'[1]Cadastro de Clientes'!B1960</f>
        <v>0</v>
      </c>
      <c r="C1960" s="94">
        <f>'[1]Cadastro de Clientes'!C1960</f>
        <v>0</v>
      </c>
      <c r="D1960" s="94">
        <f>'[1]Cadastro de Clientes'!D1960</f>
        <v>0</v>
      </c>
      <c r="E1960" s="94">
        <f>'[1]Cadastro de Clientes'!E1960</f>
        <v>0</v>
      </c>
      <c r="F1960" s="94">
        <f>'[1]Cadastro de Clientes'!F1960</f>
        <v>0</v>
      </c>
      <c r="G1960" s="109">
        <f>'[1]Cadastro de Clientes'!G1960</f>
        <v>0</v>
      </c>
      <c r="H1960" s="110">
        <f>'[1]Cadastro de Clientes'!H1960</f>
        <v>0</v>
      </c>
      <c r="I1960" s="111">
        <f>'[1]Cadastro de Clientes'!I1960</f>
        <v>0</v>
      </c>
      <c r="J1960" s="94">
        <f>'[1]Cadastro de Clientes'!J1960</f>
        <v>0</v>
      </c>
    </row>
    <row r="1961" spans="1:10" ht="21" customHeight="1" x14ac:dyDescent="0.25">
      <c r="A1961" s="94">
        <f>'[1]Cadastro de Clientes'!A1961</f>
        <v>0</v>
      </c>
      <c r="B1961" s="94">
        <f>'[1]Cadastro de Clientes'!B1961</f>
        <v>0</v>
      </c>
      <c r="C1961" s="94">
        <f>'[1]Cadastro de Clientes'!C1961</f>
        <v>0</v>
      </c>
      <c r="D1961" s="94">
        <f>'[1]Cadastro de Clientes'!D1961</f>
        <v>0</v>
      </c>
      <c r="E1961" s="94">
        <f>'[1]Cadastro de Clientes'!E1961</f>
        <v>0</v>
      </c>
      <c r="F1961" s="94">
        <f>'[1]Cadastro de Clientes'!F1961</f>
        <v>0</v>
      </c>
      <c r="G1961" s="109">
        <f>'[1]Cadastro de Clientes'!G1961</f>
        <v>0</v>
      </c>
      <c r="H1961" s="110">
        <f>'[1]Cadastro de Clientes'!H1961</f>
        <v>0</v>
      </c>
      <c r="I1961" s="111">
        <f>'[1]Cadastro de Clientes'!I1961</f>
        <v>0</v>
      </c>
      <c r="J1961" s="94">
        <f>'[1]Cadastro de Clientes'!J1961</f>
        <v>0</v>
      </c>
    </row>
    <row r="1962" spans="1:10" ht="21" customHeight="1" x14ac:dyDescent="0.25">
      <c r="A1962" s="94">
        <f>'[1]Cadastro de Clientes'!A1962</f>
        <v>0</v>
      </c>
      <c r="B1962" s="94">
        <f>'[1]Cadastro de Clientes'!B1962</f>
        <v>0</v>
      </c>
      <c r="C1962" s="94">
        <f>'[1]Cadastro de Clientes'!C1962</f>
        <v>0</v>
      </c>
      <c r="D1962" s="94">
        <f>'[1]Cadastro de Clientes'!D1962</f>
        <v>0</v>
      </c>
      <c r="E1962" s="94">
        <f>'[1]Cadastro de Clientes'!E1962</f>
        <v>0</v>
      </c>
      <c r="F1962" s="94">
        <f>'[1]Cadastro de Clientes'!F1962</f>
        <v>0</v>
      </c>
      <c r="G1962" s="109">
        <f>'[1]Cadastro de Clientes'!G1962</f>
        <v>0</v>
      </c>
      <c r="H1962" s="110">
        <f>'[1]Cadastro de Clientes'!H1962</f>
        <v>0</v>
      </c>
      <c r="I1962" s="111">
        <f>'[1]Cadastro de Clientes'!I1962</f>
        <v>0</v>
      </c>
      <c r="J1962" s="94">
        <f>'[1]Cadastro de Clientes'!J1962</f>
        <v>0</v>
      </c>
    </row>
    <row r="1963" spans="1:10" ht="21" customHeight="1" x14ac:dyDescent="0.25">
      <c r="A1963" s="94">
        <f>'[1]Cadastro de Clientes'!A1963</f>
        <v>0</v>
      </c>
      <c r="B1963" s="94">
        <f>'[1]Cadastro de Clientes'!B1963</f>
        <v>0</v>
      </c>
      <c r="C1963" s="94">
        <f>'[1]Cadastro de Clientes'!C1963</f>
        <v>0</v>
      </c>
      <c r="D1963" s="94">
        <f>'[1]Cadastro de Clientes'!D1963</f>
        <v>0</v>
      </c>
      <c r="E1963" s="94">
        <f>'[1]Cadastro de Clientes'!E1963</f>
        <v>0</v>
      </c>
      <c r="F1963" s="94">
        <f>'[1]Cadastro de Clientes'!F1963</f>
        <v>0</v>
      </c>
      <c r="G1963" s="109">
        <f>'[1]Cadastro de Clientes'!G1963</f>
        <v>0</v>
      </c>
      <c r="H1963" s="110">
        <f>'[1]Cadastro de Clientes'!H1963</f>
        <v>0</v>
      </c>
      <c r="I1963" s="111">
        <f>'[1]Cadastro de Clientes'!I1963</f>
        <v>0</v>
      </c>
      <c r="J1963" s="94">
        <f>'[1]Cadastro de Clientes'!J1963</f>
        <v>0</v>
      </c>
    </row>
    <row r="1964" spans="1:10" ht="21" customHeight="1" x14ac:dyDescent="0.25">
      <c r="A1964" s="94">
        <f>'[1]Cadastro de Clientes'!A1964</f>
        <v>0</v>
      </c>
      <c r="B1964" s="94">
        <f>'[1]Cadastro de Clientes'!B1964</f>
        <v>0</v>
      </c>
      <c r="C1964" s="94">
        <f>'[1]Cadastro de Clientes'!C1964</f>
        <v>0</v>
      </c>
      <c r="D1964" s="94">
        <f>'[1]Cadastro de Clientes'!D1964</f>
        <v>0</v>
      </c>
      <c r="E1964" s="94">
        <f>'[1]Cadastro de Clientes'!E1964</f>
        <v>0</v>
      </c>
      <c r="F1964" s="94">
        <f>'[1]Cadastro de Clientes'!F1964</f>
        <v>0</v>
      </c>
      <c r="G1964" s="109">
        <f>'[1]Cadastro de Clientes'!G1964</f>
        <v>0</v>
      </c>
      <c r="H1964" s="110">
        <f>'[1]Cadastro de Clientes'!H1964</f>
        <v>0</v>
      </c>
      <c r="I1964" s="111">
        <f>'[1]Cadastro de Clientes'!I1964</f>
        <v>0</v>
      </c>
      <c r="J1964" s="94">
        <f>'[1]Cadastro de Clientes'!J1964</f>
        <v>0</v>
      </c>
    </row>
    <row r="1965" spans="1:10" ht="21" customHeight="1" x14ac:dyDescent="0.25">
      <c r="A1965" s="94">
        <f>'[1]Cadastro de Clientes'!A1965</f>
        <v>0</v>
      </c>
      <c r="B1965" s="94">
        <f>'[1]Cadastro de Clientes'!B1965</f>
        <v>0</v>
      </c>
      <c r="C1965" s="94">
        <f>'[1]Cadastro de Clientes'!C1965</f>
        <v>0</v>
      </c>
      <c r="D1965" s="94">
        <f>'[1]Cadastro de Clientes'!D1965</f>
        <v>0</v>
      </c>
      <c r="E1965" s="94">
        <f>'[1]Cadastro de Clientes'!E1965</f>
        <v>0</v>
      </c>
      <c r="F1965" s="94">
        <f>'[1]Cadastro de Clientes'!F1965</f>
        <v>0</v>
      </c>
      <c r="G1965" s="109">
        <f>'[1]Cadastro de Clientes'!G1965</f>
        <v>0</v>
      </c>
      <c r="H1965" s="110">
        <f>'[1]Cadastro de Clientes'!H1965</f>
        <v>0</v>
      </c>
      <c r="I1965" s="111">
        <f>'[1]Cadastro de Clientes'!I1965</f>
        <v>0</v>
      </c>
      <c r="J1965" s="94">
        <f>'[1]Cadastro de Clientes'!J1965</f>
        <v>0</v>
      </c>
    </row>
    <row r="1966" spans="1:10" ht="21" customHeight="1" x14ac:dyDescent="0.25">
      <c r="A1966" s="94">
        <f>'[1]Cadastro de Clientes'!A1966</f>
        <v>0</v>
      </c>
      <c r="B1966" s="94">
        <f>'[1]Cadastro de Clientes'!B1966</f>
        <v>0</v>
      </c>
      <c r="C1966" s="94">
        <f>'[1]Cadastro de Clientes'!C1966</f>
        <v>0</v>
      </c>
      <c r="D1966" s="94">
        <f>'[1]Cadastro de Clientes'!D1966</f>
        <v>0</v>
      </c>
      <c r="E1966" s="94">
        <f>'[1]Cadastro de Clientes'!E1966</f>
        <v>0</v>
      </c>
      <c r="F1966" s="94">
        <f>'[1]Cadastro de Clientes'!F1966</f>
        <v>0</v>
      </c>
      <c r="G1966" s="109">
        <f>'[1]Cadastro de Clientes'!G1966</f>
        <v>0</v>
      </c>
      <c r="H1966" s="110">
        <f>'[1]Cadastro de Clientes'!H1966</f>
        <v>0</v>
      </c>
      <c r="I1966" s="111">
        <f>'[1]Cadastro de Clientes'!I1966</f>
        <v>0</v>
      </c>
      <c r="J1966" s="94">
        <f>'[1]Cadastro de Clientes'!J1966</f>
        <v>0</v>
      </c>
    </row>
    <row r="1967" spans="1:10" ht="21" customHeight="1" x14ac:dyDescent="0.25">
      <c r="A1967" s="94">
        <f>'[1]Cadastro de Clientes'!A1967</f>
        <v>0</v>
      </c>
      <c r="B1967" s="94">
        <f>'[1]Cadastro de Clientes'!B1967</f>
        <v>0</v>
      </c>
      <c r="C1967" s="94">
        <f>'[1]Cadastro de Clientes'!C1967</f>
        <v>0</v>
      </c>
      <c r="D1967" s="94">
        <f>'[1]Cadastro de Clientes'!D1967</f>
        <v>0</v>
      </c>
      <c r="E1967" s="94">
        <f>'[1]Cadastro de Clientes'!E1967</f>
        <v>0</v>
      </c>
      <c r="F1967" s="94">
        <f>'[1]Cadastro de Clientes'!F1967</f>
        <v>0</v>
      </c>
      <c r="G1967" s="109">
        <f>'[1]Cadastro de Clientes'!G1967</f>
        <v>0</v>
      </c>
      <c r="H1967" s="110">
        <f>'[1]Cadastro de Clientes'!H1967</f>
        <v>0</v>
      </c>
      <c r="I1967" s="111">
        <f>'[1]Cadastro de Clientes'!I1967</f>
        <v>0</v>
      </c>
      <c r="J1967" s="94">
        <f>'[1]Cadastro de Clientes'!J1967</f>
        <v>0</v>
      </c>
    </row>
    <row r="1968" spans="1:10" ht="21" customHeight="1" x14ac:dyDescent="0.25">
      <c r="A1968" s="94">
        <f>'[1]Cadastro de Clientes'!A1968</f>
        <v>0</v>
      </c>
      <c r="B1968" s="94">
        <f>'[1]Cadastro de Clientes'!B1968</f>
        <v>0</v>
      </c>
      <c r="C1968" s="94">
        <f>'[1]Cadastro de Clientes'!C1968</f>
        <v>0</v>
      </c>
      <c r="D1968" s="94">
        <f>'[1]Cadastro de Clientes'!D1968</f>
        <v>0</v>
      </c>
      <c r="E1968" s="94">
        <f>'[1]Cadastro de Clientes'!E1968</f>
        <v>0</v>
      </c>
      <c r="F1968" s="94">
        <f>'[1]Cadastro de Clientes'!F1968</f>
        <v>0</v>
      </c>
      <c r="G1968" s="109">
        <f>'[1]Cadastro de Clientes'!G1968</f>
        <v>0</v>
      </c>
      <c r="H1968" s="110">
        <f>'[1]Cadastro de Clientes'!H1968</f>
        <v>0</v>
      </c>
      <c r="I1968" s="111">
        <f>'[1]Cadastro de Clientes'!I1968</f>
        <v>0</v>
      </c>
      <c r="J1968" s="94">
        <f>'[1]Cadastro de Clientes'!J1968</f>
        <v>0</v>
      </c>
    </row>
    <row r="1969" spans="1:10" ht="21" customHeight="1" x14ac:dyDescent="0.25">
      <c r="A1969" s="94">
        <f>'[1]Cadastro de Clientes'!A1969</f>
        <v>0</v>
      </c>
      <c r="B1969" s="94">
        <f>'[1]Cadastro de Clientes'!B1969</f>
        <v>0</v>
      </c>
      <c r="C1969" s="94">
        <f>'[1]Cadastro de Clientes'!C1969</f>
        <v>0</v>
      </c>
      <c r="D1969" s="94">
        <f>'[1]Cadastro de Clientes'!D1969</f>
        <v>0</v>
      </c>
      <c r="E1969" s="94">
        <f>'[1]Cadastro de Clientes'!E1969</f>
        <v>0</v>
      </c>
      <c r="F1969" s="94">
        <f>'[1]Cadastro de Clientes'!F1969</f>
        <v>0</v>
      </c>
      <c r="G1969" s="109">
        <f>'[1]Cadastro de Clientes'!G1969</f>
        <v>0</v>
      </c>
      <c r="H1969" s="110">
        <f>'[1]Cadastro de Clientes'!H1969</f>
        <v>0</v>
      </c>
      <c r="I1969" s="111">
        <f>'[1]Cadastro de Clientes'!I1969</f>
        <v>0</v>
      </c>
      <c r="J1969" s="94">
        <f>'[1]Cadastro de Clientes'!J1969</f>
        <v>0</v>
      </c>
    </row>
    <row r="1970" spans="1:10" ht="21" customHeight="1" x14ac:dyDescent="0.25">
      <c r="A1970" s="94">
        <f>'[1]Cadastro de Clientes'!A1970</f>
        <v>0</v>
      </c>
      <c r="B1970" s="94">
        <f>'[1]Cadastro de Clientes'!B1970</f>
        <v>0</v>
      </c>
      <c r="C1970" s="94">
        <f>'[1]Cadastro de Clientes'!C1970</f>
        <v>0</v>
      </c>
      <c r="D1970" s="94">
        <f>'[1]Cadastro de Clientes'!D1970</f>
        <v>0</v>
      </c>
      <c r="E1970" s="94">
        <f>'[1]Cadastro de Clientes'!E1970</f>
        <v>0</v>
      </c>
      <c r="F1970" s="94">
        <f>'[1]Cadastro de Clientes'!F1970</f>
        <v>0</v>
      </c>
      <c r="G1970" s="109">
        <f>'[1]Cadastro de Clientes'!G1970</f>
        <v>0</v>
      </c>
      <c r="H1970" s="110">
        <f>'[1]Cadastro de Clientes'!H1970</f>
        <v>0</v>
      </c>
      <c r="I1970" s="111">
        <f>'[1]Cadastro de Clientes'!I1970</f>
        <v>0</v>
      </c>
      <c r="J1970" s="94">
        <f>'[1]Cadastro de Clientes'!J1970</f>
        <v>0</v>
      </c>
    </row>
    <row r="1971" spans="1:10" ht="21" customHeight="1" x14ac:dyDescent="0.25">
      <c r="A1971" s="94">
        <f>'[1]Cadastro de Clientes'!A1971</f>
        <v>0</v>
      </c>
      <c r="B1971" s="94">
        <f>'[1]Cadastro de Clientes'!B1971</f>
        <v>0</v>
      </c>
      <c r="C1971" s="94">
        <f>'[1]Cadastro de Clientes'!C1971</f>
        <v>0</v>
      </c>
      <c r="D1971" s="94">
        <f>'[1]Cadastro de Clientes'!D1971</f>
        <v>0</v>
      </c>
      <c r="E1971" s="94">
        <f>'[1]Cadastro de Clientes'!E1971</f>
        <v>0</v>
      </c>
      <c r="F1971" s="94">
        <f>'[1]Cadastro de Clientes'!F1971</f>
        <v>0</v>
      </c>
      <c r="G1971" s="109">
        <f>'[1]Cadastro de Clientes'!G1971</f>
        <v>0</v>
      </c>
      <c r="H1971" s="110">
        <f>'[1]Cadastro de Clientes'!H1971</f>
        <v>0</v>
      </c>
      <c r="I1971" s="111">
        <f>'[1]Cadastro de Clientes'!I1971</f>
        <v>0</v>
      </c>
      <c r="J1971" s="94">
        <f>'[1]Cadastro de Clientes'!J1971</f>
        <v>0</v>
      </c>
    </row>
    <row r="1972" spans="1:10" ht="21" customHeight="1" x14ac:dyDescent="0.25">
      <c r="A1972" s="94">
        <f>'[1]Cadastro de Clientes'!A1972</f>
        <v>0</v>
      </c>
      <c r="B1972" s="94">
        <f>'[1]Cadastro de Clientes'!B1972</f>
        <v>0</v>
      </c>
      <c r="C1972" s="94">
        <f>'[1]Cadastro de Clientes'!C1972</f>
        <v>0</v>
      </c>
      <c r="D1972" s="94">
        <f>'[1]Cadastro de Clientes'!D1972</f>
        <v>0</v>
      </c>
      <c r="E1972" s="94">
        <f>'[1]Cadastro de Clientes'!E1972</f>
        <v>0</v>
      </c>
      <c r="F1972" s="94">
        <f>'[1]Cadastro de Clientes'!F1972</f>
        <v>0</v>
      </c>
      <c r="G1972" s="109">
        <f>'[1]Cadastro de Clientes'!G1972</f>
        <v>0</v>
      </c>
      <c r="H1972" s="110">
        <f>'[1]Cadastro de Clientes'!H1972</f>
        <v>0</v>
      </c>
      <c r="I1972" s="111">
        <f>'[1]Cadastro de Clientes'!I1972</f>
        <v>0</v>
      </c>
      <c r="J1972" s="94">
        <f>'[1]Cadastro de Clientes'!J1972</f>
        <v>0</v>
      </c>
    </row>
    <row r="1973" spans="1:10" ht="21" customHeight="1" x14ac:dyDescent="0.25">
      <c r="A1973" s="94">
        <f>'[1]Cadastro de Clientes'!A1973</f>
        <v>0</v>
      </c>
      <c r="B1973" s="94">
        <f>'[1]Cadastro de Clientes'!B1973</f>
        <v>0</v>
      </c>
      <c r="C1973" s="94">
        <f>'[1]Cadastro de Clientes'!C1973</f>
        <v>0</v>
      </c>
      <c r="D1973" s="94">
        <f>'[1]Cadastro de Clientes'!D1973</f>
        <v>0</v>
      </c>
      <c r="E1973" s="94">
        <f>'[1]Cadastro de Clientes'!E1973</f>
        <v>0</v>
      </c>
      <c r="F1973" s="94">
        <f>'[1]Cadastro de Clientes'!F1973</f>
        <v>0</v>
      </c>
      <c r="G1973" s="109">
        <f>'[1]Cadastro de Clientes'!G1973</f>
        <v>0</v>
      </c>
      <c r="H1973" s="110">
        <f>'[1]Cadastro de Clientes'!H1973</f>
        <v>0</v>
      </c>
      <c r="I1973" s="111">
        <f>'[1]Cadastro de Clientes'!I1973</f>
        <v>0</v>
      </c>
      <c r="J1973" s="94">
        <f>'[1]Cadastro de Clientes'!J1973</f>
        <v>0</v>
      </c>
    </row>
    <row r="1974" spans="1:10" ht="21" customHeight="1" x14ac:dyDescent="0.25">
      <c r="A1974" s="94">
        <f>'[1]Cadastro de Clientes'!A1974</f>
        <v>0</v>
      </c>
      <c r="B1974" s="94">
        <f>'[1]Cadastro de Clientes'!B1974</f>
        <v>0</v>
      </c>
      <c r="C1974" s="94">
        <f>'[1]Cadastro de Clientes'!C1974</f>
        <v>0</v>
      </c>
      <c r="D1974" s="94">
        <f>'[1]Cadastro de Clientes'!D1974</f>
        <v>0</v>
      </c>
      <c r="E1974" s="94">
        <f>'[1]Cadastro de Clientes'!E1974</f>
        <v>0</v>
      </c>
      <c r="F1974" s="94">
        <f>'[1]Cadastro de Clientes'!F1974</f>
        <v>0</v>
      </c>
      <c r="G1974" s="109">
        <f>'[1]Cadastro de Clientes'!G1974</f>
        <v>0</v>
      </c>
      <c r="H1974" s="110">
        <f>'[1]Cadastro de Clientes'!H1974</f>
        <v>0</v>
      </c>
      <c r="I1974" s="111">
        <f>'[1]Cadastro de Clientes'!I1974</f>
        <v>0</v>
      </c>
      <c r="J1974" s="94">
        <f>'[1]Cadastro de Clientes'!J1974</f>
        <v>0</v>
      </c>
    </row>
    <row r="1975" spans="1:10" ht="21" customHeight="1" x14ac:dyDescent="0.25">
      <c r="A1975" s="94">
        <f>'[1]Cadastro de Clientes'!A1975</f>
        <v>0</v>
      </c>
      <c r="B1975" s="94">
        <f>'[1]Cadastro de Clientes'!B1975</f>
        <v>0</v>
      </c>
      <c r="C1975" s="94">
        <f>'[1]Cadastro de Clientes'!C1975</f>
        <v>0</v>
      </c>
      <c r="D1975" s="94">
        <f>'[1]Cadastro de Clientes'!D1975</f>
        <v>0</v>
      </c>
      <c r="E1975" s="94">
        <f>'[1]Cadastro de Clientes'!E1975</f>
        <v>0</v>
      </c>
      <c r="F1975" s="94">
        <f>'[1]Cadastro de Clientes'!F1975</f>
        <v>0</v>
      </c>
      <c r="G1975" s="109">
        <f>'[1]Cadastro de Clientes'!G1975</f>
        <v>0</v>
      </c>
      <c r="H1975" s="110">
        <f>'[1]Cadastro de Clientes'!H1975</f>
        <v>0</v>
      </c>
      <c r="I1975" s="111">
        <f>'[1]Cadastro de Clientes'!I1975</f>
        <v>0</v>
      </c>
      <c r="J1975" s="94">
        <f>'[1]Cadastro de Clientes'!J1975</f>
        <v>0</v>
      </c>
    </row>
    <row r="1976" spans="1:10" ht="21" customHeight="1" x14ac:dyDescent="0.25">
      <c r="A1976" s="94">
        <f>'[1]Cadastro de Clientes'!A1976</f>
        <v>0</v>
      </c>
      <c r="B1976" s="94">
        <f>'[1]Cadastro de Clientes'!B1976</f>
        <v>0</v>
      </c>
      <c r="C1976" s="94">
        <f>'[1]Cadastro de Clientes'!C1976</f>
        <v>0</v>
      </c>
      <c r="D1976" s="94">
        <f>'[1]Cadastro de Clientes'!D1976</f>
        <v>0</v>
      </c>
      <c r="E1976" s="94">
        <f>'[1]Cadastro de Clientes'!E1976</f>
        <v>0</v>
      </c>
      <c r="F1976" s="94">
        <f>'[1]Cadastro de Clientes'!F1976</f>
        <v>0</v>
      </c>
      <c r="G1976" s="109">
        <f>'[1]Cadastro de Clientes'!G1976</f>
        <v>0</v>
      </c>
      <c r="H1976" s="110">
        <f>'[1]Cadastro de Clientes'!H1976</f>
        <v>0</v>
      </c>
      <c r="I1976" s="111">
        <f>'[1]Cadastro de Clientes'!I1976</f>
        <v>0</v>
      </c>
      <c r="J1976" s="94">
        <f>'[1]Cadastro de Clientes'!J1976</f>
        <v>0</v>
      </c>
    </row>
    <row r="1977" spans="1:10" ht="21" customHeight="1" x14ac:dyDescent="0.25">
      <c r="A1977" s="94">
        <f>'[1]Cadastro de Clientes'!A1977</f>
        <v>0</v>
      </c>
      <c r="B1977" s="94">
        <f>'[1]Cadastro de Clientes'!B1977</f>
        <v>0</v>
      </c>
      <c r="C1977" s="94">
        <f>'[1]Cadastro de Clientes'!C1977</f>
        <v>0</v>
      </c>
      <c r="D1977" s="94">
        <f>'[1]Cadastro de Clientes'!D1977</f>
        <v>0</v>
      </c>
      <c r="E1977" s="94">
        <f>'[1]Cadastro de Clientes'!E1977</f>
        <v>0</v>
      </c>
      <c r="F1977" s="94">
        <f>'[1]Cadastro de Clientes'!F1977</f>
        <v>0</v>
      </c>
      <c r="G1977" s="109">
        <f>'[1]Cadastro de Clientes'!G1977</f>
        <v>0</v>
      </c>
      <c r="H1977" s="110">
        <f>'[1]Cadastro de Clientes'!H1977</f>
        <v>0</v>
      </c>
      <c r="I1977" s="111">
        <f>'[1]Cadastro de Clientes'!I1977</f>
        <v>0</v>
      </c>
      <c r="J1977" s="94">
        <f>'[1]Cadastro de Clientes'!J1977</f>
        <v>0</v>
      </c>
    </row>
    <row r="1978" spans="1:10" ht="21" customHeight="1" x14ac:dyDescent="0.25">
      <c r="A1978" s="94">
        <f>'[1]Cadastro de Clientes'!A1978</f>
        <v>0</v>
      </c>
      <c r="B1978" s="94">
        <f>'[1]Cadastro de Clientes'!B1978</f>
        <v>0</v>
      </c>
      <c r="C1978" s="94">
        <f>'[1]Cadastro de Clientes'!C1978</f>
        <v>0</v>
      </c>
      <c r="D1978" s="94">
        <f>'[1]Cadastro de Clientes'!D1978</f>
        <v>0</v>
      </c>
      <c r="E1978" s="94">
        <f>'[1]Cadastro de Clientes'!E1978</f>
        <v>0</v>
      </c>
      <c r="F1978" s="94">
        <f>'[1]Cadastro de Clientes'!F1978</f>
        <v>0</v>
      </c>
      <c r="G1978" s="109">
        <f>'[1]Cadastro de Clientes'!G1978</f>
        <v>0</v>
      </c>
      <c r="H1978" s="110">
        <f>'[1]Cadastro de Clientes'!H1978</f>
        <v>0</v>
      </c>
      <c r="I1978" s="111">
        <f>'[1]Cadastro de Clientes'!I1978</f>
        <v>0</v>
      </c>
      <c r="J1978" s="94">
        <f>'[1]Cadastro de Clientes'!J1978</f>
        <v>0</v>
      </c>
    </row>
    <row r="1979" spans="1:10" ht="21" customHeight="1" x14ac:dyDescent="0.25">
      <c r="A1979" s="94">
        <f>'[1]Cadastro de Clientes'!A1979</f>
        <v>0</v>
      </c>
      <c r="B1979" s="94">
        <f>'[1]Cadastro de Clientes'!B1979</f>
        <v>0</v>
      </c>
      <c r="C1979" s="94">
        <f>'[1]Cadastro de Clientes'!C1979</f>
        <v>0</v>
      </c>
      <c r="D1979" s="94">
        <f>'[1]Cadastro de Clientes'!D1979</f>
        <v>0</v>
      </c>
      <c r="E1979" s="94">
        <f>'[1]Cadastro de Clientes'!E1979</f>
        <v>0</v>
      </c>
      <c r="F1979" s="94">
        <f>'[1]Cadastro de Clientes'!F1979</f>
        <v>0</v>
      </c>
      <c r="G1979" s="109">
        <f>'[1]Cadastro de Clientes'!G1979</f>
        <v>0</v>
      </c>
      <c r="H1979" s="110">
        <f>'[1]Cadastro de Clientes'!H1979</f>
        <v>0</v>
      </c>
      <c r="I1979" s="111">
        <f>'[1]Cadastro de Clientes'!I1979</f>
        <v>0</v>
      </c>
      <c r="J1979" s="94">
        <f>'[1]Cadastro de Clientes'!J1979</f>
        <v>0</v>
      </c>
    </row>
    <row r="1980" spans="1:10" ht="21" customHeight="1" x14ac:dyDescent="0.25">
      <c r="A1980" s="94">
        <f>'[1]Cadastro de Clientes'!A1980</f>
        <v>0</v>
      </c>
      <c r="B1980" s="94">
        <f>'[1]Cadastro de Clientes'!B1980</f>
        <v>0</v>
      </c>
      <c r="C1980" s="94">
        <f>'[1]Cadastro de Clientes'!C1980</f>
        <v>0</v>
      </c>
      <c r="D1980" s="94">
        <f>'[1]Cadastro de Clientes'!D1980</f>
        <v>0</v>
      </c>
      <c r="E1980" s="94">
        <f>'[1]Cadastro de Clientes'!E1980</f>
        <v>0</v>
      </c>
      <c r="F1980" s="94">
        <f>'[1]Cadastro de Clientes'!F1980</f>
        <v>0</v>
      </c>
      <c r="G1980" s="109">
        <f>'[1]Cadastro de Clientes'!G1980</f>
        <v>0</v>
      </c>
      <c r="H1980" s="110">
        <f>'[1]Cadastro de Clientes'!H1980</f>
        <v>0</v>
      </c>
      <c r="I1980" s="111">
        <f>'[1]Cadastro de Clientes'!I1980</f>
        <v>0</v>
      </c>
      <c r="J1980" s="94">
        <f>'[1]Cadastro de Clientes'!J1980</f>
        <v>0</v>
      </c>
    </row>
    <row r="1981" spans="1:10" ht="21" customHeight="1" x14ac:dyDescent="0.25">
      <c r="A1981" s="94">
        <f>'[1]Cadastro de Clientes'!A1981</f>
        <v>0</v>
      </c>
      <c r="B1981" s="94">
        <f>'[1]Cadastro de Clientes'!B1981</f>
        <v>0</v>
      </c>
      <c r="C1981" s="94">
        <f>'[1]Cadastro de Clientes'!C1981</f>
        <v>0</v>
      </c>
      <c r="D1981" s="94">
        <f>'[1]Cadastro de Clientes'!D1981</f>
        <v>0</v>
      </c>
      <c r="E1981" s="94">
        <f>'[1]Cadastro de Clientes'!E1981</f>
        <v>0</v>
      </c>
      <c r="F1981" s="94">
        <f>'[1]Cadastro de Clientes'!F1981</f>
        <v>0</v>
      </c>
      <c r="G1981" s="109">
        <f>'[1]Cadastro de Clientes'!G1981</f>
        <v>0</v>
      </c>
      <c r="H1981" s="110">
        <f>'[1]Cadastro de Clientes'!H1981</f>
        <v>0</v>
      </c>
      <c r="I1981" s="111">
        <f>'[1]Cadastro de Clientes'!I1981</f>
        <v>0</v>
      </c>
      <c r="J1981" s="94">
        <f>'[1]Cadastro de Clientes'!J1981</f>
        <v>0</v>
      </c>
    </row>
    <row r="1982" spans="1:10" ht="21" customHeight="1" x14ac:dyDescent="0.25">
      <c r="A1982" s="94">
        <f>'[1]Cadastro de Clientes'!A1982</f>
        <v>0</v>
      </c>
      <c r="B1982" s="94">
        <f>'[1]Cadastro de Clientes'!B1982</f>
        <v>0</v>
      </c>
      <c r="C1982" s="94">
        <f>'[1]Cadastro de Clientes'!C1982</f>
        <v>0</v>
      </c>
      <c r="D1982" s="94">
        <f>'[1]Cadastro de Clientes'!D1982</f>
        <v>0</v>
      </c>
      <c r="E1982" s="94">
        <f>'[1]Cadastro de Clientes'!E1982</f>
        <v>0</v>
      </c>
      <c r="F1982" s="94">
        <f>'[1]Cadastro de Clientes'!F1982</f>
        <v>0</v>
      </c>
      <c r="G1982" s="109">
        <f>'[1]Cadastro de Clientes'!G1982</f>
        <v>0</v>
      </c>
      <c r="H1982" s="110">
        <f>'[1]Cadastro de Clientes'!H1982</f>
        <v>0</v>
      </c>
      <c r="I1982" s="111">
        <f>'[1]Cadastro de Clientes'!I1982</f>
        <v>0</v>
      </c>
      <c r="J1982" s="94">
        <f>'[1]Cadastro de Clientes'!J1982</f>
        <v>0</v>
      </c>
    </row>
    <row r="1983" spans="1:10" ht="21" customHeight="1" x14ac:dyDescent="0.25">
      <c r="A1983" s="94">
        <f>'[1]Cadastro de Clientes'!A1983</f>
        <v>0</v>
      </c>
      <c r="B1983" s="94">
        <f>'[1]Cadastro de Clientes'!B1983</f>
        <v>0</v>
      </c>
      <c r="C1983" s="94">
        <f>'[1]Cadastro de Clientes'!C1983</f>
        <v>0</v>
      </c>
      <c r="D1983" s="94">
        <f>'[1]Cadastro de Clientes'!D1983</f>
        <v>0</v>
      </c>
      <c r="E1983" s="94">
        <f>'[1]Cadastro de Clientes'!E1983</f>
        <v>0</v>
      </c>
      <c r="F1983" s="94">
        <f>'[1]Cadastro de Clientes'!F1983</f>
        <v>0</v>
      </c>
      <c r="G1983" s="109">
        <f>'[1]Cadastro de Clientes'!G1983</f>
        <v>0</v>
      </c>
      <c r="H1983" s="110">
        <f>'[1]Cadastro de Clientes'!H1983</f>
        <v>0</v>
      </c>
      <c r="I1983" s="111">
        <f>'[1]Cadastro de Clientes'!I1983</f>
        <v>0</v>
      </c>
      <c r="J1983" s="94">
        <f>'[1]Cadastro de Clientes'!J1983</f>
        <v>0</v>
      </c>
    </row>
    <row r="1984" spans="1:10" ht="21" customHeight="1" x14ac:dyDescent="0.25">
      <c r="A1984" s="94">
        <f>'[1]Cadastro de Clientes'!A1984</f>
        <v>0</v>
      </c>
      <c r="B1984" s="94">
        <f>'[1]Cadastro de Clientes'!B1984</f>
        <v>0</v>
      </c>
      <c r="C1984" s="94">
        <f>'[1]Cadastro de Clientes'!C1984</f>
        <v>0</v>
      </c>
      <c r="D1984" s="94">
        <f>'[1]Cadastro de Clientes'!D1984</f>
        <v>0</v>
      </c>
      <c r="E1984" s="94">
        <f>'[1]Cadastro de Clientes'!E1984</f>
        <v>0</v>
      </c>
      <c r="F1984" s="94">
        <f>'[1]Cadastro de Clientes'!F1984</f>
        <v>0</v>
      </c>
      <c r="G1984" s="109">
        <f>'[1]Cadastro de Clientes'!G1984</f>
        <v>0</v>
      </c>
      <c r="H1984" s="110">
        <f>'[1]Cadastro de Clientes'!H1984</f>
        <v>0</v>
      </c>
      <c r="I1984" s="111">
        <f>'[1]Cadastro de Clientes'!I1984</f>
        <v>0</v>
      </c>
      <c r="J1984" s="94">
        <f>'[1]Cadastro de Clientes'!J1984</f>
        <v>0</v>
      </c>
    </row>
    <row r="1985" spans="1:10" ht="21" customHeight="1" x14ac:dyDescent="0.25">
      <c r="A1985" s="94">
        <f>'[1]Cadastro de Clientes'!A1985</f>
        <v>0</v>
      </c>
      <c r="B1985" s="94">
        <f>'[1]Cadastro de Clientes'!B1985</f>
        <v>0</v>
      </c>
      <c r="C1985" s="94">
        <f>'[1]Cadastro de Clientes'!C1985</f>
        <v>0</v>
      </c>
      <c r="D1985" s="94">
        <f>'[1]Cadastro de Clientes'!D1985</f>
        <v>0</v>
      </c>
      <c r="E1985" s="94">
        <f>'[1]Cadastro de Clientes'!E1985</f>
        <v>0</v>
      </c>
      <c r="F1985" s="94">
        <f>'[1]Cadastro de Clientes'!F1985</f>
        <v>0</v>
      </c>
      <c r="G1985" s="109">
        <f>'[1]Cadastro de Clientes'!G1985</f>
        <v>0</v>
      </c>
      <c r="H1985" s="110">
        <f>'[1]Cadastro de Clientes'!H1985</f>
        <v>0</v>
      </c>
      <c r="I1985" s="111">
        <f>'[1]Cadastro de Clientes'!I1985</f>
        <v>0</v>
      </c>
      <c r="J1985" s="94">
        <f>'[1]Cadastro de Clientes'!J1985</f>
        <v>0</v>
      </c>
    </row>
    <row r="1986" spans="1:10" ht="21" customHeight="1" x14ac:dyDescent="0.25">
      <c r="A1986" s="94">
        <f>'[1]Cadastro de Clientes'!A1986</f>
        <v>0</v>
      </c>
      <c r="B1986" s="94">
        <f>'[1]Cadastro de Clientes'!B1986</f>
        <v>0</v>
      </c>
      <c r="C1986" s="94">
        <f>'[1]Cadastro de Clientes'!C1986</f>
        <v>0</v>
      </c>
      <c r="D1986" s="94">
        <f>'[1]Cadastro de Clientes'!D1986</f>
        <v>0</v>
      </c>
      <c r="E1986" s="94">
        <f>'[1]Cadastro de Clientes'!E1986</f>
        <v>0</v>
      </c>
      <c r="F1986" s="94">
        <f>'[1]Cadastro de Clientes'!F1986</f>
        <v>0</v>
      </c>
      <c r="G1986" s="109">
        <f>'[1]Cadastro de Clientes'!G1986</f>
        <v>0</v>
      </c>
      <c r="H1986" s="110">
        <f>'[1]Cadastro de Clientes'!H1986</f>
        <v>0</v>
      </c>
      <c r="I1986" s="111">
        <f>'[1]Cadastro de Clientes'!I1986</f>
        <v>0</v>
      </c>
      <c r="J1986" s="94">
        <f>'[1]Cadastro de Clientes'!J1986</f>
        <v>0</v>
      </c>
    </row>
    <row r="1987" spans="1:10" ht="21" customHeight="1" x14ac:dyDescent="0.25">
      <c r="A1987" s="94">
        <f>'[1]Cadastro de Clientes'!A1987</f>
        <v>0</v>
      </c>
      <c r="B1987" s="94">
        <f>'[1]Cadastro de Clientes'!B1987</f>
        <v>0</v>
      </c>
      <c r="C1987" s="94">
        <f>'[1]Cadastro de Clientes'!C1987</f>
        <v>0</v>
      </c>
      <c r="D1987" s="94">
        <f>'[1]Cadastro de Clientes'!D1987</f>
        <v>0</v>
      </c>
      <c r="E1987" s="94">
        <f>'[1]Cadastro de Clientes'!E1987</f>
        <v>0</v>
      </c>
      <c r="F1987" s="94">
        <f>'[1]Cadastro de Clientes'!F1987</f>
        <v>0</v>
      </c>
      <c r="G1987" s="109">
        <f>'[1]Cadastro de Clientes'!G1987</f>
        <v>0</v>
      </c>
      <c r="H1987" s="110">
        <f>'[1]Cadastro de Clientes'!H1987</f>
        <v>0</v>
      </c>
      <c r="I1987" s="111">
        <f>'[1]Cadastro de Clientes'!I1987</f>
        <v>0</v>
      </c>
      <c r="J1987" s="94">
        <f>'[1]Cadastro de Clientes'!J1987</f>
        <v>0</v>
      </c>
    </row>
    <row r="1988" spans="1:10" ht="21" customHeight="1" x14ac:dyDescent="0.25">
      <c r="A1988" s="94">
        <f>'[1]Cadastro de Clientes'!A1988</f>
        <v>0</v>
      </c>
      <c r="B1988" s="94">
        <f>'[1]Cadastro de Clientes'!B1988</f>
        <v>0</v>
      </c>
      <c r="C1988" s="94">
        <f>'[1]Cadastro de Clientes'!C1988</f>
        <v>0</v>
      </c>
      <c r="D1988" s="94">
        <f>'[1]Cadastro de Clientes'!D1988</f>
        <v>0</v>
      </c>
      <c r="E1988" s="94">
        <f>'[1]Cadastro de Clientes'!E1988</f>
        <v>0</v>
      </c>
      <c r="F1988" s="94">
        <f>'[1]Cadastro de Clientes'!F1988</f>
        <v>0</v>
      </c>
      <c r="G1988" s="109">
        <f>'[1]Cadastro de Clientes'!G1988</f>
        <v>0</v>
      </c>
      <c r="H1988" s="110">
        <f>'[1]Cadastro de Clientes'!H1988</f>
        <v>0</v>
      </c>
      <c r="I1988" s="111">
        <f>'[1]Cadastro de Clientes'!I1988</f>
        <v>0</v>
      </c>
      <c r="J1988" s="94">
        <f>'[1]Cadastro de Clientes'!J1988</f>
        <v>0</v>
      </c>
    </row>
    <row r="1989" spans="1:10" ht="21" customHeight="1" x14ac:dyDescent="0.25">
      <c r="A1989" s="94">
        <f>'[1]Cadastro de Clientes'!A1989</f>
        <v>0</v>
      </c>
      <c r="B1989" s="94">
        <f>'[1]Cadastro de Clientes'!B1989</f>
        <v>0</v>
      </c>
      <c r="C1989" s="94">
        <f>'[1]Cadastro de Clientes'!C1989</f>
        <v>0</v>
      </c>
      <c r="D1989" s="94">
        <f>'[1]Cadastro de Clientes'!D1989</f>
        <v>0</v>
      </c>
      <c r="E1989" s="94">
        <f>'[1]Cadastro de Clientes'!E1989</f>
        <v>0</v>
      </c>
      <c r="F1989" s="94">
        <f>'[1]Cadastro de Clientes'!F1989</f>
        <v>0</v>
      </c>
      <c r="G1989" s="109">
        <f>'[1]Cadastro de Clientes'!G1989</f>
        <v>0</v>
      </c>
      <c r="H1989" s="110">
        <f>'[1]Cadastro de Clientes'!H1989</f>
        <v>0</v>
      </c>
      <c r="I1989" s="111">
        <f>'[1]Cadastro de Clientes'!I1989</f>
        <v>0</v>
      </c>
      <c r="J1989" s="94">
        <f>'[1]Cadastro de Clientes'!J1989</f>
        <v>0</v>
      </c>
    </row>
    <row r="1990" spans="1:10" ht="21" customHeight="1" x14ac:dyDescent="0.25">
      <c r="A1990" s="94">
        <f>'[1]Cadastro de Clientes'!A1990</f>
        <v>0</v>
      </c>
      <c r="B1990" s="94">
        <f>'[1]Cadastro de Clientes'!B1990</f>
        <v>0</v>
      </c>
      <c r="C1990" s="94">
        <f>'[1]Cadastro de Clientes'!C1990</f>
        <v>0</v>
      </c>
      <c r="D1990" s="94">
        <f>'[1]Cadastro de Clientes'!D1990</f>
        <v>0</v>
      </c>
      <c r="E1990" s="94">
        <f>'[1]Cadastro de Clientes'!E1990</f>
        <v>0</v>
      </c>
      <c r="F1990" s="94">
        <f>'[1]Cadastro de Clientes'!F1990</f>
        <v>0</v>
      </c>
      <c r="G1990" s="109">
        <f>'[1]Cadastro de Clientes'!G1990</f>
        <v>0</v>
      </c>
      <c r="H1990" s="110">
        <f>'[1]Cadastro de Clientes'!H1990</f>
        <v>0</v>
      </c>
      <c r="I1990" s="111">
        <f>'[1]Cadastro de Clientes'!I1990</f>
        <v>0</v>
      </c>
      <c r="J1990" s="94">
        <f>'[1]Cadastro de Clientes'!J1990</f>
        <v>0</v>
      </c>
    </row>
    <row r="1991" spans="1:10" ht="21" customHeight="1" x14ac:dyDescent="0.25">
      <c r="A1991" s="94">
        <f>'[1]Cadastro de Clientes'!A1991</f>
        <v>0</v>
      </c>
      <c r="B1991" s="94">
        <f>'[1]Cadastro de Clientes'!B1991</f>
        <v>0</v>
      </c>
      <c r="C1991" s="94">
        <f>'[1]Cadastro de Clientes'!C1991</f>
        <v>0</v>
      </c>
      <c r="D1991" s="94">
        <f>'[1]Cadastro de Clientes'!D1991</f>
        <v>0</v>
      </c>
      <c r="E1991" s="94">
        <f>'[1]Cadastro de Clientes'!E1991</f>
        <v>0</v>
      </c>
      <c r="F1991" s="94">
        <f>'[1]Cadastro de Clientes'!F1991</f>
        <v>0</v>
      </c>
      <c r="G1991" s="109">
        <f>'[1]Cadastro de Clientes'!G1991</f>
        <v>0</v>
      </c>
      <c r="H1991" s="110">
        <f>'[1]Cadastro de Clientes'!H1991</f>
        <v>0</v>
      </c>
      <c r="I1991" s="111">
        <f>'[1]Cadastro de Clientes'!I1991</f>
        <v>0</v>
      </c>
      <c r="J1991" s="94">
        <f>'[1]Cadastro de Clientes'!J1991</f>
        <v>0</v>
      </c>
    </row>
    <row r="1992" spans="1:10" ht="21" customHeight="1" x14ac:dyDescent="0.25">
      <c r="A1992" s="94">
        <f>'[1]Cadastro de Clientes'!A1992</f>
        <v>0</v>
      </c>
      <c r="B1992" s="94">
        <f>'[1]Cadastro de Clientes'!B1992</f>
        <v>0</v>
      </c>
      <c r="C1992" s="94">
        <f>'[1]Cadastro de Clientes'!C1992</f>
        <v>0</v>
      </c>
      <c r="D1992" s="94">
        <f>'[1]Cadastro de Clientes'!D1992</f>
        <v>0</v>
      </c>
      <c r="E1992" s="94">
        <f>'[1]Cadastro de Clientes'!E1992</f>
        <v>0</v>
      </c>
      <c r="F1992" s="94">
        <f>'[1]Cadastro de Clientes'!F1992</f>
        <v>0</v>
      </c>
      <c r="G1992" s="109">
        <f>'[1]Cadastro de Clientes'!G1992</f>
        <v>0</v>
      </c>
      <c r="H1992" s="110">
        <f>'[1]Cadastro de Clientes'!H1992</f>
        <v>0</v>
      </c>
      <c r="I1992" s="111">
        <f>'[1]Cadastro de Clientes'!I1992</f>
        <v>0</v>
      </c>
      <c r="J1992" s="94">
        <f>'[1]Cadastro de Clientes'!J1992</f>
        <v>0</v>
      </c>
    </row>
    <row r="1993" spans="1:10" ht="21" customHeight="1" x14ac:dyDescent="0.25">
      <c r="A1993" s="94">
        <f>'[1]Cadastro de Clientes'!A1993</f>
        <v>0</v>
      </c>
      <c r="B1993" s="94">
        <f>'[1]Cadastro de Clientes'!B1993</f>
        <v>0</v>
      </c>
      <c r="C1993" s="94">
        <f>'[1]Cadastro de Clientes'!C1993</f>
        <v>0</v>
      </c>
      <c r="D1993" s="94">
        <f>'[1]Cadastro de Clientes'!D1993</f>
        <v>0</v>
      </c>
      <c r="E1993" s="94">
        <f>'[1]Cadastro de Clientes'!E1993</f>
        <v>0</v>
      </c>
      <c r="F1993" s="94">
        <f>'[1]Cadastro de Clientes'!F1993</f>
        <v>0</v>
      </c>
      <c r="G1993" s="109">
        <f>'[1]Cadastro de Clientes'!G1993</f>
        <v>0</v>
      </c>
      <c r="H1993" s="110">
        <f>'[1]Cadastro de Clientes'!H1993</f>
        <v>0</v>
      </c>
      <c r="I1993" s="111">
        <f>'[1]Cadastro de Clientes'!I1993</f>
        <v>0</v>
      </c>
      <c r="J1993" s="94">
        <f>'[1]Cadastro de Clientes'!J1993</f>
        <v>0</v>
      </c>
    </row>
    <row r="1994" spans="1:10" ht="21" customHeight="1" x14ac:dyDescent="0.25">
      <c r="A1994" s="94">
        <f>'[1]Cadastro de Clientes'!A1994</f>
        <v>0</v>
      </c>
      <c r="B1994" s="94">
        <f>'[1]Cadastro de Clientes'!B1994</f>
        <v>0</v>
      </c>
      <c r="C1994" s="94">
        <f>'[1]Cadastro de Clientes'!C1994</f>
        <v>0</v>
      </c>
      <c r="D1994" s="94">
        <f>'[1]Cadastro de Clientes'!D1994</f>
        <v>0</v>
      </c>
      <c r="E1994" s="94">
        <f>'[1]Cadastro de Clientes'!E1994</f>
        <v>0</v>
      </c>
      <c r="F1994" s="94">
        <f>'[1]Cadastro de Clientes'!F1994</f>
        <v>0</v>
      </c>
      <c r="G1994" s="109">
        <f>'[1]Cadastro de Clientes'!G1994</f>
        <v>0</v>
      </c>
      <c r="H1994" s="110">
        <f>'[1]Cadastro de Clientes'!H1994</f>
        <v>0</v>
      </c>
      <c r="I1994" s="111">
        <f>'[1]Cadastro de Clientes'!I1994</f>
        <v>0</v>
      </c>
      <c r="J1994" s="94">
        <f>'[1]Cadastro de Clientes'!J1994</f>
        <v>0</v>
      </c>
    </row>
    <row r="1995" spans="1:10" ht="21" customHeight="1" x14ac:dyDescent="0.25">
      <c r="A1995" s="94">
        <f>'[1]Cadastro de Clientes'!A1995</f>
        <v>0</v>
      </c>
      <c r="B1995" s="94">
        <f>'[1]Cadastro de Clientes'!B1995</f>
        <v>0</v>
      </c>
      <c r="C1995" s="94">
        <f>'[1]Cadastro de Clientes'!C1995</f>
        <v>0</v>
      </c>
      <c r="D1995" s="94">
        <f>'[1]Cadastro de Clientes'!D1995</f>
        <v>0</v>
      </c>
      <c r="E1995" s="94">
        <f>'[1]Cadastro de Clientes'!E1995</f>
        <v>0</v>
      </c>
      <c r="F1995" s="94">
        <f>'[1]Cadastro de Clientes'!F1995</f>
        <v>0</v>
      </c>
      <c r="G1995" s="109">
        <f>'[1]Cadastro de Clientes'!G1995</f>
        <v>0</v>
      </c>
      <c r="H1995" s="110">
        <f>'[1]Cadastro de Clientes'!H1995</f>
        <v>0</v>
      </c>
      <c r="I1995" s="111">
        <f>'[1]Cadastro de Clientes'!I1995</f>
        <v>0</v>
      </c>
      <c r="J1995" s="94">
        <f>'[1]Cadastro de Clientes'!J1995</f>
        <v>0</v>
      </c>
    </row>
    <row r="1996" spans="1:10" ht="21" customHeight="1" x14ac:dyDescent="0.25">
      <c r="A1996" s="94">
        <f>'[1]Cadastro de Clientes'!A1996</f>
        <v>0</v>
      </c>
      <c r="B1996" s="94">
        <f>'[1]Cadastro de Clientes'!B1996</f>
        <v>0</v>
      </c>
      <c r="C1996" s="94">
        <f>'[1]Cadastro de Clientes'!C1996</f>
        <v>0</v>
      </c>
      <c r="D1996" s="94">
        <f>'[1]Cadastro de Clientes'!D1996</f>
        <v>0</v>
      </c>
      <c r="E1996" s="94">
        <f>'[1]Cadastro de Clientes'!E1996</f>
        <v>0</v>
      </c>
      <c r="F1996" s="94">
        <f>'[1]Cadastro de Clientes'!F1996</f>
        <v>0</v>
      </c>
      <c r="G1996" s="109">
        <f>'[1]Cadastro de Clientes'!G1996</f>
        <v>0</v>
      </c>
      <c r="H1996" s="110">
        <f>'[1]Cadastro de Clientes'!H1996</f>
        <v>0</v>
      </c>
      <c r="I1996" s="111">
        <f>'[1]Cadastro de Clientes'!I1996</f>
        <v>0</v>
      </c>
      <c r="J1996" s="94">
        <f>'[1]Cadastro de Clientes'!J1996</f>
        <v>0</v>
      </c>
    </row>
    <row r="1997" spans="1:10" ht="21" customHeight="1" x14ac:dyDescent="0.25">
      <c r="A1997" s="94">
        <f>'[1]Cadastro de Clientes'!A1997</f>
        <v>0</v>
      </c>
      <c r="B1997" s="94">
        <f>'[1]Cadastro de Clientes'!B1997</f>
        <v>0</v>
      </c>
      <c r="C1997" s="94">
        <f>'[1]Cadastro de Clientes'!C1997</f>
        <v>0</v>
      </c>
      <c r="D1997" s="94">
        <f>'[1]Cadastro de Clientes'!D1997</f>
        <v>0</v>
      </c>
      <c r="E1997" s="94">
        <f>'[1]Cadastro de Clientes'!E1997</f>
        <v>0</v>
      </c>
      <c r="F1997" s="94">
        <f>'[1]Cadastro de Clientes'!F1997</f>
        <v>0</v>
      </c>
      <c r="G1997" s="109">
        <f>'[1]Cadastro de Clientes'!G1997</f>
        <v>0</v>
      </c>
      <c r="H1997" s="110">
        <f>'[1]Cadastro de Clientes'!H1997</f>
        <v>0</v>
      </c>
      <c r="I1997" s="111">
        <f>'[1]Cadastro de Clientes'!I1997</f>
        <v>0</v>
      </c>
      <c r="J1997" s="94">
        <f>'[1]Cadastro de Clientes'!J1997</f>
        <v>0</v>
      </c>
    </row>
    <row r="1998" spans="1:10" ht="21" customHeight="1" x14ac:dyDescent="0.25">
      <c r="A1998" s="94">
        <f>'[1]Cadastro de Clientes'!A1998</f>
        <v>0</v>
      </c>
      <c r="B1998" s="94">
        <f>'[1]Cadastro de Clientes'!B1998</f>
        <v>0</v>
      </c>
      <c r="C1998" s="94">
        <f>'[1]Cadastro de Clientes'!C1998</f>
        <v>0</v>
      </c>
      <c r="D1998" s="94">
        <f>'[1]Cadastro de Clientes'!D1998</f>
        <v>0</v>
      </c>
      <c r="E1998" s="94">
        <f>'[1]Cadastro de Clientes'!E1998</f>
        <v>0</v>
      </c>
      <c r="F1998" s="94">
        <f>'[1]Cadastro de Clientes'!F1998</f>
        <v>0</v>
      </c>
      <c r="G1998" s="109">
        <f>'[1]Cadastro de Clientes'!G1998</f>
        <v>0</v>
      </c>
      <c r="H1998" s="110">
        <f>'[1]Cadastro de Clientes'!H1998</f>
        <v>0</v>
      </c>
      <c r="I1998" s="111">
        <f>'[1]Cadastro de Clientes'!I1998</f>
        <v>0</v>
      </c>
      <c r="J1998" s="94">
        <f>'[1]Cadastro de Clientes'!J1998</f>
        <v>0</v>
      </c>
    </row>
    <row r="1999" spans="1:10" ht="21" customHeight="1" x14ac:dyDescent="0.25">
      <c r="A1999" s="94">
        <f>'[1]Cadastro de Clientes'!A1999</f>
        <v>0</v>
      </c>
      <c r="B1999" s="94">
        <f>'[1]Cadastro de Clientes'!B1999</f>
        <v>0</v>
      </c>
      <c r="C1999" s="94">
        <f>'[1]Cadastro de Clientes'!C1999</f>
        <v>0</v>
      </c>
      <c r="D1999" s="94">
        <f>'[1]Cadastro de Clientes'!D1999</f>
        <v>0</v>
      </c>
      <c r="E1999" s="94">
        <f>'[1]Cadastro de Clientes'!E1999</f>
        <v>0</v>
      </c>
      <c r="F1999" s="94">
        <f>'[1]Cadastro de Clientes'!F1999</f>
        <v>0</v>
      </c>
      <c r="G1999" s="109">
        <f>'[1]Cadastro de Clientes'!G1999</f>
        <v>0</v>
      </c>
      <c r="H1999" s="110">
        <f>'[1]Cadastro de Clientes'!H1999</f>
        <v>0</v>
      </c>
      <c r="I1999" s="111">
        <f>'[1]Cadastro de Clientes'!I1999</f>
        <v>0</v>
      </c>
      <c r="J1999" s="94">
        <f>'[1]Cadastro de Clientes'!J1999</f>
        <v>0</v>
      </c>
    </row>
    <row r="2000" spans="1:10" ht="21" customHeight="1" x14ac:dyDescent="0.25">
      <c r="A2000" s="94">
        <f>'[1]Cadastro de Clientes'!A2000</f>
        <v>0</v>
      </c>
      <c r="B2000" s="94">
        <f>'[1]Cadastro de Clientes'!B2000</f>
        <v>0</v>
      </c>
      <c r="C2000" s="94">
        <f>'[1]Cadastro de Clientes'!C2000</f>
        <v>0</v>
      </c>
      <c r="D2000" s="94">
        <f>'[1]Cadastro de Clientes'!D2000</f>
        <v>0</v>
      </c>
      <c r="E2000" s="94">
        <f>'[1]Cadastro de Clientes'!E2000</f>
        <v>0</v>
      </c>
      <c r="F2000" s="94">
        <f>'[1]Cadastro de Clientes'!F2000</f>
        <v>0</v>
      </c>
      <c r="G2000" s="109">
        <f>'[1]Cadastro de Clientes'!G2000</f>
        <v>0</v>
      </c>
      <c r="H2000" s="110">
        <f>'[1]Cadastro de Clientes'!H2000</f>
        <v>0</v>
      </c>
      <c r="I2000" s="111">
        <f>'[1]Cadastro de Clientes'!I2000</f>
        <v>0</v>
      </c>
      <c r="J2000" s="94">
        <f>'[1]Cadastro de Clientes'!J2000</f>
        <v>0</v>
      </c>
    </row>
    <row r="2001" spans="1:10" ht="21" customHeight="1" x14ac:dyDescent="0.25">
      <c r="A2001" s="94">
        <f>'[1]Cadastro de Clientes'!A2001</f>
        <v>0</v>
      </c>
      <c r="B2001" s="94">
        <f>'[1]Cadastro de Clientes'!B2001</f>
        <v>0</v>
      </c>
      <c r="C2001" s="94">
        <f>'[1]Cadastro de Clientes'!C2001</f>
        <v>0</v>
      </c>
      <c r="D2001" s="94">
        <f>'[1]Cadastro de Clientes'!D2001</f>
        <v>0</v>
      </c>
      <c r="E2001" s="94">
        <f>'[1]Cadastro de Clientes'!E2001</f>
        <v>0</v>
      </c>
      <c r="F2001" s="94">
        <f>'[1]Cadastro de Clientes'!F2001</f>
        <v>0</v>
      </c>
      <c r="G2001" s="109">
        <f>'[1]Cadastro de Clientes'!G2001</f>
        <v>0</v>
      </c>
      <c r="H2001" s="110">
        <f>'[1]Cadastro de Clientes'!H2001</f>
        <v>0</v>
      </c>
      <c r="I2001" s="111">
        <f>'[1]Cadastro de Clientes'!I2001</f>
        <v>0</v>
      </c>
      <c r="J2001" s="94">
        <f>'[1]Cadastro de Clientes'!J2001</f>
        <v>0</v>
      </c>
    </row>
    <row r="2002" spans="1:10" ht="21" customHeight="1" x14ac:dyDescent="0.25">
      <c r="A2002" s="94">
        <f>'[1]Cadastro de Clientes'!A2002</f>
        <v>0</v>
      </c>
      <c r="B2002" s="94">
        <f>'[1]Cadastro de Clientes'!B2002</f>
        <v>0</v>
      </c>
      <c r="C2002" s="94">
        <f>'[1]Cadastro de Clientes'!C2002</f>
        <v>0</v>
      </c>
      <c r="D2002" s="94">
        <f>'[1]Cadastro de Clientes'!D2002</f>
        <v>0</v>
      </c>
      <c r="E2002" s="94">
        <f>'[1]Cadastro de Clientes'!E2002</f>
        <v>0</v>
      </c>
      <c r="F2002" s="94">
        <f>'[1]Cadastro de Clientes'!F2002</f>
        <v>0</v>
      </c>
      <c r="G2002" s="109">
        <f>'[1]Cadastro de Clientes'!G2002</f>
        <v>0</v>
      </c>
      <c r="H2002" s="110">
        <f>'[1]Cadastro de Clientes'!H2002</f>
        <v>0</v>
      </c>
      <c r="I2002" s="111">
        <f>'[1]Cadastro de Clientes'!I2002</f>
        <v>0</v>
      </c>
      <c r="J2002" s="94">
        <f>'[1]Cadastro de Clientes'!J2002</f>
        <v>0</v>
      </c>
    </row>
    <row r="2003" spans="1:10" ht="21" customHeight="1" x14ac:dyDescent="0.25">
      <c r="A2003" s="94">
        <f>'[1]Cadastro de Clientes'!A2003</f>
        <v>0</v>
      </c>
      <c r="B2003" s="94">
        <f>'[1]Cadastro de Clientes'!B2003</f>
        <v>0</v>
      </c>
      <c r="C2003" s="94">
        <f>'[1]Cadastro de Clientes'!C2003</f>
        <v>0</v>
      </c>
      <c r="D2003" s="94">
        <f>'[1]Cadastro de Clientes'!D2003</f>
        <v>0</v>
      </c>
      <c r="E2003" s="94">
        <f>'[1]Cadastro de Clientes'!E2003</f>
        <v>0</v>
      </c>
      <c r="F2003" s="94">
        <f>'[1]Cadastro de Clientes'!F2003</f>
        <v>0</v>
      </c>
      <c r="G2003" s="109">
        <f>'[1]Cadastro de Clientes'!G2003</f>
        <v>0</v>
      </c>
      <c r="H2003" s="110">
        <f>'[1]Cadastro de Clientes'!H2003</f>
        <v>0</v>
      </c>
      <c r="I2003" s="111">
        <f>'[1]Cadastro de Clientes'!I2003</f>
        <v>0</v>
      </c>
      <c r="J2003" s="94">
        <f>'[1]Cadastro de Clientes'!J2003</f>
        <v>0</v>
      </c>
    </row>
    <row r="2004" spans="1:10" ht="21" customHeight="1" x14ac:dyDescent="0.25">
      <c r="A2004" s="94">
        <f>'[1]Cadastro de Clientes'!A2004</f>
        <v>0</v>
      </c>
      <c r="B2004" s="94">
        <f>'[1]Cadastro de Clientes'!B2004</f>
        <v>0</v>
      </c>
      <c r="C2004" s="94">
        <f>'[1]Cadastro de Clientes'!C2004</f>
        <v>0</v>
      </c>
      <c r="D2004" s="94">
        <f>'[1]Cadastro de Clientes'!D2004</f>
        <v>0</v>
      </c>
      <c r="E2004" s="94">
        <f>'[1]Cadastro de Clientes'!E2004</f>
        <v>0</v>
      </c>
      <c r="F2004" s="94">
        <f>'[1]Cadastro de Clientes'!F2004</f>
        <v>0</v>
      </c>
      <c r="G2004" s="109">
        <f>'[1]Cadastro de Clientes'!G2004</f>
        <v>0</v>
      </c>
      <c r="H2004" s="110">
        <f>'[1]Cadastro de Clientes'!H2004</f>
        <v>0</v>
      </c>
      <c r="I2004" s="111">
        <f>'[1]Cadastro de Clientes'!I2004</f>
        <v>0</v>
      </c>
      <c r="J2004" s="94">
        <f>'[1]Cadastro de Clientes'!J2004</f>
        <v>0</v>
      </c>
    </row>
    <row r="2005" spans="1:10" ht="21" customHeight="1" x14ac:dyDescent="0.25">
      <c r="A2005" s="94">
        <f>'[1]Cadastro de Clientes'!A2005</f>
        <v>0</v>
      </c>
      <c r="B2005" s="94">
        <f>'[1]Cadastro de Clientes'!B2005</f>
        <v>0</v>
      </c>
      <c r="C2005" s="94">
        <f>'[1]Cadastro de Clientes'!C2005</f>
        <v>0</v>
      </c>
      <c r="D2005" s="94">
        <f>'[1]Cadastro de Clientes'!D2005</f>
        <v>0</v>
      </c>
      <c r="E2005" s="94">
        <f>'[1]Cadastro de Clientes'!E2005</f>
        <v>0</v>
      </c>
      <c r="F2005" s="94">
        <f>'[1]Cadastro de Clientes'!F2005</f>
        <v>0</v>
      </c>
      <c r="G2005" s="109">
        <f>'[1]Cadastro de Clientes'!G2005</f>
        <v>0</v>
      </c>
      <c r="H2005" s="110">
        <f>'[1]Cadastro de Clientes'!H2005</f>
        <v>0</v>
      </c>
      <c r="I2005" s="111">
        <f>'[1]Cadastro de Clientes'!I2005</f>
        <v>0</v>
      </c>
      <c r="J2005" s="94">
        <f>'[1]Cadastro de Clientes'!J2005</f>
        <v>0</v>
      </c>
    </row>
    <row r="2006" spans="1:10" ht="21" customHeight="1" x14ac:dyDescent="0.25">
      <c r="A2006" s="94">
        <f>'[1]Cadastro de Clientes'!A2006</f>
        <v>0</v>
      </c>
      <c r="B2006" s="94">
        <f>'[1]Cadastro de Clientes'!B2006</f>
        <v>0</v>
      </c>
      <c r="C2006" s="94">
        <f>'[1]Cadastro de Clientes'!C2006</f>
        <v>0</v>
      </c>
      <c r="D2006" s="94">
        <f>'[1]Cadastro de Clientes'!D2006</f>
        <v>0</v>
      </c>
      <c r="E2006" s="94">
        <f>'[1]Cadastro de Clientes'!E2006</f>
        <v>0</v>
      </c>
      <c r="F2006" s="94">
        <f>'[1]Cadastro de Clientes'!F2006</f>
        <v>0</v>
      </c>
      <c r="G2006" s="109">
        <f>'[1]Cadastro de Clientes'!G2006</f>
        <v>0</v>
      </c>
      <c r="H2006" s="110">
        <f>'[1]Cadastro de Clientes'!H2006</f>
        <v>0</v>
      </c>
      <c r="I2006" s="111">
        <f>'[1]Cadastro de Clientes'!I2006</f>
        <v>0</v>
      </c>
      <c r="J2006" s="94">
        <f>'[1]Cadastro de Clientes'!J2006</f>
        <v>0</v>
      </c>
    </row>
    <row r="2007" spans="1:10" ht="21" customHeight="1" x14ac:dyDescent="0.25">
      <c r="A2007" s="94">
        <f>'[1]Cadastro de Clientes'!A2007</f>
        <v>0</v>
      </c>
      <c r="B2007" s="94">
        <f>'[1]Cadastro de Clientes'!B2007</f>
        <v>0</v>
      </c>
      <c r="C2007" s="94">
        <f>'[1]Cadastro de Clientes'!C2007</f>
        <v>0</v>
      </c>
      <c r="D2007" s="94">
        <f>'[1]Cadastro de Clientes'!D2007</f>
        <v>0</v>
      </c>
      <c r="E2007" s="94">
        <f>'[1]Cadastro de Clientes'!E2007</f>
        <v>0</v>
      </c>
      <c r="F2007" s="94">
        <f>'[1]Cadastro de Clientes'!F2007</f>
        <v>0</v>
      </c>
      <c r="G2007" s="109">
        <f>'[1]Cadastro de Clientes'!G2007</f>
        <v>0</v>
      </c>
      <c r="H2007" s="110">
        <f>'[1]Cadastro de Clientes'!H2007</f>
        <v>0</v>
      </c>
      <c r="I2007" s="111">
        <f>'[1]Cadastro de Clientes'!I2007</f>
        <v>0</v>
      </c>
      <c r="J2007" s="94">
        <f>'[1]Cadastro de Clientes'!J2007</f>
        <v>0</v>
      </c>
    </row>
    <row r="2008" spans="1:10" ht="21" customHeight="1" x14ac:dyDescent="0.25">
      <c r="A2008" s="94">
        <f>'[1]Cadastro de Clientes'!A2008</f>
        <v>0</v>
      </c>
      <c r="B2008" s="94">
        <f>'[1]Cadastro de Clientes'!B2008</f>
        <v>0</v>
      </c>
      <c r="C2008" s="94">
        <f>'[1]Cadastro de Clientes'!C2008</f>
        <v>0</v>
      </c>
      <c r="D2008" s="94">
        <f>'[1]Cadastro de Clientes'!D2008</f>
        <v>0</v>
      </c>
      <c r="E2008" s="94">
        <f>'[1]Cadastro de Clientes'!E2008</f>
        <v>0</v>
      </c>
      <c r="F2008" s="94">
        <f>'[1]Cadastro de Clientes'!F2008</f>
        <v>0</v>
      </c>
      <c r="G2008" s="109">
        <f>'[1]Cadastro de Clientes'!G2008</f>
        <v>0</v>
      </c>
      <c r="H2008" s="110">
        <f>'[1]Cadastro de Clientes'!H2008</f>
        <v>0</v>
      </c>
      <c r="I2008" s="111">
        <f>'[1]Cadastro de Clientes'!I2008</f>
        <v>0</v>
      </c>
      <c r="J2008" s="94">
        <f>'[1]Cadastro de Clientes'!J2008</f>
        <v>0</v>
      </c>
    </row>
    <row r="2009" spans="1:10" ht="21" customHeight="1" x14ac:dyDescent="0.25">
      <c r="A2009" s="94">
        <f>'[1]Cadastro de Clientes'!A2009</f>
        <v>0</v>
      </c>
      <c r="B2009" s="94">
        <f>'[1]Cadastro de Clientes'!B2009</f>
        <v>0</v>
      </c>
      <c r="C2009" s="94">
        <f>'[1]Cadastro de Clientes'!C2009</f>
        <v>0</v>
      </c>
      <c r="D2009" s="94">
        <f>'[1]Cadastro de Clientes'!D2009</f>
        <v>0</v>
      </c>
      <c r="E2009" s="94">
        <f>'[1]Cadastro de Clientes'!E2009</f>
        <v>0</v>
      </c>
      <c r="F2009" s="94">
        <f>'[1]Cadastro de Clientes'!F2009</f>
        <v>0</v>
      </c>
      <c r="G2009" s="109">
        <f>'[1]Cadastro de Clientes'!G2009</f>
        <v>0</v>
      </c>
      <c r="H2009" s="110">
        <f>'[1]Cadastro de Clientes'!H2009</f>
        <v>0</v>
      </c>
      <c r="I2009" s="111">
        <f>'[1]Cadastro de Clientes'!I2009</f>
        <v>0</v>
      </c>
      <c r="J2009" s="94">
        <f>'[1]Cadastro de Clientes'!J2009</f>
        <v>0</v>
      </c>
    </row>
    <row r="2010" spans="1:10" ht="21" customHeight="1" x14ac:dyDescent="0.25">
      <c r="A2010" s="94">
        <f>'[1]Cadastro de Clientes'!A2010</f>
        <v>0</v>
      </c>
      <c r="B2010" s="94">
        <f>'[1]Cadastro de Clientes'!B2010</f>
        <v>0</v>
      </c>
      <c r="C2010" s="94">
        <f>'[1]Cadastro de Clientes'!C2010</f>
        <v>0</v>
      </c>
      <c r="D2010" s="94">
        <f>'[1]Cadastro de Clientes'!D2010</f>
        <v>0</v>
      </c>
      <c r="E2010" s="94">
        <f>'[1]Cadastro de Clientes'!E2010</f>
        <v>0</v>
      </c>
      <c r="F2010" s="94">
        <f>'[1]Cadastro de Clientes'!F2010</f>
        <v>0</v>
      </c>
      <c r="G2010" s="109">
        <f>'[1]Cadastro de Clientes'!G2010</f>
        <v>0</v>
      </c>
      <c r="H2010" s="110">
        <f>'[1]Cadastro de Clientes'!H2010</f>
        <v>0</v>
      </c>
      <c r="I2010" s="111">
        <f>'[1]Cadastro de Clientes'!I2010</f>
        <v>0</v>
      </c>
      <c r="J2010" s="94">
        <f>'[1]Cadastro de Clientes'!J2010</f>
        <v>0</v>
      </c>
    </row>
    <row r="2011" spans="1:10" ht="21" customHeight="1" x14ac:dyDescent="0.25">
      <c r="A2011" s="94">
        <f>'[1]Cadastro de Clientes'!A2011</f>
        <v>0</v>
      </c>
      <c r="B2011" s="94">
        <f>'[1]Cadastro de Clientes'!B2011</f>
        <v>0</v>
      </c>
      <c r="C2011" s="94">
        <f>'[1]Cadastro de Clientes'!C2011</f>
        <v>0</v>
      </c>
      <c r="D2011" s="94">
        <f>'[1]Cadastro de Clientes'!D2011</f>
        <v>0</v>
      </c>
      <c r="E2011" s="94">
        <f>'[1]Cadastro de Clientes'!E2011</f>
        <v>0</v>
      </c>
      <c r="F2011" s="94">
        <f>'[1]Cadastro de Clientes'!F2011</f>
        <v>0</v>
      </c>
      <c r="G2011" s="109">
        <f>'[1]Cadastro de Clientes'!G2011</f>
        <v>0</v>
      </c>
      <c r="H2011" s="110">
        <f>'[1]Cadastro de Clientes'!H2011</f>
        <v>0</v>
      </c>
      <c r="I2011" s="111">
        <f>'[1]Cadastro de Clientes'!I2011</f>
        <v>0</v>
      </c>
      <c r="J2011" s="94">
        <f>'[1]Cadastro de Clientes'!J2011</f>
        <v>0</v>
      </c>
    </row>
    <row r="2012" spans="1:10" ht="21" customHeight="1" x14ac:dyDescent="0.25">
      <c r="A2012" s="94">
        <f>'[1]Cadastro de Clientes'!A2012</f>
        <v>0</v>
      </c>
      <c r="B2012" s="94">
        <f>'[1]Cadastro de Clientes'!B2012</f>
        <v>0</v>
      </c>
      <c r="C2012" s="94">
        <f>'[1]Cadastro de Clientes'!C2012</f>
        <v>0</v>
      </c>
      <c r="D2012" s="94">
        <f>'[1]Cadastro de Clientes'!D2012</f>
        <v>0</v>
      </c>
      <c r="E2012" s="94">
        <f>'[1]Cadastro de Clientes'!E2012</f>
        <v>0</v>
      </c>
      <c r="F2012" s="94">
        <f>'[1]Cadastro de Clientes'!F2012</f>
        <v>0</v>
      </c>
      <c r="G2012" s="109">
        <f>'[1]Cadastro de Clientes'!G2012</f>
        <v>0</v>
      </c>
      <c r="H2012" s="110">
        <f>'[1]Cadastro de Clientes'!H2012</f>
        <v>0</v>
      </c>
      <c r="I2012" s="111">
        <f>'[1]Cadastro de Clientes'!I2012</f>
        <v>0</v>
      </c>
      <c r="J2012" s="94">
        <f>'[1]Cadastro de Clientes'!J2012</f>
        <v>0</v>
      </c>
    </row>
    <row r="2013" spans="1:10" ht="21" customHeight="1" x14ac:dyDescent="0.25">
      <c r="A2013" s="94">
        <f>'[1]Cadastro de Clientes'!A2013</f>
        <v>0</v>
      </c>
      <c r="B2013" s="94">
        <f>'[1]Cadastro de Clientes'!B2013</f>
        <v>0</v>
      </c>
      <c r="C2013" s="94">
        <f>'[1]Cadastro de Clientes'!C2013</f>
        <v>0</v>
      </c>
      <c r="D2013" s="94">
        <f>'[1]Cadastro de Clientes'!D2013</f>
        <v>0</v>
      </c>
      <c r="E2013" s="94">
        <f>'[1]Cadastro de Clientes'!E2013</f>
        <v>0</v>
      </c>
      <c r="F2013" s="94">
        <f>'[1]Cadastro de Clientes'!F2013</f>
        <v>0</v>
      </c>
      <c r="G2013" s="109">
        <f>'[1]Cadastro de Clientes'!G2013</f>
        <v>0</v>
      </c>
      <c r="H2013" s="110">
        <f>'[1]Cadastro de Clientes'!H2013</f>
        <v>0</v>
      </c>
      <c r="I2013" s="111">
        <f>'[1]Cadastro de Clientes'!I2013</f>
        <v>0</v>
      </c>
      <c r="J2013" s="94">
        <f>'[1]Cadastro de Clientes'!J2013</f>
        <v>0</v>
      </c>
    </row>
    <row r="2014" spans="1:10" ht="21" customHeight="1" x14ac:dyDescent="0.25">
      <c r="A2014" s="94">
        <f>'[1]Cadastro de Clientes'!A2014</f>
        <v>0</v>
      </c>
      <c r="B2014" s="94">
        <f>'[1]Cadastro de Clientes'!B2014</f>
        <v>0</v>
      </c>
      <c r="C2014" s="94">
        <f>'[1]Cadastro de Clientes'!C2014</f>
        <v>0</v>
      </c>
      <c r="D2014" s="94">
        <f>'[1]Cadastro de Clientes'!D2014</f>
        <v>0</v>
      </c>
      <c r="E2014" s="94">
        <f>'[1]Cadastro de Clientes'!E2014</f>
        <v>0</v>
      </c>
      <c r="F2014" s="94">
        <f>'[1]Cadastro de Clientes'!F2014</f>
        <v>0</v>
      </c>
      <c r="G2014" s="109">
        <f>'[1]Cadastro de Clientes'!G2014</f>
        <v>0</v>
      </c>
      <c r="H2014" s="110">
        <f>'[1]Cadastro de Clientes'!H2014</f>
        <v>0</v>
      </c>
      <c r="I2014" s="111">
        <f>'[1]Cadastro de Clientes'!I2014</f>
        <v>0</v>
      </c>
      <c r="J2014" s="94">
        <f>'[1]Cadastro de Clientes'!J2014</f>
        <v>0</v>
      </c>
    </row>
    <row r="2015" spans="1:10" ht="21" customHeight="1" x14ac:dyDescent="0.25">
      <c r="A2015" s="94">
        <f>'[1]Cadastro de Clientes'!A2015</f>
        <v>0</v>
      </c>
      <c r="B2015" s="94">
        <f>'[1]Cadastro de Clientes'!B2015</f>
        <v>0</v>
      </c>
      <c r="C2015" s="94">
        <f>'[1]Cadastro de Clientes'!C2015</f>
        <v>0</v>
      </c>
      <c r="D2015" s="94">
        <f>'[1]Cadastro de Clientes'!D2015</f>
        <v>0</v>
      </c>
      <c r="E2015" s="94">
        <f>'[1]Cadastro de Clientes'!E2015</f>
        <v>0</v>
      </c>
      <c r="F2015" s="94">
        <f>'[1]Cadastro de Clientes'!F2015</f>
        <v>0</v>
      </c>
      <c r="G2015" s="109">
        <f>'[1]Cadastro de Clientes'!G2015</f>
        <v>0</v>
      </c>
      <c r="H2015" s="110">
        <f>'[1]Cadastro de Clientes'!H2015</f>
        <v>0</v>
      </c>
      <c r="I2015" s="111">
        <f>'[1]Cadastro de Clientes'!I2015</f>
        <v>0</v>
      </c>
      <c r="J2015" s="94">
        <f>'[1]Cadastro de Clientes'!J2015</f>
        <v>0</v>
      </c>
    </row>
    <row r="2016" spans="1:10" ht="21" customHeight="1" x14ac:dyDescent="0.25">
      <c r="A2016" s="94">
        <f>'[1]Cadastro de Clientes'!A2016</f>
        <v>0</v>
      </c>
      <c r="B2016" s="94">
        <f>'[1]Cadastro de Clientes'!B2016</f>
        <v>0</v>
      </c>
      <c r="C2016" s="94">
        <f>'[1]Cadastro de Clientes'!C2016</f>
        <v>0</v>
      </c>
      <c r="D2016" s="94">
        <f>'[1]Cadastro de Clientes'!D2016</f>
        <v>0</v>
      </c>
      <c r="E2016" s="94">
        <f>'[1]Cadastro de Clientes'!E2016</f>
        <v>0</v>
      </c>
      <c r="F2016" s="94">
        <f>'[1]Cadastro de Clientes'!F2016</f>
        <v>0</v>
      </c>
      <c r="G2016" s="109">
        <f>'[1]Cadastro de Clientes'!G2016</f>
        <v>0</v>
      </c>
      <c r="H2016" s="110">
        <f>'[1]Cadastro de Clientes'!H2016</f>
        <v>0</v>
      </c>
      <c r="I2016" s="111">
        <f>'[1]Cadastro de Clientes'!I2016</f>
        <v>0</v>
      </c>
      <c r="J2016" s="94">
        <f>'[1]Cadastro de Clientes'!J2016</f>
        <v>0</v>
      </c>
    </row>
    <row r="2017" spans="1:10" ht="21" customHeight="1" x14ac:dyDescent="0.25">
      <c r="A2017" s="94">
        <f>'[1]Cadastro de Clientes'!A2017</f>
        <v>0</v>
      </c>
      <c r="B2017" s="94">
        <f>'[1]Cadastro de Clientes'!B2017</f>
        <v>0</v>
      </c>
      <c r="C2017" s="94">
        <f>'[1]Cadastro de Clientes'!C2017</f>
        <v>0</v>
      </c>
      <c r="D2017" s="94">
        <f>'[1]Cadastro de Clientes'!D2017</f>
        <v>0</v>
      </c>
      <c r="E2017" s="94">
        <f>'[1]Cadastro de Clientes'!E2017</f>
        <v>0</v>
      </c>
      <c r="F2017" s="94">
        <f>'[1]Cadastro de Clientes'!F2017</f>
        <v>0</v>
      </c>
      <c r="G2017" s="109">
        <f>'[1]Cadastro de Clientes'!G2017</f>
        <v>0</v>
      </c>
      <c r="H2017" s="110">
        <f>'[1]Cadastro de Clientes'!H2017</f>
        <v>0</v>
      </c>
      <c r="I2017" s="111">
        <f>'[1]Cadastro de Clientes'!I2017</f>
        <v>0</v>
      </c>
      <c r="J2017" s="94">
        <f>'[1]Cadastro de Clientes'!J2017</f>
        <v>0</v>
      </c>
    </row>
    <row r="2018" spans="1:10" ht="21" customHeight="1" x14ac:dyDescent="0.25">
      <c r="A2018" s="94">
        <f>'[1]Cadastro de Clientes'!A2018</f>
        <v>0</v>
      </c>
      <c r="B2018" s="94">
        <f>'[1]Cadastro de Clientes'!B2018</f>
        <v>0</v>
      </c>
      <c r="C2018" s="94">
        <f>'[1]Cadastro de Clientes'!C2018</f>
        <v>0</v>
      </c>
      <c r="D2018" s="94">
        <f>'[1]Cadastro de Clientes'!D2018</f>
        <v>0</v>
      </c>
      <c r="E2018" s="94">
        <f>'[1]Cadastro de Clientes'!E2018</f>
        <v>0</v>
      </c>
      <c r="F2018" s="94">
        <f>'[1]Cadastro de Clientes'!F2018</f>
        <v>0</v>
      </c>
      <c r="G2018" s="109">
        <f>'[1]Cadastro de Clientes'!G2018</f>
        <v>0</v>
      </c>
      <c r="H2018" s="110">
        <f>'[1]Cadastro de Clientes'!H2018</f>
        <v>0</v>
      </c>
      <c r="I2018" s="111">
        <f>'[1]Cadastro de Clientes'!I2018</f>
        <v>0</v>
      </c>
      <c r="J2018" s="94">
        <f>'[1]Cadastro de Clientes'!J2018</f>
        <v>0</v>
      </c>
    </row>
    <row r="2019" spans="1:10" ht="21" customHeight="1" x14ac:dyDescent="0.25">
      <c r="A2019" s="94">
        <f>'[1]Cadastro de Clientes'!A2019</f>
        <v>0</v>
      </c>
      <c r="B2019" s="94">
        <f>'[1]Cadastro de Clientes'!B2019</f>
        <v>0</v>
      </c>
      <c r="C2019" s="94">
        <f>'[1]Cadastro de Clientes'!C2019</f>
        <v>0</v>
      </c>
      <c r="D2019" s="94">
        <f>'[1]Cadastro de Clientes'!D2019</f>
        <v>0</v>
      </c>
      <c r="E2019" s="94">
        <f>'[1]Cadastro de Clientes'!E2019</f>
        <v>0</v>
      </c>
      <c r="F2019" s="94">
        <f>'[1]Cadastro de Clientes'!F2019</f>
        <v>0</v>
      </c>
      <c r="G2019" s="109">
        <f>'[1]Cadastro de Clientes'!G2019</f>
        <v>0</v>
      </c>
      <c r="H2019" s="110">
        <f>'[1]Cadastro de Clientes'!H2019</f>
        <v>0</v>
      </c>
      <c r="I2019" s="111">
        <f>'[1]Cadastro de Clientes'!I2019</f>
        <v>0</v>
      </c>
      <c r="J2019" s="94">
        <f>'[1]Cadastro de Clientes'!J2019</f>
        <v>0</v>
      </c>
    </row>
    <row r="2020" spans="1:10" ht="21" customHeight="1" x14ac:dyDescent="0.25">
      <c r="A2020" s="94">
        <f>'[1]Cadastro de Clientes'!A2020</f>
        <v>0</v>
      </c>
      <c r="B2020" s="94">
        <f>'[1]Cadastro de Clientes'!B2020</f>
        <v>0</v>
      </c>
      <c r="C2020" s="94">
        <f>'[1]Cadastro de Clientes'!C2020</f>
        <v>0</v>
      </c>
      <c r="D2020" s="94">
        <f>'[1]Cadastro de Clientes'!D2020</f>
        <v>0</v>
      </c>
      <c r="E2020" s="94">
        <f>'[1]Cadastro de Clientes'!E2020</f>
        <v>0</v>
      </c>
      <c r="F2020" s="94">
        <f>'[1]Cadastro de Clientes'!F2020</f>
        <v>0</v>
      </c>
      <c r="G2020" s="109">
        <f>'[1]Cadastro de Clientes'!G2020</f>
        <v>0</v>
      </c>
      <c r="H2020" s="110">
        <f>'[1]Cadastro de Clientes'!H2020</f>
        <v>0</v>
      </c>
      <c r="I2020" s="111">
        <f>'[1]Cadastro de Clientes'!I2020</f>
        <v>0</v>
      </c>
      <c r="J2020" s="94">
        <f>'[1]Cadastro de Clientes'!J2020</f>
        <v>0</v>
      </c>
    </row>
    <row r="2021" spans="1:10" ht="21" customHeight="1" x14ac:dyDescent="0.25">
      <c r="A2021" s="94">
        <f>'[1]Cadastro de Clientes'!A2021</f>
        <v>0</v>
      </c>
      <c r="B2021" s="94">
        <f>'[1]Cadastro de Clientes'!B2021</f>
        <v>0</v>
      </c>
      <c r="C2021" s="94">
        <f>'[1]Cadastro de Clientes'!C2021</f>
        <v>0</v>
      </c>
      <c r="D2021" s="94">
        <f>'[1]Cadastro de Clientes'!D2021</f>
        <v>0</v>
      </c>
      <c r="E2021" s="94">
        <f>'[1]Cadastro de Clientes'!E2021</f>
        <v>0</v>
      </c>
      <c r="F2021" s="94">
        <f>'[1]Cadastro de Clientes'!F2021</f>
        <v>0</v>
      </c>
      <c r="G2021" s="109">
        <f>'[1]Cadastro de Clientes'!G2021</f>
        <v>0</v>
      </c>
      <c r="H2021" s="110">
        <f>'[1]Cadastro de Clientes'!H2021</f>
        <v>0</v>
      </c>
      <c r="I2021" s="111">
        <f>'[1]Cadastro de Clientes'!I2021</f>
        <v>0</v>
      </c>
      <c r="J2021" s="94">
        <f>'[1]Cadastro de Clientes'!J2021</f>
        <v>0</v>
      </c>
    </row>
    <row r="2022" spans="1:10" ht="21" customHeight="1" x14ac:dyDescent="0.25">
      <c r="A2022" s="94">
        <f>'[1]Cadastro de Clientes'!A2022</f>
        <v>0</v>
      </c>
      <c r="B2022" s="94">
        <f>'[1]Cadastro de Clientes'!B2022</f>
        <v>0</v>
      </c>
      <c r="C2022" s="94">
        <f>'[1]Cadastro de Clientes'!C2022</f>
        <v>0</v>
      </c>
      <c r="D2022" s="94">
        <f>'[1]Cadastro de Clientes'!D2022</f>
        <v>0</v>
      </c>
      <c r="E2022" s="94">
        <f>'[1]Cadastro de Clientes'!E2022</f>
        <v>0</v>
      </c>
      <c r="F2022" s="94">
        <f>'[1]Cadastro de Clientes'!F2022</f>
        <v>0</v>
      </c>
      <c r="G2022" s="109">
        <f>'[1]Cadastro de Clientes'!G2022</f>
        <v>0</v>
      </c>
      <c r="H2022" s="110">
        <f>'[1]Cadastro de Clientes'!H2022</f>
        <v>0</v>
      </c>
      <c r="I2022" s="111">
        <f>'[1]Cadastro de Clientes'!I2022</f>
        <v>0</v>
      </c>
      <c r="J2022" s="94">
        <f>'[1]Cadastro de Clientes'!J2022</f>
        <v>0</v>
      </c>
    </row>
    <row r="2023" spans="1:10" ht="21" customHeight="1" x14ac:dyDescent="0.25">
      <c r="A2023" s="94">
        <f>'[1]Cadastro de Clientes'!A2023</f>
        <v>0</v>
      </c>
      <c r="B2023" s="94">
        <f>'[1]Cadastro de Clientes'!B2023</f>
        <v>0</v>
      </c>
      <c r="C2023" s="94">
        <f>'[1]Cadastro de Clientes'!C2023</f>
        <v>0</v>
      </c>
      <c r="D2023" s="94">
        <f>'[1]Cadastro de Clientes'!D2023</f>
        <v>0</v>
      </c>
      <c r="E2023" s="94">
        <f>'[1]Cadastro de Clientes'!E2023</f>
        <v>0</v>
      </c>
      <c r="F2023" s="94">
        <f>'[1]Cadastro de Clientes'!F2023</f>
        <v>0</v>
      </c>
      <c r="G2023" s="109">
        <f>'[1]Cadastro de Clientes'!G2023</f>
        <v>0</v>
      </c>
      <c r="H2023" s="110">
        <f>'[1]Cadastro de Clientes'!H2023</f>
        <v>0</v>
      </c>
      <c r="I2023" s="111">
        <f>'[1]Cadastro de Clientes'!I2023</f>
        <v>0</v>
      </c>
      <c r="J2023" s="94">
        <f>'[1]Cadastro de Clientes'!J2023</f>
        <v>0</v>
      </c>
    </row>
    <row r="2024" spans="1:10" ht="21" customHeight="1" x14ac:dyDescent="0.25">
      <c r="A2024" s="94">
        <f>'[1]Cadastro de Clientes'!A2024</f>
        <v>0</v>
      </c>
      <c r="B2024" s="94">
        <f>'[1]Cadastro de Clientes'!B2024</f>
        <v>0</v>
      </c>
      <c r="C2024" s="94">
        <f>'[1]Cadastro de Clientes'!C2024</f>
        <v>0</v>
      </c>
      <c r="D2024" s="94">
        <f>'[1]Cadastro de Clientes'!D2024</f>
        <v>0</v>
      </c>
      <c r="E2024" s="94">
        <f>'[1]Cadastro de Clientes'!E2024</f>
        <v>0</v>
      </c>
      <c r="F2024" s="94">
        <f>'[1]Cadastro de Clientes'!F2024</f>
        <v>0</v>
      </c>
      <c r="G2024" s="109">
        <f>'[1]Cadastro de Clientes'!G2024</f>
        <v>0</v>
      </c>
      <c r="H2024" s="110">
        <f>'[1]Cadastro de Clientes'!H2024</f>
        <v>0</v>
      </c>
      <c r="I2024" s="111">
        <f>'[1]Cadastro de Clientes'!I2024</f>
        <v>0</v>
      </c>
      <c r="J2024" s="94">
        <f>'[1]Cadastro de Clientes'!J2024</f>
        <v>0</v>
      </c>
    </row>
    <row r="2025" spans="1:10" ht="21" customHeight="1" x14ac:dyDescent="0.25">
      <c r="A2025" s="94">
        <f>'[1]Cadastro de Clientes'!A2025</f>
        <v>0</v>
      </c>
      <c r="B2025" s="94">
        <f>'[1]Cadastro de Clientes'!B2025</f>
        <v>0</v>
      </c>
      <c r="C2025" s="94">
        <f>'[1]Cadastro de Clientes'!C2025</f>
        <v>0</v>
      </c>
      <c r="D2025" s="94">
        <f>'[1]Cadastro de Clientes'!D2025</f>
        <v>0</v>
      </c>
      <c r="E2025" s="94">
        <f>'[1]Cadastro de Clientes'!E2025</f>
        <v>0</v>
      </c>
      <c r="F2025" s="94">
        <f>'[1]Cadastro de Clientes'!F2025</f>
        <v>0</v>
      </c>
      <c r="G2025" s="109">
        <f>'[1]Cadastro de Clientes'!G2025</f>
        <v>0</v>
      </c>
      <c r="H2025" s="110">
        <f>'[1]Cadastro de Clientes'!H2025</f>
        <v>0</v>
      </c>
      <c r="I2025" s="111">
        <f>'[1]Cadastro de Clientes'!I2025</f>
        <v>0</v>
      </c>
      <c r="J2025" s="94">
        <f>'[1]Cadastro de Clientes'!J2025</f>
        <v>0</v>
      </c>
    </row>
    <row r="2026" spans="1:10" ht="21" customHeight="1" x14ac:dyDescent="0.25">
      <c r="A2026" s="94">
        <f>'[1]Cadastro de Clientes'!A2026</f>
        <v>0</v>
      </c>
      <c r="B2026" s="94">
        <f>'[1]Cadastro de Clientes'!B2026</f>
        <v>0</v>
      </c>
      <c r="C2026" s="94">
        <f>'[1]Cadastro de Clientes'!C2026</f>
        <v>0</v>
      </c>
      <c r="D2026" s="94">
        <f>'[1]Cadastro de Clientes'!D2026</f>
        <v>0</v>
      </c>
      <c r="E2026" s="94">
        <f>'[1]Cadastro de Clientes'!E2026</f>
        <v>0</v>
      </c>
      <c r="F2026" s="94">
        <f>'[1]Cadastro de Clientes'!F2026</f>
        <v>0</v>
      </c>
      <c r="G2026" s="109">
        <f>'[1]Cadastro de Clientes'!G2026</f>
        <v>0</v>
      </c>
      <c r="H2026" s="110">
        <f>'[1]Cadastro de Clientes'!H2026</f>
        <v>0</v>
      </c>
      <c r="I2026" s="111">
        <f>'[1]Cadastro de Clientes'!I2026</f>
        <v>0</v>
      </c>
      <c r="J2026" s="94">
        <f>'[1]Cadastro de Clientes'!J2026</f>
        <v>0</v>
      </c>
    </row>
    <row r="2027" spans="1:10" ht="21" customHeight="1" x14ac:dyDescent="0.25">
      <c r="A2027" s="94">
        <f>'[1]Cadastro de Clientes'!A2027</f>
        <v>0</v>
      </c>
      <c r="B2027" s="94">
        <f>'[1]Cadastro de Clientes'!B2027</f>
        <v>0</v>
      </c>
      <c r="C2027" s="94">
        <f>'[1]Cadastro de Clientes'!C2027</f>
        <v>0</v>
      </c>
      <c r="D2027" s="94">
        <f>'[1]Cadastro de Clientes'!D2027</f>
        <v>0</v>
      </c>
      <c r="E2027" s="94">
        <f>'[1]Cadastro de Clientes'!E2027</f>
        <v>0</v>
      </c>
      <c r="F2027" s="94">
        <f>'[1]Cadastro de Clientes'!F2027</f>
        <v>0</v>
      </c>
      <c r="G2027" s="109">
        <f>'[1]Cadastro de Clientes'!G2027</f>
        <v>0</v>
      </c>
      <c r="H2027" s="110">
        <f>'[1]Cadastro de Clientes'!H2027</f>
        <v>0</v>
      </c>
      <c r="I2027" s="111">
        <f>'[1]Cadastro de Clientes'!I2027</f>
        <v>0</v>
      </c>
      <c r="J2027" s="94">
        <f>'[1]Cadastro de Clientes'!J2027</f>
        <v>0</v>
      </c>
    </row>
    <row r="2028" spans="1:10" ht="21" customHeight="1" x14ac:dyDescent="0.25">
      <c r="A2028" s="94">
        <f>'[1]Cadastro de Clientes'!A2028</f>
        <v>0</v>
      </c>
      <c r="B2028" s="94">
        <f>'[1]Cadastro de Clientes'!B2028</f>
        <v>0</v>
      </c>
      <c r="C2028" s="94">
        <f>'[1]Cadastro de Clientes'!C2028</f>
        <v>0</v>
      </c>
      <c r="D2028" s="94">
        <f>'[1]Cadastro de Clientes'!D2028</f>
        <v>0</v>
      </c>
      <c r="E2028" s="94">
        <f>'[1]Cadastro de Clientes'!E2028</f>
        <v>0</v>
      </c>
      <c r="F2028" s="94">
        <f>'[1]Cadastro de Clientes'!F2028</f>
        <v>0</v>
      </c>
      <c r="G2028" s="109">
        <f>'[1]Cadastro de Clientes'!G2028</f>
        <v>0</v>
      </c>
      <c r="H2028" s="110">
        <f>'[1]Cadastro de Clientes'!H2028</f>
        <v>0</v>
      </c>
      <c r="I2028" s="111">
        <f>'[1]Cadastro de Clientes'!I2028</f>
        <v>0</v>
      </c>
      <c r="J2028" s="94">
        <f>'[1]Cadastro de Clientes'!J2028</f>
        <v>0</v>
      </c>
    </row>
    <row r="2029" spans="1:10" ht="21" customHeight="1" x14ac:dyDescent="0.25">
      <c r="A2029" s="94">
        <f>'[1]Cadastro de Clientes'!A2029</f>
        <v>0</v>
      </c>
      <c r="B2029" s="94">
        <f>'[1]Cadastro de Clientes'!B2029</f>
        <v>0</v>
      </c>
      <c r="C2029" s="94">
        <f>'[1]Cadastro de Clientes'!C2029</f>
        <v>0</v>
      </c>
      <c r="D2029" s="94">
        <f>'[1]Cadastro de Clientes'!D2029</f>
        <v>0</v>
      </c>
      <c r="E2029" s="94">
        <f>'[1]Cadastro de Clientes'!E2029</f>
        <v>0</v>
      </c>
      <c r="F2029" s="94">
        <f>'[1]Cadastro de Clientes'!F2029</f>
        <v>0</v>
      </c>
      <c r="G2029" s="109">
        <f>'[1]Cadastro de Clientes'!G2029</f>
        <v>0</v>
      </c>
      <c r="H2029" s="110">
        <f>'[1]Cadastro de Clientes'!H2029</f>
        <v>0</v>
      </c>
      <c r="I2029" s="111">
        <f>'[1]Cadastro de Clientes'!I2029</f>
        <v>0</v>
      </c>
      <c r="J2029" s="94">
        <f>'[1]Cadastro de Clientes'!J2029</f>
        <v>0</v>
      </c>
    </row>
    <row r="2030" spans="1:10" ht="21" customHeight="1" x14ac:dyDescent="0.25">
      <c r="A2030" s="94">
        <f>'[1]Cadastro de Clientes'!A2030</f>
        <v>0</v>
      </c>
      <c r="B2030" s="94">
        <f>'[1]Cadastro de Clientes'!B2030</f>
        <v>0</v>
      </c>
      <c r="C2030" s="94">
        <f>'[1]Cadastro de Clientes'!C2030</f>
        <v>0</v>
      </c>
      <c r="D2030" s="94">
        <f>'[1]Cadastro de Clientes'!D2030</f>
        <v>0</v>
      </c>
      <c r="E2030" s="94">
        <f>'[1]Cadastro de Clientes'!E2030</f>
        <v>0</v>
      </c>
      <c r="F2030" s="94">
        <f>'[1]Cadastro de Clientes'!F2030</f>
        <v>0</v>
      </c>
      <c r="G2030" s="109">
        <f>'[1]Cadastro de Clientes'!G2030</f>
        <v>0</v>
      </c>
      <c r="H2030" s="110">
        <f>'[1]Cadastro de Clientes'!H2030</f>
        <v>0</v>
      </c>
      <c r="I2030" s="111">
        <f>'[1]Cadastro de Clientes'!I2030</f>
        <v>0</v>
      </c>
      <c r="J2030" s="94">
        <f>'[1]Cadastro de Clientes'!J2030</f>
        <v>0</v>
      </c>
    </row>
    <row r="2031" spans="1:10" ht="21" customHeight="1" x14ac:dyDescent="0.25">
      <c r="A2031" s="94">
        <f>'[1]Cadastro de Clientes'!A2031</f>
        <v>0</v>
      </c>
      <c r="B2031" s="94">
        <f>'[1]Cadastro de Clientes'!B2031</f>
        <v>0</v>
      </c>
      <c r="C2031" s="94">
        <f>'[1]Cadastro de Clientes'!C2031</f>
        <v>0</v>
      </c>
      <c r="D2031" s="94">
        <f>'[1]Cadastro de Clientes'!D2031</f>
        <v>0</v>
      </c>
      <c r="E2031" s="94">
        <f>'[1]Cadastro de Clientes'!E2031</f>
        <v>0</v>
      </c>
      <c r="F2031" s="94">
        <f>'[1]Cadastro de Clientes'!F2031</f>
        <v>0</v>
      </c>
      <c r="G2031" s="109">
        <f>'[1]Cadastro de Clientes'!G2031</f>
        <v>0</v>
      </c>
      <c r="H2031" s="110">
        <f>'[1]Cadastro de Clientes'!H2031</f>
        <v>0</v>
      </c>
      <c r="I2031" s="111">
        <f>'[1]Cadastro de Clientes'!I2031</f>
        <v>0</v>
      </c>
      <c r="J2031" s="94">
        <f>'[1]Cadastro de Clientes'!J2031</f>
        <v>0</v>
      </c>
    </row>
    <row r="2032" spans="1:10" ht="21" customHeight="1" x14ac:dyDescent="0.25">
      <c r="A2032" s="94">
        <f>'[1]Cadastro de Clientes'!A2032</f>
        <v>0</v>
      </c>
      <c r="B2032" s="94">
        <f>'[1]Cadastro de Clientes'!B2032</f>
        <v>0</v>
      </c>
      <c r="C2032" s="94">
        <f>'[1]Cadastro de Clientes'!C2032</f>
        <v>0</v>
      </c>
      <c r="D2032" s="94">
        <f>'[1]Cadastro de Clientes'!D2032</f>
        <v>0</v>
      </c>
      <c r="E2032" s="94">
        <f>'[1]Cadastro de Clientes'!E2032</f>
        <v>0</v>
      </c>
      <c r="F2032" s="94">
        <f>'[1]Cadastro de Clientes'!F2032</f>
        <v>0</v>
      </c>
      <c r="G2032" s="109">
        <f>'[1]Cadastro de Clientes'!G2032</f>
        <v>0</v>
      </c>
      <c r="H2032" s="110">
        <f>'[1]Cadastro de Clientes'!H2032</f>
        <v>0</v>
      </c>
      <c r="I2032" s="111">
        <f>'[1]Cadastro de Clientes'!I2032</f>
        <v>0</v>
      </c>
      <c r="J2032" s="94">
        <f>'[1]Cadastro de Clientes'!J2032</f>
        <v>0</v>
      </c>
    </row>
    <row r="2033" spans="1:10" ht="21" customHeight="1" x14ac:dyDescent="0.25">
      <c r="A2033" s="94">
        <f>'[1]Cadastro de Clientes'!A2033</f>
        <v>0</v>
      </c>
      <c r="B2033" s="94">
        <f>'[1]Cadastro de Clientes'!B2033</f>
        <v>0</v>
      </c>
      <c r="C2033" s="94">
        <f>'[1]Cadastro de Clientes'!C2033</f>
        <v>0</v>
      </c>
      <c r="D2033" s="94">
        <f>'[1]Cadastro de Clientes'!D2033</f>
        <v>0</v>
      </c>
      <c r="E2033" s="94">
        <f>'[1]Cadastro de Clientes'!E2033</f>
        <v>0</v>
      </c>
      <c r="F2033" s="94">
        <f>'[1]Cadastro de Clientes'!F2033</f>
        <v>0</v>
      </c>
      <c r="G2033" s="109">
        <f>'[1]Cadastro de Clientes'!G2033</f>
        <v>0</v>
      </c>
      <c r="H2033" s="110">
        <f>'[1]Cadastro de Clientes'!H2033</f>
        <v>0</v>
      </c>
      <c r="I2033" s="111">
        <f>'[1]Cadastro de Clientes'!I2033</f>
        <v>0</v>
      </c>
      <c r="J2033" s="94">
        <f>'[1]Cadastro de Clientes'!J2033</f>
        <v>0</v>
      </c>
    </row>
    <row r="2034" spans="1:10" ht="21" customHeight="1" x14ac:dyDescent="0.25">
      <c r="A2034" s="94">
        <f>'[1]Cadastro de Clientes'!A2034</f>
        <v>0</v>
      </c>
      <c r="B2034" s="94">
        <f>'[1]Cadastro de Clientes'!B2034</f>
        <v>0</v>
      </c>
      <c r="C2034" s="94">
        <f>'[1]Cadastro de Clientes'!C2034</f>
        <v>0</v>
      </c>
      <c r="D2034" s="94">
        <f>'[1]Cadastro de Clientes'!D2034</f>
        <v>0</v>
      </c>
      <c r="E2034" s="94">
        <f>'[1]Cadastro de Clientes'!E2034</f>
        <v>0</v>
      </c>
      <c r="F2034" s="94">
        <f>'[1]Cadastro de Clientes'!F2034</f>
        <v>0</v>
      </c>
      <c r="G2034" s="109">
        <f>'[1]Cadastro de Clientes'!G2034</f>
        <v>0</v>
      </c>
      <c r="H2034" s="110">
        <f>'[1]Cadastro de Clientes'!H2034</f>
        <v>0</v>
      </c>
      <c r="I2034" s="111">
        <f>'[1]Cadastro de Clientes'!I2034</f>
        <v>0</v>
      </c>
      <c r="J2034" s="94">
        <f>'[1]Cadastro de Clientes'!J2034</f>
        <v>0</v>
      </c>
    </row>
    <row r="2035" spans="1:10" ht="21" customHeight="1" x14ac:dyDescent="0.25">
      <c r="A2035" s="94">
        <f>'[1]Cadastro de Clientes'!A2035</f>
        <v>0</v>
      </c>
      <c r="B2035" s="94">
        <f>'[1]Cadastro de Clientes'!B2035</f>
        <v>0</v>
      </c>
      <c r="C2035" s="94">
        <f>'[1]Cadastro de Clientes'!C2035</f>
        <v>0</v>
      </c>
      <c r="D2035" s="94">
        <f>'[1]Cadastro de Clientes'!D2035</f>
        <v>0</v>
      </c>
      <c r="E2035" s="94">
        <f>'[1]Cadastro de Clientes'!E2035</f>
        <v>0</v>
      </c>
      <c r="F2035" s="94">
        <f>'[1]Cadastro de Clientes'!F2035</f>
        <v>0</v>
      </c>
      <c r="G2035" s="109">
        <f>'[1]Cadastro de Clientes'!G2035</f>
        <v>0</v>
      </c>
      <c r="H2035" s="110">
        <f>'[1]Cadastro de Clientes'!H2035</f>
        <v>0</v>
      </c>
      <c r="I2035" s="111">
        <f>'[1]Cadastro de Clientes'!I2035</f>
        <v>0</v>
      </c>
      <c r="J2035" s="94">
        <f>'[1]Cadastro de Clientes'!J2035</f>
        <v>0</v>
      </c>
    </row>
    <row r="2036" spans="1:10" ht="21" customHeight="1" x14ac:dyDescent="0.25">
      <c r="A2036" s="94">
        <f>'[1]Cadastro de Clientes'!A2036</f>
        <v>0</v>
      </c>
      <c r="B2036" s="94">
        <f>'[1]Cadastro de Clientes'!B2036</f>
        <v>0</v>
      </c>
      <c r="C2036" s="94">
        <f>'[1]Cadastro de Clientes'!C2036</f>
        <v>0</v>
      </c>
      <c r="D2036" s="94">
        <f>'[1]Cadastro de Clientes'!D2036</f>
        <v>0</v>
      </c>
      <c r="E2036" s="94">
        <f>'[1]Cadastro de Clientes'!E2036</f>
        <v>0</v>
      </c>
      <c r="F2036" s="94">
        <f>'[1]Cadastro de Clientes'!F2036</f>
        <v>0</v>
      </c>
      <c r="G2036" s="109">
        <f>'[1]Cadastro de Clientes'!G2036</f>
        <v>0</v>
      </c>
      <c r="H2036" s="110">
        <f>'[1]Cadastro de Clientes'!H2036</f>
        <v>0</v>
      </c>
      <c r="I2036" s="111">
        <f>'[1]Cadastro de Clientes'!I2036</f>
        <v>0</v>
      </c>
      <c r="J2036" s="94">
        <f>'[1]Cadastro de Clientes'!J2036</f>
        <v>0</v>
      </c>
    </row>
    <row r="2037" spans="1:10" ht="21" customHeight="1" x14ac:dyDescent="0.25">
      <c r="A2037" s="94">
        <f>'[1]Cadastro de Clientes'!A2037</f>
        <v>0</v>
      </c>
      <c r="B2037" s="94">
        <f>'[1]Cadastro de Clientes'!B2037</f>
        <v>0</v>
      </c>
      <c r="C2037" s="94">
        <f>'[1]Cadastro de Clientes'!C2037</f>
        <v>0</v>
      </c>
      <c r="D2037" s="94">
        <f>'[1]Cadastro de Clientes'!D2037</f>
        <v>0</v>
      </c>
      <c r="E2037" s="94">
        <f>'[1]Cadastro de Clientes'!E2037</f>
        <v>0</v>
      </c>
      <c r="F2037" s="94">
        <f>'[1]Cadastro de Clientes'!F2037</f>
        <v>0</v>
      </c>
      <c r="G2037" s="109">
        <f>'[1]Cadastro de Clientes'!G2037</f>
        <v>0</v>
      </c>
      <c r="H2037" s="110">
        <f>'[1]Cadastro de Clientes'!H2037</f>
        <v>0</v>
      </c>
      <c r="I2037" s="111">
        <f>'[1]Cadastro de Clientes'!I2037</f>
        <v>0</v>
      </c>
      <c r="J2037" s="94">
        <f>'[1]Cadastro de Clientes'!J2037</f>
        <v>0</v>
      </c>
    </row>
    <row r="2038" spans="1:10" ht="21" customHeight="1" x14ac:dyDescent="0.25">
      <c r="A2038" s="94">
        <f>'[1]Cadastro de Clientes'!A2038</f>
        <v>0</v>
      </c>
      <c r="B2038" s="94">
        <f>'[1]Cadastro de Clientes'!B2038</f>
        <v>0</v>
      </c>
      <c r="C2038" s="94">
        <f>'[1]Cadastro de Clientes'!C2038</f>
        <v>0</v>
      </c>
      <c r="D2038" s="94">
        <f>'[1]Cadastro de Clientes'!D2038</f>
        <v>0</v>
      </c>
      <c r="E2038" s="94">
        <f>'[1]Cadastro de Clientes'!E2038</f>
        <v>0</v>
      </c>
      <c r="F2038" s="94">
        <f>'[1]Cadastro de Clientes'!F2038</f>
        <v>0</v>
      </c>
      <c r="G2038" s="109">
        <f>'[1]Cadastro de Clientes'!G2038</f>
        <v>0</v>
      </c>
      <c r="H2038" s="110">
        <f>'[1]Cadastro de Clientes'!H2038</f>
        <v>0</v>
      </c>
      <c r="I2038" s="111">
        <f>'[1]Cadastro de Clientes'!I2038</f>
        <v>0</v>
      </c>
      <c r="J2038" s="94">
        <f>'[1]Cadastro de Clientes'!J2038</f>
        <v>0</v>
      </c>
    </row>
    <row r="2039" spans="1:10" ht="21" customHeight="1" x14ac:dyDescent="0.25">
      <c r="A2039" s="94">
        <f>'[1]Cadastro de Clientes'!A2039</f>
        <v>0</v>
      </c>
      <c r="B2039" s="94">
        <f>'[1]Cadastro de Clientes'!B2039</f>
        <v>0</v>
      </c>
      <c r="C2039" s="94">
        <f>'[1]Cadastro de Clientes'!C2039</f>
        <v>0</v>
      </c>
      <c r="D2039" s="94">
        <f>'[1]Cadastro de Clientes'!D2039</f>
        <v>0</v>
      </c>
      <c r="E2039" s="94">
        <f>'[1]Cadastro de Clientes'!E2039</f>
        <v>0</v>
      </c>
      <c r="F2039" s="94">
        <f>'[1]Cadastro de Clientes'!F2039</f>
        <v>0</v>
      </c>
      <c r="G2039" s="109">
        <f>'[1]Cadastro de Clientes'!G2039</f>
        <v>0</v>
      </c>
      <c r="H2039" s="110">
        <f>'[1]Cadastro de Clientes'!H2039</f>
        <v>0</v>
      </c>
      <c r="I2039" s="111">
        <f>'[1]Cadastro de Clientes'!I2039</f>
        <v>0</v>
      </c>
      <c r="J2039" s="94">
        <f>'[1]Cadastro de Clientes'!J2039</f>
        <v>0</v>
      </c>
    </row>
    <row r="2040" spans="1:10" ht="21" customHeight="1" x14ac:dyDescent="0.25">
      <c r="A2040" s="94">
        <f>'[1]Cadastro de Clientes'!A2040</f>
        <v>0</v>
      </c>
      <c r="B2040" s="94">
        <f>'[1]Cadastro de Clientes'!B2040</f>
        <v>0</v>
      </c>
      <c r="C2040" s="94">
        <f>'[1]Cadastro de Clientes'!C2040</f>
        <v>0</v>
      </c>
      <c r="D2040" s="94">
        <f>'[1]Cadastro de Clientes'!D2040</f>
        <v>0</v>
      </c>
      <c r="E2040" s="94">
        <f>'[1]Cadastro de Clientes'!E2040</f>
        <v>0</v>
      </c>
      <c r="F2040" s="94">
        <f>'[1]Cadastro de Clientes'!F2040</f>
        <v>0</v>
      </c>
      <c r="G2040" s="109">
        <f>'[1]Cadastro de Clientes'!G2040</f>
        <v>0</v>
      </c>
      <c r="H2040" s="110">
        <f>'[1]Cadastro de Clientes'!H2040</f>
        <v>0</v>
      </c>
      <c r="I2040" s="111">
        <f>'[1]Cadastro de Clientes'!I2040</f>
        <v>0</v>
      </c>
      <c r="J2040" s="94">
        <f>'[1]Cadastro de Clientes'!J2040</f>
        <v>0</v>
      </c>
    </row>
    <row r="2041" spans="1:10" ht="21" customHeight="1" x14ac:dyDescent="0.25">
      <c r="A2041" s="94">
        <f>'[1]Cadastro de Clientes'!A2041</f>
        <v>0</v>
      </c>
      <c r="B2041" s="94">
        <f>'[1]Cadastro de Clientes'!B2041</f>
        <v>0</v>
      </c>
      <c r="C2041" s="94">
        <f>'[1]Cadastro de Clientes'!C2041</f>
        <v>0</v>
      </c>
      <c r="D2041" s="94">
        <f>'[1]Cadastro de Clientes'!D2041</f>
        <v>0</v>
      </c>
      <c r="E2041" s="94">
        <f>'[1]Cadastro de Clientes'!E2041</f>
        <v>0</v>
      </c>
      <c r="F2041" s="94">
        <f>'[1]Cadastro de Clientes'!F2041</f>
        <v>0</v>
      </c>
      <c r="G2041" s="109">
        <f>'[1]Cadastro de Clientes'!G2041</f>
        <v>0</v>
      </c>
      <c r="H2041" s="110">
        <f>'[1]Cadastro de Clientes'!H2041</f>
        <v>0</v>
      </c>
      <c r="I2041" s="111">
        <f>'[1]Cadastro de Clientes'!I2041</f>
        <v>0</v>
      </c>
      <c r="J2041" s="94">
        <f>'[1]Cadastro de Clientes'!J2041</f>
        <v>0</v>
      </c>
    </row>
    <row r="2042" spans="1:10" ht="21" customHeight="1" x14ac:dyDescent="0.25">
      <c r="A2042" s="94">
        <f>'[1]Cadastro de Clientes'!A2042</f>
        <v>0</v>
      </c>
      <c r="B2042" s="94">
        <f>'[1]Cadastro de Clientes'!B2042</f>
        <v>0</v>
      </c>
      <c r="C2042" s="94">
        <f>'[1]Cadastro de Clientes'!C2042</f>
        <v>0</v>
      </c>
      <c r="D2042" s="94">
        <f>'[1]Cadastro de Clientes'!D2042</f>
        <v>0</v>
      </c>
      <c r="E2042" s="94">
        <f>'[1]Cadastro de Clientes'!E2042</f>
        <v>0</v>
      </c>
      <c r="F2042" s="94">
        <f>'[1]Cadastro de Clientes'!F2042</f>
        <v>0</v>
      </c>
      <c r="G2042" s="109">
        <f>'[1]Cadastro de Clientes'!G2042</f>
        <v>0</v>
      </c>
      <c r="H2042" s="110">
        <f>'[1]Cadastro de Clientes'!H2042</f>
        <v>0</v>
      </c>
      <c r="I2042" s="111">
        <f>'[1]Cadastro de Clientes'!I2042</f>
        <v>0</v>
      </c>
      <c r="J2042" s="94">
        <f>'[1]Cadastro de Clientes'!J2042</f>
        <v>0</v>
      </c>
    </row>
    <row r="2043" spans="1:10" ht="21" customHeight="1" x14ac:dyDescent="0.25">
      <c r="A2043" s="94">
        <f>'[1]Cadastro de Clientes'!A2043</f>
        <v>0</v>
      </c>
      <c r="B2043" s="94">
        <f>'[1]Cadastro de Clientes'!B2043</f>
        <v>0</v>
      </c>
      <c r="C2043" s="94">
        <f>'[1]Cadastro de Clientes'!C2043</f>
        <v>0</v>
      </c>
      <c r="D2043" s="94">
        <f>'[1]Cadastro de Clientes'!D2043</f>
        <v>0</v>
      </c>
      <c r="E2043" s="94">
        <f>'[1]Cadastro de Clientes'!E2043</f>
        <v>0</v>
      </c>
      <c r="F2043" s="94">
        <f>'[1]Cadastro de Clientes'!F2043</f>
        <v>0</v>
      </c>
      <c r="G2043" s="109">
        <f>'[1]Cadastro de Clientes'!G2043</f>
        <v>0</v>
      </c>
      <c r="H2043" s="110">
        <f>'[1]Cadastro de Clientes'!H2043</f>
        <v>0</v>
      </c>
      <c r="I2043" s="111">
        <f>'[1]Cadastro de Clientes'!I2043</f>
        <v>0</v>
      </c>
      <c r="J2043" s="94">
        <f>'[1]Cadastro de Clientes'!J2043</f>
        <v>0</v>
      </c>
    </row>
    <row r="2044" spans="1:10" ht="21" customHeight="1" x14ac:dyDescent="0.25">
      <c r="A2044" s="94">
        <f>'[1]Cadastro de Clientes'!A2044</f>
        <v>0</v>
      </c>
      <c r="B2044" s="94">
        <f>'[1]Cadastro de Clientes'!B2044</f>
        <v>0</v>
      </c>
      <c r="C2044" s="94">
        <f>'[1]Cadastro de Clientes'!C2044</f>
        <v>0</v>
      </c>
      <c r="D2044" s="94">
        <f>'[1]Cadastro de Clientes'!D2044</f>
        <v>0</v>
      </c>
      <c r="E2044" s="94">
        <f>'[1]Cadastro de Clientes'!E2044</f>
        <v>0</v>
      </c>
      <c r="F2044" s="94">
        <f>'[1]Cadastro de Clientes'!F2044</f>
        <v>0</v>
      </c>
      <c r="G2044" s="109">
        <f>'[1]Cadastro de Clientes'!G2044</f>
        <v>0</v>
      </c>
      <c r="H2044" s="110">
        <f>'[1]Cadastro de Clientes'!H2044</f>
        <v>0</v>
      </c>
      <c r="I2044" s="111">
        <f>'[1]Cadastro de Clientes'!I2044</f>
        <v>0</v>
      </c>
      <c r="J2044" s="94">
        <f>'[1]Cadastro de Clientes'!J2044</f>
        <v>0</v>
      </c>
    </row>
    <row r="2045" spans="1:10" ht="21" customHeight="1" x14ac:dyDescent="0.25">
      <c r="A2045" s="94">
        <f>'[1]Cadastro de Clientes'!A2045</f>
        <v>0</v>
      </c>
      <c r="B2045" s="94">
        <f>'[1]Cadastro de Clientes'!B2045</f>
        <v>0</v>
      </c>
      <c r="C2045" s="94">
        <f>'[1]Cadastro de Clientes'!C2045</f>
        <v>0</v>
      </c>
      <c r="D2045" s="94">
        <f>'[1]Cadastro de Clientes'!D2045</f>
        <v>0</v>
      </c>
      <c r="E2045" s="94">
        <f>'[1]Cadastro de Clientes'!E2045</f>
        <v>0</v>
      </c>
      <c r="F2045" s="94">
        <f>'[1]Cadastro de Clientes'!F2045</f>
        <v>0</v>
      </c>
      <c r="G2045" s="109">
        <f>'[1]Cadastro de Clientes'!G2045</f>
        <v>0</v>
      </c>
      <c r="H2045" s="110">
        <f>'[1]Cadastro de Clientes'!H2045</f>
        <v>0</v>
      </c>
      <c r="I2045" s="111">
        <f>'[1]Cadastro de Clientes'!I2045</f>
        <v>0</v>
      </c>
      <c r="J2045" s="94">
        <f>'[1]Cadastro de Clientes'!J2045</f>
        <v>0</v>
      </c>
    </row>
    <row r="2046" spans="1:10" ht="21" customHeight="1" x14ac:dyDescent="0.25">
      <c r="A2046" s="94">
        <f>'[1]Cadastro de Clientes'!A2046</f>
        <v>0</v>
      </c>
      <c r="B2046" s="94">
        <f>'[1]Cadastro de Clientes'!B2046</f>
        <v>0</v>
      </c>
      <c r="C2046" s="94">
        <f>'[1]Cadastro de Clientes'!C2046</f>
        <v>0</v>
      </c>
      <c r="D2046" s="94">
        <f>'[1]Cadastro de Clientes'!D2046</f>
        <v>0</v>
      </c>
      <c r="E2046" s="94">
        <f>'[1]Cadastro de Clientes'!E2046</f>
        <v>0</v>
      </c>
      <c r="F2046" s="94">
        <f>'[1]Cadastro de Clientes'!F2046</f>
        <v>0</v>
      </c>
      <c r="G2046" s="109">
        <f>'[1]Cadastro de Clientes'!G2046</f>
        <v>0</v>
      </c>
      <c r="H2046" s="110">
        <f>'[1]Cadastro de Clientes'!H2046</f>
        <v>0</v>
      </c>
      <c r="I2046" s="111">
        <f>'[1]Cadastro de Clientes'!I2046</f>
        <v>0</v>
      </c>
      <c r="J2046" s="94">
        <f>'[1]Cadastro de Clientes'!J2046</f>
        <v>0</v>
      </c>
    </row>
    <row r="2047" spans="1:10" ht="21" customHeight="1" x14ac:dyDescent="0.25">
      <c r="A2047" s="94">
        <f>'[1]Cadastro de Clientes'!A2047</f>
        <v>0</v>
      </c>
      <c r="B2047" s="94">
        <f>'[1]Cadastro de Clientes'!B2047</f>
        <v>0</v>
      </c>
      <c r="C2047" s="94">
        <f>'[1]Cadastro de Clientes'!C2047</f>
        <v>0</v>
      </c>
      <c r="D2047" s="94">
        <f>'[1]Cadastro de Clientes'!D2047</f>
        <v>0</v>
      </c>
      <c r="E2047" s="94">
        <f>'[1]Cadastro de Clientes'!E2047</f>
        <v>0</v>
      </c>
      <c r="F2047" s="94">
        <f>'[1]Cadastro de Clientes'!F2047</f>
        <v>0</v>
      </c>
      <c r="G2047" s="109">
        <f>'[1]Cadastro de Clientes'!G2047</f>
        <v>0</v>
      </c>
      <c r="H2047" s="110">
        <f>'[1]Cadastro de Clientes'!H2047</f>
        <v>0</v>
      </c>
      <c r="I2047" s="111">
        <f>'[1]Cadastro de Clientes'!I2047</f>
        <v>0</v>
      </c>
      <c r="J2047" s="94">
        <f>'[1]Cadastro de Clientes'!J2047</f>
        <v>0</v>
      </c>
    </row>
    <row r="2048" spans="1:10" ht="21" customHeight="1" x14ac:dyDescent="0.25">
      <c r="A2048" s="94">
        <f>'[1]Cadastro de Clientes'!A2048</f>
        <v>0</v>
      </c>
      <c r="B2048" s="94">
        <f>'[1]Cadastro de Clientes'!B2048</f>
        <v>0</v>
      </c>
      <c r="C2048" s="94">
        <f>'[1]Cadastro de Clientes'!C2048</f>
        <v>0</v>
      </c>
      <c r="D2048" s="94">
        <f>'[1]Cadastro de Clientes'!D2048</f>
        <v>0</v>
      </c>
      <c r="E2048" s="94">
        <f>'[1]Cadastro de Clientes'!E2048</f>
        <v>0</v>
      </c>
      <c r="F2048" s="94">
        <f>'[1]Cadastro de Clientes'!F2048</f>
        <v>0</v>
      </c>
      <c r="G2048" s="109">
        <f>'[1]Cadastro de Clientes'!G2048</f>
        <v>0</v>
      </c>
      <c r="H2048" s="110">
        <f>'[1]Cadastro de Clientes'!H2048</f>
        <v>0</v>
      </c>
      <c r="I2048" s="111">
        <f>'[1]Cadastro de Clientes'!I2048</f>
        <v>0</v>
      </c>
      <c r="J2048" s="94">
        <f>'[1]Cadastro de Clientes'!J2048</f>
        <v>0</v>
      </c>
    </row>
    <row r="2049" spans="1:10" ht="21" customHeight="1" x14ac:dyDescent="0.25">
      <c r="A2049" s="94">
        <f>'[1]Cadastro de Clientes'!A2049</f>
        <v>0</v>
      </c>
      <c r="B2049" s="94">
        <f>'[1]Cadastro de Clientes'!B2049</f>
        <v>0</v>
      </c>
      <c r="C2049" s="94">
        <f>'[1]Cadastro de Clientes'!C2049</f>
        <v>0</v>
      </c>
      <c r="D2049" s="94">
        <f>'[1]Cadastro de Clientes'!D2049</f>
        <v>0</v>
      </c>
      <c r="E2049" s="94">
        <f>'[1]Cadastro de Clientes'!E2049</f>
        <v>0</v>
      </c>
      <c r="F2049" s="94">
        <f>'[1]Cadastro de Clientes'!F2049</f>
        <v>0</v>
      </c>
      <c r="G2049" s="109">
        <f>'[1]Cadastro de Clientes'!G2049</f>
        <v>0</v>
      </c>
      <c r="H2049" s="110">
        <f>'[1]Cadastro de Clientes'!H2049</f>
        <v>0</v>
      </c>
      <c r="I2049" s="111">
        <f>'[1]Cadastro de Clientes'!I2049</f>
        <v>0</v>
      </c>
      <c r="J2049" s="94">
        <f>'[1]Cadastro de Clientes'!J2049</f>
        <v>0</v>
      </c>
    </row>
    <row r="2050" spans="1:10" ht="21" customHeight="1" x14ac:dyDescent="0.25">
      <c r="A2050" s="94">
        <f>'[1]Cadastro de Clientes'!A2050</f>
        <v>0</v>
      </c>
      <c r="B2050" s="94">
        <f>'[1]Cadastro de Clientes'!B2050</f>
        <v>0</v>
      </c>
      <c r="C2050" s="94">
        <f>'[1]Cadastro de Clientes'!C2050</f>
        <v>0</v>
      </c>
      <c r="D2050" s="94">
        <f>'[1]Cadastro de Clientes'!D2050</f>
        <v>0</v>
      </c>
      <c r="E2050" s="94">
        <f>'[1]Cadastro de Clientes'!E2050</f>
        <v>0</v>
      </c>
      <c r="F2050" s="94">
        <f>'[1]Cadastro de Clientes'!F2050</f>
        <v>0</v>
      </c>
      <c r="G2050" s="109">
        <f>'[1]Cadastro de Clientes'!G2050</f>
        <v>0</v>
      </c>
      <c r="H2050" s="110">
        <f>'[1]Cadastro de Clientes'!H2050</f>
        <v>0</v>
      </c>
      <c r="I2050" s="111">
        <f>'[1]Cadastro de Clientes'!I2050</f>
        <v>0</v>
      </c>
      <c r="J2050" s="94">
        <f>'[1]Cadastro de Clientes'!J2050</f>
        <v>0</v>
      </c>
    </row>
    <row r="2051" spans="1:10" ht="21" customHeight="1" x14ac:dyDescent="0.25">
      <c r="A2051" s="94">
        <f>'[1]Cadastro de Clientes'!A2051</f>
        <v>0</v>
      </c>
      <c r="B2051" s="94">
        <f>'[1]Cadastro de Clientes'!B2051</f>
        <v>0</v>
      </c>
      <c r="C2051" s="94">
        <f>'[1]Cadastro de Clientes'!C2051</f>
        <v>0</v>
      </c>
      <c r="D2051" s="94">
        <f>'[1]Cadastro de Clientes'!D2051</f>
        <v>0</v>
      </c>
      <c r="E2051" s="94">
        <f>'[1]Cadastro de Clientes'!E2051</f>
        <v>0</v>
      </c>
      <c r="F2051" s="94">
        <f>'[1]Cadastro de Clientes'!F2051</f>
        <v>0</v>
      </c>
      <c r="G2051" s="109">
        <f>'[1]Cadastro de Clientes'!G2051</f>
        <v>0</v>
      </c>
      <c r="H2051" s="110">
        <f>'[1]Cadastro de Clientes'!H2051</f>
        <v>0</v>
      </c>
      <c r="I2051" s="111">
        <f>'[1]Cadastro de Clientes'!I2051</f>
        <v>0</v>
      </c>
      <c r="J2051" s="94">
        <f>'[1]Cadastro de Clientes'!J2051</f>
        <v>0</v>
      </c>
    </row>
    <row r="2052" spans="1:10" ht="21" customHeight="1" x14ac:dyDescent="0.25">
      <c r="A2052" s="94">
        <f>'[1]Cadastro de Clientes'!A2052</f>
        <v>0</v>
      </c>
      <c r="B2052" s="94">
        <f>'[1]Cadastro de Clientes'!B2052</f>
        <v>0</v>
      </c>
      <c r="C2052" s="94">
        <f>'[1]Cadastro de Clientes'!C2052</f>
        <v>0</v>
      </c>
      <c r="D2052" s="94">
        <f>'[1]Cadastro de Clientes'!D2052</f>
        <v>0</v>
      </c>
      <c r="E2052" s="94">
        <f>'[1]Cadastro de Clientes'!E2052</f>
        <v>0</v>
      </c>
      <c r="F2052" s="94">
        <f>'[1]Cadastro de Clientes'!F2052</f>
        <v>0</v>
      </c>
      <c r="G2052" s="109">
        <f>'[1]Cadastro de Clientes'!G2052</f>
        <v>0</v>
      </c>
      <c r="H2052" s="110">
        <f>'[1]Cadastro de Clientes'!H2052</f>
        <v>0</v>
      </c>
      <c r="I2052" s="111">
        <f>'[1]Cadastro de Clientes'!I2052</f>
        <v>0</v>
      </c>
      <c r="J2052" s="94">
        <f>'[1]Cadastro de Clientes'!J2052</f>
        <v>0</v>
      </c>
    </row>
    <row r="2053" spans="1:10" ht="21" customHeight="1" x14ac:dyDescent="0.25">
      <c r="A2053" s="94">
        <f>'[1]Cadastro de Clientes'!A2053</f>
        <v>0</v>
      </c>
      <c r="B2053" s="94">
        <f>'[1]Cadastro de Clientes'!B2053</f>
        <v>0</v>
      </c>
      <c r="C2053" s="94">
        <f>'[1]Cadastro de Clientes'!C2053</f>
        <v>0</v>
      </c>
      <c r="D2053" s="94">
        <f>'[1]Cadastro de Clientes'!D2053</f>
        <v>0</v>
      </c>
      <c r="E2053" s="94">
        <f>'[1]Cadastro de Clientes'!E2053</f>
        <v>0</v>
      </c>
      <c r="F2053" s="94">
        <f>'[1]Cadastro de Clientes'!F2053</f>
        <v>0</v>
      </c>
      <c r="G2053" s="109">
        <f>'[1]Cadastro de Clientes'!G2053</f>
        <v>0</v>
      </c>
      <c r="H2053" s="110">
        <f>'[1]Cadastro de Clientes'!H2053</f>
        <v>0</v>
      </c>
      <c r="I2053" s="111">
        <f>'[1]Cadastro de Clientes'!I2053</f>
        <v>0</v>
      </c>
      <c r="J2053" s="94">
        <f>'[1]Cadastro de Clientes'!J2053</f>
        <v>0</v>
      </c>
    </row>
    <row r="2054" spans="1:10" ht="21" customHeight="1" x14ac:dyDescent="0.25">
      <c r="A2054" s="94">
        <f>'[1]Cadastro de Clientes'!A2054</f>
        <v>0</v>
      </c>
      <c r="B2054" s="94">
        <f>'[1]Cadastro de Clientes'!B2054</f>
        <v>0</v>
      </c>
      <c r="C2054" s="94">
        <f>'[1]Cadastro de Clientes'!C2054</f>
        <v>0</v>
      </c>
      <c r="D2054" s="94">
        <f>'[1]Cadastro de Clientes'!D2054</f>
        <v>0</v>
      </c>
      <c r="E2054" s="94">
        <f>'[1]Cadastro de Clientes'!E2054</f>
        <v>0</v>
      </c>
      <c r="F2054" s="94">
        <f>'[1]Cadastro de Clientes'!F2054</f>
        <v>0</v>
      </c>
      <c r="G2054" s="109">
        <f>'[1]Cadastro de Clientes'!G2054</f>
        <v>0</v>
      </c>
      <c r="H2054" s="110">
        <f>'[1]Cadastro de Clientes'!H2054</f>
        <v>0</v>
      </c>
      <c r="I2054" s="111">
        <f>'[1]Cadastro de Clientes'!I2054</f>
        <v>0</v>
      </c>
      <c r="J2054" s="94">
        <f>'[1]Cadastro de Clientes'!J2054</f>
        <v>0</v>
      </c>
    </row>
    <row r="2055" spans="1:10" ht="21" customHeight="1" x14ac:dyDescent="0.25">
      <c r="A2055" s="94">
        <f>'[1]Cadastro de Clientes'!A2055</f>
        <v>0</v>
      </c>
      <c r="B2055" s="94">
        <f>'[1]Cadastro de Clientes'!B2055</f>
        <v>0</v>
      </c>
      <c r="C2055" s="94">
        <f>'[1]Cadastro de Clientes'!C2055</f>
        <v>0</v>
      </c>
      <c r="D2055" s="94">
        <f>'[1]Cadastro de Clientes'!D2055</f>
        <v>0</v>
      </c>
      <c r="E2055" s="94">
        <f>'[1]Cadastro de Clientes'!E2055</f>
        <v>0</v>
      </c>
      <c r="F2055" s="94">
        <f>'[1]Cadastro de Clientes'!F2055</f>
        <v>0</v>
      </c>
      <c r="G2055" s="109">
        <f>'[1]Cadastro de Clientes'!G2055</f>
        <v>0</v>
      </c>
      <c r="H2055" s="110">
        <f>'[1]Cadastro de Clientes'!H2055</f>
        <v>0</v>
      </c>
      <c r="I2055" s="111">
        <f>'[1]Cadastro de Clientes'!I2055</f>
        <v>0</v>
      </c>
      <c r="J2055" s="94">
        <f>'[1]Cadastro de Clientes'!J2055</f>
        <v>0</v>
      </c>
    </row>
    <row r="2056" spans="1:10" ht="21" customHeight="1" x14ac:dyDescent="0.25">
      <c r="A2056" s="94">
        <f>'[1]Cadastro de Clientes'!A2056</f>
        <v>0</v>
      </c>
      <c r="B2056" s="94">
        <f>'[1]Cadastro de Clientes'!B2056</f>
        <v>0</v>
      </c>
      <c r="C2056" s="94">
        <f>'[1]Cadastro de Clientes'!C2056</f>
        <v>0</v>
      </c>
      <c r="D2056" s="94">
        <f>'[1]Cadastro de Clientes'!D2056</f>
        <v>0</v>
      </c>
      <c r="E2056" s="94">
        <f>'[1]Cadastro de Clientes'!E2056</f>
        <v>0</v>
      </c>
      <c r="F2056" s="94">
        <f>'[1]Cadastro de Clientes'!F2056</f>
        <v>0</v>
      </c>
      <c r="G2056" s="109">
        <f>'[1]Cadastro de Clientes'!G2056</f>
        <v>0</v>
      </c>
      <c r="H2056" s="110">
        <f>'[1]Cadastro de Clientes'!H2056</f>
        <v>0</v>
      </c>
      <c r="I2056" s="111">
        <f>'[1]Cadastro de Clientes'!I2056</f>
        <v>0</v>
      </c>
      <c r="J2056" s="94">
        <f>'[1]Cadastro de Clientes'!J2056</f>
        <v>0</v>
      </c>
    </row>
    <row r="2057" spans="1:10" ht="21" customHeight="1" x14ac:dyDescent="0.25">
      <c r="A2057" s="94">
        <f>'[1]Cadastro de Clientes'!A2057</f>
        <v>0</v>
      </c>
      <c r="B2057" s="94">
        <f>'[1]Cadastro de Clientes'!B2057</f>
        <v>0</v>
      </c>
      <c r="C2057" s="94">
        <f>'[1]Cadastro de Clientes'!C2057</f>
        <v>0</v>
      </c>
      <c r="D2057" s="94">
        <f>'[1]Cadastro de Clientes'!D2057</f>
        <v>0</v>
      </c>
      <c r="E2057" s="94">
        <f>'[1]Cadastro de Clientes'!E2057</f>
        <v>0</v>
      </c>
      <c r="F2057" s="94">
        <f>'[1]Cadastro de Clientes'!F2057</f>
        <v>0</v>
      </c>
      <c r="G2057" s="109">
        <f>'[1]Cadastro de Clientes'!G2057</f>
        <v>0</v>
      </c>
      <c r="H2057" s="110">
        <f>'[1]Cadastro de Clientes'!H2057</f>
        <v>0</v>
      </c>
      <c r="I2057" s="111">
        <f>'[1]Cadastro de Clientes'!I2057</f>
        <v>0</v>
      </c>
      <c r="J2057" s="94">
        <f>'[1]Cadastro de Clientes'!J2057</f>
        <v>0</v>
      </c>
    </row>
    <row r="2058" spans="1:10" ht="21" customHeight="1" x14ac:dyDescent="0.25">
      <c r="A2058" s="94">
        <f>'[1]Cadastro de Clientes'!A2058</f>
        <v>0</v>
      </c>
      <c r="B2058" s="94">
        <f>'[1]Cadastro de Clientes'!B2058</f>
        <v>0</v>
      </c>
      <c r="C2058" s="94">
        <f>'[1]Cadastro de Clientes'!C2058</f>
        <v>0</v>
      </c>
      <c r="D2058" s="94">
        <f>'[1]Cadastro de Clientes'!D2058</f>
        <v>0</v>
      </c>
      <c r="E2058" s="94">
        <f>'[1]Cadastro de Clientes'!E2058</f>
        <v>0</v>
      </c>
      <c r="F2058" s="94">
        <f>'[1]Cadastro de Clientes'!F2058</f>
        <v>0</v>
      </c>
      <c r="G2058" s="109">
        <f>'[1]Cadastro de Clientes'!G2058</f>
        <v>0</v>
      </c>
      <c r="H2058" s="110">
        <f>'[1]Cadastro de Clientes'!H2058</f>
        <v>0</v>
      </c>
      <c r="I2058" s="111">
        <f>'[1]Cadastro de Clientes'!I2058</f>
        <v>0</v>
      </c>
      <c r="J2058" s="94">
        <f>'[1]Cadastro de Clientes'!J2058</f>
        <v>0</v>
      </c>
    </row>
    <row r="2059" spans="1:10" ht="21" customHeight="1" x14ac:dyDescent="0.25">
      <c r="A2059" s="94">
        <f>'[1]Cadastro de Clientes'!A2059</f>
        <v>0</v>
      </c>
      <c r="B2059" s="94">
        <f>'[1]Cadastro de Clientes'!B2059</f>
        <v>0</v>
      </c>
      <c r="C2059" s="94">
        <f>'[1]Cadastro de Clientes'!C2059</f>
        <v>0</v>
      </c>
      <c r="D2059" s="94">
        <f>'[1]Cadastro de Clientes'!D2059</f>
        <v>0</v>
      </c>
      <c r="E2059" s="94">
        <f>'[1]Cadastro de Clientes'!E2059</f>
        <v>0</v>
      </c>
      <c r="F2059" s="94">
        <f>'[1]Cadastro de Clientes'!F2059</f>
        <v>0</v>
      </c>
      <c r="G2059" s="109">
        <f>'[1]Cadastro de Clientes'!G2059</f>
        <v>0</v>
      </c>
      <c r="H2059" s="110">
        <f>'[1]Cadastro de Clientes'!H2059</f>
        <v>0</v>
      </c>
      <c r="I2059" s="111">
        <f>'[1]Cadastro de Clientes'!I2059</f>
        <v>0</v>
      </c>
      <c r="J2059" s="94">
        <f>'[1]Cadastro de Clientes'!J2059</f>
        <v>0</v>
      </c>
    </row>
    <row r="2060" spans="1:10" ht="21" customHeight="1" x14ac:dyDescent="0.25">
      <c r="A2060" s="94">
        <f>'[1]Cadastro de Clientes'!A2060</f>
        <v>0</v>
      </c>
      <c r="B2060" s="94">
        <f>'[1]Cadastro de Clientes'!B2060</f>
        <v>0</v>
      </c>
      <c r="C2060" s="94">
        <f>'[1]Cadastro de Clientes'!C2060</f>
        <v>0</v>
      </c>
      <c r="D2060" s="94">
        <f>'[1]Cadastro de Clientes'!D2060</f>
        <v>0</v>
      </c>
      <c r="E2060" s="94">
        <f>'[1]Cadastro de Clientes'!E2060</f>
        <v>0</v>
      </c>
      <c r="F2060" s="94">
        <f>'[1]Cadastro de Clientes'!F2060</f>
        <v>0</v>
      </c>
      <c r="G2060" s="109">
        <f>'[1]Cadastro de Clientes'!G2060</f>
        <v>0</v>
      </c>
      <c r="H2060" s="110">
        <f>'[1]Cadastro de Clientes'!H2060</f>
        <v>0</v>
      </c>
      <c r="I2060" s="111">
        <f>'[1]Cadastro de Clientes'!I2060</f>
        <v>0</v>
      </c>
      <c r="J2060" s="94">
        <f>'[1]Cadastro de Clientes'!J2060</f>
        <v>0</v>
      </c>
    </row>
    <row r="2061" spans="1:10" ht="21" customHeight="1" x14ac:dyDescent="0.25">
      <c r="A2061" s="94">
        <f>'[1]Cadastro de Clientes'!A2061</f>
        <v>0</v>
      </c>
      <c r="B2061" s="94">
        <f>'[1]Cadastro de Clientes'!B2061</f>
        <v>0</v>
      </c>
      <c r="C2061" s="94">
        <f>'[1]Cadastro de Clientes'!C2061</f>
        <v>0</v>
      </c>
      <c r="D2061" s="94">
        <f>'[1]Cadastro de Clientes'!D2061</f>
        <v>0</v>
      </c>
      <c r="E2061" s="94">
        <f>'[1]Cadastro de Clientes'!E2061</f>
        <v>0</v>
      </c>
      <c r="F2061" s="94">
        <f>'[1]Cadastro de Clientes'!F2061</f>
        <v>0</v>
      </c>
      <c r="G2061" s="109">
        <f>'[1]Cadastro de Clientes'!G2061</f>
        <v>0</v>
      </c>
      <c r="H2061" s="110">
        <f>'[1]Cadastro de Clientes'!H2061</f>
        <v>0</v>
      </c>
      <c r="I2061" s="111">
        <f>'[1]Cadastro de Clientes'!I2061</f>
        <v>0</v>
      </c>
      <c r="J2061" s="94">
        <f>'[1]Cadastro de Clientes'!J2061</f>
        <v>0</v>
      </c>
    </row>
    <row r="2062" spans="1:10" ht="21" customHeight="1" x14ac:dyDescent="0.25">
      <c r="A2062" s="94">
        <f>'[1]Cadastro de Clientes'!A2062</f>
        <v>0</v>
      </c>
      <c r="B2062" s="94">
        <f>'[1]Cadastro de Clientes'!B2062</f>
        <v>0</v>
      </c>
      <c r="C2062" s="94">
        <f>'[1]Cadastro de Clientes'!C2062</f>
        <v>0</v>
      </c>
      <c r="D2062" s="94">
        <f>'[1]Cadastro de Clientes'!D2062</f>
        <v>0</v>
      </c>
      <c r="E2062" s="94">
        <f>'[1]Cadastro de Clientes'!E2062</f>
        <v>0</v>
      </c>
      <c r="F2062" s="94">
        <f>'[1]Cadastro de Clientes'!F2062</f>
        <v>0</v>
      </c>
      <c r="G2062" s="109">
        <f>'[1]Cadastro de Clientes'!G2062</f>
        <v>0</v>
      </c>
      <c r="H2062" s="110">
        <f>'[1]Cadastro de Clientes'!H2062</f>
        <v>0</v>
      </c>
      <c r="I2062" s="111">
        <f>'[1]Cadastro de Clientes'!I2062</f>
        <v>0</v>
      </c>
      <c r="J2062" s="94">
        <f>'[1]Cadastro de Clientes'!J2062</f>
        <v>0</v>
      </c>
    </row>
    <row r="2063" spans="1:10" ht="21" customHeight="1" x14ac:dyDescent="0.25">
      <c r="A2063" s="94">
        <f>'[1]Cadastro de Clientes'!A2063</f>
        <v>0</v>
      </c>
      <c r="B2063" s="94">
        <f>'[1]Cadastro de Clientes'!B2063</f>
        <v>0</v>
      </c>
      <c r="C2063" s="94">
        <f>'[1]Cadastro de Clientes'!C2063</f>
        <v>0</v>
      </c>
      <c r="D2063" s="94">
        <f>'[1]Cadastro de Clientes'!D2063</f>
        <v>0</v>
      </c>
      <c r="E2063" s="94">
        <f>'[1]Cadastro de Clientes'!E2063</f>
        <v>0</v>
      </c>
      <c r="F2063" s="94">
        <f>'[1]Cadastro de Clientes'!F2063</f>
        <v>0</v>
      </c>
      <c r="G2063" s="109">
        <f>'[1]Cadastro de Clientes'!G2063</f>
        <v>0</v>
      </c>
      <c r="H2063" s="110">
        <f>'[1]Cadastro de Clientes'!H2063</f>
        <v>0</v>
      </c>
      <c r="I2063" s="111">
        <f>'[1]Cadastro de Clientes'!I2063</f>
        <v>0</v>
      </c>
      <c r="J2063" s="94">
        <f>'[1]Cadastro de Clientes'!J2063</f>
        <v>0</v>
      </c>
    </row>
    <row r="2064" spans="1:10" ht="21" customHeight="1" x14ac:dyDescent="0.25">
      <c r="A2064" s="94">
        <f>'[1]Cadastro de Clientes'!A2064</f>
        <v>0</v>
      </c>
      <c r="B2064" s="94">
        <f>'[1]Cadastro de Clientes'!B2064</f>
        <v>0</v>
      </c>
      <c r="C2064" s="94">
        <f>'[1]Cadastro de Clientes'!C2064</f>
        <v>0</v>
      </c>
      <c r="D2064" s="94">
        <f>'[1]Cadastro de Clientes'!D2064</f>
        <v>0</v>
      </c>
      <c r="E2064" s="94">
        <f>'[1]Cadastro de Clientes'!E2064</f>
        <v>0</v>
      </c>
      <c r="F2064" s="94">
        <f>'[1]Cadastro de Clientes'!F2064</f>
        <v>0</v>
      </c>
      <c r="G2064" s="109">
        <f>'[1]Cadastro de Clientes'!G2064</f>
        <v>0</v>
      </c>
      <c r="H2064" s="110">
        <f>'[1]Cadastro de Clientes'!H2064</f>
        <v>0</v>
      </c>
      <c r="I2064" s="111">
        <f>'[1]Cadastro de Clientes'!I2064</f>
        <v>0</v>
      </c>
      <c r="J2064" s="94">
        <f>'[1]Cadastro de Clientes'!J2064</f>
        <v>0</v>
      </c>
    </row>
    <row r="2065" spans="1:10" ht="21" customHeight="1" x14ac:dyDescent="0.25">
      <c r="A2065" s="94">
        <f>'[1]Cadastro de Clientes'!A2065</f>
        <v>0</v>
      </c>
      <c r="B2065" s="94">
        <f>'[1]Cadastro de Clientes'!B2065</f>
        <v>0</v>
      </c>
      <c r="C2065" s="94">
        <f>'[1]Cadastro de Clientes'!C2065</f>
        <v>0</v>
      </c>
      <c r="D2065" s="94">
        <f>'[1]Cadastro de Clientes'!D2065</f>
        <v>0</v>
      </c>
      <c r="E2065" s="94">
        <f>'[1]Cadastro de Clientes'!E2065</f>
        <v>0</v>
      </c>
      <c r="F2065" s="94">
        <f>'[1]Cadastro de Clientes'!F2065</f>
        <v>0</v>
      </c>
      <c r="G2065" s="109">
        <f>'[1]Cadastro de Clientes'!G2065</f>
        <v>0</v>
      </c>
      <c r="H2065" s="110">
        <f>'[1]Cadastro de Clientes'!H2065</f>
        <v>0</v>
      </c>
      <c r="I2065" s="111">
        <f>'[1]Cadastro de Clientes'!I2065</f>
        <v>0</v>
      </c>
      <c r="J2065" s="94">
        <f>'[1]Cadastro de Clientes'!J2065</f>
        <v>0</v>
      </c>
    </row>
    <row r="2066" spans="1:10" ht="21" customHeight="1" x14ac:dyDescent="0.25">
      <c r="A2066" s="94">
        <f>'[1]Cadastro de Clientes'!A2066</f>
        <v>0</v>
      </c>
      <c r="B2066" s="94">
        <f>'[1]Cadastro de Clientes'!B2066</f>
        <v>0</v>
      </c>
      <c r="C2066" s="94">
        <f>'[1]Cadastro de Clientes'!C2066</f>
        <v>0</v>
      </c>
      <c r="D2066" s="94">
        <f>'[1]Cadastro de Clientes'!D2066</f>
        <v>0</v>
      </c>
      <c r="E2066" s="94">
        <f>'[1]Cadastro de Clientes'!E2066</f>
        <v>0</v>
      </c>
      <c r="F2066" s="94">
        <f>'[1]Cadastro de Clientes'!F2066</f>
        <v>0</v>
      </c>
      <c r="G2066" s="109">
        <f>'[1]Cadastro de Clientes'!G2066</f>
        <v>0</v>
      </c>
      <c r="H2066" s="110">
        <f>'[1]Cadastro de Clientes'!H2066</f>
        <v>0</v>
      </c>
      <c r="I2066" s="111">
        <f>'[1]Cadastro de Clientes'!I2066</f>
        <v>0</v>
      </c>
      <c r="J2066" s="94">
        <f>'[1]Cadastro de Clientes'!J2066</f>
        <v>0</v>
      </c>
    </row>
    <row r="2067" spans="1:10" ht="21" customHeight="1" x14ac:dyDescent="0.25">
      <c r="A2067" s="94">
        <f>'[1]Cadastro de Clientes'!A2067</f>
        <v>0</v>
      </c>
      <c r="B2067" s="94">
        <f>'[1]Cadastro de Clientes'!B2067</f>
        <v>0</v>
      </c>
      <c r="C2067" s="94">
        <f>'[1]Cadastro de Clientes'!C2067</f>
        <v>0</v>
      </c>
      <c r="D2067" s="94">
        <f>'[1]Cadastro de Clientes'!D2067</f>
        <v>0</v>
      </c>
      <c r="E2067" s="94">
        <f>'[1]Cadastro de Clientes'!E2067</f>
        <v>0</v>
      </c>
      <c r="F2067" s="94">
        <f>'[1]Cadastro de Clientes'!F2067</f>
        <v>0</v>
      </c>
      <c r="G2067" s="109">
        <f>'[1]Cadastro de Clientes'!G2067</f>
        <v>0</v>
      </c>
      <c r="H2067" s="110">
        <f>'[1]Cadastro de Clientes'!H2067</f>
        <v>0</v>
      </c>
      <c r="I2067" s="111">
        <f>'[1]Cadastro de Clientes'!I2067</f>
        <v>0</v>
      </c>
      <c r="J2067" s="94">
        <f>'[1]Cadastro de Clientes'!J2067</f>
        <v>0</v>
      </c>
    </row>
    <row r="2068" spans="1:10" ht="21" customHeight="1" x14ac:dyDescent="0.25">
      <c r="A2068" s="94">
        <f>'[1]Cadastro de Clientes'!A2068</f>
        <v>0</v>
      </c>
      <c r="B2068" s="94">
        <f>'[1]Cadastro de Clientes'!B2068</f>
        <v>0</v>
      </c>
      <c r="C2068" s="94">
        <f>'[1]Cadastro de Clientes'!C2068</f>
        <v>0</v>
      </c>
      <c r="D2068" s="94">
        <f>'[1]Cadastro de Clientes'!D2068</f>
        <v>0</v>
      </c>
      <c r="E2068" s="94">
        <f>'[1]Cadastro de Clientes'!E2068</f>
        <v>0</v>
      </c>
      <c r="F2068" s="94">
        <f>'[1]Cadastro de Clientes'!F2068</f>
        <v>0</v>
      </c>
      <c r="G2068" s="109">
        <f>'[1]Cadastro de Clientes'!G2068</f>
        <v>0</v>
      </c>
      <c r="H2068" s="110">
        <f>'[1]Cadastro de Clientes'!H2068</f>
        <v>0</v>
      </c>
      <c r="I2068" s="111">
        <f>'[1]Cadastro de Clientes'!I2068</f>
        <v>0</v>
      </c>
      <c r="J2068" s="94">
        <f>'[1]Cadastro de Clientes'!J2068</f>
        <v>0</v>
      </c>
    </row>
    <row r="2069" spans="1:10" ht="21" customHeight="1" x14ac:dyDescent="0.25">
      <c r="A2069" s="94">
        <f>'[1]Cadastro de Clientes'!A2069</f>
        <v>0</v>
      </c>
      <c r="B2069" s="94">
        <f>'[1]Cadastro de Clientes'!B2069</f>
        <v>0</v>
      </c>
      <c r="C2069" s="94">
        <f>'[1]Cadastro de Clientes'!C2069</f>
        <v>0</v>
      </c>
      <c r="D2069" s="94">
        <f>'[1]Cadastro de Clientes'!D2069</f>
        <v>0</v>
      </c>
      <c r="E2069" s="94">
        <f>'[1]Cadastro de Clientes'!E2069</f>
        <v>0</v>
      </c>
      <c r="F2069" s="94">
        <f>'[1]Cadastro de Clientes'!F2069</f>
        <v>0</v>
      </c>
      <c r="G2069" s="109">
        <f>'[1]Cadastro de Clientes'!G2069</f>
        <v>0</v>
      </c>
      <c r="H2069" s="110">
        <f>'[1]Cadastro de Clientes'!H2069</f>
        <v>0</v>
      </c>
      <c r="I2069" s="111">
        <f>'[1]Cadastro de Clientes'!I2069</f>
        <v>0</v>
      </c>
      <c r="J2069" s="94">
        <f>'[1]Cadastro de Clientes'!J2069</f>
        <v>0</v>
      </c>
    </row>
    <row r="2070" spans="1:10" ht="21" customHeight="1" x14ac:dyDescent="0.25">
      <c r="A2070" s="94">
        <f>'[1]Cadastro de Clientes'!A2070</f>
        <v>0</v>
      </c>
      <c r="B2070" s="94">
        <f>'[1]Cadastro de Clientes'!B2070</f>
        <v>0</v>
      </c>
      <c r="C2070" s="94">
        <f>'[1]Cadastro de Clientes'!C2070</f>
        <v>0</v>
      </c>
      <c r="D2070" s="94">
        <f>'[1]Cadastro de Clientes'!D2070</f>
        <v>0</v>
      </c>
      <c r="E2070" s="94">
        <f>'[1]Cadastro de Clientes'!E2070</f>
        <v>0</v>
      </c>
      <c r="F2070" s="94">
        <f>'[1]Cadastro de Clientes'!F2070</f>
        <v>0</v>
      </c>
      <c r="G2070" s="109">
        <f>'[1]Cadastro de Clientes'!G2070</f>
        <v>0</v>
      </c>
      <c r="H2070" s="110">
        <f>'[1]Cadastro de Clientes'!H2070</f>
        <v>0</v>
      </c>
      <c r="I2070" s="111">
        <f>'[1]Cadastro de Clientes'!I2070</f>
        <v>0</v>
      </c>
      <c r="J2070" s="94">
        <f>'[1]Cadastro de Clientes'!J2070</f>
        <v>0</v>
      </c>
    </row>
    <row r="2071" spans="1:10" ht="21" customHeight="1" x14ac:dyDescent="0.25">
      <c r="A2071" s="94">
        <f>'[1]Cadastro de Clientes'!A2071</f>
        <v>0</v>
      </c>
      <c r="B2071" s="94">
        <f>'[1]Cadastro de Clientes'!B2071</f>
        <v>0</v>
      </c>
      <c r="C2071" s="94">
        <f>'[1]Cadastro de Clientes'!C2071</f>
        <v>0</v>
      </c>
      <c r="D2071" s="94">
        <f>'[1]Cadastro de Clientes'!D2071</f>
        <v>0</v>
      </c>
      <c r="E2071" s="94">
        <f>'[1]Cadastro de Clientes'!E2071</f>
        <v>0</v>
      </c>
      <c r="F2071" s="94">
        <f>'[1]Cadastro de Clientes'!F2071</f>
        <v>0</v>
      </c>
      <c r="G2071" s="109">
        <f>'[1]Cadastro de Clientes'!G2071</f>
        <v>0</v>
      </c>
      <c r="H2071" s="110">
        <f>'[1]Cadastro de Clientes'!H2071</f>
        <v>0</v>
      </c>
      <c r="I2071" s="111">
        <f>'[1]Cadastro de Clientes'!I2071</f>
        <v>0</v>
      </c>
      <c r="J2071" s="94">
        <f>'[1]Cadastro de Clientes'!J2071</f>
        <v>0</v>
      </c>
    </row>
    <row r="2072" spans="1:10" ht="21" customHeight="1" x14ac:dyDescent="0.25">
      <c r="A2072" s="94">
        <f>'[1]Cadastro de Clientes'!A2072</f>
        <v>0</v>
      </c>
      <c r="B2072" s="94">
        <f>'[1]Cadastro de Clientes'!B2072</f>
        <v>0</v>
      </c>
      <c r="C2072" s="94">
        <f>'[1]Cadastro de Clientes'!C2072</f>
        <v>0</v>
      </c>
      <c r="D2072" s="94">
        <f>'[1]Cadastro de Clientes'!D2072</f>
        <v>0</v>
      </c>
      <c r="E2072" s="94">
        <f>'[1]Cadastro de Clientes'!E2072</f>
        <v>0</v>
      </c>
      <c r="F2072" s="94">
        <f>'[1]Cadastro de Clientes'!F2072</f>
        <v>0</v>
      </c>
      <c r="G2072" s="109">
        <f>'[1]Cadastro de Clientes'!G2072</f>
        <v>0</v>
      </c>
      <c r="H2072" s="110">
        <f>'[1]Cadastro de Clientes'!H2072</f>
        <v>0</v>
      </c>
      <c r="I2072" s="111">
        <f>'[1]Cadastro de Clientes'!I2072</f>
        <v>0</v>
      </c>
      <c r="J2072" s="94">
        <f>'[1]Cadastro de Clientes'!J2072</f>
        <v>0</v>
      </c>
    </row>
    <row r="2073" spans="1:10" ht="21" customHeight="1" x14ac:dyDescent="0.25">
      <c r="A2073" s="94">
        <f>'[1]Cadastro de Clientes'!A2073</f>
        <v>0</v>
      </c>
      <c r="B2073" s="94">
        <f>'[1]Cadastro de Clientes'!B2073</f>
        <v>0</v>
      </c>
      <c r="C2073" s="94">
        <f>'[1]Cadastro de Clientes'!C2073</f>
        <v>0</v>
      </c>
      <c r="D2073" s="94">
        <f>'[1]Cadastro de Clientes'!D2073</f>
        <v>0</v>
      </c>
      <c r="E2073" s="94">
        <f>'[1]Cadastro de Clientes'!E2073</f>
        <v>0</v>
      </c>
      <c r="F2073" s="94">
        <f>'[1]Cadastro de Clientes'!F2073</f>
        <v>0</v>
      </c>
      <c r="G2073" s="109">
        <f>'[1]Cadastro de Clientes'!G2073</f>
        <v>0</v>
      </c>
      <c r="H2073" s="110">
        <f>'[1]Cadastro de Clientes'!H2073</f>
        <v>0</v>
      </c>
      <c r="I2073" s="111">
        <f>'[1]Cadastro de Clientes'!I2073</f>
        <v>0</v>
      </c>
      <c r="J2073" s="94">
        <f>'[1]Cadastro de Clientes'!J2073</f>
        <v>0</v>
      </c>
    </row>
    <row r="2074" spans="1:10" ht="21" customHeight="1" x14ac:dyDescent="0.25">
      <c r="A2074" s="94">
        <f>'[1]Cadastro de Clientes'!A2074</f>
        <v>0</v>
      </c>
      <c r="B2074" s="94">
        <f>'[1]Cadastro de Clientes'!B2074</f>
        <v>0</v>
      </c>
      <c r="C2074" s="94">
        <f>'[1]Cadastro de Clientes'!C2074</f>
        <v>0</v>
      </c>
      <c r="D2074" s="94">
        <f>'[1]Cadastro de Clientes'!D2074</f>
        <v>0</v>
      </c>
      <c r="E2074" s="94">
        <f>'[1]Cadastro de Clientes'!E2074</f>
        <v>0</v>
      </c>
      <c r="F2074" s="94">
        <f>'[1]Cadastro de Clientes'!F2074</f>
        <v>0</v>
      </c>
      <c r="G2074" s="109">
        <f>'[1]Cadastro de Clientes'!G2074</f>
        <v>0</v>
      </c>
      <c r="H2074" s="110">
        <f>'[1]Cadastro de Clientes'!H2074</f>
        <v>0</v>
      </c>
      <c r="I2074" s="111">
        <f>'[1]Cadastro de Clientes'!I2074</f>
        <v>0</v>
      </c>
      <c r="J2074" s="94">
        <f>'[1]Cadastro de Clientes'!J2074</f>
        <v>0</v>
      </c>
    </row>
    <row r="2075" spans="1:10" ht="21" customHeight="1" x14ac:dyDescent="0.25">
      <c r="A2075" s="94">
        <f>'[1]Cadastro de Clientes'!A2075</f>
        <v>0</v>
      </c>
      <c r="B2075" s="94">
        <f>'[1]Cadastro de Clientes'!B2075</f>
        <v>0</v>
      </c>
      <c r="C2075" s="94">
        <f>'[1]Cadastro de Clientes'!C2075</f>
        <v>0</v>
      </c>
      <c r="D2075" s="94">
        <f>'[1]Cadastro de Clientes'!D2075</f>
        <v>0</v>
      </c>
      <c r="E2075" s="94">
        <f>'[1]Cadastro de Clientes'!E2075</f>
        <v>0</v>
      </c>
      <c r="F2075" s="94">
        <f>'[1]Cadastro de Clientes'!F2075</f>
        <v>0</v>
      </c>
      <c r="G2075" s="109">
        <f>'[1]Cadastro de Clientes'!G2075</f>
        <v>0</v>
      </c>
      <c r="H2075" s="110">
        <f>'[1]Cadastro de Clientes'!H2075</f>
        <v>0</v>
      </c>
      <c r="I2075" s="111">
        <f>'[1]Cadastro de Clientes'!I2075</f>
        <v>0</v>
      </c>
      <c r="J2075" s="94">
        <f>'[1]Cadastro de Clientes'!J2075</f>
        <v>0</v>
      </c>
    </row>
    <row r="2076" spans="1:10" ht="21" customHeight="1" x14ac:dyDescent="0.25">
      <c r="A2076" s="94">
        <f>'[1]Cadastro de Clientes'!A2076</f>
        <v>0</v>
      </c>
      <c r="B2076" s="94">
        <f>'[1]Cadastro de Clientes'!B2076</f>
        <v>0</v>
      </c>
      <c r="C2076" s="94">
        <f>'[1]Cadastro de Clientes'!C2076</f>
        <v>0</v>
      </c>
      <c r="D2076" s="94">
        <f>'[1]Cadastro de Clientes'!D2076</f>
        <v>0</v>
      </c>
      <c r="E2076" s="94">
        <f>'[1]Cadastro de Clientes'!E2076</f>
        <v>0</v>
      </c>
      <c r="F2076" s="94">
        <f>'[1]Cadastro de Clientes'!F2076</f>
        <v>0</v>
      </c>
      <c r="G2076" s="109">
        <f>'[1]Cadastro de Clientes'!G2076</f>
        <v>0</v>
      </c>
      <c r="H2076" s="110">
        <f>'[1]Cadastro de Clientes'!H2076</f>
        <v>0</v>
      </c>
      <c r="I2076" s="111">
        <f>'[1]Cadastro de Clientes'!I2076</f>
        <v>0</v>
      </c>
      <c r="J2076" s="94">
        <f>'[1]Cadastro de Clientes'!J2076</f>
        <v>0</v>
      </c>
    </row>
    <row r="2077" spans="1:10" ht="21" customHeight="1" x14ac:dyDescent="0.25">
      <c r="A2077" s="94">
        <f>'[1]Cadastro de Clientes'!A2077</f>
        <v>0</v>
      </c>
      <c r="B2077" s="94">
        <f>'[1]Cadastro de Clientes'!B2077</f>
        <v>0</v>
      </c>
      <c r="C2077" s="94">
        <f>'[1]Cadastro de Clientes'!C2077</f>
        <v>0</v>
      </c>
      <c r="D2077" s="94">
        <f>'[1]Cadastro de Clientes'!D2077</f>
        <v>0</v>
      </c>
      <c r="E2077" s="94">
        <f>'[1]Cadastro de Clientes'!E2077</f>
        <v>0</v>
      </c>
      <c r="F2077" s="94">
        <f>'[1]Cadastro de Clientes'!F2077</f>
        <v>0</v>
      </c>
      <c r="G2077" s="109">
        <f>'[1]Cadastro de Clientes'!G2077</f>
        <v>0</v>
      </c>
      <c r="H2077" s="110">
        <f>'[1]Cadastro de Clientes'!H2077</f>
        <v>0</v>
      </c>
      <c r="I2077" s="111">
        <f>'[1]Cadastro de Clientes'!I2077</f>
        <v>0</v>
      </c>
      <c r="J2077" s="94">
        <f>'[1]Cadastro de Clientes'!J2077</f>
        <v>0</v>
      </c>
    </row>
    <row r="2078" spans="1:10" ht="21" customHeight="1" x14ac:dyDescent="0.25">
      <c r="A2078" s="94">
        <f>'[1]Cadastro de Clientes'!A2078</f>
        <v>0</v>
      </c>
      <c r="B2078" s="94">
        <f>'[1]Cadastro de Clientes'!B2078</f>
        <v>0</v>
      </c>
      <c r="C2078" s="94">
        <f>'[1]Cadastro de Clientes'!C2078</f>
        <v>0</v>
      </c>
      <c r="D2078" s="94">
        <f>'[1]Cadastro de Clientes'!D2078</f>
        <v>0</v>
      </c>
      <c r="E2078" s="94">
        <f>'[1]Cadastro de Clientes'!E2078</f>
        <v>0</v>
      </c>
      <c r="F2078" s="94">
        <f>'[1]Cadastro de Clientes'!F2078</f>
        <v>0</v>
      </c>
      <c r="G2078" s="109">
        <f>'[1]Cadastro de Clientes'!G2078</f>
        <v>0</v>
      </c>
      <c r="H2078" s="110">
        <f>'[1]Cadastro de Clientes'!H2078</f>
        <v>0</v>
      </c>
      <c r="I2078" s="111">
        <f>'[1]Cadastro de Clientes'!I2078</f>
        <v>0</v>
      </c>
      <c r="J2078" s="94">
        <f>'[1]Cadastro de Clientes'!J2078</f>
        <v>0</v>
      </c>
    </row>
    <row r="2079" spans="1:10" ht="21" customHeight="1" x14ac:dyDescent="0.25">
      <c r="A2079" s="94">
        <f>'[1]Cadastro de Clientes'!A2079</f>
        <v>0</v>
      </c>
      <c r="B2079" s="94">
        <f>'[1]Cadastro de Clientes'!B2079</f>
        <v>0</v>
      </c>
      <c r="C2079" s="94">
        <f>'[1]Cadastro de Clientes'!C2079</f>
        <v>0</v>
      </c>
      <c r="D2079" s="94">
        <f>'[1]Cadastro de Clientes'!D2079</f>
        <v>0</v>
      </c>
      <c r="E2079" s="94">
        <f>'[1]Cadastro de Clientes'!E2079</f>
        <v>0</v>
      </c>
      <c r="F2079" s="94">
        <f>'[1]Cadastro de Clientes'!F2079</f>
        <v>0</v>
      </c>
      <c r="G2079" s="109">
        <f>'[1]Cadastro de Clientes'!G2079</f>
        <v>0</v>
      </c>
      <c r="H2079" s="110">
        <f>'[1]Cadastro de Clientes'!H2079</f>
        <v>0</v>
      </c>
      <c r="I2079" s="111">
        <f>'[1]Cadastro de Clientes'!I2079</f>
        <v>0</v>
      </c>
      <c r="J2079" s="94">
        <f>'[1]Cadastro de Clientes'!J2079</f>
        <v>0</v>
      </c>
    </row>
    <row r="2080" spans="1:10" ht="21" customHeight="1" x14ac:dyDescent="0.25">
      <c r="A2080" s="94">
        <f>'[1]Cadastro de Clientes'!A2080</f>
        <v>0</v>
      </c>
      <c r="B2080" s="94">
        <f>'[1]Cadastro de Clientes'!B2080</f>
        <v>0</v>
      </c>
      <c r="C2080" s="94">
        <f>'[1]Cadastro de Clientes'!C2080</f>
        <v>0</v>
      </c>
      <c r="D2080" s="94">
        <f>'[1]Cadastro de Clientes'!D2080</f>
        <v>0</v>
      </c>
      <c r="E2080" s="94">
        <f>'[1]Cadastro de Clientes'!E2080</f>
        <v>0</v>
      </c>
      <c r="F2080" s="94">
        <f>'[1]Cadastro de Clientes'!F2080</f>
        <v>0</v>
      </c>
      <c r="G2080" s="109">
        <f>'[1]Cadastro de Clientes'!G2080</f>
        <v>0</v>
      </c>
      <c r="H2080" s="110">
        <f>'[1]Cadastro de Clientes'!H2080</f>
        <v>0</v>
      </c>
      <c r="I2080" s="111">
        <f>'[1]Cadastro de Clientes'!I2080</f>
        <v>0</v>
      </c>
      <c r="J2080" s="94">
        <f>'[1]Cadastro de Clientes'!J2080</f>
        <v>0</v>
      </c>
    </row>
    <row r="2081" spans="1:10" ht="21" customHeight="1" x14ac:dyDescent="0.25">
      <c r="A2081" s="94">
        <f>'[1]Cadastro de Clientes'!A2081</f>
        <v>0</v>
      </c>
      <c r="B2081" s="94">
        <f>'[1]Cadastro de Clientes'!B2081</f>
        <v>0</v>
      </c>
      <c r="C2081" s="94">
        <f>'[1]Cadastro de Clientes'!C2081</f>
        <v>0</v>
      </c>
      <c r="D2081" s="94">
        <f>'[1]Cadastro de Clientes'!D2081</f>
        <v>0</v>
      </c>
      <c r="E2081" s="94">
        <f>'[1]Cadastro de Clientes'!E2081</f>
        <v>0</v>
      </c>
      <c r="F2081" s="94">
        <f>'[1]Cadastro de Clientes'!F2081</f>
        <v>0</v>
      </c>
      <c r="G2081" s="109">
        <f>'[1]Cadastro de Clientes'!G2081</f>
        <v>0</v>
      </c>
      <c r="H2081" s="110">
        <f>'[1]Cadastro de Clientes'!H2081</f>
        <v>0</v>
      </c>
      <c r="I2081" s="111">
        <f>'[1]Cadastro de Clientes'!I2081</f>
        <v>0</v>
      </c>
      <c r="J2081" s="94">
        <f>'[1]Cadastro de Clientes'!J2081</f>
        <v>0</v>
      </c>
    </row>
    <row r="2082" spans="1:10" ht="21" customHeight="1" x14ac:dyDescent="0.25">
      <c r="A2082" s="94">
        <f>'[1]Cadastro de Clientes'!A2082</f>
        <v>0</v>
      </c>
      <c r="B2082" s="94">
        <f>'[1]Cadastro de Clientes'!B2082</f>
        <v>0</v>
      </c>
      <c r="C2082" s="94">
        <f>'[1]Cadastro de Clientes'!C2082</f>
        <v>0</v>
      </c>
      <c r="D2082" s="94">
        <f>'[1]Cadastro de Clientes'!D2082</f>
        <v>0</v>
      </c>
      <c r="E2082" s="94">
        <f>'[1]Cadastro de Clientes'!E2082</f>
        <v>0</v>
      </c>
      <c r="F2082" s="94">
        <f>'[1]Cadastro de Clientes'!F2082</f>
        <v>0</v>
      </c>
      <c r="G2082" s="109">
        <f>'[1]Cadastro de Clientes'!G2082</f>
        <v>0</v>
      </c>
      <c r="H2082" s="110">
        <f>'[1]Cadastro de Clientes'!H2082</f>
        <v>0</v>
      </c>
      <c r="I2082" s="111">
        <f>'[1]Cadastro de Clientes'!I2082</f>
        <v>0</v>
      </c>
      <c r="J2082" s="94">
        <f>'[1]Cadastro de Clientes'!J2082</f>
        <v>0</v>
      </c>
    </row>
    <row r="2083" spans="1:10" ht="21" customHeight="1" x14ac:dyDescent="0.25">
      <c r="A2083" s="94">
        <f>'[1]Cadastro de Clientes'!A2083</f>
        <v>0</v>
      </c>
      <c r="B2083" s="94">
        <f>'[1]Cadastro de Clientes'!B2083</f>
        <v>0</v>
      </c>
      <c r="C2083" s="94">
        <f>'[1]Cadastro de Clientes'!C2083</f>
        <v>0</v>
      </c>
      <c r="D2083" s="94">
        <f>'[1]Cadastro de Clientes'!D2083</f>
        <v>0</v>
      </c>
      <c r="E2083" s="94">
        <f>'[1]Cadastro de Clientes'!E2083</f>
        <v>0</v>
      </c>
      <c r="F2083" s="94">
        <f>'[1]Cadastro de Clientes'!F2083</f>
        <v>0</v>
      </c>
      <c r="G2083" s="109">
        <f>'[1]Cadastro de Clientes'!G2083</f>
        <v>0</v>
      </c>
      <c r="H2083" s="110">
        <f>'[1]Cadastro de Clientes'!H2083</f>
        <v>0</v>
      </c>
      <c r="I2083" s="111">
        <f>'[1]Cadastro de Clientes'!I2083</f>
        <v>0</v>
      </c>
      <c r="J2083" s="94">
        <f>'[1]Cadastro de Clientes'!J2083</f>
        <v>0</v>
      </c>
    </row>
    <row r="2084" spans="1:10" ht="21" customHeight="1" x14ac:dyDescent="0.25">
      <c r="A2084" s="94">
        <f>'[1]Cadastro de Clientes'!A2084</f>
        <v>0</v>
      </c>
      <c r="B2084" s="94">
        <f>'[1]Cadastro de Clientes'!B2084</f>
        <v>0</v>
      </c>
      <c r="C2084" s="94">
        <f>'[1]Cadastro de Clientes'!C2084</f>
        <v>0</v>
      </c>
      <c r="D2084" s="94">
        <f>'[1]Cadastro de Clientes'!D2084</f>
        <v>0</v>
      </c>
      <c r="E2084" s="94">
        <f>'[1]Cadastro de Clientes'!E2084</f>
        <v>0</v>
      </c>
      <c r="F2084" s="94">
        <f>'[1]Cadastro de Clientes'!F2084</f>
        <v>0</v>
      </c>
      <c r="G2084" s="109">
        <f>'[1]Cadastro de Clientes'!G2084</f>
        <v>0</v>
      </c>
      <c r="H2084" s="110">
        <f>'[1]Cadastro de Clientes'!H2084</f>
        <v>0</v>
      </c>
      <c r="I2084" s="111">
        <f>'[1]Cadastro de Clientes'!I2084</f>
        <v>0</v>
      </c>
      <c r="J2084" s="94">
        <f>'[1]Cadastro de Clientes'!J2084</f>
        <v>0</v>
      </c>
    </row>
    <row r="2085" spans="1:10" ht="21" customHeight="1" x14ac:dyDescent="0.25">
      <c r="A2085" s="94">
        <f>'[1]Cadastro de Clientes'!A2085</f>
        <v>0</v>
      </c>
      <c r="B2085" s="94">
        <f>'[1]Cadastro de Clientes'!B2085</f>
        <v>0</v>
      </c>
      <c r="C2085" s="94">
        <f>'[1]Cadastro de Clientes'!C2085</f>
        <v>0</v>
      </c>
      <c r="D2085" s="94">
        <f>'[1]Cadastro de Clientes'!D2085</f>
        <v>0</v>
      </c>
      <c r="E2085" s="94">
        <f>'[1]Cadastro de Clientes'!E2085</f>
        <v>0</v>
      </c>
      <c r="F2085" s="94">
        <f>'[1]Cadastro de Clientes'!F2085</f>
        <v>0</v>
      </c>
      <c r="G2085" s="109">
        <f>'[1]Cadastro de Clientes'!G2085</f>
        <v>0</v>
      </c>
      <c r="H2085" s="110">
        <f>'[1]Cadastro de Clientes'!H2085</f>
        <v>0</v>
      </c>
      <c r="I2085" s="111">
        <f>'[1]Cadastro de Clientes'!I2085</f>
        <v>0</v>
      </c>
      <c r="J2085" s="94">
        <f>'[1]Cadastro de Clientes'!J2085</f>
        <v>0</v>
      </c>
    </row>
    <row r="2086" spans="1:10" ht="21" customHeight="1" x14ac:dyDescent="0.25">
      <c r="A2086" s="94">
        <f>'[1]Cadastro de Clientes'!A2086</f>
        <v>0</v>
      </c>
      <c r="B2086" s="94">
        <f>'[1]Cadastro de Clientes'!B2086</f>
        <v>0</v>
      </c>
      <c r="C2086" s="94">
        <f>'[1]Cadastro de Clientes'!C2086</f>
        <v>0</v>
      </c>
      <c r="D2086" s="94">
        <f>'[1]Cadastro de Clientes'!D2086</f>
        <v>0</v>
      </c>
      <c r="E2086" s="94">
        <f>'[1]Cadastro de Clientes'!E2086</f>
        <v>0</v>
      </c>
      <c r="F2086" s="94">
        <f>'[1]Cadastro de Clientes'!F2086</f>
        <v>0</v>
      </c>
      <c r="G2086" s="109">
        <f>'[1]Cadastro de Clientes'!G2086</f>
        <v>0</v>
      </c>
      <c r="H2086" s="110">
        <f>'[1]Cadastro de Clientes'!H2086</f>
        <v>0</v>
      </c>
      <c r="I2086" s="111">
        <f>'[1]Cadastro de Clientes'!I2086</f>
        <v>0</v>
      </c>
      <c r="J2086" s="94">
        <f>'[1]Cadastro de Clientes'!J2086</f>
        <v>0</v>
      </c>
    </row>
    <row r="2087" spans="1:10" ht="21" customHeight="1" x14ac:dyDescent="0.25">
      <c r="A2087" s="94">
        <f>'[1]Cadastro de Clientes'!A2087</f>
        <v>0</v>
      </c>
      <c r="B2087" s="94">
        <f>'[1]Cadastro de Clientes'!B2087</f>
        <v>0</v>
      </c>
      <c r="C2087" s="94">
        <f>'[1]Cadastro de Clientes'!C2087</f>
        <v>0</v>
      </c>
      <c r="D2087" s="94">
        <f>'[1]Cadastro de Clientes'!D2087</f>
        <v>0</v>
      </c>
      <c r="E2087" s="94">
        <f>'[1]Cadastro de Clientes'!E2087</f>
        <v>0</v>
      </c>
      <c r="F2087" s="94">
        <f>'[1]Cadastro de Clientes'!F2087</f>
        <v>0</v>
      </c>
      <c r="G2087" s="109">
        <f>'[1]Cadastro de Clientes'!G2087</f>
        <v>0</v>
      </c>
      <c r="H2087" s="110">
        <f>'[1]Cadastro de Clientes'!H2087</f>
        <v>0</v>
      </c>
      <c r="I2087" s="111">
        <f>'[1]Cadastro de Clientes'!I2087</f>
        <v>0</v>
      </c>
      <c r="J2087" s="94">
        <f>'[1]Cadastro de Clientes'!J2087</f>
        <v>0</v>
      </c>
    </row>
    <row r="2088" spans="1:10" ht="21" customHeight="1" x14ac:dyDescent="0.25">
      <c r="A2088" s="94">
        <f>'[1]Cadastro de Clientes'!A2088</f>
        <v>0</v>
      </c>
      <c r="B2088" s="94">
        <f>'[1]Cadastro de Clientes'!B2088</f>
        <v>0</v>
      </c>
      <c r="C2088" s="94">
        <f>'[1]Cadastro de Clientes'!C2088</f>
        <v>0</v>
      </c>
      <c r="D2088" s="94">
        <f>'[1]Cadastro de Clientes'!D2088</f>
        <v>0</v>
      </c>
      <c r="E2088" s="94">
        <f>'[1]Cadastro de Clientes'!E2088</f>
        <v>0</v>
      </c>
      <c r="F2088" s="94">
        <f>'[1]Cadastro de Clientes'!F2088</f>
        <v>0</v>
      </c>
      <c r="G2088" s="109">
        <f>'[1]Cadastro de Clientes'!G2088</f>
        <v>0</v>
      </c>
      <c r="H2088" s="110">
        <f>'[1]Cadastro de Clientes'!H2088</f>
        <v>0</v>
      </c>
      <c r="I2088" s="111">
        <f>'[1]Cadastro de Clientes'!I2088</f>
        <v>0</v>
      </c>
      <c r="J2088" s="94">
        <f>'[1]Cadastro de Clientes'!J2088</f>
        <v>0</v>
      </c>
    </row>
    <row r="2089" spans="1:10" ht="21" customHeight="1" x14ac:dyDescent="0.25">
      <c r="A2089" s="94">
        <f>'[1]Cadastro de Clientes'!A2089</f>
        <v>0</v>
      </c>
      <c r="B2089" s="94">
        <f>'[1]Cadastro de Clientes'!B2089</f>
        <v>0</v>
      </c>
      <c r="C2089" s="94">
        <f>'[1]Cadastro de Clientes'!C2089</f>
        <v>0</v>
      </c>
      <c r="D2089" s="94">
        <f>'[1]Cadastro de Clientes'!D2089</f>
        <v>0</v>
      </c>
      <c r="E2089" s="94">
        <f>'[1]Cadastro de Clientes'!E2089</f>
        <v>0</v>
      </c>
      <c r="F2089" s="94">
        <f>'[1]Cadastro de Clientes'!F2089</f>
        <v>0</v>
      </c>
      <c r="G2089" s="109">
        <f>'[1]Cadastro de Clientes'!G2089</f>
        <v>0</v>
      </c>
      <c r="H2089" s="110">
        <f>'[1]Cadastro de Clientes'!H2089</f>
        <v>0</v>
      </c>
      <c r="I2089" s="111">
        <f>'[1]Cadastro de Clientes'!I2089</f>
        <v>0</v>
      </c>
      <c r="J2089" s="94">
        <f>'[1]Cadastro de Clientes'!J2089</f>
        <v>0</v>
      </c>
    </row>
    <row r="2090" spans="1:10" ht="21" customHeight="1" x14ac:dyDescent="0.25">
      <c r="A2090" s="94">
        <f>'[1]Cadastro de Clientes'!A2090</f>
        <v>0</v>
      </c>
      <c r="B2090" s="94">
        <f>'[1]Cadastro de Clientes'!B2090</f>
        <v>0</v>
      </c>
      <c r="C2090" s="94">
        <f>'[1]Cadastro de Clientes'!C2090</f>
        <v>0</v>
      </c>
      <c r="D2090" s="94">
        <f>'[1]Cadastro de Clientes'!D2090</f>
        <v>0</v>
      </c>
      <c r="E2090" s="94">
        <f>'[1]Cadastro de Clientes'!E2090</f>
        <v>0</v>
      </c>
      <c r="F2090" s="94">
        <f>'[1]Cadastro de Clientes'!F2090</f>
        <v>0</v>
      </c>
      <c r="G2090" s="109">
        <f>'[1]Cadastro de Clientes'!G2090</f>
        <v>0</v>
      </c>
      <c r="H2090" s="110">
        <f>'[1]Cadastro de Clientes'!H2090</f>
        <v>0</v>
      </c>
      <c r="I2090" s="111">
        <f>'[1]Cadastro de Clientes'!I2090</f>
        <v>0</v>
      </c>
      <c r="J2090" s="94">
        <f>'[1]Cadastro de Clientes'!J2090</f>
        <v>0</v>
      </c>
    </row>
    <row r="2091" spans="1:10" ht="21" customHeight="1" x14ac:dyDescent="0.25">
      <c r="A2091" s="94">
        <f>'[1]Cadastro de Clientes'!A2091</f>
        <v>0</v>
      </c>
      <c r="B2091" s="94">
        <f>'[1]Cadastro de Clientes'!B2091</f>
        <v>0</v>
      </c>
      <c r="C2091" s="94">
        <f>'[1]Cadastro de Clientes'!C2091</f>
        <v>0</v>
      </c>
      <c r="D2091" s="94">
        <f>'[1]Cadastro de Clientes'!D2091</f>
        <v>0</v>
      </c>
      <c r="E2091" s="94">
        <f>'[1]Cadastro de Clientes'!E2091</f>
        <v>0</v>
      </c>
      <c r="F2091" s="94">
        <f>'[1]Cadastro de Clientes'!F2091</f>
        <v>0</v>
      </c>
      <c r="G2091" s="109">
        <f>'[1]Cadastro de Clientes'!G2091</f>
        <v>0</v>
      </c>
      <c r="H2091" s="110">
        <f>'[1]Cadastro de Clientes'!H2091</f>
        <v>0</v>
      </c>
      <c r="I2091" s="111">
        <f>'[1]Cadastro de Clientes'!I2091</f>
        <v>0</v>
      </c>
      <c r="J2091" s="94">
        <f>'[1]Cadastro de Clientes'!J2091</f>
        <v>0</v>
      </c>
    </row>
    <row r="2092" spans="1:10" ht="21" customHeight="1" x14ac:dyDescent="0.25">
      <c r="A2092" s="94">
        <f>'[1]Cadastro de Clientes'!A2092</f>
        <v>0</v>
      </c>
      <c r="B2092" s="94">
        <f>'[1]Cadastro de Clientes'!B2092</f>
        <v>0</v>
      </c>
      <c r="C2092" s="94">
        <f>'[1]Cadastro de Clientes'!C2092</f>
        <v>0</v>
      </c>
      <c r="D2092" s="94">
        <f>'[1]Cadastro de Clientes'!D2092</f>
        <v>0</v>
      </c>
      <c r="E2092" s="94">
        <f>'[1]Cadastro de Clientes'!E2092</f>
        <v>0</v>
      </c>
      <c r="F2092" s="94">
        <f>'[1]Cadastro de Clientes'!F2092</f>
        <v>0</v>
      </c>
      <c r="G2092" s="109">
        <f>'[1]Cadastro de Clientes'!G2092</f>
        <v>0</v>
      </c>
      <c r="H2092" s="110">
        <f>'[1]Cadastro de Clientes'!H2092</f>
        <v>0</v>
      </c>
      <c r="I2092" s="111">
        <f>'[1]Cadastro de Clientes'!I2092</f>
        <v>0</v>
      </c>
      <c r="J2092" s="94">
        <f>'[1]Cadastro de Clientes'!J2092</f>
        <v>0</v>
      </c>
    </row>
    <row r="2093" spans="1:10" ht="21" customHeight="1" x14ac:dyDescent="0.25">
      <c r="A2093" s="94">
        <f>'[1]Cadastro de Clientes'!A2093</f>
        <v>0</v>
      </c>
      <c r="B2093" s="94">
        <f>'[1]Cadastro de Clientes'!B2093</f>
        <v>0</v>
      </c>
      <c r="C2093" s="94">
        <f>'[1]Cadastro de Clientes'!C2093</f>
        <v>0</v>
      </c>
      <c r="D2093" s="94">
        <f>'[1]Cadastro de Clientes'!D2093</f>
        <v>0</v>
      </c>
      <c r="E2093" s="94">
        <f>'[1]Cadastro de Clientes'!E2093</f>
        <v>0</v>
      </c>
      <c r="F2093" s="94">
        <f>'[1]Cadastro de Clientes'!F2093</f>
        <v>0</v>
      </c>
      <c r="G2093" s="109">
        <f>'[1]Cadastro de Clientes'!G2093</f>
        <v>0</v>
      </c>
      <c r="H2093" s="110">
        <f>'[1]Cadastro de Clientes'!H2093</f>
        <v>0</v>
      </c>
      <c r="I2093" s="111">
        <f>'[1]Cadastro de Clientes'!I2093</f>
        <v>0</v>
      </c>
      <c r="J2093" s="94">
        <f>'[1]Cadastro de Clientes'!J2093</f>
        <v>0</v>
      </c>
    </row>
    <row r="2094" spans="1:10" ht="21" customHeight="1" x14ac:dyDescent="0.25">
      <c r="A2094" s="94">
        <f>'[1]Cadastro de Clientes'!A2094</f>
        <v>0</v>
      </c>
      <c r="B2094" s="94">
        <f>'[1]Cadastro de Clientes'!B2094</f>
        <v>0</v>
      </c>
      <c r="C2094" s="94">
        <f>'[1]Cadastro de Clientes'!C2094</f>
        <v>0</v>
      </c>
      <c r="D2094" s="94">
        <f>'[1]Cadastro de Clientes'!D2094</f>
        <v>0</v>
      </c>
      <c r="E2094" s="94">
        <f>'[1]Cadastro de Clientes'!E2094</f>
        <v>0</v>
      </c>
      <c r="F2094" s="94">
        <f>'[1]Cadastro de Clientes'!F2094</f>
        <v>0</v>
      </c>
      <c r="G2094" s="109">
        <f>'[1]Cadastro de Clientes'!G2094</f>
        <v>0</v>
      </c>
      <c r="H2094" s="110">
        <f>'[1]Cadastro de Clientes'!H2094</f>
        <v>0</v>
      </c>
      <c r="I2094" s="111">
        <f>'[1]Cadastro de Clientes'!I2094</f>
        <v>0</v>
      </c>
      <c r="J2094" s="94">
        <f>'[1]Cadastro de Clientes'!J2094</f>
        <v>0</v>
      </c>
    </row>
    <row r="2095" spans="1:10" ht="21" customHeight="1" x14ac:dyDescent="0.25">
      <c r="A2095" s="94">
        <f>'[1]Cadastro de Clientes'!A2095</f>
        <v>0</v>
      </c>
      <c r="B2095" s="94">
        <f>'[1]Cadastro de Clientes'!B2095</f>
        <v>0</v>
      </c>
      <c r="C2095" s="94">
        <f>'[1]Cadastro de Clientes'!C2095</f>
        <v>0</v>
      </c>
      <c r="D2095" s="94">
        <f>'[1]Cadastro de Clientes'!D2095</f>
        <v>0</v>
      </c>
      <c r="E2095" s="94">
        <f>'[1]Cadastro de Clientes'!E2095</f>
        <v>0</v>
      </c>
      <c r="F2095" s="94">
        <f>'[1]Cadastro de Clientes'!F2095</f>
        <v>0</v>
      </c>
      <c r="G2095" s="109">
        <f>'[1]Cadastro de Clientes'!G2095</f>
        <v>0</v>
      </c>
      <c r="H2095" s="110">
        <f>'[1]Cadastro de Clientes'!H2095</f>
        <v>0</v>
      </c>
      <c r="I2095" s="111">
        <f>'[1]Cadastro de Clientes'!I2095</f>
        <v>0</v>
      </c>
      <c r="J2095" s="94">
        <f>'[1]Cadastro de Clientes'!J2095</f>
        <v>0</v>
      </c>
    </row>
    <row r="2096" spans="1:10" ht="21" customHeight="1" x14ac:dyDescent="0.25">
      <c r="A2096" s="94">
        <f>'[1]Cadastro de Clientes'!A2096</f>
        <v>0</v>
      </c>
      <c r="B2096" s="94">
        <f>'[1]Cadastro de Clientes'!B2096</f>
        <v>0</v>
      </c>
      <c r="C2096" s="94">
        <f>'[1]Cadastro de Clientes'!C2096</f>
        <v>0</v>
      </c>
      <c r="D2096" s="94">
        <f>'[1]Cadastro de Clientes'!D2096</f>
        <v>0</v>
      </c>
      <c r="E2096" s="94">
        <f>'[1]Cadastro de Clientes'!E2096</f>
        <v>0</v>
      </c>
      <c r="F2096" s="94">
        <f>'[1]Cadastro de Clientes'!F2096</f>
        <v>0</v>
      </c>
      <c r="G2096" s="109">
        <f>'[1]Cadastro de Clientes'!G2096</f>
        <v>0</v>
      </c>
      <c r="H2096" s="110">
        <f>'[1]Cadastro de Clientes'!H2096</f>
        <v>0</v>
      </c>
      <c r="I2096" s="111">
        <f>'[1]Cadastro de Clientes'!I2096</f>
        <v>0</v>
      </c>
      <c r="J2096" s="94">
        <f>'[1]Cadastro de Clientes'!J2096</f>
        <v>0</v>
      </c>
    </row>
    <row r="2097" spans="1:10" ht="21" customHeight="1" x14ac:dyDescent="0.25">
      <c r="A2097" s="94">
        <f>'[1]Cadastro de Clientes'!A2097</f>
        <v>0</v>
      </c>
      <c r="B2097" s="94">
        <f>'[1]Cadastro de Clientes'!B2097</f>
        <v>0</v>
      </c>
      <c r="C2097" s="94">
        <f>'[1]Cadastro de Clientes'!C2097</f>
        <v>0</v>
      </c>
      <c r="D2097" s="94">
        <f>'[1]Cadastro de Clientes'!D2097</f>
        <v>0</v>
      </c>
      <c r="E2097" s="94">
        <f>'[1]Cadastro de Clientes'!E2097</f>
        <v>0</v>
      </c>
      <c r="F2097" s="94">
        <f>'[1]Cadastro de Clientes'!F2097</f>
        <v>0</v>
      </c>
      <c r="G2097" s="109">
        <f>'[1]Cadastro de Clientes'!G2097</f>
        <v>0</v>
      </c>
      <c r="H2097" s="110">
        <f>'[1]Cadastro de Clientes'!H2097</f>
        <v>0</v>
      </c>
      <c r="I2097" s="111">
        <f>'[1]Cadastro de Clientes'!I2097</f>
        <v>0</v>
      </c>
      <c r="J2097" s="94">
        <f>'[1]Cadastro de Clientes'!J2097</f>
        <v>0</v>
      </c>
    </row>
    <row r="2098" spans="1:10" ht="21" customHeight="1" x14ac:dyDescent="0.25">
      <c r="A2098" s="94">
        <f>'[1]Cadastro de Clientes'!A2098</f>
        <v>0</v>
      </c>
      <c r="B2098" s="94">
        <f>'[1]Cadastro de Clientes'!B2098</f>
        <v>0</v>
      </c>
      <c r="C2098" s="94">
        <f>'[1]Cadastro de Clientes'!C2098</f>
        <v>0</v>
      </c>
      <c r="D2098" s="94">
        <f>'[1]Cadastro de Clientes'!D2098</f>
        <v>0</v>
      </c>
      <c r="E2098" s="94">
        <f>'[1]Cadastro de Clientes'!E2098</f>
        <v>0</v>
      </c>
      <c r="F2098" s="94">
        <f>'[1]Cadastro de Clientes'!F2098</f>
        <v>0</v>
      </c>
      <c r="G2098" s="109">
        <f>'[1]Cadastro de Clientes'!G2098</f>
        <v>0</v>
      </c>
      <c r="H2098" s="110">
        <f>'[1]Cadastro de Clientes'!H2098</f>
        <v>0</v>
      </c>
      <c r="I2098" s="111">
        <f>'[1]Cadastro de Clientes'!I2098</f>
        <v>0</v>
      </c>
      <c r="J2098" s="94">
        <f>'[1]Cadastro de Clientes'!J2098</f>
        <v>0</v>
      </c>
    </row>
    <row r="2099" spans="1:10" ht="21" customHeight="1" x14ac:dyDescent="0.25">
      <c r="A2099" s="94">
        <f>'[1]Cadastro de Clientes'!A2099</f>
        <v>0</v>
      </c>
      <c r="B2099" s="94">
        <f>'[1]Cadastro de Clientes'!B2099</f>
        <v>0</v>
      </c>
      <c r="C2099" s="94">
        <f>'[1]Cadastro de Clientes'!C2099</f>
        <v>0</v>
      </c>
      <c r="D2099" s="94">
        <f>'[1]Cadastro de Clientes'!D2099</f>
        <v>0</v>
      </c>
      <c r="E2099" s="94">
        <f>'[1]Cadastro de Clientes'!E2099</f>
        <v>0</v>
      </c>
      <c r="F2099" s="94">
        <f>'[1]Cadastro de Clientes'!F2099</f>
        <v>0</v>
      </c>
      <c r="G2099" s="109">
        <f>'[1]Cadastro de Clientes'!G2099</f>
        <v>0</v>
      </c>
      <c r="H2099" s="110">
        <f>'[1]Cadastro de Clientes'!H2099</f>
        <v>0</v>
      </c>
      <c r="I2099" s="111">
        <f>'[1]Cadastro de Clientes'!I2099</f>
        <v>0</v>
      </c>
      <c r="J2099" s="94">
        <f>'[1]Cadastro de Clientes'!J2099</f>
        <v>0</v>
      </c>
    </row>
    <row r="2100" spans="1:10" ht="21" customHeight="1" x14ac:dyDescent="0.25">
      <c r="A2100" s="94">
        <f>'[1]Cadastro de Clientes'!A2100</f>
        <v>0</v>
      </c>
      <c r="B2100" s="94">
        <f>'[1]Cadastro de Clientes'!B2100</f>
        <v>0</v>
      </c>
      <c r="C2100" s="94">
        <f>'[1]Cadastro de Clientes'!C2100</f>
        <v>0</v>
      </c>
      <c r="D2100" s="94">
        <f>'[1]Cadastro de Clientes'!D2100</f>
        <v>0</v>
      </c>
      <c r="E2100" s="94">
        <f>'[1]Cadastro de Clientes'!E2100</f>
        <v>0</v>
      </c>
      <c r="F2100" s="94">
        <f>'[1]Cadastro de Clientes'!F2100</f>
        <v>0</v>
      </c>
      <c r="G2100" s="109">
        <f>'[1]Cadastro de Clientes'!G2100</f>
        <v>0</v>
      </c>
      <c r="H2100" s="110">
        <f>'[1]Cadastro de Clientes'!H2100</f>
        <v>0</v>
      </c>
      <c r="I2100" s="111">
        <f>'[1]Cadastro de Clientes'!I2100</f>
        <v>0</v>
      </c>
      <c r="J2100" s="94">
        <f>'[1]Cadastro de Clientes'!J2100</f>
        <v>0</v>
      </c>
    </row>
    <row r="2101" spans="1:10" ht="21" customHeight="1" x14ac:dyDescent="0.25">
      <c r="A2101" s="94">
        <f>'[1]Cadastro de Clientes'!A2101</f>
        <v>0</v>
      </c>
      <c r="B2101" s="94">
        <f>'[1]Cadastro de Clientes'!B2101</f>
        <v>0</v>
      </c>
      <c r="C2101" s="94">
        <f>'[1]Cadastro de Clientes'!C2101</f>
        <v>0</v>
      </c>
      <c r="D2101" s="94">
        <f>'[1]Cadastro de Clientes'!D2101</f>
        <v>0</v>
      </c>
      <c r="E2101" s="94">
        <f>'[1]Cadastro de Clientes'!E2101</f>
        <v>0</v>
      </c>
      <c r="F2101" s="94">
        <f>'[1]Cadastro de Clientes'!F2101</f>
        <v>0</v>
      </c>
      <c r="G2101" s="109">
        <f>'[1]Cadastro de Clientes'!G2101</f>
        <v>0</v>
      </c>
      <c r="H2101" s="110">
        <f>'[1]Cadastro de Clientes'!H2101</f>
        <v>0</v>
      </c>
      <c r="I2101" s="111">
        <f>'[1]Cadastro de Clientes'!I2101</f>
        <v>0</v>
      </c>
      <c r="J2101" s="94">
        <f>'[1]Cadastro de Clientes'!J2101</f>
        <v>0</v>
      </c>
    </row>
    <row r="2102" spans="1:10" ht="21" customHeight="1" x14ac:dyDescent="0.25">
      <c r="A2102" s="94">
        <f>'[1]Cadastro de Clientes'!A2102</f>
        <v>0</v>
      </c>
      <c r="B2102" s="94">
        <f>'[1]Cadastro de Clientes'!B2102</f>
        <v>0</v>
      </c>
      <c r="C2102" s="94">
        <f>'[1]Cadastro de Clientes'!C2102</f>
        <v>0</v>
      </c>
      <c r="D2102" s="94">
        <f>'[1]Cadastro de Clientes'!D2102</f>
        <v>0</v>
      </c>
      <c r="E2102" s="94">
        <f>'[1]Cadastro de Clientes'!E2102</f>
        <v>0</v>
      </c>
      <c r="F2102" s="94">
        <f>'[1]Cadastro de Clientes'!F2102</f>
        <v>0</v>
      </c>
      <c r="G2102" s="109">
        <f>'[1]Cadastro de Clientes'!G2102</f>
        <v>0</v>
      </c>
      <c r="H2102" s="110">
        <f>'[1]Cadastro de Clientes'!H2102</f>
        <v>0</v>
      </c>
      <c r="I2102" s="111">
        <f>'[1]Cadastro de Clientes'!I2102</f>
        <v>0</v>
      </c>
      <c r="J2102" s="94">
        <f>'[1]Cadastro de Clientes'!J2102</f>
        <v>0</v>
      </c>
    </row>
    <row r="2103" spans="1:10" ht="21" customHeight="1" x14ac:dyDescent="0.25">
      <c r="A2103" s="94">
        <f>'[1]Cadastro de Clientes'!A2103</f>
        <v>0</v>
      </c>
      <c r="B2103" s="94">
        <f>'[1]Cadastro de Clientes'!B2103</f>
        <v>0</v>
      </c>
      <c r="C2103" s="94">
        <f>'[1]Cadastro de Clientes'!C2103</f>
        <v>0</v>
      </c>
      <c r="D2103" s="94">
        <f>'[1]Cadastro de Clientes'!D2103</f>
        <v>0</v>
      </c>
      <c r="E2103" s="94">
        <f>'[1]Cadastro de Clientes'!E2103</f>
        <v>0</v>
      </c>
      <c r="F2103" s="94">
        <f>'[1]Cadastro de Clientes'!F2103</f>
        <v>0</v>
      </c>
      <c r="G2103" s="109">
        <f>'[1]Cadastro de Clientes'!G2103</f>
        <v>0</v>
      </c>
      <c r="H2103" s="110">
        <f>'[1]Cadastro de Clientes'!H2103</f>
        <v>0</v>
      </c>
      <c r="I2103" s="111">
        <f>'[1]Cadastro de Clientes'!I2103</f>
        <v>0</v>
      </c>
      <c r="J2103" s="94">
        <f>'[1]Cadastro de Clientes'!J2103</f>
        <v>0</v>
      </c>
    </row>
    <row r="2104" spans="1:10" ht="21" customHeight="1" x14ac:dyDescent="0.25">
      <c r="A2104" s="94">
        <f>'[1]Cadastro de Clientes'!A2104</f>
        <v>0</v>
      </c>
      <c r="B2104" s="94">
        <f>'[1]Cadastro de Clientes'!B2104</f>
        <v>0</v>
      </c>
      <c r="C2104" s="94">
        <f>'[1]Cadastro de Clientes'!C2104</f>
        <v>0</v>
      </c>
      <c r="D2104" s="94">
        <f>'[1]Cadastro de Clientes'!D2104</f>
        <v>0</v>
      </c>
      <c r="E2104" s="94">
        <f>'[1]Cadastro de Clientes'!E2104</f>
        <v>0</v>
      </c>
      <c r="F2104" s="94">
        <f>'[1]Cadastro de Clientes'!F2104</f>
        <v>0</v>
      </c>
      <c r="G2104" s="109">
        <f>'[1]Cadastro de Clientes'!G2104</f>
        <v>0</v>
      </c>
      <c r="H2104" s="110">
        <f>'[1]Cadastro de Clientes'!H2104</f>
        <v>0</v>
      </c>
      <c r="I2104" s="111">
        <f>'[1]Cadastro de Clientes'!I2104</f>
        <v>0</v>
      </c>
      <c r="J2104" s="94">
        <f>'[1]Cadastro de Clientes'!J2104</f>
        <v>0</v>
      </c>
    </row>
    <row r="2105" spans="1:10" ht="21" customHeight="1" x14ac:dyDescent="0.25">
      <c r="A2105" s="94">
        <f>'[1]Cadastro de Clientes'!A2105</f>
        <v>0</v>
      </c>
      <c r="B2105" s="94">
        <f>'[1]Cadastro de Clientes'!B2105</f>
        <v>0</v>
      </c>
      <c r="C2105" s="94">
        <f>'[1]Cadastro de Clientes'!C2105</f>
        <v>0</v>
      </c>
      <c r="D2105" s="94">
        <f>'[1]Cadastro de Clientes'!D2105</f>
        <v>0</v>
      </c>
      <c r="E2105" s="94">
        <f>'[1]Cadastro de Clientes'!E2105</f>
        <v>0</v>
      </c>
      <c r="F2105" s="94">
        <f>'[1]Cadastro de Clientes'!F2105</f>
        <v>0</v>
      </c>
      <c r="G2105" s="109">
        <f>'[1]Cadastro de Clientes'!G2105</f>
        <v>0</v>
      </c>
      <c r="H2105" s="110">
        <f>'[1]Cadastro de Clientes'!H2105</f>
        <v>0</v>
      </c>
      <c r="I2105" s="111">
        <f>'[1]Cadastro de Clientes'!I2105</f>
        <v>0</v>
      </c>
      <c r="J2105" s="94">
        <f>'[1]Cadastro de Clientes'!J2105</f>
        <v>0</v>
      </c>
    </row>
    <row r="2106" spans="1:10" ht="21" customHeight="1" x14ac:dyDescent="0.25">
      <c r="A2106" s="94">
        <f>'[1]Cadastro de Clientes'!A2106</f>
        <v>0</v>
      </c>
      <c r="B2106" s="94">
        <f>'[1]Cadastro de Clientes'!B2106</f>
        <v>0</v>
      </c>
      <c r="C2106" s="94">
        <f>'[1]Cadastro de Clientes'!C2106</f>
        <v>0</v>
      </c>
      <c r="D2106" s="94">
        <f>'[1]Cadastro de Clientes'!D2106</f>
        <v>0</v>
      </c>
      <c r="E2106" s="94">
        <f>'[1]Cadastro de Clientes'!E2106</f>
        <v>0</v>
      </c>
      <c r="F2106" s="94">
        <f>'[1]Cadastro de Clientes'!F2106</f>
        <v>0</v>
      </c>
      <c r="G2106" s="109">
        <f>'[1]Cadastro de Clientes'!G2106</f>
        <v>0</v>
      </c>
      <c r="H2106" s="110">
        <f>'[1]Cadastro de Clientes'!H2106</f>
        <v>0</v>
      </c>
      <c r="I2106" s="111">
        <f>'[1]Cadastro de Clientes'!I2106</f>
        <v>0</v>
      </c>
      <c r="J2106" s="94">
        <f>'[1]Cadastro de Clientes'!J2106</f>
        <v>0</v>
      </c>
    </row>
    <row r="2107" spans="1:10" ht="21" customHeight="1" x14ac:dyDescent="0.25">
      <c r="A2107" s="94">
        <f>'[1]Cadastro de Clientes'!A2107</f>
        <v>0</v>
      </c>
      <c r="B2107" s="94">
        <f>'[1]Cadastro de Clientes'!B2107</f>
        <v>0</v>
      </c>
      <c r="C2107" s="94">
        <f>'[1]Cadastro de Clientes'!C2107</f>
        <v>0</v>
      </c>
      <c r="D2107" s="94">
        <f>'[1]Cadastro de Clientes'!D2107</f>
        <v>0</v>
      </c>
      <c r="E2107" s="94">
        <f>'[1]Cadastro de Clientes'!E2107</f>
        <v>0</v>
      </c>
      <c r="F2107" s="94">
        <f>'[1]Cadastro de Clientes'!F2107</f>
        <v>0</v>
      </c>
      <c r="G2107" s="109">
        <f>'[1]Cadastro de Clientes'!G2107</f>
        <v>0</v>
      </c>
      <c r="H2107" s="110">
        <f>'[1]Cadastro de Clientes'!H2107</f>
        <v>0</v>
      </c>
      <c r="I2107" s="111">
        <f>'[1]Cadastro de Clientes'!I2107</f>
        <v>0</v>
      </c>
      <c r="J2107" s="94">
        <f>'[1]Cadastro de Clientes'!J2107</f>
        <v>0</v>
      </c>
    </row>
    <row r="2108" spans="1:10" ht="21" customHeight="1" x14ac:dyDescent="0.25">
      <c r="A2108" s="94">
        <f>'[1]Cadastro de Clientes'!A2108</f>
        <v>0</v>
      </c>
      <c r="B2108" s="94">
        <f>'[1]Cadastro de Clientes'!B2108</f>
        <v>0</v>
      </c>
      <c r="C2108" s="94">
        <f>'[1]Cadastro de Clientes'!C2108</f>
        <v>0</v>
      </c>
      <c r="D2108" s="94">
        <f>'[1]Cadastro de Clientes'!D2108</f>
        <v>0</v>
      </c>
      <c r="E2108" s="94">
        <f>'[1]Cadastro de Clientes'!E2108</f>
        <v>0</v>
      </c>
      <c r="F2108" s="94">
        <f>'[1]Cadastro de Clientes'!F2108</f>
        <v>0</v>
      </c>
      <c r="G2108" s="109">
        <f>'[1]Cadastro de Clientes'!G2108</f>
        <v>0</v>
      </c>
      <c r="H2108" s="110">
        <f>'[1]Cadastro de Clientes'!H2108</f>
        <v>0</v>
      </c>
      <c r="I2108" s="111">
        <f>'[1]Cadastro de Clientes'!I2108</f>
        <v>0</v>
      </c>
      <c r="J2108" s="94">
        <f>'[1]Cadastro de Clientes'!J2108</f>
        <v>0</v>
      </c>
    </row>
    <row r="2109" spans="1:10" ht="21" customHeight="1" x14ac:dyDescent="0.25">
      <c r="A2109" s="94">
        <f>'[1]Cadastro de Clientes'!A2109</f>
        <v>0</v>
      </c>
      <c r="B2109" s="94">
        <f>'[1]Cadastro de Clientes'!B2109</f>
        <v>0</v>
      </c>
      <c r="C2109" s="94">
        <f>'[1]Cadastro de Clientes'!C2109</f>
        <v>0</v>
      </c>
      <c r="D2109" s="94">
        <f>'[1]Cadastro de Clientes'!D2109</f>
        <v>0</v>
      </c>
      <c r="E2109" s="94">
        <f>'[1]Cadastro de Clientes'!E2109</f>
        <v>0</v>
      </c>
      <c r="F2109" s="94">
        <f>'[1]Cadastro de Clientes'!F2109</f>
        <v>0</v>
      </c>
      <c r="G2109" s="109">
        <f>'[1]Cadastro de Clientes'!G2109</f>
        <v>0</v>
      </c>
      <c r="H2109" s="110">
        <f>'[1]Cadastro de Clientes'!H2109</f>
        <v>0</v>
      </c>
      <c r="I2109" s="111">
        <f>'[1]Cadastro de Clientes'!I2109</f>
        <v>0</v>
      </c>
      <c r="J2109" s="94">
        <f>'[1]Cadastro de Clientes'!J2109</f>
        <v>0</v>
      </c>
    </row>
    <row r="2110" spans="1:10" ht="21" customHeight="1" x14ac:dyDescent="0.25">
      <c r="A2110" s="94">
        <f>'[1]Cadastro de Clientes'!A2110</f>
        <v>0</v>
      </c>
      <c r="B2110" s="94">
        <f>'[1]Cadastro de Clientes'!B2110</f>
        <v>0</v>
      </c>
      <c r="C2110" s="94">
        <f>'[1]Cadastro de Clientes'!C2110</f>
        <v>0</v>
      </c>
      <c r="D2110" s="94">
        <f>'[1]Cadastro de Clientes'!D2110</f>
        <v>0</v>
      </c>
      <c r="E2110" s="94">
        <f>'[1]Cadastro de Clientes'!E2110</f>
        <v>0</v>
      </c>
      <c r="F2110" s="94">
        <f>'[1]Cadastro de Clientes'!F2110</f>
        <v>0</v>
      </c>
      <c r="G2110" s="109">
        <f>'[1]Cadastro de Clientes'!G2110</f>
        <v>0</v>
      </c>
      <c r="H2110" s="110">
        <f>'[1]Cadastro de Clientes'!H2110</f>
        <v>0</v>
      </c>
      <c r="I2110" s="111">
        <f>'[1]Cadastro de Clientes'!I2110</f>
        <v>0</v>
      </c>
      <c r="J2110" s="94">
        <f>'[1]Cadastro de Clientes'!J2110</f>
        <v>0</v>
      </c>
    </row>
    <row r="2111" spans="1:10" ht="21" customHeight="1" x14ac:dyDescent="0.25">
      <c r="A2111" s="94">
        <f>'[1]Cadastro de Clientes'!A2111</f>
        <v>0</v>
      </c>
      <c r="B2111" s="94">
        <f>'[1]Cadastro de Clientes'!B2111</f>
        <v>0</v>
      </c>
      <c r="C2111" s="94">
        <f>'[1]Cadastro de Clientes'!C2111</f>
        <v>0</v>
      </c>
      <c r="D2111" s="94">
        <f>'[1]Cadastro de Clientes'!D2111</f>
        <v>0</v>
      </c>
      <c r="E2111" s="94">
        <f>'[1]Cadastro de Clientes'!E2111</f>
        <v>0</v>
      </c>
      <c r="F2111" s="94">
        <f>'[1]Cadastro de Clientes'!F2111</f>
        <v>0</v>
      </c>
      <c r="G2111" s="109">
        <f>'[1]Cadastro de Clientes'!G2111</f>
        <v>0</v>
      </c>
      <c r="H2111" s="110">
        <f>'[1]Cadastro de Clientes'!H2111</f>
        <v>0</v>
      </c>
      <c r="I2111" s="111">
        <f>'[1]Cadastro de Clientes'!I2111</f>
        <v>0</v>
      </c>
      <c r="J2111" s="94">
        <f>'[1]Cadastro de Clientes'!J2111</f>
        <v>0</v>
      </c>
    </row>
    <row r="2112" spans="1:10" ht="21" customHeight="1" x14ac:dyDescent="0.25">
      <c r="A2112" s="94">
        <f>'[1]Cadastro de Clientes'!A2112</f>
        <v>0</v>
      </c>
      <c r="B2112" s="94">
        <f>'[1]Cadastro de Clientes'!B2112</f>
        <v>0</v>
      </c>
      <c r="C2112" s="94">
        <f>'[1]Cadastro de Clientes'!C2112</f>
        <v>0</v>
      </c>
      <c r="D2112" s="94">
        <f>'[1]Cadastro de Clientes'!D2112</f>
        <v>0</v>
      </c>
      <c r="E2112" s="94">
        <f>'[1]Cadastro de Clientes'!E2112</f>
        <v>0</v>
      </c>
      <c r="F2112" s="94">
        <f>'[1]Cadastro de Clientes'!F2112</f>
        <v>0</v>
      </c>
      <c r="G2112" s="109">
        <f>'[1]Cadastro de Clientes'!G2112</f>
        <v>0</v>
      </c>
      <c r="H2112" s="110">
        <f>'[1]Cadastro de Clientes'!H2112</f>
        <v>0</v>
      </c>
      <c r="I2112" s="111">
        <f>'[1]Cadastro de Clientes'!I2112</f>
        <v>0</v>
      </c>
      <c r="J2112" s="94">
        <f>'[1]Cadastro de Clientes'!J2112</f>
        <v>0</v>
      </c>
    </row>
    <row r="2113" spans="1:10" ht="21" customHeight="1" x14ac:dyDescent="0.25">
      <c r="A2113" s="94">
        <f>'[1]Cadastro de Clientes'!A2113</f>
        <v>0</v>
      </c>
      <c r="B2113" s="94">
        <f>'[1]Cadastro de Clientes'!B2113</f>
        <v>0</v>
      </c>
      <c r="C2113" s="94">
        <f>'[1]Cadastro de Clientes'!C2113</f>
        <v>0</v>
      </c>
      <c r="D2113" s="94">
        <f>'[1]Cadastro de Clientes'!D2113</f>
        <v>0</v>
      </c>
      <c r="E2113" s="94">
        <f>'[1]Cadastro de Clientes'!E2113</f>
        <v>0</v>
      </c>
      <c r="F2113" s="94">
        <f>'[1]Cadastro de Clientes'!F2113</f>
        <v>0</v>
      </c>
      <c r="G2113" s="109">
        <f>'[1]Cadastro de Clientes'!G2113</f>
        <v>0</v>
      </c>
      <c r="H2113" s="110">
        <f>'[1]Cadastro de Clientes'!H2113</f>
        <v>0</v>
      </c>
      <c r="I2113" s="111">
        <f>'[1]Cadastro de Clientes'!I2113</f>
        <v>0</v>
      </c>
      <c r="J2113" s="94">
        <f>'[1]Cadastro de Clientes'!J2113</f>
        <v>0</v>
      </c>
    </row>
    <row r="2114" spans="1:10" ht="21" customHeight="1" x14ac:dyDescent="0.25">
      <c r="A2114" s="94">
        <f>'[1]Cadastro de Clientes'!A2114</f>
        <v>0</v>
      </c>
      <c r="B2114" s="94">
        <f>'[1]Cadastro de Clientes'!B2114</f>
        <v>0</v>
      </c>
      <c r="C2114" s="94">
        <f>'[1]Cadastro de Clientes'!C2114</f>
        <v>0</v>
      </c>
      <c r="D2114" s="94">
        <f>'[1]Cadastro de Clientes'!D2114</f>
        <v>0</v>
      </c>
      <c r="E2114" s="94">
        <f>'[1]Cadastro de Clientes'!E2114</f>
        <v>0</v>
      </c>
      <c r="F2114" s="94">
        <f>'[1]Cadastro de Clientes'!F2114</f>
        <v>0</v>
      </c>
      <c r="G2114" s="109">
        <f>'[1]Cadastro de Clientes'!G2114</f>
        <v>0</v>
      </c>
      <c r="H2114" s="110">
        <f>'[1]Cadastro de Clientes'!H2114</f>
        <v>0</v>
      </c>
      <c r="I2114" s="111">
        <f>'[1]Cadastro de Clientes'!I2114</f>
        <v>0</v>
      </c>
      <c r="J2114" s="94">
        <f>'[1]Cadastro de Clientes'!J2114</f>
        <v>0</v>
      </c>
    </row>
    <row r="2115" spans="1:10" ht="21" customHeight="1" x14ac:dyDescent="0.25">
      <c r="A2115" s="94">
        <f>'[1]Cadastro de Clientes'!A2115</f>
        <v>0</v>
      </c>
      <c r="B2115" s="94">
        <f>'[1]Cadastro de Clientes'!B2115</f>
        <v>0</v>
      </c>
      <c r="C2115" s="94">
        <f>'[1]Cadastro de Clientes'!C2115</f>
        <v>0</v>
      </c>
      <c r="D2115" s="94">
        <f>'[1]Cadastro de Clientes'!D2115</f>
        <v>0</v>
      </c>
      <c r="E2115" s="94">
        <f>'[1]Cadastro de Clientes'!E2115</f>
        <v>0</v>
      </c>
      <c r="F2115" s="94">
        <f>'[1]Cadastro de Clientes'!F2115</f>
        <v>0</v>
      </c>
      <c r="G2115" s="109">
        <f>'[1]Cadastro de Clientes'!G2115</f>
        <v>0</v>
      </c>
      <c r="H2115" s="110">
        <f>'[1]Cadastro de Clientes'!H2115</f>
        <v>0</v>
      </c>
      <c r="I2115" s="111">
        <f>'[1]Cadastro de Clientes'!I2115</f>
        <v>0</v>
      </c>
      <c r="J2115" s="94">
        <f>'[1]Cadastro de Clientes'!J2115</f>
        <v>0</v>
      </c>
    </row>
    <row r="2116" spans="1:10" ht="21" customHeight="1" x14ac:dyDescent="0.25">
      <c r="A2116" s="94">
        <f>'[1]Cadastro de Clientes'!A2116</f>
        <v>0</v>
      </c>
      <c r="B2116" s="94">
        <f>'[1]Cadastro de Clientes'!B2116</f>
        <v>0</v>
      </c>
      <c r="C2116" s="94">
        <f>'[1]Cadastro de Clientes'!C2116</f>
        <v>0</v>
      </c>
      <c r="D2116" s="94">
        <f>'[1]Cadastro de Clientes'!D2116</f>
        <v>0</v>
      </c>
      <c r="E2116" s="94">
        <f>'[1]Cadastro de Clientes'!E2116</f>
        <v>0</v>
      </c>
      <c r="F2116" s="94">
        <f>'[1]Cadastro de Clientes'!F2116</f>
        <v>0</v>
      </c>
      <c r="G2116" s="109">
        <f>'[1]Cadastro de Clientes'!G2116</f>
        <v>0</v>
      </c>
      <c r="H2116" s="110">
        <f>'[1]Cadastro de Clientes'!H2116</f>
        <v>0</v>
      </c>
      <c r="I2116" s="111">
        <f>'[1]Cadastro de Clientes'!I2116</f>
        <v>0</v>
      </c>
      <c r="J2116" s="94">
        <f>'[1]Cadastro de Clientes'!J2116</f>
        <v>0</v>
      </c>
    </row>
    <row r="2117" spans="1:10" ht="21" customHeight="1" x14ac:dyDescent="0.25">
      <c r="A2117" s="94">
        <f>'[1]Cadastro de Clientes'!A2117</f>
        <v>0</v>
      </c>
      <c r="B2117" s="94">
        <f>'[1]Cadastro de Clientes'!B2117</f>
        <v>0</v>
      </c>
      <c r="C2117" s="94">
        <f>'[1]Cadastro de Clientes'!C2117</f>
        <v>0</v>
      </c>
      <c r="D2117" s="94">
        <f>'[1]Cadastro de Clientes'!D2117</f>
        <v>0</v>
      </c>
      <c r="E2117" s="94">
        <f>'[1]Cadastro de Clientes'!E2117</f>
        <v>0</v>
      </c>
      <c r="F2117" s="94">
        <f>'[1]Cadastro de Clientes'!F2117</f>
        <v>0</v>
      </c>
      <c r="G2117" s="109">
        <f>'[1]Cadastro de Clientes'!G2117</f>
        <v>0</v>
      </c>
      <c r="H2117" s="110">
        <f>'[1]Cadastro de Clientes'!H2117</f>
        <v>0</v>
      </c>
      <c r="I2117" s="111">
        <f>'[1]Cadastro de Clientes'!I2117</f>
        <v>0</v>
      </c>
      <c r="J2117" s="94">
        <f>'[1]Cadastro de Clientes'!J2117</f>
        <v>0</v>
      </c>
    </row>
    <row r="2118" spans="1:10" ht="21" customHeight="1" x14ac:dyDescent="0.25">
      <c r="A2118" s="94">
        <f>'[1]Cadastro de Clientes'!A2118</f>
        <v>0</v>
      </c>
      <c r="B2118" s="94">
        <f>'[1]Cadastro de Clientes'!B2118</f>
        <v>0</v>
      </c>
      <c r="C2118" s="94">
        <f>'[1]Cadastro de Clientes'!C2118</f>
        <v>0</v>
      </c>
      <c r="D2118" s="94">
        <f>'[1]Cadastro de Clientes'!D2118</f>
        <v>0</v>
      </c>
      <c r="E2118" s="94">
        <f>'[1]Cadastro de Clientes'!E2118</f>
        <v>0</v>
      </c>
      <c r="F2118" s="94">
        <f>'[1]Cadastro de Clientes'!F2118</f>
        <v>0</v>
      </c>
      <c r="G2118" s="109">
        <f>'[1]Cadastro de Clientes'!G2118</f>
        <v>0</v>
      </c>
      <c r="H2118" s="110">
        <f>'[1]Cadastro de Clientes'!H2118</f>
        <v>0</v>
      </c>
      <c r="I2118" s="111">
        <f>'[1]Cadastro de Clientes'!I2118</f>
        <v>0</v>
      </c>
      <c r="J2118" s="94">
        <f>'[1]Cadastro de Clientes'!J2118</f>
        <v>0</v>
      </c>
    </row>
    <row r="2119" spans="1:10" ht="21" customHeight="1" x14ac:dyDescent="0.25">
      <c r="A2119" s="94">
        <f>'[1]Cadastro de Clientes'!A2119</f>
        <v>0</v>
      </c>
      <c r="B2119" s="94">
        <f>'[1]Cadastro de Clientes'!B2119</f>
        <v>0</v>
      </c>
      <c r="C2119" s="94">
        <f>'[1]Cadastro de Clientes'!C2119</f>
        <v>0</v>
      </c>
      <c r="D2119" s="94">
        <f>'[1]Cadastro de Clientes'!D2119</f>
        <v>0</v>
      </c>
      <c r="E2119" s="94">
        <f>'[1]Cadastro de Clientes'!E2119</f>
        <v>0</v>
      </c>
      <c r="F2119" s="94">
        <f>'[1]Cadastro de Clientes'!F2119</f>
        <v>0</v>
      </c>
      <c r="G2119" s="109">
        <f>'[1]Cadastro de Clientes'!G2119</f>
        <v>0</v>
      </c>
      <c r="H2119" s="110">
        <f>'[1]Cadastro de Clientes'!H2119</f>
        <v>0</v>
      </c>
      <c r="I2119" s="111">
        <f>'[1]Cadastro de Clientes'!I2119</f>
        <v>0</v>
      </c>
      <c r="J2119" s="94">
        <f>'[1]Cadastro de Clientes'!J2119</f>
        <v>0</v>
      </c>
    </row>
    <row r="2120" spans="1:10" ht="21" customHeight="1" x14ac:dyDescent="0.25">
      <c r="A2120" s="94">
        <f>'[1]Cadastro de Clientes'!A2120</f>
        <v>0</v>
      </c>
      <c r="B2120" s="94">
        <f>'[1]Cadastro de Clientes'!B2120</f>
        <v>0</v>
      </c>
      <c r="C2120" s="94">
        <f>'[1]Cadastro de Clientes'!C2120</f>
        <v>0</v>
      </c>
      <c r="D2120" s="94">
        <f>'[1]Cadastro de Clientes'!D2120</f>
        <v>0</v>
      </c>
      <c r="E2120" s="94">
        <f>'[1]Cadastro de Clientes'!E2120</f>
        <v>0</v>
      </c>
      <c r="F2120" s="94">
        <f>'[1]Cadastro de Clientes'!F2120</f>
        <v>0</v>
      </c>
      <c r="G2120" s="109">
        <f>'[1]Cadastro de Clientes'!G2120</f>
        <v>0</v>
      </c>
      <c r="H2120" s="110">
        <f>'[1]Cadastro de Clientes'!H2120</f>
        <v>0</v>
      </c>
      <c r="I2120" s="111">
        <f>'[1]Cadastro de Clientes'!I2120</f>
        <v>0</v>
      </c>
      <c r="J2120" s="94">
        <f>'[1]Cadastro de Clientes'!J2120</f>
        <v>0</v>
      </c>
    </row>
    <row r="2121" spans="1:10" ht="21" customHeight="1" x14ac:dyDescent="0.25">
      <c r="A2121" s="94">
        <f>'[1]Cadastro de Clientes'!A2121</f>
        <v>0</v>
      </c>
      <c r="B2121" s="94">
        <f>'[1]Cadastro de Clientes'!B2121</f>
        <v>0</v>
      </c>
      <c r="C2121" s="94">
        <f>'[1]Cadastro de Clientes'!C2121</f>
        <v>0</v>
      </c>
      <c r="D2121" s="94">
        <f>'[1]Cadastro de Clientes'!D2121</f>
        <v>0</v>
      </c>
      <c r="E2121" s="94">
        <f>'[1]Cadastro de Clientes'!E2121</f>
        <v>0</v>
      </c>
      <c r="F2121" s="94">
        <f>'[1]Cadastro de Clientes'!F2121</f>
        <v>0</v>
      </c>
      <c r="G2121" s="109">
        <f>'[1]Cadastro de Clientes'!G2121</f>
        <v>0</v>
      </c>
      <c r="H2121" s="110">
        <f>'[1]Cadastro de Clientes'!H2121</f>
        <v>0</v>
      </c>
      <c r="I2121" s="111">
        <f>'[1]Cadastro de Clientes'!I2121</f>
        <v>0</v>
      </c>
      <c r="J2121" s="94">
        <f>'[1]Cadastro de Clientes'!J2121</f>
        <v>0</v>
      </c>
    </row>
    <row r="2122" spans="1:10" ht="21" customHeight="1" x14ac:dyDescent="0.25">
      <c r="A2122" s="94">
        <f>'[1]Cadastro de Clientes'!A2122</f>
        <v>0</v>
      </c>
      <c r="B2122" s="94">
        <f>'[1]Cadastro de Clientes'!B2122</f>
        <v>0</v>
      </c>
      <c r="C2122" s="94">
        <f>'[1]Cadastro de Clientes'!C2122</f>
        <v>0</v>
      </c>
      <c r="D2122" s="94">
        <f>'[1]Cadastro de Clientes'!D2122</f>
        <v>0</v>
      </c>
      <c r="E2122" s="94">
        <f>'[1]Cadastro de Clientes'!E2122</f>
        <v>0</v>
      </c>
      <c r="F2122" s="94">
        <f>'[1]Cadastro de Clientes'!F2122</f>
        <v>0</v>
      </c>
      <c r="G2122" s="109">
        <f>'[1]Cadastro de Clientes'!G2122</f>
        <v>0</v>
      </c>
      <c r="H2122" s="110">
        <f>'[1]Cadastro de Clientes'!H2122</f>
        <v>0</v>
      </c>
      <c r="I2122" s="111">
        <f>'[1]Cadastro de Clientes'!I2122</f>
        <v>0</v>
      </c>
      <c r="J2122" s="94">
        <f>'[1]Cadastro de Clientes'!J2122</f>
        <v>0</v>
      </c>
    </row>
    <row r="2123" spans="1:10" ht="21" customHeight="1" x14ac:dyDescent="0.25">
      <c r="A2123" s="94">
        <f>'[1]Cadastro de Clientes'!A2123</f>
        <v>0</v>
      </c>
      <c r="B2123" s="94">
        <f>'[1]Cadastro de Clientes'!B2123</f>
        <v>0</v>
      </c>
      <c r="C2123" s="94">
        <f>'[1]Cadastro de Clientes'!C2123</f>
        <v>0</v>
      </c>
      <c r="D2123" s="94">
        <f>'[1]Cadastro de Clientes'!D2123</f>
        <v>0</v>
      </c>
      <c r="E2123" s="94">
        <f>'[1]Cadastro de Clientes'!E2123</f>
        <v>0</v>
      </c>
      <c r="F2123" s="94">
        <f>'[1]Cadastro de Clientes'!F2123</f>
        <v>0</v>
      </c>
      <c r="G2123" s="109">
        <f>'[1]Cadastro de Clientes'!G2123</f>
        <v>0</v>
      </c>
      <c r="H2123" s="110">
        <f>'[1]Cadastro de Clientes'!H2123</f>
        <v>0</v>
      </c>
      <c r="I2123" s="111">
        <f>'[1]Cadastro de Clientes'!I2123</f>
        <v>0</v>
      </c>
      <c r="J2123" s="94">
        <f>'[1]Cadastro de Clientes'!J2123</f>
        <v>0</v>
      </c>
    </row>
    <row r="2124" spans="1:10" ht="21" customHeight="1" x14ac:dyDescent="0.25">
      <c r="A2124" s="94">
        <f>'[1]Cadastro de Clientes'!A2124</f>
        <v>0</v>
      </c>
      <c r="B2124" s="94">
        <f>'[1]Cadastro de Clientes'!B2124</f>
        <v>0</v>
      </c>
      <c r="C2124" s="94">
        <f>'[1]Cadastro de Clientes'!C2124</f>
        <v>0</v>
      </c>
      <c r="D2124" s="94">
        <f>'[1]Cadastro de Clientes'!D2124</f>
        <v>0</v>
      </c>
      <c r="E2124" s="94">
        <f>'[1]Cadastro de Clientes'!E2124</f>
        <v>0</v>
      </c>
      <c r="F2124" s="94">
        <f>'[1]Cadastro de Clientes'!F2124</f>
        <v>0</v>
      </c>
      <c r="G2124" s="109">
        <f>'[1]Cadastro de Clientes'!G2124</f>
        <v>0</v>
      </c>
      <c r="H2124" s="110">
        <f>'[1]Cadastro de Clientes'!H2124</f>
        <v>0</v>
      </c>
      <c r="I2124" s="111">
        <f>'[1]Cadastro de Clientes'!I2124</f>
        <v>0</v>
      </c>
      <c r="J2124" s="94">
        <f>'[1]Cadastro de Clientes'!J2124</f>
        <v>0</v>
      </c>
    </row>
    <row r="2125" spans="1:10" ht="21" customHeight="1" x14ac:dyDescent="0.25">
      <c r="A2125" s="94">
        <f>'[1]Cadastro de Clientes'!A2125</f>
        <v>0</v>
      </c>
      <c r="B2125" s="94">
        <f>'[1]Cadastro de Clientes'!B2125</f>
        <v>0</v>
      </c>
      <c r="C2125" s="94">
        <f>'[1]Cadastro de Clientes'!C2125</f>
        <v>0</v>
      </c>
      <c r="D2125" s="94">
        <f>'[1]Cadastro de Clientes'!D2125</f>
        <v>0</v>
      </c>
      <c r="E2125" s="94">
        <f>'[1]Cadastro de Clientes'!E2125</f>
        <v>0</v>
      </c>
      <c r="F2125" s="94">
        <f>'[1]Cadastro de Clientes'!F2125</f>
        <v>0</v>
      </c>
      <c r="G2125" s="109">
        <f>'[1]Cadastro de Clientes'!G2125</f>
        <v>0</v>
      </c>
      <c r="H2125" s="110">
        <f>'[1]Cadastro de Clientes'!H2125</f>
        <v>0</v>
      </c>
      <c r="I2125" s="111">
        <f>'[1]Cadastro de Clientes'!I2125</f>
        <v>0</v>
      </c>
      <c r="J2125" s="94">
        <f>'[1]Cadastro de Clientes'!J2125</f>
        <v>0</v>
      </c>
    </row>
    <row r="2126" spans="1:10" ht="21" customHeight="1" x14ac:dyDescent="0.25">
      <c r="A2126" s="94">
        <f>'[1]Cadastro de Clientes'!A2126</f>
        <v>0</v>
      </c>
      <c r="B2126" s="94">
        <f>'[1]Cadastro de Clientes'!B2126</f>
        <v>0</v>
      </c>
      <c r="C2126" s="94">
        <f>'[1]Cadastro de Clientes'!C2126</f>
        <v>0</v>
      </c>
      <c r="D2126" s="94">
        <f>'[1]Cadastro de Clientes'!D2126</f>
        <v>0</v>
      </c>
      <c r="E2126" s="94">
        <f>'[1]Cadastro de Clientes'!E2126</f>
        <v>0</v>
      </c>
      <c r="F2126" s="94">
        <f>'[1]Cadastro de Clientes'!F2126</f>
        <v>0</v>
      </c>
      <c r="G2126" s="109">
        <f>'[1]Cadastro de Clientes'!G2126</f>
        <v>0</v>
      </c>
      <c r="H2126" s="110">
        <f>'[1]Cadastro de Clientes'!H2126</f>
        <v>0</v>
      </c>
      <c r="I2126" s="111">
        <f>'[1]Cadastro de Clientes'!I2126</f>
        <v>0</v>
      </c>
      <c r="J2126" s="94">
        <f>'[1]Cadastro de Clientes'!J2126</f>
        <v>0</v>
      </c>
    </row>
    <row r="2127" spans="1:10" ht="21" customHeight="1" x14ac:dyDescent="0.25">
      <c r="A2127" s="94">
        <f>'[1]Cadastro de Clientes'!A2127</f>
        <v>0</v>
      </c>
      <c r="B2127" s="94">
        <f>'[1]Cadastro de Clientes'!B2127</f>
        <v>0</v>
      </c>
      <c r="C2127" s="94">
        <f>'[1]Cadastro de Clientes'!C2127</f>
        <v>0</v>
      </c>
      <c r="D2127" s="94">
        <f>'[1]Cadastro de Clientes'!D2127</f>
        <v>0</v>
      </c>
      <c r="E2127" s="94">
        <f>'[1]Cadastro de Clientes'!E2127</f>
        <v>0</v>
      </c>
      <c r="F2127" s="94">
        <f>'[1]Cadastro de Clientes'!F2127</f>
        <v>0</v>
      </c>
      <c r="G2127" s="109">
        <f>'[1]Cadastro de Clientes'!G2127</f>
        <v>0</v>
      </c>
      <c r="H2127" s="110">
        <f>'[1]Cadastro de Clientes'!H2127</f>
        <v>0</v>
      </c>
      <c r="I2127" s="111">
        <f>'[1]Cadastro de Clientes'!I2127</f>
        <v>0</v>
      </c>
      <c r="J2127" s="94">
        <f>'[1]Cadastro de Clientes'!J2127</f>
        <v>0</v>
      </c>
    </row>
    <row r="2128" spans="1:10" ht="21" customHeight="1" x14ac:dyDescent="0.25">
      <c r="A2128" s="94">
        <f>'[1]Cadastro de Clientes'!A2128</f>
        <v>0</v>
      </c>
      <c r="B2128" s="94">
        <f>'[1]Cadastro de Clientes'!B2128</f>
        <v>0</v>
      </c>
      <c r="C2128" s="94">
        <f>'[1]Cadastro de Clientes'!C2128</f>
        <v>0</v>
      </c>
      <c r="D2128" s="94">
        <f>'[1]Cadastro de Clientes'!D2128</f>
        <v>0</v>
      </c>
      <c r="E2128" s="94">
        <f>'[1]Cadastro de Clientes'!E2128</f>
        <v>0</v>
      </c>
      <c r="F2128" s="94">
        <f>'[1]Cadastro de Clientes'!F2128</f>
        <v>0</v>
      </c>
      <c r="G2128" s="109">
        <f>'[1]Cadastro de Clientes'!G2128</f>
        <v>0</v>
      </c>
      <c r="H2128" s="110">
        <f>'[1]Cadastro de Clientes'!H2128</f>
        <v>0</v>
      </c>
      <c r="I2128" s="111">
        <f>'[1]Cadastro de Clientes'!I2128</f>
        <v>0</v>
      </c>
      <c r="J2128" s="94">
        <f>'[1]Cadastro de Clientes'!J2128</f>
        <v>0</v>
      </c>
    </row>
    <row r="2129" spans="1:10" ht="21" customHeight="1" x14ac:dyDescent="0.25">
      <c r="A2129" s="94">
        <f>'[1]Cadastro de Clientes'!A2129</f>
        <v>0</v>
      </c>
      <c r="B2129" s="94">
        <f>'[1]Cadastro de Clientes'!B2129</f>
        <v>0</v>
      </c>
      <c r="C2129" s="94">
        <f>'[1]Cadastro de Clientes'!C2129</f>
        <v>0</v>
      </c>
      <c r="D2129" s="94">
        <f>'[1]Cadastro de Clientes'!D2129</f>
        <v>0</v>
      </c>
      <c r="E2129" s="94">
        <f>'[1]Cadastro de Clientes'!E2129</f>
        <v>0</v>
      </c>
      <c r="F2129" s="94">
        <f>'[1]Cadastro de Clientes'!F2129</f>
        <v>0</v>
      </c>
      <c r="G2129" s="109">
        <f>'[1]Cadastro de Clientes'!G2129</f>
        <v>0</v>
      </c>
      <c r="H2129" s="110">
        <f>'[1]Cadastro de Clientes'!H2129</f>
        <v>0</v>
      </c>
      <c r="I2129" s="111">
        <f>'[1]Cadastro de Clientes'!I2129</f>
        <v>0</v>
      </c>
      <c r="J2129" s="94">
        <f>'[1]Cadastro de Clientes'!J2129</f>
        <v>0</v>
      </c>
    </row>
    <row r="2130" spans="1:10" ht="21" customHeight="1" x14ac:dyDescent="0.25">
      <c r="A2130" s="94">
        <f>'[1]Cadastro de Clientes'!A2130</f>
        <v>0</v>
      </c>
      <c r="B2130" s="94">
        <f>'[1]Cadastro de Clientes'!B2130</f>
        <v>0</v>
      </c>
      <c r="C2130" s="94">
        <f>'[1]Cadastro de Clientes'!C2130</f>
        <v>0</v>
      </c>
      <c r="D2130" s="94">
        <f>'[1]Cadastro de Clientes'!D2130</f>
        <v>0</v>
      </c>
      <c r="E2130" s="94">
        <f>'[1]Cadastro de Clientes'!E2130</f>
        <v>0</v>
      </c>
      <c r="F2130" s="94">
        <f>'[1]Cadastro de Clientes'!F2130</f>
        <v>0</v>
      </c>
      <c r="G2130" s="109">
        <f>'[1]Cadastro de Clientes'!G2130</f>
        <v>0</v>
      </c>
      <c r="H2130" s="110">
        <f>'[1]Cadastro de Clientes'!H2130</f>
        <v>0</v>
      </c>
      <c r="I2130" s="111">
        <f>'[1]Cadastro de Clientes'!I2130</f>
        <v>0</v>
      </c>
      <c r="J2130" s="94">
        <f>'[1]Cadastro de Clientes'!J2130</f>
        <v>0</v>
      </c>
    </row>
    <row r="2131" spans="1:10" ht="21" customHeight="1" x14ac:dyDescent="0.25">
      <c r="A2131" s="94">
        <f>'[1]Cadastro de Clientes'!A2131</f>
        <v>0</v>
      </c>
      <c r="B2131" s="94">
        <f>'[1]Cadastro de Clientes'!B2131</f>
        <v>0</v>
      </c>
      <c r="C2131" s="94">
        <f>'[1]Cadastro de Clientes'!C2131</f>
        <v>0</v>
      </c>
      <c r="D2131" s="94">
        <f>'[1]Cadastro de Clientes'!D2131</f>
        <v>0</v>
      </c>
      <c r="E2131" s="94">
        <f>'[1]Cadastro de Clientes'!E2131</f>
        <v>0</v>
      </c>
      <c r="F2131" s="94">
        <f>'[1]Cadastro de Clientes'!F2131</f>
        <v>0</v>
      </c>
      <c r="G2131" s="109">
        <f>'[1]Cadastro de Clientes'!G2131</f>
        <v>0</v>
      </c>
      <c r="H2131" s="110">
        <f>'[1]Cadastro de Clientes'!H2131</f>
        <v>0</v>
      </c>
      <c r="I2131" s="111">
        <f>'[1]Cadastro de Clientes'!I2131</f>
        <v>0</v>
      </c>
      <c r="J2131" s="94">
        <f>'[1]Cadastro de Clientes'!J2131</f>
        <v>0</v>
      </c>
    </row>
    <row r="2132" spans="1:10" ht="21" customHeight="1" x14ac:dyDescent="0.25">
      <c r="A2132" s="94">
        <f>'[1]Cadastro de Clientes'!A2132</f>
        <v>0</v>
      </c>
      <c r="B2132" s="94">
        <f>'[1]Cadastro de Clientes'!B2132</f>
        <v>0</v>
      </c>
      <c r="C2132" s="94">
        <f>'[1]Cadastro de Clientes'!C2132</f>
        <v>0</v>
      </c>
      <c r="D2132" s="94">
        <f>'[1]Cadastro de Clientes'!D2132</f>
        <v>0</v>
      </c>
      <c r="E2132" s="94">
        <f>'[1]Cadastro de Clientes'!E2132</f>
        <v>0</v>
      </c>
      <c r="F2132" s="94">
        <f>'[1]Cadastro de Clientes'!F2132</f>
        <v>0</v>
      </c>
      <c r="G2132" s="109">
        <f>'[1]Cadastro de Clientes'!G2132</f>
        <v>0</v>
      </c>
      <c r="H2132" s="110">
        <f>'[1]Cadastro de Clientes'!H2132</f>
        <v>0</v>
      </c>
      <c r="I2132" s="111">
        <f>'[1]Cadastro de Clientes'!I2132</f>
        <v>0</v>
      </c>
      <c r="J2132" s="94">
        <f>'[1]Cadastro de Clientes'!J2132</f>
        <v>0</v>
      </c>
    </row>
    <row r="2133" spans="1:10" ht="21" customHeight="1" x14ac:dyDescent="0.25">
      <c r="A2133" s="94">
        <f>'[1]Cadastro de Clientes'!A2133</f>
        <v>0</v>
      </c>
      <c r="B2133" s="94">
        <f>'[1]Cadastro de Clientes'!B2133</f>
        <v>0</v>
      </c>
      <c r="C2133" s="94">
        <f>'[1]Cadastro de Clientes'!C2133</f>
        <v>0</v>
      </c>
      <c r="D2133" s="94">
        <f>'[1]Cadastro de Clientes'!D2133</f>
        <v>0</v>
      </c>
      <c r="E2133" s="94">
        <f>'[1]Cadastro de Clientes'!E2133</f>
        <v>0</v>
      </c>
      <c r="F2133" s="94">
        <f>'[1]Cadastro de Clientes'!F2133</f>
        <v>0</v>
      </c>
      <c r="G2133" s="109">
        <f>'[1]Cadastro de Clientes'!G2133</f>
        <v>0</v>
      </c>
      <c r="H2133" s="110">
        <f>'[1]Cadastro de Clientes'!H2133</f>
        <v>0</v>
      </c>
      <c r="I2133" s="111">
        <f>'[1]Cadastro de Clientes'!I2133</f>
        <v>0</v>
      </c>
      <c r="J2133" s="94">
        <f>'[1]Cadastro de Clientes'!J2133</f>
        <v>0</v>
      </c>
    </row>
    <row r="2134" spans="1:10" ht="21" customHeight="1" x14ac:dyDescent="0.25">
      <c r="A2134" s="94">
        <f>'[1]Cadastro de Clientes'!A2134</f>
        <v>0</v>
      </c>
      <c r="B2134" s="94">
        <f>'[1]Cadastro de Clientes'!B2134</f>
        <v>0</v>
      </c>
      <c r="C2134" s="94">
        <f>'[1]Cadastro de Clientes'!C2134</f>
        <v>0</v>
      </c>
      <c r="D2134" s="94">
        <f>'[1]Cadastro de Clientes'!D2134</f>
        <v>0</v>
      </c>
      <c r="E2134" s="94">
        <f>'[1]Cadastro de Clientes'!E2134</f>
        <v>0</v>
      </c>
      <c r="F2134" s="94">
        <f>'[1]Cadastro de Clientes'!F2134</f>
        <v>0</v>
      </c>
      <c r="G2134" s="109">
        <f>'[1]Cadastro de Clientes'!G2134</f>
        <v>0</v>
      </c>
      <c r="H2134" s="110">
        <f>'[1]Cadastro de Clientes'!H2134</f>
        <v>0</v>
      </c>
      <c r="I2134" s="111">
        <f>'[1]Cadastro de Clientes'!I2134</f>
        <v>0</v>
      </c>
      <c r="J2134" s="94">
        <f>'[1]Cadastro de Clientes'!J2134</f>
        <v>0</v>
      </c>
    </row>
    <row r="2135" spans="1:10" ht="21" customHeight="1" x14ac:dyDescent="0.25">
      <c r="A2135" s="94">
        <f>'[1]Cadastro de Clientes'!A2135</f>
        <v>0</v>
      </c>
      <c r="B2135" s="94">
        <f>'[1]Cadastro de Clientes'!B2135</f>
        <v>0</v>
      </c>
      <c r="C2135" s="94">
        <f>'[1]Cadastro de Clientes'!C2135</f>
        <v>0</v>
      </c>
      <c r="D2135" s="94">
        <f>'[1]Cadastro de Clientes'!D2135</f>
        <v>0</v>
      </c>
      <c r="E2135" s="94">
        <f>'[1]Cadastro de Clientes'!E2135</f>
        <v>0</v>
      </c>
      <c r="F2135" s="94">
        <f>'[1]Cadastro de Clientes'!F2135</f>
        <v>0</v>
      </c>
      <c r="G2135" s="109">
        <f>'[1]Cadastro de Clientes'!G2135</f>
        <v>0</v>
      </c>
      <c r="H2135" s="110">
        <f>'[1]Cadastro de Clientes'!H2135</f>
        <v>0</v>
      </c>
      <c r="I2135" s="111">
        <f>'[1]Cadastro de Clientes'!I2135</f>
        <v>0</v>
      </c>
      <c r="J2135" s="94">
        <f>'[1]Cadastro de Clientes'!J2135</f>
        <v>0</v>
      </c>
    </row>
    <row r="2136" spans="1:10" ht="21" customHeight="1" x14ac:dyDescent="0.25">
      <c r="A2136" s="94">
        <f>'[1]Cadastro de Clientes'!A2136</f>
        <v>0</v>
      </c>
      <c r="B2136" s="94">
        <f>'[1]Cadastro de Clientes'!B2136</f>
        <v>0</v>
      </c>
      <c r="C2136" s="94">
        <f>'[1]Cadastro de Clientes'!C2136</f>
        <v>0</v>
      </c>
      <c r="D2136" s="94">
        <f>'[1]Cadastro de Clientes'!D2136</f>
        <v>0</v>
      </c>
      <c r="E2136" s="94">
        <f>'[1]Cadastro de Clientes'!E2136</f>
        <v>0</v>
      </c>
      <c r="F2136" s="94">
        <f>'[1]Cadastro de Clientes'!F2136</f>
        <v>0</v>
      </c>
      <c r="G2136" s="109">
        <f>'[1]Cadastro de Clientes'!G2136</f>
        <v>0</v>
      </c>
      <c r="H2136" s="110">
        <f>'[1]Cadastro de Clientes'!H2136</f>
        <v>0</v>
      </c>
      <c r="I2136" s="111">
        <f>'[1]Cadastro de Clientes'!I2136</f>
        <v>0</v>
      </c>
      <c r="J2136" s="94">
        <f>'[1]Cadastro de Clientes'!J2136</f>
        <v>0</v>
      </c>
    </row>
    <row r="2137" spans="1:10" ht="21" customHeight="1" x14ac:dyDescent="0.25">
      <c r="A2137" s="94">
        <f>'[1]Cadastro de Clientes'!A2137</f>
        <v>0</v>
      </c>
      <c r="B2137" s="94">
        <f>'[1]Cadastro de Clientes'!B2137</f>
        <v>0</v>
      </c>
      <c r="C2137" s="94">
        <f>'[1]Cadastro de Clientes'!C2137</f>
        <v>0</v>
      </c>
      <c r="D2137" s="94">
        <f>'[1]Cadastro de Clientes'!D2137</f>
        <v>0</v>
      </c>
      <c r="E2137" s="94">
        <f>'[1]Cadastro de Clientes'!E2137</f>
        <v>0</v>
      </c>
      <c r="F2137" s="94">
        <f>'[1]Cadastro de Clientes'!F2137</f>
        <v>0</v>
      </c>
      <c r="G2137" s="109">
        <f>'[1]Cadastro de Clientes'!G2137</f>
        <v>0</v>
      </c>
      <c r="H2137" s="110">
        <f>'[1]Cadastro de Clientes'!H2137</f>
        <v>0</v>
      </c>
      <c r="I2137" s="111">
        <f>'[1]Cadastro de Clientes'!I2137</f>
        <v>0</v>
      </c>
      <c r="J2137" s="94">
        <f>'[1]Cadastro de Clientes'!J2137</f>
        <v>0</v>
      </c>
    </row>
    <row r="2138" spans="1:10" ht="21" customHeight="1" x14ac:dyDescent="0.25">
      <c r="A2138" s="94">
        <f>'[1]Cadastro de Clientes'!A2138</f>
        <v>0</v>
      </c>
      <c r="B2138" s="94">
        <f>'[1]Cadastro de Clientes'!B2138</f>
        <v>0</v>
      </c>
      <c r="C2138" s="94">
        <f>'[1]Cadastro de Clientes'!C2138</f>
        <v>0</v>
      </c>
      <c r="D2138" s="94">
        <f>'[1]Cadastro de Clientes'!D2138</f>
        <v>0</v>
      </c>
      <c r="E2138" s="94">
        <f>'[1]Cadastro de Clientes'!E2138</f>
        <v>0</v>
      </c>
      <c r="F2138" s="94">
        <f>'[1]Cadastro de Clientes'!F2138</f>
        <v>0</v>
      </c>
      <c r="G2138" s="109">
        <f>'[1]Cadastro de Clientes'!G2138</f>
        <v>0</v>
      </c>
      <c r="H2138" s="110">
        <f>'[1]Cadastro de Clientes'!H2138</f>
        <v>0</v>
      </c>
      <c r="I2138" s="111">
        <f>'[1]Cadastro de Clientes'!I2138</f>
        <v>0</v>
      </c>
      <c r="J2138" s="94">
        <f>'[1]Cadastro de Clientes'!J2138</f>
        <v>0</v>
      </c>
    </row>
    <row r="2139" spans="1:10" ht="21" customHeight="1" x14ac:dyDescent="0.25">
      <c r="A2139" s="94">
        <f>'[1]Cadastro de Clientes'!A2139</f>
        <v>0</v>
      </c>
      <c r="B2139" s="94">
        <f>'[1]Cadastro de Clientes'!B2139</f>
        <v>0</v>
      </c>
      <c r="C2139" s="94">
        <f>'[1]Cadastro de Clientes'!C2139</f>
        <v>0</v>
      </c>
      <c r="D2139" s="94">
        <f>'[1]Cadastro de Clientes'!D2139</f>
        <v>0</v>
      </c>
      <c r="E2139" s="94">
        <f>'[1]Cadastro de Clientes'!E2139</f>
        <v>0</v>
      </c>
      <c r="F2139" s="94">
        <f>'[1]Cadastro de Clientes'!F2139</f>
        <v>0</v>
      </c>
      <c r="G2139" s="109">
        <f>'[1]Cadastro de Clientes'!G2139</f>
        <v>0</v>
      </c>
      <c r="H2139" s="110">
        <f>'[1]Cadastro de Clientes'!H2139</f>
        <v>0</v>
      </c>
      <c r="I2139" s="111">
        <f>'[1]Cadastro de Clientes'!I2139</f>
        <v>0</v>
      </c>
      <c r="J2139" s="94">
        <f>'[1]Cadastro de Clientes'!J2139</f>
        <v>0</v>
      </c>
    </row>
    <row r="2140" spans="1:10" ht="21" customHeight="1" x14ac:dyDescent="0.25">
      <c r="A2140" s="94">
        <f>'[1]Cadastro de Clientes'!A2140</f>
        <v>0</v>
      </c>
      <c r="B2140" s="94">
        <f>'[1]Cadastro de Clientes'!B2140</f>
        <v>0</v>
      </c>
      <c r="C2140" s="94">
        <f>'[1]Cadastro de Clientes'!C2140</f>
        <v>0</v>
      </c>
      <c r="D2140" s="94">
        <f>'[1]Cadastro de Clientes'!D2140</f>
        <v>0</v>
      </c>
      <c r="E2140" s="94">
        <f>'[1]Cadastro de Clientes'!E2140</f>
        <v>0</v>
      </c>
      <c r="F2140" s="94">
        <f>'[1]Cadastro de Clientes'!F2140</f>
        <v>0</v>
      </c>
      <c r="G2140" s="109">
        <f>'[1]Cadastro de Clientes'!G2140</f>
        <v>0</v>
      </c>
      <c r="H2140" s="110">
        <f>'[1]Cadastro de Clientes'!H2140</f>
        <v>0</v>
      </c>
      <c r="I2140" s="111">
        <f>'[1]Cadastro de Clientes'!I2140</f>
        <v>0</v>
      </c>
      <c r="J2140" s="94">
        <f>'[1]Cadastro de Clientes'!J2140</f>
        <v>0</v>
      </c>
    </row>
    <row r="2141" spans="1:10" ht="21" customHeight="1" x14ac:dyDescent="0.25">
      <c r="A2141" s="94">
        <f>'[1]Cadastro de Clientes'!A2141</f>
        <v>0</v>
      </c>
      <c r="B2141" s="94">
        <f>'[1]Cadastro de Clientes'!B2141</f>
        <v>0</v>
      </c>
      <c r="C2141" s="94">
        <f>'[1]Cadastro de Clientes'!C2141</f>
        <v>0</v>
      </c>
      <c r="D2141" s="94">
        <f>'[1]Cadastro de Clientes'!D2141</f>
        <v>0</v>
      </c>
      <c r="E2141" s="94">
        <f>'[1]Cadastro de Clientes'!E2141</f>
        <v>0</v>
      </c>
      <c r="F2141" s="94">
        <f>'[1]Cadastro de Clientes'!F2141</f>
        <v>0</v>
      </c>
      <c r="G2141" s="109">
        <f>'[1]Cadastro de Clientes'!G2141</f>
        <v>0</v>
      </c>
      <c r="H2141" s="110">
        <f>'[1]Cadastro de Clientes'!H2141</f>
        <v>0</v>
      </c>
      <c r="I2141" s="111">
        <f>'[1]Cadastro de Clientes'!I2141</f>
        <v>0</v>
      </c>
      <c r="J2141" s="94">
        <f>'[1]Cadastro de Clientes'!J2141</f>
        <v>0</v>
      </c>
    </row>
    <row r="2142" spans="1:10" ht="21" customHeight="1" x14ac:dyDescent="0.25">
      <c r="A2142" s="94">
        <f>'[1]Cadastro de Clientes'!A2142</f>
        <v>0</v>
      </c>
      <c r="B2142" s="94">
        <f>'[1]Cadastro de Clientes'!B2142</f>
        <v>0</v>
      </c>
      <c r="C2142" s="94">
        <f>'[1]Cadastro de Clientes'!C2142</f>
        <v>0</v>
      </c>
      <c r="D2142" s="94">
        <f>'[1]Cadastro de Clientes'!D2142</f>
        <v>0</v>
      </c>
      <c r="E2142" s="94">
        <f>'[1]Cadastro de Clientes'!E2142</f>
        <v>0</v>
      </c>
      <c r="F2142" s="94">
        <f>'[1]Cadastro de Clientes'!F2142</f>
        <v>0</v>
      </c>
      <c r="G2142" s="109">
        <f>'[1]Cadastro de Clientes'!G2142</f>
        <v>0</v>
      </c>
      <c r="H2142" s="110">
        <f>'[1]Cadastro de Clientes'!H2142</f>
        <v>0</v>
      </c>
      <c r="I2142" s="111">
        <f>'[1]Cadastro de Clientes'!I2142</f>
        <v>0</v>
      </c>
      <c r="J2142" s="94">
        <f>'[1]Cadastro de Clientes'!J2142</f>
        <v>0</v>
      </c>
    </row>
    <row r="2143" spans="1:10" ht="21" customHeight="1" x14ac:dyDescent="0.25">
      <c r="A2143" s="94">
        <f>'[1]Cadastro de Clientes'!A2143</f>
        <v>0</v>
      </c>
      <c r="B2143" s="94">
        <f>'[1]Cadastro de Clientes'!B2143</f>
        <v>0</v>
      </c>
      <c r="C2143" s="94">
        <f>'[1]Cadastro de Clientes'!C2143</f>
        <v>0</v>
      </c>
      <c r="D2143" s="94">
        <f>'[1]Cadastro de Clientes'!D2143</f>
        <v>0</v>
      </c>
      <c r="E2143" s="94">
        <f>'[1]Cadastro de Clientes'!E2143</f>
        <v>0</v>
      </c>
      <c r="F2143" s="94">
        <f>'[1]Cadastro de Clientes'!F2143</f>
        <v>0</v>
      </c>
      <c r="G2143" s="109">
        <f>'[1]Cadastro de Clientes'!G2143</f>
        <v>0</v>
      </c>
      <c r="H2143" s="110">
        <f>'[1]Cadastro de Clientes'!H2143</f>
        <v>0</v>
      </c>
      <c r="I2143" s="111">
        <f>'[1]Cadastro de Clientes'!I2143</f>
        <v>0</v>
      </c>
      <c r="J2143" s="94">
        <f>'[1]Cadastro de Clientes'!J2143</f>
        <v>0</v>
      </c>
    </row>
    <row r="2144" spans="1:10" ht="21" customHeight="1" x14ac:dyDescent="0.25">
      <c r="A2144" s="94">
        <f>'[1]Cadastro de Clientes'!A2144</f>
        <v>0</v>
      </c>
      <c r="B2144" s="94">
        <f>'[1]Cadastro de Clientes'!B2144</f>
        <v>0</v>
      </c>
      <c r="C2144" s="94">
        <f>'[1]Cadastro de Clientes'!C2144</f>
        <v>0</v>
      </c>
      <c r="D2144" s="94">
        <f>'[1]Cadastro de Clientes'!D2144</f>
        <v>0</v>
      </c>
      <c r="E2144" s="94">
        <f>'[1]Cadastro de Clientes'!E2144</f>
        <v>0</v>
      </c>
      <c r="F2144" s="94">
        <f>'[1]Cadastro de Clientes'!F2144</f>
        <v>0</v>
      </c>
      <c r="G2144" s="109">
        <f>'[1]Cadastro de Clientes'!G2144</f>
        <v>0</v>
      </c>
      <c r="H2144" s="110">
        <f>'[1]Cadastro de Clientes'!H2144</f>
        <v>0</v>
      </c>
      <c r="I2144" s="111">
        <f>'[1]Cadastro de Clientes'!I2144</f>
        <v>0</v>
      </c>
      <c r="J2144" s="94">
        <f>'[1]Cadastro de Clientes'!J2144</f>
        <v>0</v>
      </c>
    </row>
    <row r="2145" spans="1:10" ht="21" customHeight="1" x14ac:dyDescent="0.25">
      <c r="A2145" s="94">
        <f>'[1]Cadastro de Clientes'!A2145</f>
        <v>0</v>
      </c>
      <c r="B2145" s="94">
        <f>'[1]Cadastro de Clientes'!B2145</f>
        <v>0</v>
      </c>
      <c r="C2145" s="94">
        <f>'[1]Cadastro de Clientes'!C2145</f>
        <v>0</v>
      </c>
      <c r="D2145" s="94">
        <f>'[1]Cadastro de Clientes'!D2145</f>
        <v>0</v>
      </c>
      <c r="E2145" s="94">
        <f>'[1]Cadastro de Clientes'!E2145</f>
        <v>0</v>
      </c>
      <c r="F2145" s="94">
        <f>'[1]Cadastro de Clientes'!F2145</f>
        <v>0</v>
      </c>
      <c r="G2145" s="109">
        <f>'[1]Cadastro de Clientes'!G2145</f>
        <v>0</v>
      </c>
      <c r="H2145" s="110">
        <f>'[1]Cadastro de Clientes'!H2145</f>
        <v>0</v>
      </c>
      <c r="I2145" s="111">
        <f>'[1]Cadastro de Clientes'!I2145</f>
        <v>0</v>
      </c>
      <c r="J2145" s="94">
        <f>'[1]Cadastro de Clientes'!J2145</f>
        <v>0</v>
      </c>
    </row>
    <row r="2146" spans="1:10" ht="21" customHeight="1" x14ac:dyDescent="0.25">
      <c r="A2146" s="94">
        <f>'[1]Cadastro de Clientes'!A2146</f>
        <v>0</v>
      </c>
      <c r="B2146" s="94">
        <f>'[1]Cadastro de Clientes'!B2146</f>
        <v>0</v>
      </c>
      <c r="C2146" s="94">
        <f>'[1]Cadastro de Clientes'!C2146</f>
        <v>0</v>
      </c>
      <c r="D2146" s="94">
        <f>'[1]Cadastro de Clientes'!D2146</f>
        <v>0</v>
      </c>
      <c r="E2146" s="94">
        <f>'[1]Cadastro de Clientes'!E2146</f>
        <v>0</v>
      </c>
      <c r="F2146" s="94">
        <f>'[1]Cadastro de Clientes'!F2146</f>
        <v>0</v>
      </c>
      <c r="G2146" s="109">
        <f>'[1]Cadastro de Clientes'!G2146</f>
        <v>0</v>
      </c>
      <c r="H2146" s="110">
        <f>'[1]Cadastro de Clientes'!H2146</f>
        <v>0</v>
      </c>
      <c r="I2146" s="111">
        <f>'[1]Cadastro de Clientes'!I2146</f>
        <v>0</v>
      </c>
      <c r="J2146" s="94">
        <f>'[1]Cadastro de Clientes'!J2146</f>
        <v>0</v>
      </c>
    </row>
    <row r="2147" spans="1:10" ht="21" customHeight="1" x14ac:dyDescent="0.25">
      <c r="A2147" s="94">
        <f>'[1]Cadastro de Clientes'!A2147</f>
        <v>0</v>
      </c>
      <c r="B2147" s="94">
        <f>'[1]Cadastro de Clientes'!B2147</f>
        <v>0</v>
      </c>
      <c r="C2147" s="94">
        <f>'[1]Cadastro de Clientes'!C2147</f>
        <v>0</v>
      </c>
      <c r="D2147" s="94">
        <f>'[1]Cadastro de Clientes'!D2147</f>
        <v>0</v>
      </c>
      <c r="E2147" s="94">
        <f>'[1]Cadastro de Clientes'!E2147</f>
        <v>0</v>
      </c>
      <c r="F2147" s="94">
        <f>'[1]Cadastro de Clientes'!F2147</f>
        <v>0</v>
      </c>
      <c r="G2147" s="109">
        <f>'[1]Cadastro de Clientes'!G2147</f>
        <v>0</v>
      </c>
      <c r="H2147" s="110">
        <f>'[1]Cadastro de Clientes'!H2147</f>
        <v>0</v>
      </c>
      <c r="I2147" s="111">
        <f>'[1]Cadastro de Clientes'!I2147</f>
        <v>0</v>
      </c>
      <c r="J2147" s="94">
        <f>'[1]Cadastro de Clientes'!J2147</f>
        <v>0</v>
      </c>
    </row>
    <row r="2148" spans="1:10" ht="21" customHeight="1" x14ac:dyDescent="0.25">
      <c r="A2148" s="94">
        <f>'[1]Cadastro de Clientes'!A2148</f>
        <v>0</v>
      </c>
      <c r="B2148" s="94">
        <f>'[1]Cadastro de Clientes'!B2148</f>
        <v>0</v>
      </c>
      <c r="C2148" s="94">
        <f>'[1]Cadastro de Clientes'!C2148</f>
        <v>0</v>
      </c>
      <c r="D2148" s="94">
        <f>'[1]Cadastro de Clientes'!D2148</f>
        <v>0</v>
      </c>
      <c r="E2148" s="94">
        <f>'[1]Cadastro de Clientes'!E2148</f>
        <v>0</v>
      </c>
      <c r="F2148" s="94">
        <f>'[1]Cadastro de Clientes'!F2148</f>
        <v>0</v>
      </c>
      <c r="G2148" s="109">
        <f>'[1]Cadastro de Clientes'!G2148</f>
        <v>0</v>
      </c>
      <c r="H2148" s="110">
        <f>'[1]Cadastro de Clientes'!H2148</f>
        <v>0</v>
      </c>
      <c r="I2148" s="111">
        <f>'[1]Cadastro de Clientes'!I2148</f>
        <v>0</v>
      </c>
      <c r="J2148" s="94">
        <f>'[1]Cadastro de Clientes'!J2148</f>
        <v>0</v>
      </c>
    </row>
    <row r="2149" spans="1:10" ht="21" customHeight="1" x14ac:dyDescent="0.25">
      <c r="A2149" s="94">
        <f>'[1]Cadastro de Clientes'!A2149</f>
        <v>0</v>
      </c>
      <c r="B2149" s="94">
        <f>'[1]Cadastro de Clientes'!B2149</f>
        <v>0</v>
      </c>
      <c r="C2149" s="94">
        <f>'[1]Cadastro de Clientes'!C2149</f>
        <v>0</v>
      </c>
      <c r="D2149" s="94">
        <f>'[1]Cadastro de Clientes'!D2149</f>
        <v>0</v>
      </c>
      <c r="E2149" s="94">
        <f>'[1]Cadastro de Clientes'!E2149</f>
        <v>0</v>
      </c>
      <c r="F2149" s="94">
        <f>'[1]Cadastro de Clientes'!F2149</f>
        <v>0</v>
      </c>
      <c r="G2149" s="109">
        <f>'[1]Cadastro de Clientes'!G2149</f>
        <v>0</v>
      </c>
      <c r="H2149" s="110">
        <f>'[1]Cadastro de Clientes'!H2149</f>
        <v>0</v>
      </c>
      <c r="I2149" s="111">
        <f>'[1]Cadastro de Clientes'!I2149</f>
        <v>0</v>
      </c>
      <c r="J2149" s="94">
        <f>'[1]Cadastro de Clientes'!J2149</f>
        <v>0</v>
      </c>
    </row>
    <row r="2150" spans="1:10" ht="21" customHeight="1" x14ac:dyDescent="0.25">
      <c r="A2150" s="94">
        <f>'[1]Cadastro de Clientes'!A2150</f>
        <v>0</v>
      </c>
      <c r="B2150" s="94">
        <f>'[1]Cadastro de Clientes'!B2150</f>
        <v>0</v>
      </c>
      <c r="C2150" s="94">
        <f>'[1]Cadastro de Clientes'!C2150</f>
        <v>0</v>
      </c>
      <c r="D2150" s="94">
        <f>'[1]Cadastro de Clientes'!D2150</f>
        <v>0</v>
      </c>
      <c r="E2150" s="94">
        <f>'[1]Cadastro de Clientes'!E2150</f>
        <v>0</v>
      </c>
      <c r="F2150" s="94">
        <f>'[1]Cadastro de Clientes'!F2150</f>
        <v>0</v>
      </c>
      <c r="G2150" s="109">
        <f>'[1]Cadastro de Clientes'!G2150</f>
        <v>0</v>
      </c>
      <c r="H2150" s="110">
        <f>'[1]Cadastro de Clientes'!H2150</f>
        <v>0</v>
      </c>
      <c r="I2150" s="111">
        <f>'[1]Cadastro de Clientes'!I2150</f>
        <v>0</v>
      </c>
      <c r="J2150" s="94">
        <f>'[1]Cadastro de Clientes'!J2150</f>
        <v>0</v>
      </c>
    </row>
    <row r="2151" spans="1:10" ht="21" customHeight="1" x14ac:dyDescent="0.25">
      <c r="A2151" s="94">
        <f>'[1]Cadastro de Clientes'!A2151</f>
        <v>0</v>
      </c>
      <c r="B2151" s="94">
        <f>'[1]Cadastro de Clientes'!B2151</f>
        <v>0</v>
      </c>
      <c r="C2151" s="94">
        <f>'[1]Cadastro de Clientes'!C2151</f>
        <v>0</v>
      </c>
      <c r="D2151" s="94">
        <f>'[1]Cadastro de Clientes'!D2151</f>
        <v>0</v>
      </c>
      <c r="E2151" s="94">
        <f>'[1]Cadastro de Clientes'!E2151</f>
        <v>0</v>
      </c>
      <c r="F2151" s="94">
        <f>'[1]Cadastro de Clientes'!F2151</f>
        <v>0</v>
      </c>
      <c r="G2151" s="109">
        <f>'[1]Cadastro de Clientes'!G2151</f>
        <v>0</v>
      </c>
      <c r="H2151" s="110">
        <f>'[1]Cadastro de Clientes'!H2151</f>
        <v>0</v>
      </c>
      <c r="I2151" s="111">
        <f>'[1]Cadastro de Clientes'!I2151</f>
        <v>0</v>
      </c>
      <c r="J2151" s="94">
        <f>'[1]Cadastro de Clientes'!J2151</f>
        <v>0</v>
      </c>
    </row>
    <row r="2152" spans="1:10" ht="21" customHeight="1" x14ac:dyDescent="0.25">
      <c r="A2152" s="94">
        <f>'[1]Cadastro de Clientes'!A2152</f>
        <v>0</v>
      </c>
      <c r="B2152" s="94">
        <f>'[1]Cadastro de Clientes'!B2152</f>
        <v>0</v>
      </c>
      <c r="C2152" s="94">
        <f>'[1]Cadastro de Clientes'!C2152</f>
        <v>0</v>
      </c>
      <c r="D2152" s="94">
        <f>'[1]Cadastro de Clientes'!D2152</f>
        <v>0</v>
      </c>
      <c r="E2152" s="94">
        <f>'[1]Cadastro de Clientes'!E2152</f>
        <v>0</v>
      </c>
      <c r="F2152" s="94">
        <f>'[1]Cadastro de Clientes'!F2152</f>
        <v>0</v>
      </c>
      <c r="G2152" s="109">
        <f>'[1]Cadastro de Clientes'!G2152</f>
        <v>0</v>
      </c>
      <c r="H2152" s="110">
        <f>'[1]Cadastro de Clientes'!H2152</f>
        <v>0</v>
      </c>
      <c r="I2152" s="111">
        <f>'[1]Cadastro de Clientes'!I2152</f>
        <v>0</v>
      </c>
      <c r="J2152" s="94">
        <f>'[1]Cadastro de Clientes'!J2152</f>
        <v>0</v>
      </c>
    </row>
    <row r="2153" spans="1:10" ht="21" customHeight="1" x14ac:dyDescent="0.25">
      <c r="A2153" s="94">
        <f>'[1]Cadastro de Clientes'!A2153</f>
        <v>0</v>
      </c>
      <c r="B2153" s="94">
        <f>'[1]Cadastro de Clientes'!B2153</f>
        <v>0</v>
      </c>
      <c r="C2153" s="94">
        <f>'[1]Cadastro de Clientes'!C2153</f>
        <v>0</v>
      </c>
      <c r="D2153" s="94">
        <f>'[1]Cadastro de Clientes'!D2153</f>
        <v>0</v>
      </c>
      <c r="E2153" s="94">
        <f>'[1]Cadastro de Clientes'!E2153</f>
        <v>0</v>
      </c>
      <c r="F2153" s="94">
        <f>'[1]Cadastro de Clientes'!F2153</f>
        <v>0</v>
      </c>
      <c r="G2153" s="109">
        <f>'[1]Cadastro de Clientes'!G2153</f>
        <v>0</v>
      </c>
      <c r="H2153" s="110">
        <f>'[1]Cadastro de Clientes'!H2153</f>
        <v>0</v>
      </c>
      <c r="I2153" s="111">
        <f>'[1]Cadastro de Clientes'!I2153</f>
        <v>0</v>
      </c>
      <c r="J2153" s="94">
        <f>'[1]Cadastro de Clientes'!J2153</f>
        <v>0</v>
      </c>
    </row>
    <row r="2154" spans="1:10" ht="21" customHeight="1" x14ac:dyDescent="0.25">
      <c r="A2154" s="94">
        <f>'[1]Cadastro de Clientes'!A2154</f>
        <v>0</v>
      </c>
      <c r="B2154" s="94">
        <f>'[1]Cadastro de Clientes'!B2154</f>
        <v>0</v>
      </c>
      <c r="C2154" s="94">
        <f>'[1]Cadastro de Clientes'!C2154</f>
        <v>0</v>
      </c>
      <c r="D2154" s="94">
        <f>'[1]Cadastro de Clientes'!D2154</f>
        <v>0</v>
      </c>
      <c r="E2154" s="94">
        <f>'[1]Cadastro de Clientes'!E2154</f>
        <v>0</v>
      </c>
      <c r="F2154" s="94">
        <f>'[1]Cadastro de Clientes'!F2154</f>
        <v>0</v>
      </c>
      <c r="G2154" s="109">
        <f>'[1]Cadastro de Clientes'!G2154</f>
        <v>0</v>
      </c>
      <c r="H2154" s="110">
        <f>'[1]Cadastro de Clientes'!H2154</f>
        <v>0</v>
      </c>
      <c r="I2154" s="111">
        <f>'[1]Cadastro de Clientes'!I2154</f>
        <v>0</v>
      </c>
      <c r="J2154" s="94">
        <f>'[1]Cadastro de Clientes'!J2154</f>
        <v>0</v>
      </c>
    </row>
    <row r="2155" spans="1:10" ht="21" customHeight="1" x14ac:dyDescent="0.25">
      <c r="A2155" s="94">
        <f>'[1]Cadastro de Clientes'!A2155</f>
        <v>0</v>
      </c>
      <c r="B2155" s="94">
        <f>'[1]Cadastro de Clientes'!B2155</f>
        <v>0</v>
      </c>
      <c r="C2155" s="94">
        <f>'[1]Cadastro de Clientes'!C2155</f>
        <v>0</v>
      </c>
      <c r="D2155" s="94">
        <f>'[1]Cadastro de Clientes'!D2155</f>
        <v>0</v>
      </c>
      <c r="E2155" s="94">
        <f>'[1]Cadastro de Clientes'!E2155</f>
        <v>0</v>
      </c>
      <c r="F2155" s="94">
        <f>'[1]Cadastro de Clientes'!F2155</f>
        <v>0</v>
      </c>
      <c r="G2155" s="109">
        <f>'[1]Cadastro de Clientes'!G2155</f>
        <v>0</v>
      </c>
      <c r="H2155" s="110">
        <f>'[1]Cadastro de Clientes'!H2155</f>
        <v>0</v>
      </c>
      <c r="I2155" s="111">
        <f>'[1]Cadastro de Clientes'!I2155</f>
        <v>0</v>
      </c>
      <c r="J2155" s="94">
        <f>'[1]Cadastro de Clientes'!J2155</f>
        <v>0</v>
      </c>
    </row>
    <row r="2156" spans="1:10" ht="21" customHeight="1" x14ac:dyDescent="0.25">
      <c r="A2156" s="94">
        <f>'[1]Cadastro de Clientes'!A2156</f>
        <v>0</v>
      </c>
      <c r="B2156" s="94">
        <f>'[1]Cadastro de Clientes'!B2156</f>
        <v>0</v>
      </c>
      <c r="C2156" s="94">
        <f>'[1]Cadastro de Clientes'!C2156</f>
        <v>0</v>
      </c>
      <c r="D2156" s="94">
        <f>'[1]Cadastro de Clientes'!D2156</f>
        <v>0</v>
      </c>
      <c r="E2156" s="94">
        <f>'[1]Cadastro de Clientes'!E2156</f>
        <v>0</v>
      </c>
      <c r="F2156" s="94">
        <f>'[1]Cadastro de Clientes'!F2156</f>
        <v>0</v>
      </c>
      <c r="G2156" s="109">
        <f>'[1]Cadastro de Clientes'!G2156</f>
        <v>0</v>
      </c>
      <c r="H2156" s="110">
        <f>'[1]Cadastro de Clientes'!H2156</f>
        <v>0</v>
      </c>
      <c r="I2156" s="111">
        <f>'[1]Cadastro de Clientes'!I2156</f>
        <v>0</v>
      </c>
      <c r="J2156" s="94">
        <f>'[1]Cadastro de Clientes'!J2156</f>
        <v>0</v>
      </c>
    </row>
    <row r="2157" spans="1:10" ht="21" customHeight="1" x14ac:dyDescent="0.25">
      <c r="A2157" s="94">
        <f>'[1]Cadastro de Clientes'!A2157</f>
        <v>0</v>
      </c>
      <c r="B2157" s="94">
        <f>'[1]Cadastro de Clientes'!B2157</f>
        <v>0</v>
      </c>
      <c r="C2157" s="94">
        <f>'[1]Cadastro de Clientes'!C2157</f>
        <v>0</v>
      </c>
      <c r="D2157" s="94">
        <f>'[1]Cadastro de Clientes'!D2157</f>
        <v>0</v>
      </c>
      <c r="E2157" s="94">
        <f>'[1]Cadastro de Clientes'!E2157</f>
        <v>0</v>
      </c>
      <c r="F2157" s="94">
        <f>'[1]Cadastro de Clientes'!F2157</f>
        <v>0</v>
      </c>
      <c r="G2157" s="109">
        <f>'[1]Cadastro de Clientes'!G2157</f>
        <v>0</v>
      </c>
      <c r="H2157" s="110">
        <f>'[1]Cadastro de Clientes'!H2157</f>
        <v>0</v>
      </c>
      <c r="I2157" s="111">
        <f>'[1]Cadastro de Clientes'!I2157</f>
        <v>0</v>
      </c>
      <c r="J2157" s="94">
        <f>'[1]Cadastro de Clientes'!J2157</f>
        <v>0</v>
      </c>
    </row>
    <row r="2158" spans="1:10" ht="21" customHeight="1" x14ac:dyDescent="0.25">
      <c r="A2158" s="94">
        <f>'[1]Cadastro de Clientes'!A2158</f>
        <v>0</v>
      </c>
      <c r="B2158" s="94">
        <f>'[1]Cadastro de Clientes'!B2158</f>
        <v>0</v>
      </c>
      <c r="C2158" s="94">
        <f>'[1]Cadastro de Clientes'!C2158</f>
        <v>0</v>
      </c>
      <c r="D2158" s="94">
        <f>'[1]Cadastro de Clientes'!D2158</f>
        <v>0</v>
      </c>
      <c r="E2158" s="94">
        <f>'[1]Cadastro de Clientes'!E2158</f>
        <v>0</v>
      </c>
      <c r="F2158" s="94">
        <f>'[1]Cadastro de Clientes'!F2158</f>
        <v>0</v>
      </c>
      <c r="G2158" s="109">
        <f>'[1]Cadastro de Clientes'!G2158</f>
        <v>0</v>
      </c>
      <c r="H2158" s="110">
        <f>'[1]Cadastro de Clientes'!H2158</f>
        <v>0</v>
      </c>
      <c r="I2158" s="111">
        <f>'[1]Cadastro de Clientes'!I2158</f>
        <v>0</v>
      </c>
      <c r="J2158" s="94">
        <f>'[1]Cadastro de Clientes'!J2158</f>
        <v>0</v>
      </c>
    </row>
    <row r="2159" spans="1:10" ht="21" customHeight="1" x14ac:dyDescent="0.25">
      <c r="A2159" s="94">
        <f>'[1]Cadastro de Clientes'!A2159</f>
        <v>0</v>
      </c>
      <c r="B2159" s="94">
        <f>'[1]Cadastro de Clientes'!B2159</f>
        <v>0</v>
      </c>
      <c r="C2159" s="94">
        <f>'[1]Cadastro de Clientes'!C2159</f>
        <v>0</v>
      </c>
      <c r="D2159" s="94">
        <f>'[1]Cadastro de Clientes'!D2159</f>
        <v>0</v>
      </c>
      <c r="E2159" s="94">
        <f>'[1]Cadastro de Clientes'!E2159</f>
        <v>0</v>
      </c>
      <c r="F2159" s="94">
        <f>'[1]Cadastro de Clientes'!F2159</f>
        <v>0</v>
      </c>
      <c r="G2159" s="109">
        <f>'[1]Cadastro de Clientes'!G2159</f>
        <v>0</v>
      </c>
      <c r="H2159" s="110">
        <f>'[1]Cadastro de Clientes'!H2159</f>
        <v>0</v>
      </c>
      <c r="I2159" s="111">
        <f>'[1]Cadastro de Clientes'!I2159</f>
        <v>0</v>
      </c>
      <c r="J2159" s="94">
        <f>'[1]Cadastro de Clientes'!J2159</f>
        <v>0</v>
      </c>
    </row>
    <row r="2160" spans="1:10" ht="21" customHeight="1" x14ac:dyDescent="0.25">
      <c r="A2160" s="94">
        <f>'[1]Cadastro de Clientes'!A2160</f>
        <v>0</v>
      </c>
      <c r="B2160" s="94">
        <f>'[1]Cadastro de Clientes'!B2160</f>
        <v>0</v>
      </c>
      <c r="C2160" s="94">
        <f>'[1]Cadastro de Clientes'!C2160</f>
        <v>0</v>
      </c>
      <c r="D2160" s="94">
        <f>'[1]Cadastro de Clientes'!D2160</f>
        <v>0</v>
      </c>
      <c r="E2160" s="94">
        <f>'[1]Cadastro de Clientes'!E2160</f>
        <v>0</v>
      </c>
      <c r="F2160" s="94">
        <f>'[1]Cadastro de Clientes'!F2160</f>
        <v>0</v>
      </c>
      <c r="G2160" s="109">
        <f>'[1]Cadastro de Clientes'!G2160</f>
        <v>0</v>
      </c>
      <c r="H2160" s="110">
        <f>'[1]Cadastro de Clientes'!H2160</f>
        <v>0</v>
      </c>
      <c r="I2160" s="111">
        <f>'[1]Cadastro de Clientes'!I2160</f>
        <v>0</v>
      </c>
      <c r="J2160" s="94">
        <f>'[1]Cadastro de Clientes'!J2160</f>
        <v>0</v>
      </c>
    </row>
    <row r="2161" spans="1:10" ht="21" customHeight="1" x14ac:dyDescent="0.25">
      <c r="A2161" s="94">
        <f>'[1]Cadastro de Clientes'!A2161</f>
        <v>0</v>
      </c>
      <c r="B2161" s="94">
        <f>'[1]Cadastro de Clientes'!B2161</f>
        <v>0</v>
      </c>
      <c r="C2161" s="94">
        <f>'[1]Cadastro de Clientes'!C2161</f>
        <v>0</v>
      </c>
      <c r="D2161" s="94">
        <f>'[1]Cadastro de Clientes'!D2161</f>
        <v>0</v>
      </c>
      <c r="E2161" s="94">
        <f>'[1]Cadastro de Clientes'!E2161</f>
        <v>0</v>
      </c>
      <c r="F2161" s="94">
        <f>'[1]Cadastro de Clientes'!F2161</f>
        <v>0</v>
      </c>
      <c r="G2161" s="109">
        <f>'[1]Cadastro de Clientes'!G2161</f>
        <v>0</v>
      </c>
      <c r="H2161" s="110">
        <f>'[1]Cadastro de Clientes'!H2161</f>
        <v>0</v>
      </c>
      <c r="I2161" s="111">
        <f>'[1]Cadastro de Clientes'!I2161</f>
        <v>0</v>
      </c>
      <c r="J2161" s="94">
        <f>'[1]Cadastro de Clientes'!J2161</f>
        <v>0</v>
      </c>
    </row>
    <row r="2162" spans="1:10" ht="21" customHeight="1" x14ac:dyDescent="0.25">
      <c r="A2162" s="94">
        <f>'[1]Cadastro de Clientes'!A2162</f>
        <v>0</v>
      </c>
      <c r="B2162" s="94">
        <f>'[1]Cadastro de Clientes'!B2162</f>
        <v>0</v>
      </c>
      <c r="C2162" s="94">
        <f>'[1]Cadastro de Clientes'!C2162</f>
        <v>0</v>
      </c>
      <c r="D2162" s="94">
        <f>'[1]Cadastro de Clientes'!D2162</f>
        <v>0</v>
      </c>
      <c r="E2162" s="94">
        <f>'[1]Cadastro de Clientes'!E2162</f>
        <v>0</v>
      </c>
      <c r="F2162" s="94">
        <f>'[1]Cadastro de Clientes'!F2162</f>
        <v>0</v>
      </c>
      <c r="G2162" s="109">
        <f>'[1]Cadastro de Clientes'!G2162</f>
        <v>0</v>
      </c>
      <c r="H2162" s="110">
        <f>'[1]Cadastro de Clientes'!H2162</f>
        <v>0</v>
      </c>
      <c r="I2162" s="111">
        <f>'[1]Cadastro de Clientes'!I2162</f>
        <v>0</v>
      </c>
      <c r="J2162" s="94">
        <f>'[1]Cadastro de Clientes'!J2162</f>
        <v>0</v>
      </c>
    </row>
    <row r="2163" spans="1:10" ht="21" customHeight="1" x14ac:dyDescent="0.25">
      <c r="A2163" s="94">
        <f>'[1]Cadastro de Clientes'!A2163</f>
        <v>0</v>
      </c>
      <c r="B2163" s="94">
        <f>'[1]Cadastro de Clientes'!B2163</f>
        <v>0</v>
      </c>
      <c r="C2163" s="94">
        <f>'[1]Cadastro de Clientes'!C2163</f>
        <v>0</v>
      </c>
      <c r="D2163" s="94">
        <f>'[1]Cadastro de Clientes'!D2163</f>
        <v>0</v>
      </c>
      <c r="E2163" s="94">
        <f>'[1]Cadastro de Clientes'!E2163</f>
        <v>0</v>
      </c>
      <c r="F2163" s="94">
        <f>'[1]Cadastro de Clientes'!F2163</f>
        <v>0</v>
      </c>
      <c r="G2163" s="109">
        <f>'[1]Cadastro de Clientes'!G2163</f>
        <v>0</v>
      </c>
      <c r="H2163" s="110">
        <f>'[1]Cadastro de Clientes'!H2163</f>
        <v>0</v>
      </c>
      <c r="I2163" s="111">
        <f>'[1]Cadastro de Clientes'!I2163</f>
        <v>0</v>
      </c>
      <c r="J2163" s="94">
        <f>'[1]Cadastro de Clientes'!J2163</f>
        <v>0</v>
      </c>
    </row>
    <row r="2164" spans="1:10" ht="21" customHeight="1" x14ac:dyDescent="0.25">
      <c r="A2164" s="94">
        <f>'[1]Cadastro de Clientes'!A2164</f>
        <v>0</v>
      </c>
      <c r="B2164" s="94">
        <f>'[1]Cadastro de Clientes'!B2164</f>
        <v>0</v>
      </c>
      <c r="C2164" s="94">
        <f>'[1]Cadastro de Clientes'!C2164</f>
        <v>0</v>
      </c>
      <c r="D2164" s="94">
        <f>'[1]Cadastro de Clientes'!D2164</f>
        <v>0</v>
      </c>
      <c r="E2164" s="94">
        <f>'[1]Cadastro de Clientes'!E2164</f>
        <v>0</v>
      </c>
      <c r="F2164" s="94">
        <f>'[1]Cadastro de Clientes'!F2164</f>
        <v>0</v>
      </c>
      <c r="G2164" s="109">
        <f>'[1]Cadastro de Clientes'!G2164</f>
        <v>0</v>
      </c>
      <c r="H2164" s="110">
        <f>'[1]Cadastro de Clientes'!H2164</f>
        <v>0</v>
      </c>
      <c r="I2164" s="111">
        <f>'[1]Cadastro de Clientes'!I2164</f>
        <v>0</v>
      </c>
      <c r="J2164" s="94">
        <f>'[1]Cadastro de Clientes'!J2164</f>
        <v>0</v>
      </c>
    </row>
    <row r="2165" spans="1:10" ht="21" customHeight="1" x14ac:dyDescent="0.25">
      <c r="A2165" s="94">
        <f>'[1]Cadastro de Clientes'!A2165</f>
        <v>0</v>
      </c>
      <c r="B2165" s="94">
        <f>'[1]Cadastro de Clientes'!B2165</f>
        <v>0</v>
      </c>
      <c r="C2165" s="94">
        <f>'[1]Cadastro de Clientes'!C2165</f>
        <v>0</v>
      </c>
      <c r="D2165" s="94">
        <f>'[1]Cadastro de Clientes'!D2165</f>
        <v>0</v>
      </c>
      <c r="E2165" s="94">
        <f>'[1]Cadastro de Clientes'!E2165</f>
        <v>0</v>
      </c>
      <c r="F2165" s="94">
        <f>'[1]Cadastro de Clientes'!F2165</f>
        <v>0</v>
      </c>
      <c r="G2165" s="109">
        <f>'[1]Cadastro de Clientes'!G2165</f>
        <v>0</v>
      </c>
      <c r="H2165" s="110">
        <f>'[1]Cadastro de Clientes'!H2165</f>
        <v>0</v>
      </c>
      <c r="I2165" s="111">
        <f>'[1]Cadastro de Clientes'!I2165</f>
        <v>0</v>
      </c>
      <c r="J2165" s="94">
        <f>'[1]Cadastro de Clientes'!J2165</f>
        <v>0</v>
      </c>
    </row>
    <row r="2166" spans="1:10" ht="21" customHeight="1" x14ac:dyDescent="0.25">
      <c r="A2166" s="94">
        <f>'[1]Cadastro de Clientes'!A2166</f>
        <v>0</v>
      </c>
      <c r="B2166" s="94">
        <f>'[1]Cadastro de Clientes'!B2166</f>
        <v>0</v>
      </c>
      <c r="C2166" s="94">
        <f>'[1]Cadastro de Clientes'!C2166</f>
        <v>0</v>
      </c>
      <c r="D2166" s="94">
        <f>'[1]Cadastro de Clientes'!D2166</f>
        <v>0</v>
      </c>
      <c r="E2166" s="94">
        <f>'[1]Cadastro de Clientes'!E2166</f>
        <v>0</v>
      </c>
      <c r="F2166" s="94">
        <f>'[1]Cadastro de Clientes'!F2166</f>
        <v>0</v>
      </c>
      <c r="G2166" s="109">
        <f>'[1]Cadastro de Clientes'!G2166</f>
        <v>0</v>
      </c>
      <c r="H2166" s="110">
        <f>'[1]Cadastro de Clientes'!H2166</f>
        <v>0</v>
      </c>
      <c r="I2166" s="111">
        <f>'[1]Cadastro de Clientes'!I2166</f>
        <v>0</v>
      </c>
      <c r="J2166" s="94">
        <f>'[1]Cadastro de Clientes'!J2166</f>
        <v>0</v>
      </c>
    </row>
    <row r="2167" spans="1:10" ht="21" customHeight="1" x14ac:dyDescent="0.25">
      <c r="A2167" s="94">
        <f>'[1]Cadastro de Clientes'!A2167</f>
        <v>0</v>
      </c>
      <c r="B2167" s="94">
        <f>'[1]Cadastro de Clientes'!B2167</f>
        <v>0</v>
      </c>
      <c r="C2167" s="94">
        <f>'[1]Cadastro de Clientes'!C2167</f>
        <v>0</v>
      </c>
      <c r="D2167" s="94">
        <f>'[1]Cadastro de Clientes'!D2167</f>
        <v>0</v>
      </c>
      <c r="E2167" s="94">
        <f>'[1]Cadastro de Clientes'!E2167</f>
        <v>0</v>
      </c>
      <c r="F2167" s="94">
        <f>'[1]Cadastro de Clientes'!F2167</f>
        <v>0</v>
      </c>
      <c r="G2167" s="109">
        <f>'[1]Cadastro de Clientes'!G2167</f>
        <v>0</v>
      </c>
      <c r="H2167" s="110">
        <f>'[1]Cadastro de Clientes'!H2167</f>
        <v>0</v>
      </c>
      <c r="I2167" s="111">
        <f>'[1]Cadastro de Clientes'!I2167</f>
        <v>0</v>
      </c>
      <c r="J2167" s="94">
        <f>'[1]Cadastro de Clientes'!J2167</f>
        <v>0</v>
      </c>
    </row>
    <row r="2168" spans="1:10" ht="21" customHeight="1" x14ac:dyDescent="0.25">
      <c r="A2168" s="94">
        <f>'[1]Cadastro de Clientes'!A2168</f>
        <v>0</v>
      </c>
      <c r="B2168" s="94">
        <f>'[1]Cadastro de Clientes'!B2168</f>
        <v>0</v>
      </c>
      <c r="C2168" s="94">
        <f>'[1]Cadastro de Clientes'!C2168</f>
        <v>0</v>
      </c>
      <c r="D2168" s="94">
        <f>'[1]Cadastro de Clientes'!D2168</f>
        <v>0</v>
      </c>
      <c r="E2168" s="94">
        <f>'[1]Cadastro de Clientes'!E2168</f>
        <v>0</v>
      </c>
      <c r="F2168" s="94">
        <f>'[1]Cadastro de Clientes'!F2168</f>
        <v>0</v>
      </c>
      <c r="G2168" s="109">
        <f>'[1]Cadastro de Clientes'!G2168</f>
        <v>0</v>
      </c>
      <c r="H2168" s="110">
        <f>'[1]Cadastro de Clientes'!H2168</f>
        <v>0</v>
      </c>
      <c r="I2168" s="111">
        <f>'[1]Cadastro de Clientes'!I2168</f>
        <v>0</v>
      </c>
      <c r="J2168" s="94">
        <f>'[1]Cadastro de Clientes'!J2168</f>
        <v>0</v>
      </c>
    </row>
    <row r="2169" spans="1:10" ht="21" customHeight="1" x14ac:dyDescent="0.25">
      <c r="A2169" s="94">
        <f>'[1]Cadastro de Clientes'!A2169</f>
        <v>0</v>
      </c>
      <c r="B2169" s="94">
        <f>'[1]Cadastro de Clientes'!B2169</f>
        <v>0</v>
      </c>
      <c r="C2169" s="94">
        <f>'[1]Cadastro de Clientes'!C2169</f>
        <v>0</v>
      </c>
      <c r="D2169" s="94">
        <f>'[1]Cadastro de Clientes'!D2169</f>
        <v>0</v>
      </c>
      <c r="E2169" s="94">
        <f>'[1]Cadastro de Clientes'!E2169</f>
        <v>0</v>
      </c>
      <c r="F2169" s="94">
        <f>'[1]Cadastro de Clientes'!F2169</f>
        <v>0</v>
      </c>
      <c r="G2169" s="109">
        <f>'[1]Cadastro de Clientes'!G2169</f>
        <v>0</v>
      </c>
      <c r="H2169" s="110">
        <f>'[1]Cadastro de Clientes'!H2169</f>
        <v>0</v>
      </c>
      <c r="I2169" s="111">
        <f>'[1]Cadastro de Clientes'!I2169</f>
        <v>0</v>
      </c>
      <c r="J2169" s="94">
        <f>'[1]Cadastro de Clientes'!J2169</f>
        <v>0</v>
      </c>
    </row>
    <row r="2170" spans="1:10" ht="21" customHeight="1" x14ac:dyDescent="0.25">
      <c r="A2170" s="94">
        <f>'[1]Cadastro de Clientes'!A2170</f>
        <v>0</v>
      </c>
      <c r="B2170" s="94">
        <f>'[1]Cadastro de Clientes'!B2170</f>
        <v>0</v>
      </c>
      <c r="C2170" s="94">
        <f>'[1]Cadastro de Clientes'!C2170</f>
        <v>0</v>
      </c>
      <c r="D2170" s="94">
        <f>'[1]Cadastro de Clientes'!D2170</f>
        <v>0</v>
      </c>
      <c r="E2170" s="94">
        <f>'[1]Cadastro de Clientes'!E2170</f>
        <v>0</v>
      </c>
      <c r="F2170" s="94">
        <f>'[1]Cadastro de Clientes'!F2170</f>
        <v>0</v>
      </c>
      <c r="G2170" s="109">
        <f>'[1]Cadastro de Clientes'!G2170</f>
        <v>0</v>
      </c>
      <c r="H2170" s="110">
        <f>'[1]Cadastro de Clientes'!H2170</f>
        <v>0</v>
      </c>
      <c r="I2170" s="111">
        <f>'[1]Cadastro de Clientes'!I2170</f>
        <v>0</v>
      </c>
      <c r="J2170" s="94">
        <f>'[1]Cadastro de Clientes'!J2170</f>
        <v>0</v>
      </c>
    </row>
    <row r="2171" spans="1:10" ht="21" customHeight="1" x14ac:dyDescent="0.25">
      <c r="A2171" s="94">
        <f>'[1]Cadastro de Clientes'!A2171</f>
        <v>0</v>
      </c>
      <c r="B2171" s="94">
        <f>'[1]Cadastro de Clientes'!B2171</f>
        <v>0</v>
      </c>
      <c r="C2171" s="94">
        <f>'[1]Cadastro de Clientes'!C2171</f>
        <v>0</v>
      </c>
      <c r="D2171" s="94">
        <f>'[1]Cadastro de Clientes'!D2171</f>
        <v>0</v>
      </c>
      <c r="E2171" s="94">
        <f>'[1]Cadastro de Clientes'!E2171</f>
        <v>0</v>
      </c>
      <c r="F2171" s="94">
        <f>'[1]Cadastro de Clientes'!F2171</f>
        <v>0</v>
      </c>
      <c r="G2171" s="109">
        <f>'[1]Cadastro de Clientes'!G2171</f>
        <v>0</v>
      </c>
      <c r="H2171" s="110">
        <f>'[1]Cadastro de Clientes'!H2171</f>
        <v>0</v>
      </c>
      <c r="I2171" s="111">
        <f>'[1]Cadastro de Clientes'!I2171</f>
        <v>0</v>
      </c>
      <c r="J2171" s="94">
        <f>'[1]Cadastro de Clientes'!J2171</f>
        <v>0</v>
      </c>
    </row>
    <row r="2172" spans="1:10" ht="21" customHeight="1" x14ac:dyDescent="0.25">
      <c r="A2172" s="94">
        <f>'[1]Cadastro de Clientes'!A2172</f>
        <v>0</v>
      </c>
      <c r="B2172" s="94">
        <f>'[1]Cadastro de Clientes'!B2172</f>
        <v>0</v>
      </c>
      <c r="C2172" s="94">
        <f>'[1]Cadastro de Clientes'!C2172</f>
        <v>0</v>
      </c>
      <c r="D2172" s="94">
        <f>'[1]Cadastro de Clientes'!D2172</f>
        <v>0</v>
      </c>
      <c r="E2172" s="94">
        <f>'[1]Cadastro de Clientes'!E2172</f>
        <v>0</v>
      </c>
      <c r="F2172" s="94">
        <f>'[1]Cadastro de Clientes'!F2172</f>
        <v>0</v>
      </c>
      <c r="G2172" s="109">
        <f>'[1]Cadastro de Clientes'!G2172</f>
        <v>0</v>
      </c>
      <c r="H2172" s="110">
        <f>'[1]Cadastro de Clientes'!H2172</f>
        <v>0</v>
      </c>
      <c r="I2172" s="111">
        <f>'[1]Cadastro de Clientes'!I2172</f>
        <v>0</v>
      </c>
      <c r="J2172" s="94">
        <f>'[1]Cadastro de Clientes'!J2172</f>
        <v>0</v>
      </c>
    </row>
    <row r="2173" spans="1:10" ht="21" customHeight="1" x14ac:dyDescent="0.25">
      <c r="A2173" s="94">
        <f>'[1]Cadastro de Clientes'!A2173</f>
        <v>0</v>
      </c>
      <c r="B2173" s="94">
        <f>'[1]Cadastro de Clientes'!B2173</f>
        <v>0</v>
      </c>
      <c r="C2173" s="94">
        <f>'[1]Cadastro de Clientes'!C2173</f>
        <v>0</v>
      </c>
      <c r="D2173" s="94">
        <f>'[1]Cadastro de Clientes'!D2173</f>
        <v>0</v>
      </c>
      <c r="E2173" s="94">
        <f>'[1]Cadastro de Clientes'!E2173</f>
        <v>0</v>
      </c>
      <c r="F2173" s="94">
        <f>'[1]Cadastro de Clientes'!F2173</f>
        <v>0</v>
      </c>
      <c r="G2173" s="109">
        <f>'[1]Cadastro de Clientes'!G2173</f>
        <v>0</v>
      </c>
      <c r="H2173" s="110">
        <f>'[1]Cadastro de Clientes'!H2173</f>
        <v>0</v>
      </c>
      <c r="I2173" s="111">
        <f>'[1]Cadastro de Clientes'!I2173</f>
        <v>0</v>
      </c>
      <c r="J2173" s="94">
        <f>'[1]Cadastro de Clientes'!J2173</f>
        <v>0</v>
      </c>
    </row>
    <row r="2174" spans="1:10" ht="21" customHeight="1" x14ac:dyDescent="0.25">
      <c r="A2174" s="94">
        <f>'[1]Cadastro de Clientes'!A2174</f>
        <v>0</v>
      </c>
      <c r="B2174" s="94">
        <f>'[1]Cadastro de Clientes'!B2174</f>
        <v>0</v>
      </c>
      <c r="C2174" s="94">
        <f>'[1]Cadastro de Clientes'!C2174</f>
        <v>0</v>
      </c>
      <c r="D2174" s="94">
        <f>'[1]Cadastro de Clientes'!D2174</f>
        <v>0</v>
      </c>
      <c r="E2174" s="94">
        <f>'[1]Cadastro de Clientes'!E2174</f>
        <v>0</v>
      </c>
      <c r="F2174" s="94">
        <f>'[1]Cadastro de Clientes'!F2174</f>
        <v>0</v>
      </c>
      <c r="G2174" s="109">
        <f>'[1]Cadastro de Clientes'!G2174</f>
        <v>0</v>
      </c>
      <c r="H2174" s="110">
        <f>'[1]Cadastro de Clientes'!H2174</f>
        <v>0</v>
      </c>
      <c r="I2174" s="111">
        <f>'[1]Cadastro de Clientes'!I2174</f>
        <v>0</v>
      </c>
      <c r="J2174" s="94">
        <f>'[1]Cadastro de Clientes'!J2174</f>
        <v>0</v>
      </c>
    </row>
    <row r="2175" spans="1:10" ht="21" customHeight="1" x14ac:dyDescent="0.25">
      <c r="A2175" s="94">
        <f>'[1]Cadastro de Clientes'!A2175</f>
        <v>0</v>
      </c>
      <c r="B2175" s="94">
        <f>'[1]Cadastro de Clientes'!B2175</f>
        <v>0</v>
      </c>
      <c r="C2175" s="94">
        <f>'[1]Cadastro de Clientes'!C2175</f>
        <v>0</v>
      </c>
      <c r="D2175" s="94">
        <f>'[1]Cadastro de Clientes'!D2175</f>
        <v>0</v>
      </c>
      <c r="E2175" s="94">
        <f>'[1]Cadastro de Clientes'!E2175</f>
        <v>0</v>
      </c>
      <c r="F2175" s="94">
        <f>'[1]Cadastro de Clientes'!F2175</f>
        <v>0</v>
      </c>
      <c r="G2175" s="109">
        <f>'[1]Cadastro de Clientes'!G2175</f>
        <v>0</v>
      </c>
      <c r="H2175" s="110">
        <f>'[1]Cadastro de Clientes'!H2175</f>
        <v>0</v>
      </c>
      <c r="I2175" s="111">
        <f>'[1]Cadastro de Clientes'!I2175</f>
        <v>0</v>
      </c>
      <c r="J2175" s="94">
        <f>'[1]Cadastro de Clientes'!J2175</f>
        <v>0</v>
      </c>
    </row>
    <row r="2176" spans="1:10" ht="21" customHeight="1" x14ac:dyDescent="0.25">
      <c r="A2176" s="94">
        <f>'[1]Cadastro de Clientes'!A2176</f>
        <v>0</v>
      </c>
      <c r="B2176" s="94">
        <f>'[1]Cadastro de Clientes'!B2176</f>
        <v>0</v>
      </c>
      <c r="C2176" s="94">
        <f>'[1]Cadastro de Clientes'!C2176</f>
        <v>0</v>
      </c>
      <c r="D2176" s="94">
        <f>'[1]Cadastro de Clientes'!D2176</f>
        <v>0</v>
      </c>
      <c r="E2176" s="94">
        <f>'[1]Cadastro de Clientes'!E2176</f>
        <v>0</v>
      </c>
      <c r="F2176" s="94">
        <f>'[1]Cadastro de Clientes'!F2176</f>
        <v>0</v>
      </c>
      <c r="G2176" s="109">
        <f>'[1]Cadastro de Clientes'!G2176</f>
        <v>0</v>
      </c>
      <c r="H2176" s="110">
        <f>'[1]Cadastro de Clientes'!H2176</f>
        <v>0</v>
      </c>
      <c r="I2176" s="111">
        <f>'[1]Cadastro de Clientes'!I2176</f>
        <v>0</v>
      </c>
      <c r="J2176" s="94">
        <f>'[1]Cadastro de Clientes'!J2176</f>
        <v>0</v>
      </c>
    </row>
    <row r="2177" spans="1:10" ht="21" customHeight="1" x14ac:dyDescent="0.25">
      <c r="A2177" s="94">
        <f>'[1]Cadastro de Clientes'!A2177</f>
        <v>0</v>
      </c>
      <c r="B2177" s="94">
        <f>'[1]Cadastro de Clientes'!B2177</f>
        <v>0</v>
      </c>
      <c r="C2177" s="94">
        <f>'[1]Cadastro de Clientes'!C2177</f>
        <v>0</v>
      </c>
      <c r="D2177" s="94">
        <f>'[1]Cadastro de Clientes'!D2177</f>
        <v>0</v>
      </c>
      <c r="E2177" s="94">
        <f>'[1]Cadastro de Clientes'!E2177</f>
        <v>0</v>
      </c>
      <c r="F2177" s="94">
        <f>'[1]Cadastro de Clientes'!F2177</f>
        <v>0</v>
      </c>
      <c r="G2177" s="109">
        <f>'[1]Cadastro de Clientes'!G2177</f>
        <v>0</v>
      </c>
      <c r="H2177" s="110">
        <f>'[1]Cadastro de Clientes'!H2177</f>
        <v>0</v>
      </c>
      <c r="I2177" s="111">
        <f>'[1]Cadastro de Clientes'!I2177</f>
        <v>0</v>
      </c>
      <c r="J2177" s="94">
        <f>'[1]Cadastro de Clientes'!J2177</f>
        <v>0</v>
      </c>
    </row>
    <row r="2178" spans="1:10" ht="21" customHeight="1" x14ac:dyDescent="0.25">
      <c r="A2178" s="94">
        <f>'[1]Cadastro de Clientes'!A2178</f>
        <v>0</v>
      </c>
      <c r="B2178" s="94">
        <f>'[1]Cadastro de Clientes'!B2178</f>
        <v>0</v>
      </c>
      <c r="C2178" s="94">
        <f>'[1]Cadastro de Clientes'!C2178</f>
        <v>0</v>
      </c>
      <c r="D2178" s="94">
        <f>'[1]Cadastro de Clientes'!D2178</f>
        <v>0</v>
      </c>
      <c r="E2178" s="94">
        <f>'[1]Cadastro de Clientes'!E2178</f>
        <v>0</v>
      </c>
      <c r="F2178" s="94">
        <f>'[1]Cadastro de Clientes'!F2178</f>
        <v>0</v>
      </c>
      <c r="G2178" s="109">
        <f>'[1]Cadastro de Clientes'!G2178</f>
        <v>0</v>
      </c>
      <c r="H2178" s="110">
        <f>'[1]Cadastro de Clientes'!H2178</f>
        <v>0</v>
      </c>
      <c r="I2178" s="111">
        <f>'[1]Cadastro de Clientes'!I2178</f>
        <v>0</v>
      </c>
      <c r="J2178" s="94">
        <f>'[1]Cadastro de Clientes'!J2178</f>
        <v>0</v>
      </c>
    </row>
    <row r="2179" spans="1:10" ht="21" customHeight="1" x14ac:dyDescent="0.25">
      <c r="A2179" s="94">
        <f>'[1]Cadastro de Clientes'!A2179</f>
        <v>0</v>
      </c>
      <c r="B2179" s="94">
        <f>'[1]Cadastro de Clientes'!B2179</f>
        <v>0</v>
      </c>
      <c r="C2179" s="94">
        <f>'[1]Cadastro de Clientes'!C2179</f>
        <v>0</v>
      </c>
      <c r="D2179" s="94">
        <f>'[1]Cadastro de Clientes'!D2179</f>
        <v>0</v>
      </c>
      <c r="E2179" s="94">
        <f>'[1]Cadastro de Clientes'!E2179</f>
        <v>0</v>
      </c>
      <c r="F2179" s="94">
        <f>'[1]Cadastro de Clientes'!F2179</f>
        <v>0</v>
      </c>
      <c r="G2179" s="109">
        <f>'[1]Cadastro de Clientes'!G2179</f>
        <v>0</v>
      </c>
      <c r="H2179" s="110">
        <f>'[1]Cadastro de Clientes'!H2179</f>
        <v>0</v>
      </c>
      <c r="I2179" s="111">
        <f>'[1]Cadastro de Clientes'!I2179</f>
        <v>0</v>
      </c>
      <c r="J2179" s="94">
        <f>'[1]Cadastro de Clientes'!J2179</f>
        <v>0</v>
      </c>
    </row>
    <row r="2180" spans="1:10" ht="21" customHeight="1" x14ac:dyDescent="0.25">
      <c r="A2180" s="94">
        <f>'[1]Cadastro de Clientes'!A2180</f>
        <v>0</v>
      </c>
      <c r="B2180" s="94">
        <f>'[1]Cadastro de Clientes'!B2180</f>
        <v>0</v>
      </c>
      <c r="C2180" s="94">
        <f>'[1]Cadastro de Clientes'!C2180</f>
        <v>0</v>
      </c>
      <c r="D2180" s="94">
        <f>'[1]Cadastro de Clientes'!D2180</f>
        <v>0</v>
      </c>
      <c r="E2180" s="94">
        <f>'[1]Cadastro de Clientes'!E2180</f>
        <v>0</v>
      </c>
      <c r="F2180" s="94">
        <f>'[1]Cadastro de Clientes'!F2180</f>
        <v>0</v>
      </c>
      <c r="G2180" s="109">
        <f>'[1]Cadastro de Clientes'!G2180</f>
        <v>0</v>
      </c>
      <c r="H2180" s="110">
        <f>'[1]Cadastro de Clientes'!H2180</f>
        <v>0</v>
      </c>
      <c r="I2180" s="111">
        <f>'[1]Cadastro de Clientes'!I2180</f>
        <v>0</v>
      </c>
      <c r="J2180" s="94">
        <f>'[1]Cadastro de Clientes'!J2180</f>
        <v>0</v>
      </c>
    </row>
    <row r="2181" spans="1:10" ht="21" customHeight="1" x14ac:dyDescent="0.25">
      <c r="A2181" s="94">
        <f>'[1]Cadastro de Clientes'!A2181</f>
        <v>0</v>
      </c>
      <c r="B2181" s="94">
        <f>'[1]Cadastro de Clientes'!B2181</f>
        <v>0</v>
      </c>
      <c r="C2181" s="94">
        <f>'[1]Cadastro de Clientes'!C2181</f>
        <v>0</v>
      </c>
      <c r="D2181" s="94">
        <f>'[1]Cadastro de Clientes'!D2181</f>
        <v>0</v>
      </c>
      <c r="E2181" s="94">
        <f>'[1]Cadastro de Clientes'!E2181</f>
        <v>0</v>
      </c>
      <c r="F2181" s="94">
        <f>'[1]Cadastro de Clientes'!F2181</f>
        <v>0</v>
      </c>
      <c r="G2181" s="109">
        <f>'[1]Cadastro de Clientes'!G2181</f>
        <v>0</v>
      </c>
      <c r="H2181" s="110">
        <f>'[1]Cadastro de Clientes'!H2181</f>
        <v>0</v>
      </c>
      <c r="I2181" s="111">
        <f>'[1]Cadastro de Clientes'!I2181</f>
        <v>0</v>
      </c>
      <c r="J2181" s="94">
        <f>'[1]Cadastro de Clientes'!J2181</f>
        <v>0</v>
      </c>
    </row>
    <row r="2182" spans="1:10" ht="21" customHeight="1" x14ac:dyDescent="0.25">
      <c r="A2182" s="94">
        <f>'[1]Cadastro de Clientes'!A2182</f>
        <v>0</v>
      </c>
      <c r="B2182" s="94">
        <f>'[1]Cadastro de Clientes'!B2182</f>
        <v>0</v>
      </c>
      <c r="C2182" s="94">
        <f>'[1]Cadastro de Clientes'!C2182</f>
        <v>0</v>
      </c>
      <c r="D2182" s="94">
        <f>'[1]Cadastro de Clientes'!D2182</f>
        <v>0</v>
      </c>
      <c r="E2182" s="94">
        <f>'[1]Cadastro de Clientes'!E2182</f>
        <v>0</v>
      </c>
      <c r="F2182" s="94">
        <f>'[1]Cadastro de Clientes'!F2182</f>
        <v>0</v>
      </c>
      <c r="G2182" s="109">
        <f>'[1]Cadastro de Clientes'!G2182</f>
        <v>0</v>
      </c>
      <c r="H2182" s="110">
        <f>'[1]Cadastro de Clientes'!H2182</f>
        <v>0</v>
      </c>
      <c r="I2182" s="111">
        <f>'[1]Cadastro de Clientes'!I2182</f>
        <v>0</v>
      </c>
      <c r="J2182" s="94">
        <f>'[1]Cadastro de Clientes'!J2182</f>
        <v>0</v>
      </c>
    </row>
    <row r="2183" spans="1:10" ht="21" customHeight="1" x14ac:dyDescent="0.25">
      <c r="A2183" s="94">
        <f>'[1]Cadastro de Clientes'!A2183</f>
        <v>0</v>
      </c>
      <c r="B2183" s="94">
        <f>'[1]Cadastro de Clientes'!B2183</f>
        <v>0</v>
      </c>
      <c r="C2183" s="94">
        <f>'[1]Cadastro de Clientes'!C2183</f>
        <v>0</v>
      </c>
      <c r="D2183" s="94">
        <f>'[1]Cadastro de Clientes'!D2183</f>
        <v>0</v>
      </c>
      <c r="E2183" s="94">
        <f>'[1]Cadastro de Clientes'!E2183</f>
        <v>0</v>
      </c>
      <c r="F2183" s="94">
        <f>'[1]Cadastro de Clientes'!F2183</f>
        <v>0</v>
      </c>
      <c r="G2183" s="109">
        <f>'[1]Cadastro de Clientes'!G2183</f>
        <v>0</v>
      </c>
      <c r="H2183" s="110">
        <f>'[1]Cadastro de Clientes'!H2183</f>
        <v>0</v>
      </c>
      <c r="I2183" s="111">
        <f>'[1]Cadastro de Clientes'!I2183</f>
        <v>0</v>
      </c>
      <c r="J2183" s="94">
        <f>'[1]Cadastro de Clientes'!J2183</f>
        <v>0</v>
      </c>
    </row>
    <row r="2184" spans="1:10" ht="21" customHeight="1" x14ac:dyDescent="0.25">
      <c r="A2184" s="94">
        <f>'[1]Cadastro de Clientes'!A2184</f>
        <v>0</v>
      </c>
      <c r="B2184" s="94">
        <f>'[1]Cadastro de Clientes'!B2184</f>
        <v>0</v>
      </c>
      <c r="C2184" s="94">
        <f>'[1]Cadastro de Clientes'!C2184</f>
        <v>0</v>
      </c>
      <c r="D2184" s="94">
        <f>'[1]Cadastro de Clientes'!D2184</f>
        <v>0</v>
      </c>
      <c r="E2184" s="94">
        <f>'[1]Cadastro de Clientes'!E2184</f>
        <v>0</v>
      </c>
      <c r="F2184" s="94">
        <f>'[1]Cadastro de Clientes'!F2184</f>
        <v>0</v>
      </c>
      <c r="G2184" s="109">
        <f>'[1]Cadastro de Clientes'!G2184</f>
        <v>0</v>
      </c>
      <c r="H2184" s="110">
        <f>'[1]Cadastro de Clientes'!H2184</f>
        <v>0</v>
      </c>
      <c r="I2184" s="111">
        <f>'[1]Cadastro de Clientes'!I2184</f>
        <v>0</v>
      </c>
      <c r="J2184" s="94">
        <f>'[1]Cadastro de Clientes'!J2184</f>
        <v>0</v>
      </c>
    </row>
    <row r="2185" spans="1:10" ht="21" customHeight="1" x14ac:dyDescent="0.25">
      <c r="A2185" s="94">
        <f>'[1]Cadastro de Clientes'!A2185</f>
        <v>0</v>
      </c>
      <c r="B2185" s="94">
        <f>'[1]Cadastro de Clientes'!B2185</f>
        <v>0</v>
      </c>
      <c r="C2185" s="94">
        <f>'[1]Cadastro de Clientes'!C2185</f>
        <v>0</v>
      </c>
      <c r="D2185" s="94">
        <f>'[1]Cadastro de Clientes'!D2185</f>
        <v>0</v>
      </c>
      <c r="E2185" s="94">
        <f>'[1]Cadastro de Clientes'!E2185</f>
        <v>0</v>
      </c>
      <c r="F2185" s="94">
        <f>'[1]Cadastro de Clientes'!F2185</f>
        <v>0</v>
      </c>
      <c r="G2185" s="109">
        <f>'[1]Cadastro de Clientes'!G2185</f>
        <v>0</v>
      </c>
      <c r="H2185" s="110">
        <f>'[1]Cadastro de Clientes'!H2185</f>
        <v>0</v>
      </c>
      <c r="I2185" s="111">
        <f>'[1]Cadastro de Clientes'!I2185</f>
        <v>0</v>
      </c>
      <c r="J2185" s="94">
        <f>'[1]Cadastro de Clientes'!J2185</f>
        <v>0</v>
      </c>
    </row>
    <row r="2186" spans="1:10" ht="21" customHeight="1" x14ac:dyDescent="0.25">
      <c r="A2186" s="94">
        <f>'[1]Cadastro de Clientes'!A2186</f>
        <v>0</v>
      </c>
      <c r="B2186" s="94">
        <f>'[1]Cadastro de Clientes'!B2186</f>
        <v>0</v>
      </c>
      <c r="C2186" s="94">
        <f>'[1]Cadastro de Clientes'!C2186</f>
        <v>0</v>
      </c>
      <c r="D2186" s="94">
        <f>'[1]Cadastro de Clientes'!D2186</f>
        <v>0</v>
      </c>
      <c r="E2186" s="94">
        <f>'[1]Cadastro de Clientes'!E2186</f>
        <v>0</v>
      </c>
      <c r="F2186" s="94">
        <f>'[1]Cadastro de Clientes'!F2186</f>
        <v>0</v>
      </c>
      <c r="G2186" s="109">
        <f>'[1]Cadastro de Clientes'!G2186</f>
        <v>0</v>
      </c>
      <c r="H2186" s="110">
        <f>'[1]Cadastro de Clientes'!H2186</f>
        <v>0</v>
      </c>
      <c r="I2186" s="111">
        <f>'[1]Cadastro de Clientes'!I2186</f>
        <v>0</v>
      </c>
      <c r="J2186" s="94">
        <f>'[1]Cadastro de Clientes'!J2186</f>
        <v>0</v>
      </c>
    </row>
    <row r="2187" spans="1:10" ht="21" customHeight="1" x14ac:dyDescent="0.25">
      <c r="A2187" s="94">
        <f>'[1]Cadastro de Clientes'!A2187</f>
        <v>0</v>
      </c>
      <c r="B2187" s="94">
        <f>'[1]Cadastro de Clientes'!B2187</f>
        <v>0</v>
      </c>
      <c r="C2187" s="94">
        <f>'[1]Cadastro de Clientes'!C2187</f>
        <v>0</v>
      </c>
      <c r="D2187" s="94">
        <f>'[1]Cadastro de Clientes'!D2187</f>
        <v>0</v>
      </c>
      <c r="E2187" s="94">
        <f>'[1]Cadastro de Clientes'!E2187</f>
        <v>0</v>
      </c>
      <c r="F2187" s="94">
        <f>'[1]Cadastro de Clientes'!F2187</f>
        <v>0</v>
      </c>
      <c r="G2187" s="109">
        <f>'[1]Cadastro de Clientes'!G2187</f>
        <v>0</v>
      </c>
      <c r="H2187" s="110">
        <f>'[1]Cadastro de Clientes'!H2187</f>
        <v>0</v>
      </c>
      <c r="I2187" s="111">
        <f>'[1]Cadastro de Clientes'!I2187</f>
        <v>0</v>
      </c>
      <c r="J2187" s="94">
        <f>'[1]Cadastro de Clientes'!J2187</f>
        <v>0</v>
      </c>
    </row>
    <row r="2188" spans="1:10" ht="21" customHeight="1" x14ac:dyDescent="0.25">
      <c r="A2188" s="94">
        <f>'[1]Cadastro de Clientes'!A2188</f>
        <v>0</v>
      </c>
      <c r="B2188" s="94">
        <f>'[1]Cadastro de Clientes'!B2188</f>
        <v>0</v>
      </c>
      <c r="C2188" s="94">
        <f>'[1]Cadastro de Clientes'!C2188</f>
        <v>0</v>
      </c>
      <c r="D2188" s="94">
        <f>'[1]Cadastro de Clientes'!D2188</f>
        <v>0</v>
      </c>
      <c r="E2188" s="94">
        <f>'[1]Cadastro de Clientes'!E2188</f>
        <v>0</v>
      </c>
      <c r="F2188" s="94">
        <f>'[1]Cadastro de Clientes'!F2188</f>
        <v>0</v>
      </c>
      <c r="G2188" s="109">
        <f>'[1]Cadastro de Clientes'!G2188</f>
        <v>0</v>
      </c>
      <c r="H2188" s="110">
        <f>'[1]Cadastro de Clientes'!H2188</f>
        <v>0</v>
      </c>
      <c r="I2188" s="111">
        <f>'[1]Cadastro de Clientes'!I2188</f>
        <v>0</v>
      </c>
      <c r="J2188" s="94">
        <f>'[1]Cadastro de Clientes'!J2188</f>
        <v>0</v>
      </c>
    </row>
    <row r="2189" spans="1:10" ht="21" customHeight="1" x14ac:dyDescent="0.25">
      <c r="A2189" s="94">
        <f>'[1]Cadastro de Clientes'!A2189</f>
        <v>0</v>
      </c>
      <c r="B2189" s="94">
        <f>'[1]Cadastro de Clientes'!B2189</f>
        <v>0</v>
      </c>
      <c r="C2189" s="94">
        <f>'[1]Cadastro de Clientes'!C2189</f>
        <v>0</v>
      </c>
      <c r="D2189" s="94">
        <f>'[1]Cadastro de Clientes'!D2189</f>
        <v>0</v>
      </c>
      <c r="E2189" s="94">
        <f>'[1]Cadastro de Clientes'!E2189</f>
        <v>0</v>
      </c>
      <c r="F2189" s="94">
        <f>'[1]Cadastro de Clientes'!F2189</f>
        <v>0</v>
      </c>
      <c r="G2189" s="109">
        <f>'[1]Cadastro de Clientes'!G2189</f>
        <v>0</v>
      </c>
      <c r="H2189" s="110">
        <f>'[1]Cadastro de Clientes'!H2189</f>
        <v>0</v>
      </c>
      <c r="I2189" s="111">
        <f>'[1]Cadastro de Clientes'!I2189</f>
        <v>0</v>
      </c>
      <c r="J2189" s="94">
        <f>'[1]Cadastro de Clientes'!J2189</f>
        <v>0</v>
      </c>
    </row>
    <row r="2190" spans="1:10" ht="21" customHeight="1" x14ac:dyDescent="0.25">
      <c r="A2190" s="94">
        <f>'[1]Cadastro de Clientes'!A2190</f>
        <v>0</v>
      </c>
      <c r="B2190" s="94">
        <f>'[1]Cadastro de Clientes'!B2190</f>
        <v>0</v>
      </c>
      <c r="C2190" s="94">
        <f>'[1]Cadastro de Clientes'!C2190</f>
        <v>0</v>
      </c>
      <c r="D2190" s="94">
        <f>'[1]Cadastro de Clientes'!D2190</f>
        <v>0</v>
      </c>
      <c r="E2190" s="94">
        <f>'[1]Cadastro de Clientes'!E2190</f>
        <v>0</v>
      </c>
      <c r="F2190" s="94">
        <f>'[1]Cadastro de Clientes'!F2190</f>
        <v>0</v>
      </c>
      <c r="G2190" s="109">
        <f>'[1]Cadastro de Clientes'!G2190</f>
        <v>0</v>
      </c>
      <c r="H2190" s="110">
        <f>'[1]Cadastro de Clientes'!H2190</f>
        <v>0</v>
      </c>
      <c r="I2190" s="111">
        <f>'[1]Cadastro de Clientes'!I2190</f>
        <v>0</v>
      </c>
      <c r="J2190" s="94">
        <f>'[1]Cadastro de Clientes'!J2190</f>
        <v>0</v>
      </c>
    </row>
    <row r="2191" spans="1:10" ht="21" customHeight="1" x14ac:dyDescent="0.25">
      <c r="A2191" s="94">
        <f>'[1]Cadastro de Clientes'!A2191</f>
        <v>0</v>
      </c>
      <c r="B2191" s="94">
        <f>'[1]Cadastro de Clientes'!B2191</f>
        <v>0</v>
      </c>
      <c r="C2191" s="94">
        <f>'[1]Cadastro de Clientes'!C2191</f>
        <v>0</v>
      </c>
      <c r="D2191" s="94">
        <f>'[1]Cadastro de Clientes'!D2191</f>
        <v>0</v>
      </c>
      <c r="E2191" s="94">
        <f>'[1]Cadastro de Clientes'!E2191</f>
        <v>0</v>
      </c>
      <c r="F2191" s="94">
        <f>'[1]Cadastro de Clientes'!F2191</f>
        <v>0</v>
      </c>
      <c r="G2191" s="109">
        <f>'[1]Cadastro de Clientes'!G2191</f>
        <v>0</v>
      </c>
      <c r="H2191" s="110">
        <f>'[1]Cadastro de Clientes'!H2191</f>
        <v>0</v>
      </c>
      <c r="I2191" s="111">
        <f>'[1]Cadastro de Clientes'!I2191</f>
        <v>0</v>
      </c>
      <c r="J2191" s="94">
        <f>'[1]Cadastro de Clientes'!J2191</f>
        <v>0</v>
      </c>
    </row>
    <row r="2192" spans="1:10" ht="21" customHeight="1" x14ac:dyDescent="0.25">
      <c r="A2192" s="94">
        <f>'[1]Cadastro de Clientes'!A2192</f>
        <v>0</v>
      </c>
      <c r="B2192" s="94">
        <f>'[1]Cadastro de Clientes'!B2192</f>
        <v>0</v>
      </c>
      <c r="C2192" s="94">
        <f>'[1]Cadastro de Clientes'!C2192</f>
        <v>0</v>
      </c>
      <c r="D2192" s="94">
        <f>'[1]Cadastro de Clientes'!D2192</f>
        <v>0</v>
      </c>
      <c r="E2192" s="94">
        <f>'[1]Cadastro de Clientes'!E2192</f>
        <v>0</v>
      </c>
      <c r="F2192" s="94">
        <f>'[1]Cadastro de Clientes'!F2192</f>
        <v>0</v>
      </c>
      <c r="G2192" s="109">
        <f>'[1]Cadastro de Clientes'!G2192</f>
        <v>0</v>
      </c>
      <c r="H2192" s="110">
        <f>'[1]Cadastro de Clientes'!H2192</f>
        <v>0</v>
      </c>
      <c r="I2192" s="111">
        <f>'[1]Cadastro de Clientes'!I2192</f>
        <v>0</v>
      </c>
      <c r="J2192" s="94">
        <f>'[1]Cadastro de Clientes'!J2192</f>
        <v>0</v>
      </c>
    </row>
    <row r="2193" spans="1:10" ht="21" customHeight="1" x14ac:dyDescent="0.25">
      <c r="A2193" s="94">
        <f>'[1]Cadastro de Clientes'!A2193</f>
        <v>0</v>
      </c>
      <c r="B2193" s="94">
        <f>'[1]Cadastro de Clientes'!B2193</f>
        <v>0</v>
      </c>
      <c r="C2193" s="94">
        <f>'[1]Cadastro de Clientes'!C2193</f>
        <v>0</v>
      </c>
      <c r="D2193" s="94">
        <f>'[1]Cadastro de Clientes'!D2193</f>
        <v>0</v>
      </c>
      <c r="E2193" s="94">
        <f>'[1]Cadastro de Clientes'!E2193</f>
        <v>0</v>
      </c>
      <c r="F2193" s="94">
        <f>'[1]Cadastro de Clientes'!F2193</f>
        <v>0</v>
      </c>
      <c r="G2193" s="109">
        <f>'[1]Cadastro de Clientes'!G2193</f>
        <v>0</v>
      </c>
      <c r="H2193" s="110">
        <f>'[1]Cadastro de Clientes'!H2193</f>
        <v>0</v>
      </c>
      <c r="I2193" s="111">
        <f>'[1]Cadastro de Clientes'!I2193</f>
        <v>0</v>
      </c>
      <c r="J2193" s="94">
        <f>'[1]Cadastro de Clientes'!J2193</f>
        <v>0</v>
      </c>
    </row>
    <row r="2194" spans="1:10" ht="21" customHeight="1" x14ac:dyDescent="0.25">
      <c r="A2194" s="94">
        <f>'[1]Cadastro de Clientes'!A2194</f>
        <v>0</v>
      </c>
      <c r="B2194" s="94">
        <f>'[1]Cadastro de Clientes'!B2194</f>
        <v>0</v>
      </c>
      <c r="C2194" s="94">
        <f>'[1]Cadastro de Clientes'!C2194</f>
        <v>0</v>
      </c>
      <c r="D2194" s="94">
        <f>'[1]Cadastro de Clientes'!D2194</f>
        <v>0</v>
      </c>
      <c r="E2194" s="94">
        <f>'[1]Cadastro de Clientes'!E2194</f>
        <v>0</v>
      </c>
      <c r="F2194" s="94">
        <f>'[1]Cadastro de Clientes'!F2194</f>
        <v>0</v>
      </c>
      <c r="G2194" s="109">
        <f>'[1]Cadastro de Clientes'!G2194</f>
        <v>0</v>
      </c>
      <c r="H2194" s="110">
        <f>'[1]Cadastro de Clientes'!H2194</f>
        <v>0</v>
      </c>
      <c r="I2194" s="111">
        <f>'[1]Cadastro de Clientes'!I2194</f>
        <v>0</v>
      </c>
      <c r="J2194" s="94">
        <f>'[1]Cadastro de Clientes'!J2194</f>
        <v>0</v>
      </c>
    </row>
    <row r="2195" spans="1:10" ht="21" customHeight="1" x14ac:dyDescent="0.25">
      <c r="A2195" s="94">
        <f>'[1]Cadastro de Clientes'!A2195</f>
        <v>0</v>
      </c>
      <c r="B2195" s="94">
        <f>'[1]Cadastro de Clientes'!B2195</f>
        <v>0</v>
      </c>
      <c r="C2195" s="94">
        <f>'[1]Cadastro de Clientes'!C2195</f>
        <v>0</v>
      </c>
      <c r="D2195" s="94">
        <f>'[1]Cadastro de Clientes'!D2195</f>
        <v>0</v>
      </c>
      <c r="E2195" s="94">
        <f>'[1]Cadastro de Clientes'!E2195</f>
        <v>0</v>
      </c>
      <c r="F2195" s="94">
        <f>'[1]Cadastro de Clientes'!F2195</f>
        <v>0</v>
      </c>
      <c r="G2195" s="109">
        <f>'[1]Cadastro de Clientes'!G2195</f>
        <v>0</v>
      </c>
      <c r="H2195" s="110">
        <f>'[1]Cadastro de Clientes'!H2195</f>
        <v>0</v>
      </c>
      <c r="I2195" s="111">
        <f>'[1]Cadastro de Clientes'!I2195</f>
        <v>0</v>
      </c>
      <c r="J2195" s="94">
        <f>'[1]Cadastro de Clientes'!J2195</f>
        <v>0</v>
      </c>
    </row>
    <row r="2196" spans="1:10" ht="21" customHeight="1" x14ac:dyDescent="0.25">
      <c r="A2196" s="94">
        <f>'[1]Cadastro de Clientes'!A2196</f>
        <v>0</v>
      </c>
      <c r="B2196" s="94">
        <f>'[1]Cadastro de Clientes'!B2196</f>
        <v>0</v>
      </c>
      <c r="C2196" s="94">
        <f>'[1]Cadastro de Clientes'!C2196</f>
        <v>0</v>
      </c>
      <c r="D2196" s="94">
        <f>'[1]Cadastro de Clientes'!D2196</f>
        <v>0</v>
      </c>
      <c r="E2196" s="94">
        <f>'[1]Cadastro de Clientes'!E2196</f>
        <v>0</v>
      </c>
      <c r="F2196" s="94">
        <f>'[1]Cadastro de Clientes'!F2196</f>
        <v>0</v>
      </c>
      <c r="G2196" s="109">
        <f>'[1]Cadastro de Clientes'!G2196</f>
        <v>0</v>
      </c>
      <c r="H2196" s="110">
        <f>'[1]Cadastro de Clientes'!H2196</f>
        <v>0</v>
      </c>
      <c r="I2196" s="111">
        <f>'[1]Cadastro de Clientes'!I2196</f>
        <v>0</v>
      </c>
      <c r="J2196" s="94">
        <f>'[1]Cadastro de Clientes'!J2196</f>
        <v>0</v>
      </c>
    </row>
    <row r="2197" spans="1:10" ht="21" customHeight="1" x14ac:dyDescent="0.25">
      <c r="A2197" s="94">
        <f>'[1]Cadastro de Clientes'!A2197</f>
        <v>0</v>
      </c>
      <c r="B2197" s="94">
        <f>'[1]Cadastro de Clientes'!B2197</f>
        <v>0</v>
      </c>
      <c r="C2197" s="94">
        <f>'[1]Cadastro de Clientes'!C2197</f>
        <v>0</v>
      </c>
      <c r="D2197" s="94">
        <f>'[1]Cadastro de Clientes'!D2197</f>
        <v>0</v>
      </c>
      <c r="E2197" s="94">
        <f>'[1]Cadastro de Clientes'!E2197</f>
        <v>0</v>
      </c>
      <c r="F2197" s="94">
        <f>'[1]Cadastro de Clientes'!F2197</f>
        <v>0</v>
      </c>
      <c r="G2197" s="109">
        <f>'[1]Cadastro de Clientes'!G2197</f>
        <v>0</v>
      </c>
      <c r="H2197" s="110">
        <f>'[1]Cadastro de Clientes'!H2197</f>
        <v>0</v>
      </c>
      <c r="I2197" s="111">
        <f>'[1]Cadastro de Clientes'!I2197</f>
        <v>0</v>
      </c>
      <c r="J2197" s="94">
        <f>'[1]Cadastro de Clientes'!J2197</f>
        <v>0</v>
      </c>
    </row>
    <row r="2198" spans="1:10" ht="21" customHeight="1" x14ac:dyDescent="0.25">
      <c r="A2198" s="94">
        <f>'[1]Cadastro de Clientes'!A2198</f>
        <v>0</v>
      </c>
      <c r="B2198" s="94">
        <f>'[1]Cadastro de Clientes'!B2198</f>
        <v>0</v>
      </c>
      <c r="C2198" s="94">
        <f>'[1]Cadastro de Clientes'!C2198</f>
        <v>0</v>
      </c>
      <c r="D2198" s="94">
        <f>'[1]Cadastro de Clientes'!D2198</f>
        <v>0</v>
      </c>
      <c r="E2198" s="94">
        <f>'[1]Cadastro de Clientes'!E2198</f>
        <v>0</v>
      </c>
      <c r="F2198" s="94">
        <f>'[1]Cadastro de Clientes'!F2198</f>
        <v>0</v>
      </c>
      <c r="G2198" s="109">
        <f>'[1]Cadastro de Clientes'!G2198</f>
        <v>0</v>
      </c>
      <c r="H2198" s="110">
        <f>'[1]Cadastro de Clientes'!H2198</f>
        <v>0</v>
      </c>
      <c r="I2198" s="111">
        <f>'[1]Cadastro de Clientes'!I2198</f>
        <v>0</v>
      </c>
      <c r="J2198" s="94">
        <f>'[1]Cadastro de Clientes'!J2198</f>
        <v>0</v>
      </c>
    </row>
    <row r="2199" spans="1:10" ht="21" customHeight="1" x14ac:dyDescent="0.25">
      <c r="A2199" s="94">
        <f>'[1]Cadastro de Clientes'!A2199</f>
        <v>0</v>
      </c>
      <c r="B2199" s="94">
        <f>'[1]Cadastro de Clientes'!B2199</f>
        <v>0</v>
      </c>
      <c r="C2199" s="94">
        <f>'[1]Cadastro de Clientes'!C2199</f>
        <v>0</v>
      </c>
      <c r="D2199" s="94">
        <f>'[1]Cadastro de Clientes'!D2199</f>
        <v>0</v>
      </c>
      <c r="E2199" s="94">
        <f>'[1]Cadastro de Clientes'!E2199</f>
        <v>0</v>
      </c>
      <c r="F2199" s="94">
        <f>'[1]Cadastro de Clientes'!F2199</f>
        <v>0</v>
      </c>
      <c r="G2199" s="109">
        <f>'[1]Cadastro de Clientes'!G2199</f>
        <v>0</v>
      </c>
      <c r="H2199" s="110">
        <f>'[1]Cadastro de Clientes'!H2199</f>
        <v>0</v>
      </c>
      <c r="I2199" s="111">
        <f>'[1]Cadastro de Clientes'!I2199</f>
        <v>0</v>
      </c>
      <c r="J2199" s="94">
        <f>'[1]Cadastro de Clientes'!J2199</f>
        <v>0</v>
      </c>
    </row>
    <row r="2200" spans="1:10" ht="21" customHeight="1" x14ac:dyDescent="0.25">
      <c r="A2200" s="94">
        <f>'[1]Cadastro de Clientes'!A2200</f>
        <v>0</v>
      </c>
      <c r="B2200" s="94">
        <f>'[1]Cadastro de Clientes'!B2200</f>
        <v>0</v>
      </c>
      <c r="C2200" s="94">
        <f>'[1]Cadastro de Clientes'!C2200</f>
        <v>0</v>
      </c>
      <c r="D2200" s="94">
        <f>'[1]Cadastro de Clientes'!D2200</f>
        <v>0</v>
      </c>
      <c r="E2200" s="94">
        <f>'[1]Cadastro de Clientes'!E2200</f>
        <v>0</v>
      </c>
      <c r="F2200" s="94">
        <f>'[1]Cadastro de Clientes'!F2200</f>
        <v>0</v>
      </c>
      <c r="G2200" s="109">
        <f>'[1]Cadastro de Clientes'!G2200</f>
        <v>0</v>
      </c>
      <c r="H2200" s="110">
        <f>'[1]Cadastro de Clientes'!H2200</f>
        <v>0</v>
      </c>
      <c r="I2200" s="111">
        <f>'[1]Cadastro de Clientes'!I2200</f>
        <v>0</v>
      </c>
      <c r="J2200" s="94">
        <f>'[1]Cadastro de Clientes'!J2200</f>
        <v>0</v>
      </c>
    </row>
    <row r="2201" spans="1:10" ht="21" customHeight="1" x14ac:dyDescent="0.25">
      <c r="A2201" s="94">
        <f>'[1]Cadastro de Clientes'!A2201</f>
        <v>0</v>
      </c>
      <c r="B2201" s="94">
        <f>'[1]Cadastro de Clientes'!B2201</f>
        <v>0</v>
      </c>
      <c r="C2201" s="94">
        <f>'[1]Cadastro de Clientes'!C2201</f>
        <v>0</v>
      </c>
      <c r="D2201" s="94">
        <f>'[1]Cadastro de Clientes'!D2201</f>
        <v>0</v>
      </c>
      <c r="E2201" s="94">
        <f>'[1]Cadastro de Clientes'!E2201</f>
        <v>0</v>
      </c>
      <c r="F2201" s="94">
        <f>'[1]Cadastro de Clientes'!F2201</f>
        <v>0</v>
      </c>
      <c r="G2201" s="109">
        <f>'[1]Cadastro de Clientes'!G2201</f>
        <v>0</v>
      </c>
      <c r="H2201" s="110">
        <f>'[1]Cadastro de Clientes'!H2201</f>
        <v>0</v>
      </c>
      <c r="I2201" s="111">
        <f>'[1]Cadastro de Clientes'!I2201</f>
        <v>0</v>
      </c>
      <c r="J2201" s="94">
        <f>'[1]Cadastro de Clientes'!J2201</f>
        <v>0</v>
      </c>
    </row>
    <row r="2202" spans="1:10" ht="21" customHeight="1" x14ac:dyDescent="0.25">
      <c r="A2202" s="94">
        <f>'[1]Cadastro de Clientes'!A2202</f>
        <v>0</v>
      </c>
      <c r="B2202" s="94">
        <f>'[1]Cadastro de Clientes'!B2202</f>
        <v>0</v>
      </c>
      <c r="C2202" s="94">
        <f>'[1]Cadastro de Clientes'!C2202</f>
        <v>0</v>
      </c>
      <c r="D2202" s="94">
        <f>'[1]Cadastro de Clientes'!D2202</f>
        <v>0</v>
      </c>
      <c r="E2202" s="94">
        <f>'[1]Cadastro de Clientes'!E2202</f>
        <v>0</v>
      </c>
      <c r="F2202" s="94">
        <f>'[1]Cadastro de Clientes'!F2202</f>
        <v>0</v>
      </c>
      <c r="G2202" s="109">
        <f>'[1]Cadastro de Clientes'!G2202</f>
        <v>0</v>
      </c>
      <c r="H2202" s="110">
        <f>'[1]Cadastro de Clientes'!H2202</f>
        <v>0</v>
      </c>
      <c r="I2202" s="111">
        <f>'[1]Cadastro de Clientes'!I2202</f>
        <v>0</v>
      </c>
      <c r="J2202" s="94">
        <f>'[1]Cadastro de Clientes'!J2202</f>
        <v>0</v>
      </c>
    </row>
    <row r="2203" spans="1:10" ht="21" customHeight="1" x14ac:dyDescent="0.25">
      <c r="A2203" s="94">
        <f>'[1]Cadastro de Clientes'!A2203</f>
        <v>0</v>
      </c>
      <c r="B2203" s="94">
        <f>'[1]Cadastro de Clientes'!B2203</f>
        <v>0</v>
      </c>
      <c r="C2203" s="94">
        <f>'[1]Cadastro de Clientes'!C2203</f>
        <v>0</v>
      </c>
      <c r="D2203" s="94">
        <f>'[1]Cadastro de Clientes'!D2203</f>
        <v>0</v>
      </c>
      <c r="E2203" s="94">
        <f>'[1]Cadastro de Clientes'!E2203</f>
        <v>0</v>
      </c>
      <c r="F2203" s="94">
        <f>'[1]Cadastro de Clientes'!F2203</f>
        <v>0</v>
      </c>
      <c r="G2203" s="109">
        <f>'[1]Cadastro de Clientes'!G2203</f>
        <v>0</v>
      </c>
      <c r="H2203" s="110">
        <f>'[1]Cadastro de Clientes'!H2203</f>
        <v>0</v>
      </c>
      <c r="I2203" s="111">
        <f>'[1]Cadastro de Clientes'!I2203</f>
        <v>0</v>
      </c>
      <c r="J2203" s="94">
        <f>'[1]Cadastro de Clientes'!J2203</f>
        <v>0</v>
      </c>
    </row>
    <row r="2204" spans="1:10" ht="21" customHeight="1" x14ac:dyDescent="0.25">
      <c r="A2204" s="94">
        <f>'[1]Cadastro de Clientes'!A2204</f>
        <v>0</v>
      </c>
      <c r="B2204" s="94">
        <f>'[1]Cadastro de Clientes'!B2204</f>
        <v>0</v>
      </c>
      <c r="C2204" s="94">
        <f>'[1]Cadastro de Clientes'!C2204</f>
        <v>0</v>
      </c>
      <c r="D2204" s="94">
        <f>'[1]Cadastro de Clientes'!D2204</f>
        <v>0</v>
      </c>
      <c r="E2204" s="94">
        <f>'[1]Cadastro de Clientes'!E2204</f>
        <v>0</v>
      </c>
      <c r="F2204" s="94">
        <f>'[1]Cadastro de Clientes'!F2204</f>
        <v>0</v>
      </c>
      <c r="G2204" s="109">
        <f>'[1]Cadastro de Clientes'!G2204</f>
        <v>0</v>
      </c>
      <c r="H2204" s="110">
        <f>'[1]Cadastro de Clientes'!H2204</f>
        <v>0</v>
      </c>
      <c r="I2204" s="111">
        <f>'[1]Cadastro de Clientes'!I2204</f>
        <v>0</v>
      </c>
      <c r="J2204" s="94">
        <f>'[1]Cadastro de Clientes'!J2204</f>
        <v>0</v>
      </c>
    </row>
    <row r="2205" spans="1:10" ht="21" customHeight="1" x14ac:dyDescent="0.25">
      <c r="A2205" s="94">
        <f>'[1]Cadastro de Clientes'!A2205</f>
        <v>0</v>
      </c>
      <c r="B2205" s="94">
        <f>'[1]Cadastro de Clientes'!B2205</f>
        <v>0</v>
      </c>
      <c r="C2205" s="94">
        <f>'[1]Cadastro de Clientes'!C2205</f>
        <v>0</v>
      </c>
      <c r="D2205" s="94">
        <f>'[1]Cadastro de Clientes'!D2205</f>
        <v>0</v>
      </c>
      <c r="E2205" s="94">
        <f>'[1]Cadastro de Clientes'!E2205</f>
        <v>0</v>
      </c>
      <c r="F2205" s="94">
        <f>'[1]Cadastro de Clientes'!F2205</f>
        <v>0</v>
      </c>
      <c r="G2205" s="109">
        <f>'[1]Cadastro de Clientes'!G2205</f>
        <v>0</v>
      </c>
      <c r="H2205" s="110">
        <f>'[1]Cadastro de Clientes'!H2205</f>
        <v>0</v>
      </c>
      <c r="I2205" s="111">
        <f>'[1]Cadastro de Clientes'!I2205</f>
        <v>0</v>
      </c>
      <c r="J2205" s="94">
        <f>'[1]Cadastro de Clientes'!J2205</f>
        <v>0</v>
      </c>
    </row>
    <row r="2206" spans="1:10" ht="21" customHeight="1" x14ac:dyDescent="0.25">
      <c r="A2206" s="94">
        <f>'[1]Cadastro de Clientes'!A2206</f>
        <v>0</v>
      </c>
      <c r="B2206" s="94">
        <f>'[1]Cadastro de Clientes'!B2206</f>
        <v>0</v>
      </c>
      <c r="C2206" s="94">
        <f>'[1]Cadastro de Clientes'!C2206</f>
        <v>0</v>
      </c>
      <c r="D2206" s="94">
        <f>'[1]Cadastro de Clientes'!D2206</f>
        <v>0</v>
      </c>
      <c r="E2206" s="94">
        <f>'[1]Cadastro de Clientes'!E2206</f>
        <v>0</v>
      </c>
      <c r="F2206" s="94">
        <f>'[1]Cadastro de Clientes'!F2206</f>
        <v>0</v>
      </c>
      <c r="G2206" s="109">
        <f>'[1]Cadastro de Clientes'!G2206</f>
        <v>0</v>
      </c>
      <c r="H2206" s="110">
        <f>'[1]Cadastro de Clientes'!H2206</f>
        <v>0</v>
      </c>
      <c r="I2206" s="111">
        <f>'[1]Cadastro de Clientes'!I2206</f>
        <v>0</v>
      </c>
      <c r="J2206" s="94">
        <f>'[1]Cadastro de Clientes'!J2206</f>
        <v>0</v>
      </c>
    </row>
    <row r="2207" spans="1:10" ht="21" customHeight="1" x14ac:dyDescent="0.25">
      <c r="A2207" s="94">
        <f>'[1]Cadastro de Clientes'!A2207</f>
        <v>0</v>
      </c>
      <c r="B2207" s="94">
        <f>'[1]Cadastro de Clientes'!B2207</f>
        <v>0</v>
      </c>
      <c r="C2207" s="94">
        <f>'[1]Cadastro de Clientes'!C2207</f>
        <v>0</v>
      </c>
      <c r="D2207" s="94">
        <f>'[1]Cadastro de Clientes'!D2207</f>
        <v>0</v>
      </c>
      <c r="E2207" s="94">
        <f>'[1]Cadastro de Clientes'!E2207</f>
        <v>0</v>
      </c>
      <c r="F2207" s="94">
        <f>'[1]Cadastro de Clientes'!F2207</f>
        <v>0</v>
      </c>
      <c r="G2207" s="109">
        <f>'[1]Cadastro de Clientes'!G2207</f>
        <v>0</v>
      </c>
      <c r="H2207" s="110">
        <f>'[1]Cadastro de Clientes'!H2207</f>
        <v>0</v>
      </c>
      <c r="I2207" s="111">
        <f>'[1]Cadastro de Clientes'!I2207</f>
        <v>0</v>
      </c>
      <c r="J2207" s="94">
        <f>'[1]Cadastro de Clientes'!J2207</f>
        <v>0</v>
      </c>
    </row>
    <row r="2208" spans="1:10" ht="21" customHeight="1" x14ac:dyDescent="0.25">
      <c r="A2208" s="94">
        <f>'[1]Cadastro de Clientes'!A2208</f>
        <v>0</v>
      </c>
      <c r="B2208" s="94">
        <f>'[1]Cadastro de Clientes'!B2208</f>
        <v>0</v>
      </c>
      <c r="C2208" s="94">
        <f>'[1]Cadastro de Clientes'!C2208</f>
        <v>0</v>
      </c>
      <c r="D2208" s="94">
        <f>'[1]Cadastro de Clientes'!D2208</f>
        <v>0</v>
      </c>
      <c r="E2208" s="94">
        <f>'[1]Cadastro de Clientes'!E2208</f>
        <v>0</v>
      </c>
      <c r="F2208" s="94">
        <f>'[1]Cadastro de Clientes'!F2208</f>
        <v>0</v>
      </c>
      <c r="G2208" s="109">
        <f>'[1]Cadastro de Clientes'!G2208</f>
        <v>0</v>
      </c>
      <c r="H2208" s="110">
        <f>'[1]Cadastro de Clientes'!H2208</f>
        <v>0</v>
      </c>
      <c r="I2208" s="111">
        <f>'[1]Cadastro de Clientes'!I2208</f>
        <v>0</v>
      </c>
      <c r="J2208" s="94">
        <f>'[1]Cadastro de Clientes'!J2208</f>
        <v>0</v>
      </c>
    </row>
    <row r="2209" spans="1:10" ht="21" customHeight="1" x14ac:dyDescent="0.25">
      <c r="A2209" s="94">
        <f>'[1]Cadastro de Clientes'!A2209</f>
        <v>0</v>
      </c>
      <c r="B2209" s="94">
        <f>'[1]Cadastro de Clientes'!B2209</f>
        <v>0</v>
      </c>
      <c r="C2209" s="94">
        <f>'[1]Cadastro de Clientes'!C2209</f>
        <v>0</v>
      </c>
      <c r="D2209" s="94">
        <f>'[1]Cadastro de Clientes'!D2209</f>
        <v>0</v>
      </c>
      <c r="E2209" s="94">
        <f>'[1]Cadastro de Clientes'!E2209</f>
        <v>0</v>
      </c>
      <c r="F2209" s="94">
        <f>'[1]Cadastro de Clientes'!F2209</f>
        <v>0</v>
      </c>
      <c r="G2209" s="109">
        <f>'[1]Cadastro de Clientes'!G2209</f>
        <v>0</v>
      </c>
      <c r="H2209" s="110">
        <f>'[1]Cadastro de Clientes'!H2209</f>
        <v>0</v>
      </c>
      <c r="I2209" s="111">
        <f>'[1]Cadastro de Clientes'!I2209</f>
        <v>0</v>
      </c>
      <c r="J2209" s="94">
        <f>'[1]Cadastro de Clientes'!J2209</f>
        <v>0</v>
      </c>
    </row>
    <row r="2210" spans="1:10" ht="21" customHeight="1" x14ac:dyDescent="0.25">
      <c r="A2210" s="94">
        <f>'[1]Cadastro de Clientes'!A2210</f>
        <v>0</v>
      </c>
      <c r="B2210" s="94">
        <f>'[1]Cadastro de Clientes'!B2210</f>
        <v>0</v>
      </c>
      <c r="C2210" s="94">
        <f>'[1]Cadastro de Clientes'!C2210</f>
        <v>0</v>
      </c>
      <c r="D2210" s="94">
        <f>'[1]Cadastro de Clientes'!D2210</f>
        <v>0</v>
      </c>
      <c r="E2210" s="94">
        <f>'[1]Cadastro de Clientes'!E2210</f>
        <v>0</v>
      </c>
      <c r="F2210" s="94">
        <f>'[1]Cadastro de Clientes'!F2210</f>
        <v>0</v>
      </c>
      <c r="G2210" s="109">
        <f>'[1]Cadastro de Clientes'!G2210</f>
        <v>0</v>
      </c>
      <c r="H2210" s="110">
        <f>'[1]Cadastro de Clientes'!H2210</f>
        <v>0</v>
      </c>
      <c r="I2210" s="111">
        <f>'[1]Cadastro de Clientes'!I2210</f>
        <v>0</v>
      </c>
      <c r="J2210" s="94">
        <f>'[1]Cadastro de Clientes'!J2210</f>
        <v>0</v>
      </c>
    </row>
    <row r="2211" spans="1:10" ht="21" customHeight="1" x14ac:dyDescent="0.25">
      <c r="A2211" s="94">
        <f>'[1]Cadastro de Clientes'!A2211</f>
        <v>0</v>
      </c>
      <c r="B2211" s="94">
        <f>'[1]Cadastro de Clientes'!B2211</f>
        <v>0</v>
      </c>
      <c r="C2211" s="94">
        <f>'[1]Cadastro de Clientes'!C2211</f>
        <v>0</v>
      </c>
      <c r="D2211" s="94">
        <f>'[1]Cadastro de Clientes'!D2211</f>
        <v>0</v>
      </c>
      <c r="E2211" s="94">
        <f>'[1]Cadastro de Clientes'!E2211</f>
        <v>0</v>
      </c>
      <c r="F2211" s="94">
        <f>'[1]Cadastro de Clientes'!F2211</f>
        <v>0</v>
      </c>
      <c r="G2211" s="109">
        <f>'[1]Cadastro de Clientes'!G2211</f>
        <v>0</v>
      </c>
      <c r="H2211" s="110">
        <f>'[1]Cadastro de Clientes'!H2211</f>
        <v>0</v>
      </c>
      <c r="I2211" s="111">
        <f>'[1]Cadastro de Clientes'!I2211</f>
        <v>0</v>
      </c>
      <c r="J2211" s="94">
        <f>'[1]Cadastro de Clientes'!J2211</f>
        <v>0</v>
      </c>
    </row>
    <row r="2212" spans="1:10" ht="21" customHeight="1" x14ac:dyDescent="0.25">
      <c r="A2212" s="94">
        <f>'[1]Cadastro de Clientes'!A2212</f>
        <v>0</v>
      </c>
      <c r="B2212" s="94">
        <f>'[1]Cadastro de Clientes'!B2212</f>
        <v>0</v>
      </c>
      <c r="C2212" s="94">
        <f>'[1]Cadastro de Clientes'!C2212</f>
        <v>0</v>
      </c>
      <c r="D2212" s="94">
        <f>'[1]Cadastro de Clientes'!D2212</f>
        <v>0</v>
      </c>
      <c r="E2212" s="94">
        <f>'[1]Cadastro de Clientes'!E2212</f>
        <v>0</v>
      </c>
      <c r="F2212" s="94">
        <f>'[1]Cadastro de Clientes'!F2212</f>
        <v>0</v>
      </c>
      <c r="G2212" s="109">
        <f>'[1]Cadastro de Clientes'!G2212</f>
        <v>0</v>
      </c>
      <c r="H2212" s="110">
        <f>'[1]Cadastro de Clientes'!H2212</f>
        <v>0</v>
      </c>
      <c r="I2212" s="111">
        <f>'[1]Cadastro de Clientes'!I2212</f>
        <v>0</v>
      </c>
      <c r="J2212" s="94">
        <f>'[1]Cadastro de Clientes'!J2212</f>
        <v>0</v>
      </c>
    </row>
    <row r="2213" spans="1:10" ht="21" customHeight="1" x14ac:dyDescent="0.25">
      <c r="A2213" s="94">
        <f>'[1]Cadastro de Clientes'!A2213</f>
        <v>0</v>
      </c>
      <c r="B2213" s="94">
        <f>'[1]Cadastro de Clientes'!B2213</f>
        <v>0</v>
      </c>
      <c r="C2213" s="94">
        <f>'[1]Cadastro de Clientes'!C2213</f>
        <v>0</v>
      </c>
      <c r="D2213" s="94">
        <f>'[1]Cadastro de Clientes'!D2213</f>
        <v>0</v>
      </c>
      <c r="E2213" s="94">
        <f>'[1]Cadastro de Clientes'!E2213</f>
        <v>0</v>
      </c>
      <c r="F2213" s="94">
        <f>'[1]Cadastro de Clientes'!F2213</f>
        <v>0</v>
      </c>
      <c r="G2213" s="109">
        <f>'[1]Cadastro de Clientes'!G2213</f>
        <v>0</v>
      </c>
      <c r="H2213" s="110">
        <f>'[1]Cadastro de Clientes'!H2213</f>
        <v>0</v>
      </c>
      <c r="I2213" s="111">
        <f>'[1]Cadastro de Clientes'!I2213</f>
        <v>0</v>
      </c>
      <c r="J2213" s="94">
        <f>'[1]Cadastro de Clientes'!J2213</f>
        <v>0</v>
      </c>
    </row>
    <row r="2214" spans="1:10" ht="21" customHeight="1" x14ac:dyDescent="0.25">
      <c r="A2214" s="94">
        <f>'[1]Cadastro de Clientes'!A2214</f>
        <v>0</v>
      </c>
      <c r="B2214" s="94">
        <f>'[1]Cadastro de Clientes'!B2214</f>
        <v>0</v>
      </c>
      <c r="C2214" s="94">
        <f>'[1]Cadastro de Clientes'!C2214</f>
        <v>0</v>
      </c>
      <c r="D2214" s="94">
        <f>'[1]Cadastro de Clientes'!D2214</f>
        <v>0</v>
      </c>
      <c r="E2214" s="94">
        <f>'[1]Cadastro de Clientes'!E2214</f>
        <v>0</v>
      </c>
      <c r="F2214" s="94">
        <f>'[1]Cadastro de Clientes'!F2214</f>
        <v>0</v>
      </c>
      <c r="G2214" s="109">
        <f>'[1]Cadastro de Clientes'!G2214</f>
        <v>0</v>
      </c>
      <c r="H2214" s="110">
        <f>'[1]Cadastro de Clientes'!H2214</f>
        <v>0</v>
      </c>
      <c r="I2214" s="111">
        <f>'[1]Cadastro de Clientes'!I2214</f>
        <v>0</v>
      </c>
      <c r="J2214" s="94">
        <f>'[1]Cadastro de Clientes'!J2214</f>
        <v>0</v>
      </c>
    </row>
    <row r="2215" spans="1:10" ht="21" customHeight="1" x14ac:dyDescent="0.25">
      <c r="A2215" s="94">
        <f>'[1]Cadastro de Clientes'!A2215</f>
        <v>0</v>
      </c>
      <c r="B2215" s="94">
        <f>'[1]Cadastro de Clientes'!B2215</f>
        <v>0</v>
      </c>
      <c r="C2215" s="94">
        <f>'[1]Cadastro de Clientes'!C2215</f>
        <v>0</v>
      </c>
      <c r="D2215" s="94">
        <f>'[1]Cadastro de Clientes'!D2215</f>
        <v>0</v>
      </c>
      <c r="E2215" s="94">
        <f>'[1]Cadastro de Clientes'!E2215</f>
        <v>0</v>
      </c>
      <c r="F2215" s="94">
        <f>'[1]Cadastro de Clientes'!F2215</f>
        <v>0</v>
      </c>
      <c r="G2215" s="109">
        <f>'[1]Cadastro de Clientes'!G2215</f>
        <v>0</v>
      </c>
      <c r="H2215" s="110">
        <f>'[1]Cadastro de Clientes'!H2215</f>
        <v>0</v>
      </c>
      <c r="I2215" s="111">
        <f>'[1]Cadastro de Clientes'!I2215</f>
        <v>0</v>
      </c>
      <c r="J2215" s="94">
        <f>'[1]Cadastro de Clientes'!J2215</f>
        <v>0</v>
      </c>
    </row>
    <row r="2216" spans="1:10" ht="21" customHeight="1" x14ac:dyDescent="0.25">
      <c r="A2216" s="94">
        <f>'[1]Cadastro de Clientes'!A2216</f>
        <v>0</v>
      </c>
      <c r="B2216" s="94">
        <f>'[1]Cadastro de Clientes'!B2216</f>
        <v>0</v>
      </c>
      <c r="C2216" s="94">
        <f>'[1]Cadastro de Clientes'!C2216</f>
        <v>0</v>
      </c>
      <c r="D2216" s="94">
        <f>'[1]Cadastro de Clientes'!D2216</f>
        <v>0</v>
      </c>
      <c r="E2216" s="94">
        <f>'[1]Cadastro de Clientes'!E2216</f>
        <v>0</v>
      </c>
      <c r="F2216" s="94">
        <f>'[1]Cadastro de Clientes'!F2216</f>
        <v>0</v>
      </c>
      <c r="G2216" s="109">
        <f>'[1]Cadastro de Clientes'!G2216</f>
        <v>0</v>
      </c>
      <c r="H2216" s="110">
        <f>'[1]Cadastro de Clientes'!H2216</f>
        <v>0</v>
      </c>
      <c r="I2216" s="111">
        <f>'[1]Cadastro de Clientes'!I2216</f>
        <v>0</v>
      </c>
      <c r="J2216" s="94">
        <f>'[1]Cadastro de Clientes'!J2216</f>
        <v>0</v>
      </c>
    </row>
    <row r="2217" spans="1:10" ht="21" customHeight="1" x14ac:dyDescent="0.25">
      <c r="A2217" s="94">
        <f>'[1]Cadastro de Clientes'!A2217</f>
        <v>0</v>
      </c>
      <c r="B2217" s="94">
        <f>'[1]Cadastro de Clientes'!B2217</f>
        <v>0</v>
      </c>
      <c r="C2217" s="94">
        <f>'[1]Cadastro de Clientes'!C2217</f>
        <v>0</v>
      </c>
      <c r="D2217" s="94">
        <f>'[1]Cadastro de Clientes'!D2217</f>
        <v>0</v>
      </c>
      <c r="E2217" s="94">
        <f>'[1]Cadastro de Clientes'!E2217</f>
        <v>0</v>
      </c>
      <c r="F2217" s="94">
        <f>'[1]Cadastro de Clientes'!F2217</f>
        <v>0</v>
      </c>
      <c r="G2217" s="109">
        <f>'[1]Cadastro de Clientes'!G2217</f>
        <v>0</v>
      </c>
      <c r="H2217" s="110">
        <f>'[1]Cadastro de Clientes'!H2217</f>
        <v>0</v>
      </c>
      <c r="I2217" s="111">
        <f>'[1]Cadastro de Clientes'!I2217</f>
        <v>0</v>
      </c>
      <c r="J2217" s="94">
        <f>'[1]Cadastro de Clientes'!J2217</f>
        <v>0</v>
      </c>
    </row>
    <row r="2218" spans="1:10" ht="21" customHeight="1" x14ac:dyDescent="0.25">
      <c r="A2218" s="94">
        <f>'[1]Cadastro de Clientes'!A2218</f>
        <v>0</v>
      </c>
      <c r="B2218" s="94">
        <f>'[1]Cadastro de Clientes'!B2218</f>
        <v>0</v>
      </c>
      <c r="C2218" s="94">
        <f>'[1]Cadastro de Clientes'!C2218</f>
        <v>0</v>
      </c>
      <c r="D2218" s="94">
        <f>'[1]Cadastro de Clientes'!D2218</f>
        <v>0</v>
      </c>
      <c r="E2218" s="94">
        <f>'[1]Cadastro de Clientes'!E2218</f>
        <v>0</v>
      </c>
      <c r="F2218" s="94">
        <f>'[1]Cadastro de Clientes'!F2218</f>
        <v>0</v>
      </c>
      <c r="G2218" s="109">
        <f>'[1]Cadastro de Clientes'!G2218</f>
        <v>0</v>
      </c>
      <c r="H2218" s="110">
        <f>'[1]Cadastro de Clientes'!H2218</f>
        <v>0</v>
      </c>
      <c r="I2218" s="111">
        <f>'[1]Cadastro de Clientes'!I2218</f>
        <v>0</v>
      </c>
      <c r="J2218" s="94">
        <f>'[1]Cadastro de Clientes'!J2218</f>
        <v>0</v>
      </c>
    </row>
    <row r="2219" spans="1:10" ht="21" customHeight="1" x14ac:dyDescent="0.25">
      <c r="A2219" s="94">
        <f>'[1]Cadastro de Clientes'!A2219</f>
        <v>0</v>
      </c>
      <c r="B2219" s="94">
        <f>'[1]Cadastro de Clientes'!B2219</f>
        <v>0</v>
      </c>
      <c r="C2219" s="94">
        <f>'[1]Cadastro de Clientes'!C2219</f>
        <v>0</v>
      </c>
      <c r="D2219" s="94">
        <f>'[1]Cadastro de Clientes'!D2219</f>
        <v>0</v>
      </c>
      <c r="E2219" s="94">
        <f>'[1]Cadastro de Clientes'!E2219</f>
        <v>0</v>
      </c>
      <c r="F2219" s="94">
        <f>'[1]Cadastro de Clientes'!F2219</f>
        <v>0</v>
      </c>
      <c r="G2219" s="109">
        <f>'[1]Cadastro de Clientes'!G2219</f>
        <v>0</v>
      </c>
      <c r="H2219" s="110">
        <f>'[1]Cadastro de Clientes'!H2219</f>
        <v>0</v>
      </c>
      <c r="I2219" s="111">
        <f>'[1]Cadastro de Clientes'!I2219</f>
        <v>0</v>
      </c>
      <c r="J2219" s="94">
        <f>'[1]Cadastro de Clientes'!J2219</f>
        <v>0</v>
      </c>
    </row>
    <row r="2220" spans="1:10" ht="21" customHeight="1" x14ac:dyDescent="0.25">
      <c r="A2220" s="94">
        <f>'[1]Cadastro de Clientes'!A2220</f>
        <v>0</v>
      </c>
      <c r="B2220" s="94">
        <f>'[1]Cadastro de Clientes'!B2220</f>
        <v>0</v>
      </c>
      <c r="C2220" s="94">
        <f>'[1]Cadastro de Clientes'!C2220</f>
        <v>0</v>
      </c>
      <c r="D2220" s="94">
        <f>'[1]Cadastro de Clientes'!D2220</f>
        <v>0</v>
      </c>
      <c r="E2220" s="94">
        <f>'[1]Cadastro de Clientes'!E2220</f>
        <v>0</v>
      </c>
      <c r="F2220" s="94">
        <f>'[1]Cadastro de Clientes'!F2220</f>
        <v>0</v>
      </c>
      <c r="G2220" s="109">
        <f>'[1]Cadastro de Clientes'!G2220</f>
        <v>0</v>
      </c>
      <c r="H2220" s="110">
        <f>'[1]Cadastro de Clientes'!H2220</f>
        <v>0</v>
      </c>
      <c r="I2220" s="111">
        <f>'[1]Cadastro de Clientes'!I2220</f>
        <v>0</v>
      </c>
      <c r="J2220" s="94">
        <f>'[1]Cadastro de Clientes'!J2220</f>
        <v>0</v>
      </c>
    </row>
    <row r="2221" spans="1:10" ht="21" customHeight="1" x14ac:dyDescent="0.25">
      <c r="A2221" s="94">
        <f>'[1]Cadastro de Clientes'!A2221</f>
        <v>0</v>
      </c>
      <c r="B2221" s="94">
        <f>'[1]Cadastro de Clientes'!B2221</f>
        <v>0</v>
      </c>
      <c r="C2221" s="94">
        <f>'[1]Cadastro de Clientes'!C2221</f>
        <v>0</v>
      </c>
      <c r="D2221" s="94">
        <f>'[1]Cadastro de Clientes'!D2221</f>
        <v>0</v>
      </c>
      <c r="E2221" s="94">
        <f>'[1]Cadastro de Clientes'!E2221</f>
        <v>0</v>
      </c>
      <c r="F2221" s="94">
        <f>'[1]Cadastro de Clientes'!F2221</f>
        <v>0</v>
      </c>
      <c r="G2221" s="109">
        <f>'[1]Cadastro de Clientes'!G2221</f>
        <v>0</v>
      </c>
      <c r="H2221" s="110">
        <f>'[1]Cadastro de Clientes'!H2221</f>
        <v>0</v>
      </c>
      <c r="I2221" s="111">
        <f>'[1]Cadastro de Clientes'!I2221</f>
        <v>0</v>
      </c>
      <c r="J2221" s="94">
        <f>'[1]Cadastro de Clientes'!J2221</f>
        <v>0</v>
      </c>
    </row>
    <row r="2222" spans="1:10" ht="21" customHeight="1" x14ac:dyDescent="0.25">
      <c r="A2222" s="94">
        <f>'[1]Cadastro de Clientes'!A2222</f>
        <v>0</v>
      </c>
      <c r="B2222" s="94">
        <f>'[1]Cadastro de Clientes'!B2222</f>
        <v>0</v>
      </c>
      <c r="C2222" s="94">
        <f>'[1]Cadastro de Clientes'!C2222</f>
        <v>0</v>
      </c>
      <c r="D2222" s="94">
        <f>'[1]Cadastro de Clientes'!D2222</f>
        <v>0</v>
      </c>
      <c r="E2222" s="94">
        <f>'[1]Cadastro de Clientes'!E2222</f>
        <v>0</v>
      </c>
      <c r="F2222" s="94">
        <f>'[1]Cadastro de Clientes'!F2222</f>
        <v>0</v>
      </c>
      <c r="G2222" s="109">
        <f>'[1]Cadastro de Clientes'!G2222</f>
        <v>0</v>
      </c>
      <c r="H2222" s="110">
        <f>'[1]Cadastro de Clientes'!H2222</f>
        <v>0</v>
      </c>
      <c r="I2222" s="111">
        <f>'[1]Cadastro de Clientes'!I2222</f>
        <v>0</v>
      </c>
      <c r="J2222" s="94">
        <f>'[1]Cadastro de Clientes'!J2222</f>
        <v>0</v>
      </c>
    </row>
    <row r="2223" spans="1:10" ht="21" customHeight="1" x14ac:dyDescent="0.25">
      <c r="A2223" s="94">
        <f>'[1]Cadastro de Clientes'!A2223</f>
        <v>0</v>
      </c>
      <c r="B2223" s="94">
        <f>'[1]Cadastro de Clientes'!B2223</f>
        <v>0</v>
      </c>
      <c r="C2223" s="94">
        <f>'[1]Cadastro de Clientes'!C2223</f>
        <v>0</v>
      </c>
      <c r="D2223" s="94">
        <f>'[1]Cadastro de Clientes'!D2223</f>
        <v>0</v>
      </c>
      <c r="E2223" s="94">
        <f>'[1]Cadastro de Clientes'!E2223</f>
        <v>0</v>
      </c>
      <c r="F2223" s="94">
        <f>'[1]Cadastro de Clientes'!F2223</f>
        <v>0</v>
      </c>
      <c r="G2223" s="109">
        <f>'[1]Cadastro de Clientes'!G2223</f>
        <v>0</v>
      </c>
      <c r="H2223" s="110">
        <f>'[1]Cadastro de Clientes'!H2223</f>
        <v>0</v>
      </c>
      <c r="I2223" s="111">
        <f>'[1]Cadastro de Clientes'!I2223</f>
        <v>0</v>
      </c>
      <c r="J2223" s="94">
        <f>'[1]Cadastro de Clientes'!J2223</f>
        <v>0</v>
      </c>
    </row>
    <row r="2224" spans="1:10" ht="21" customHeight="1" x14ac:dyDescent="0.25">
      <c r="A2224" s="94">
        <f>'[1]Cadastro de Clientes'!A2224</f>
        <v>0</v>
      </c>
      <c r="B2224" s="94">
        <f>'[1]Cadastro de Clientes'!B2224</f>
        <v>0</v>
      </c>
      <c r="C2224" s="94">
        <f>'[1]Cadastro de Clientes'!C2224</f>
        <v>0</v>
      </c>
      <c r="D2224" s="94">
        <f>'[1]Cadastro de Clientes'!D2224</f>
        <v>0</v>
      </c>
      <c r="E2224" s="94">
        <f>'[1]Cadastro de Clientes'!E2224</f>
        <v>0</v>
      </c>
      <c r="F2224" s="94">
        <f>'[1]Cadastro de Clientes'!F2224</f>
        <v>0</v>
      </c>
      <c r="G2224" s="109">
        <f>'[1]Cadastro de Clientes'!G2224</f>
        <v>0</v>
      </c>
      <c r="H2224" s="110">
        <f>'[1]Cadastro de Clientes'!H2224</f>
        <v>0</v>
      </c>
      <c r="I2224" s="111">
        <f>'[1]Cadastro de Clientes'!I2224</f>
        <v>0</v>
      </c>
      <c r="J2224" s="94">
        <f>'[1]Cadastro de Clientes'!J2224</f>
        <v>0</v>
      </c>
    </row>
    <row r="2225" spans="1:10" ht="21" customHeight="1" x14ac:dyDescent="0.25">
      <c r="A2225" s="94">
        <f>'[1]Cadastro de Clientes'!A2225</f>
        <v>0</v>
      </c>
      <c r="B2225" s="94">
        <f>'[1]Cadastro de Clientes'!B2225</f>
        <v>0</v>
      </c>
      <c r="C2225" s="94">
        <f>'[1]Cadastro de Clientes'!C2225</f>
        <v>0</v>
      </c>
      <c r="D2225" s="94">
        <f>'[1]Cadastro de Clientes'!D2225</f>
        <v>0</v>
      </c>
      <c r="E2225" s="94">
        <f>'[1]Cadastro de Clientes'!E2225</f>
        <v>0</v>
      </c>
      <c r="F2225" s="94">
        <f>'[1]Cadastro de Clientes'!F2225</f>
        <v>0</v>
      </c>
      <c r="G2225" s="109">
        <f>'[1]Cadastro de Clientes'!G2225</f>
        <v>0</v>
      </c>
      <c r="H2225" s="110">
        <f>'[1]Cadastro de Clientes'!H2225</f>
        <v>0</v>
      </c>
      <c r="I2225" s="111">
        <f>'[1]Cadastro de Clientes'!I2225</f>
        <v>0</v>
      </c>
      <c r="J2225" s="94">
        <f>'[1]Cadastro de Clientes'!J2225</f>
        <v>0</v>
      </c>
    </row>
    <row r="2226" spans="1:10" ht="21" customHeight="1" x14ac:dyDescent="0.25">
      <c r="A2226" s="94">
        <f>'[1]Cadastro de Clientes'!A2226</f>
        <v>0</v>
      </c>
      <c r="B2226" s="94">
        <f>'[1]Cadastro de Clientes'!B2226</f>
        <v>0</v>
      </c>
      <c r="C2226" s="94">
        <f>'[1]Cadastro de Clientes'!C2226</f>
        <v>0</v>
      </c>
      <c r="D2226" s="94">
        <f>'[1]Cadastro de Clientes'!D2226</f>
        <v>0</v>
      </c>
      <c r="E2226" s="94">
        <f>'[1]Cadastro de Clientes'!E2226</f>
        <v>0</v>
      </c>
      <c r="F2226" s="94">
        <f>'[1]Cadastro de Clientes'!F2226</f>
        <v>0</v>
      </c>
      <c r="G2226" s="109">
        <f>'[1]Cadastro de Clientes'!G2226</f>
        <v>0</v>
      </c>
      <c r="H2226" s="110">
        <f>'[1]Cadastro de Clientes'!H2226</f>
        <v>0</v>
      </c>
      <c r="I2226" s="111">
        <f>'[1]Cadastro de Clientes'!I2226</f>
        <v>0</v>
      </c>
      <c r="J2226" s="94">
        <f>'[1]Cadastro de Clientes'!J2226</f>
        <v>0</v>
      </c>
    </row>
    <row r="2227" spans="1:10" ht="21" customHeight="1" x14ac:dyDescent="0.25">
      <c r="A2227" s="94">
        <f>'[1]Cadastro de Clientes'!A2227</f>
        <v>0</v>
      </c>
      <c r="B2227" s="94">
        <f>'[1]Cadastro de Clientes'!B2227</f>
        <v>0</v>
      </c>
      <c r="C2227" s="94">
        <f>'[1]Cadastro de Clientes'!C2227</f>
        <v>0</v>
      </c>
      <c r="D2227" s="94">
        <f>'[1]Cadastro de Clientes'!D2227</f>
        <v>0</v>
      </c>
      <c r="E2227" s="94">
        <f>'[1]Cadastro de Clientes'!E2227</f>
        <v>0</v>
      </c>
      <c r="F2227" s="94">
        <f>'[1]Cadastro de Clientes'!F2227</f>
        <v>0</v>
      </c>
      <c r="G2227" s="109">
        <f>'[1]Cadastro de Clientes'!G2227</f>
        <v>0</v>
      </c>
      <c r="H2227" s="110">
        <f>'[1]Cadastro de Clientes'!H2227</f>
        <v>0</v>
      </c>
      <c r="I2227" s="111">
        <f>'[1]Cadastro de Clientes'!I2227</f>
        <v>0</v>
      </c>
      <c r="J2227" s="94">
        <f>'[1]Cadastro de Clientes'!J2227</f>
        <v>0</v>
      </c>
    </row>
    <row r="2228" spans="1:10" ht="21" customHeight="1" x14ac:dyDescent="0.25">
      <c r="A2228" s="94">
        <f>'[1]Cadastro de Clientes'!A2228</f>
        <v>0</v>
      </c>
      <c r="B2228" s="94">
        <f>'[1]Cadastro de Clientes'!B2228</f>
        <v>0</v>
      </c>
      <c r="C2228" s="94">
        <f>'[1]Cadastro de Clientes'!C2228</f>
        <v>0</v>
      </c>
      <c r="D2228" s="94">
        <f>'[1]Cadastro de Clientes'!D2228</f>
        <v>0</v>
      </c>
      <c r="E2228" s="94">
        <f>'[1]Cadastro de Clientes'!E2228</f>
        <v>0</v>
      </c>
      <c r="F2228" s="94">
        <f>'[1]Cadastro de Clientes'!F2228</f>
        <v>0</v>
      </c>
      <c r="G2228" s="109">
        <f>'[1]Cadastro de Clientes'!G2228</f>
        <v>0</v>
      </c>
      <c r="H2228" s="110">
        <f>'[1]Cadastro de Clientes'!H2228</f>
        <v>0</v>
      </c>
      <c r="I2228" s="111">
        <f>'[1]Cadastro de Clientes'!I2228</f>
        <v>0</v>
      </c>
      <c r="J2228" s="94">
        <f>'[1]Cadastro de Clientes'!J2228</f>
        <v>0</v>
      </c>
    </row>
    <row r="2229" spans="1:10" ht="21" customHeight="1" x14ac:dyDescent="0.25">
      <c r="A2229" s="94">
        <f>'[1]Cadastro de Clientes'!A2229</f>
        <v>0</v>
      </c>
      <c r="B2229" s="94">
        <f>'[1]Cadastro de Clientes'!B2229</f>
        <v>0</v>
      </c>
      <c r="C2229" s="94">
        <f>'[1]Cadastro de Clientes'!C2229</f>
        <v>0</v>
      </c>
      <c r="D2229" s="94">
        <f>'[1]Cadastro de Clientes'!D2229</f>
        <v>0</v>
      </c>
      <c r="E2229" s="94">
        <f>'[1]Cadastro de Clientes'!E2229</f>
        <v>0</v>
      </c>
      <c r="F2229" s="94">
        <f>'[1]Cadastro de Clientes'!F2229</f>
        <v>0</v>
      </c>
      <c r="G2229" s="109">
        <f>'[1]Cadastro de Clientes'!G2229</f>
        <v>0</v>
      </c>
      <c r="H2229" s="110">
        <f>'[1]Cadastro de Clientes'!H2229</f>
        <v>0</v>
      </c>
      <c r="I2229" s="111">
        <f>'[1]Cadastro de Clientes'!I2229</f>
        <v>0</v>
      </c>
      <c r="J2229" s="94">
        <f>'[1]Cadastro de Clientes'!J2229</f>
        <v>0</v>
      </c>
    </row>
    <row r="2230" spans="1:10" ht="21" customHeight="1" x14ac:dyDescent="0.25">
      <c r="A2230" s="94">
        <f>'[1]Cadastro de Clientes'!A2230</f>
        <v>0</v>
      </c>
      <c r="B2230" s="94">
        <f>'[1]Cadastro de Clientes'!B2230</f>
        <v>0</v>
      </c>
      <c r="C2230" s="94">
        <f>'[1]Cadastro de Clientes'!C2230</f>
        <v>0</v>
      </c>
      <c r="D2230" s="94">
        <f>'[1]Cadastro de Clientes'!D2230</f>
        <v>0</v>
      </c>
      <c r="E2230" s="94">
        <f>'[1]Cadastro de Clientes'!E2230</f>
        <v>0</v>
      </c>
      <c r="F2230" s="94">
        <f>'[1]Cadastro de Clientes'!F2230</f>
        <v>0</v>
      </c>
      <c r="G2230" s="109">
        <f>'[1]Cadastro de Clientes'!G2230</f>
        <v>0</v>
      </c>
      <c r="H2230" s="110">
        <f>'[1]Cadastro de Clientes'!H2230</f>
        <v>0</v>
      </c>
      <c r="I2230" s="111">
        <f>'[1]Cadastro de Clientes'!I2230</f>
        <v>0</v>
      </c>
      <c r="J2230" s="94">
        <f>'[1]Cadastro de Clientes'!J2230</f>
        <v>0</v>
      </c>
    </row>
    <row r="2231" spans="1:10" ht="21" customHeight="1" x14ac:dyDescent="0.25">
      <c r="A2231" s="94">
        <f>'[1]Cadastro de Clientes'!A2231</f>
        <v>0</v>
      </c>
      <c r="B2231" s="94">
        <f>'[1]Cadastro de Clientes'!B2231</f>
        <v>0</v>
      </c>
      <c r="C2231" s="94">
        <f>'[1]Cadastro de Clientes'!C2231</f>
        <v>0</v>
      </c>
      <c r="D2231" s="94">
        <f>'[1]Cadastro de Clientes'!D2231</f>
        <v>0</v>
      </c>
      <c r="E2231" s="94">
        <f>'[1]Cadastro de Clientes'!E2231</f>
        <v>0</v>
      </c>
      <c r="F2231" s="94">
        <f>'[1]Cadastro de Clientes'!F2231</f>
        <v>0</v>
      </c>
      <c r="G2231" s="109">
        <f>'[1]Cadastro de Clientes'!G2231</f>
        <v>0</v>
      </c>
      <c r="H2231" s="110">
        <f>'[1]Cadastro de Clientes'!H2231</f>
        <v>0</v>
      </c>
      <c r="I2231" s="111">
        <f>'[1]Cadastro de Clientes'!I2231</f>
        <v>0</v>
      </c>
      <c r="J2231" s="94">
        <f>'[1]Cadastro de Clientes'!J2231</f>
        <v>0</v>
      </c>
    </row>
    <row r="2232" spans="1:10" ht="21" customHeight="1" x14ac:dyDescent="0.25">
      <c r="A2232" s="94">
        <f>'[1]Cadastro de Clientes'!A2232</f>
        <v>0</v>
      </c>
      <c r="B2232" s="94">
        <f>'[1]Cadastro de Clientes'!B2232</f>
        <v>0</v>
      </c>
      <c r="C2232" s="94">
        <f>'[1]Cadastro de Clientes'!C2232</f>
        <v>0</v>
      </c>
      <c r="D2232" s="94">
        <f>'[1]Cadastro de Clientes'!D2232</f>
        <v>0</v>
      </c>
      <c r="E2232" s="94">
        <f>'[1]Cadastro de Clientes'!E2232</f>
        <v>0</v>
      </c>
      <c r="F2232" s="94">
        <f>'[1]Cadastro de Clientes'!F2232</f>
        <v>0</v>
      </c>
      <c r="G2232" s="109">
        <f>'[1]Cadastro de Clientes'!G2232</f>
        <v>0</v>
      </c>
      <c r="H2232" s="110">
        <f>'[1]Cadastro de Clientes'!H2232</f>
        <v>0</v>
      </c>
      <c r="I2232" s="111">
        <f>'[1]Cadastro de Clientes'!I2232</f>
        <v>0</v>
      </c>
      <c r="J2232" s="94">
        <f>'[1]Cadastro de Clientes'!J2232</f>
        <v>0</v>
      </c>
    </row>
    <row r="2233" spans="1:10" ht="21" customHeight="1" x14ac:dyDescent="0.25">
      <c r="A2233" s="94">
        <f>'[1]Cadastro de Clientes'!A2233</f>
        <v>0</v>
      </c>
      <c r="B2233" s="94">
        <f>'[1]Cadastro de Clientes'!B2233</f>
        <v>0</v>
      </c>
      <c r="C2233" s="94">
        <f>'[1]Cadastro de Clientes'!C2233</f>
        <v>0</v>
      </c>
      <c r="D2233" s="94">
        <f>'[1]Cadastro de Clientes'!D2233</f>
        <v>0</v>
      </c>
      <c r="E2233" s="94">
        <f>'[1]Cadastro de Clientes'!E2233</f>
        <v>0</v>
      </c>
      <c r="F2233" s="94">
        <f>'[1]Cadastro de Clientes'!F2233</f>
        <v>0</v>
      </c>
      <c r="G2233" s="109">
        <f>'[1]Cadastro de Clientes'!G2233</f>
        <v>0</v>
      </c>
      <c r="H2233" s="110">
        <f>'[1]Cadastro de Clientes'!H2233</f>
        <v>0</v>
      </c>
      <c r="I2233" s="111">
        <f>'[1]Cadastro de Clientes'!I2233</f>
        <v>0</v>
      </c>
      <c r="J2233" s="94">
        <f>'[1]Cadastro de Clientes'!J2233</f>
        <v>0</v>
      </c>
    </row>
    <row r="2234" spans="1:10" ht="21" customHeight="1" x14ac:dyDescent="0.25">
      <c r="A2234" s="94">
        <f>'[1]Cadastro de Clientes'!A2234</f>
        <v>0</v>
      </c>
      <c r="B2234" s="94">
        <f>'[1]Cadastro de Clientes'!B2234</f>
        <v>0</v>
      </c>
      <c r="C2234" s="94">
        <f>'[1]Cadastro de Clientes'!C2234</f>
        <v>0</v>
      </c>
      <c r="D2234" s="94">
        <f>'[1]Cadastro de Clientes'!D2234</f>
        <v>0</v>
      </c>
      <c r="E2234" s="94">
        <f>'[1]Cadastro de Clientes'!E2234</f>
        <v>0</v>
      </c>
      <c r="F2234" s="94">
        <f>'[1]Cadastro de Clientes'!F2234</f>
        <v>0</v>
      </c>
      <c r="G2234" s="109">
        <f>'[1]Cadastro de Clientes'!G2234</f>
        <v>0</v>
      </c>
      <c r="H2234" s="110">
        <f>'[1]Cadastro de Clientes'!H2234</f>
        <v>0</v>
      </c>
      <c r="I2234" s="111">
        <f>'[1]Cadastro de Clientes'!I2234</f>
        <v>0</v>
      </c>
      <c r="J2234" s="94">
        <f>'[1]Cadastro de Clientes'!J2234</f>
        <v>0</v>
      </c>
    </row>
    <row r="2235" spans="1:10" ht="21" customHeight="1" x14ac:dyDescent="0.25">
      <c r="A2235" s="94">
        <f>'[1]Cadastro de Clientes'!A2235</f>
        <v>0</v>
      </c>
      <c r="B2235" s="94">
        <f>'[1]Cadastro de Clientes'!B2235</f>
        <v>0</v>
      </c>
      <c r="C2235" s="94">
        <f>'[1]Cadastro de Clientes'!C2235</f>
        <v>0</v>
      </c>
      <c r="D2235" s="94">
        <f>'[1]Cadastro de Clientes'!D2235</f>
        <v>0</v>
      </c>
      <c r="E2235" s="94">
        <f>'[1]Cadastro de Clientes'!E2235</f>
        <v>0</v>
      </c>
      <c r="F2235" s="94">
        <f>'[1]Cadastro de Clientes'!F2235</f>
        <v>0</v>
      </c>
      <c r="G2235" s="109">
        <f>'[1]Cadastro de Clientes'!G2235</f>
        <v>0</v>
      </c>
      <c r="H2235" s="110">
        <f>'[1]Cadastro de Clientes'!H2235</f>
        <v>0</v>
      </c>
      <c r="I2235" s="111">
        <f>'[1]Cadastro de Clientes'!I2235</f>
        <v>0</v>
      </c>
      <c r="J2235" s="94">
        <f>'[1]Cadastro de Clientes'!J2235</f>
        <v>0</v>
      </c>
    </row>
    <row r="2236" spans="1:10" ht="21" customHeight="1" x14ac:dyDescent="0.25">
      <c r="A2236" s="94">
        <f>'[1]Cadastro de Clientes'!A2236</f>
        <v>0</v>
      </c>
      <c r="B2236" s="94">
        <f>'[1]Cadastro de Clientes'!B2236</f>
        <v>0</v>
      </c>
      <c r="C2236" s="94">
        <f>'[1]Cadastro de Clientes'!C2236</f>
        <v>0</v>
      </c>
      <c r="D2236" s="94">
        <f>'[1]Cadastro de Clientes'!D2236</f>
        <v>0</v>
      </c>
      <c r="E2236" s="94">
        <f>'[1]Cadastro de Clientes'!E2236</f>
        <v>0</v>
      </c>
      <c r="F2236" s="94">
        <f>'[1]Cadastro de Clientes'!F2236</f>
        <v>0</v>
      </c>
      <c r="G2236" s="109">
        <f>'[1]Cadastro de Clientes'!G2236</f>
        <v>0</v>
      </c>
      <c r="H2236" s="110">
        <f>'[1]Cadastro de Clientes'!H2236</f>
        <v>0</v>
      </c>
      <c r="I2236" s="111">
        <f>'[1]Cadastro de Clientes'!I2236</f>
        <v>0</v>
      </c>
      <c r="J2236" s="94">
        <f>'[1]Cadastro de Clientes'!J2236</f>
        <v>0</v>
      </c>
    </row>
    <row r="2237" spans="1:10" ht="21" customHeight="1" x14ac:dyDescent="0.25">
      <c r="A2237" s="94">
        <f>'[1]Cadastro de Clientes'!A2237</f>
        <v>0</v>
      </c>
      <c r="B2237" s="94">
        <f>'[1]Cadastro de Clientes'!B2237</f>
        <v>0</v>
      </c>
      <c r="C2237" s="94">
        <f>'[1]Cadastro de Clientes'!C2237</f>
        <v>0</v>
      </c>
      <c r="D2237" s="94">
        <f>'[1]Cadastro de Clientes'!D2237</f>
        <v>0</v>
      </c>
      <c r="E2237" s="94">
        <f>'[1]Cadastro de Clientes'!E2237</f>
        <v>0</v>
      </c>
      <c r="F2237" s="94">
        <f>'[1]Cadastro de Clientes'!F2237</f>
        <v>0</v>
      </c>
      <c r="G2237" s="109">
        <f>'[1]Cadastro de Clientes'!G2237</f>
        <v>0</v>
      </c>
      <c r="H2237" s="110">
        <f>'[1]Cadastro de Clientes'!H2237</f>
        <v>0</v>
      </c>
      <c r="I2237" s="111">
        <f>'[1]Cadastro de Clientes'!I2237</f>
        <v>0</v>
      </c>
      <c r="J2237" s="94">
        <f>'[1]Cadastro de Clientes'!J2237</f>
        <v>0</v>
      </c>
    </row>
    <row r="2238" spans="1:10" ht="21" customHeight="1" x14ac:dyDescent="0.25">
      <c r="A2238" s="94">
        <f>'[1]Cadastro de Clientes'!A2238</f>
        <v>0</v>
      </c>
      <c r="B2238" s="94">
        <f>'[1]Cadastro de Clientes'!B2238</f>
        <v>0</v>
      </c>
      <c r="C2238" s="94">
        <f>'[1]Cadastro de Clientes'!C2238</f>
        <v>0</v>
      </c>
      <c r="D2238" s="94">
        <f>'[1]Cadastro de Clientes'!D2238</f>
        <v>0</v>
      </c>
      <c r="E2238" s="94">
        <f>'[1]Cadastro de Clientes'!E2238</f>
        <v>0</v>
      </c>
      <c r="F2238" s="94">
        <f>'[1]Cadastro de Clientes'!F2238</f>
        <v>0</v>
      </c>
      <c r="G2238" s="109">
        <f>'[1]Cadastro de Clientes'!G2238</f>
        <v>0</v>
      </c>
      <c r="H2238" s="110">
        <f>'[1]Cadastro de Clientes'!H2238</f>
        <v>0</v>
      </c>
      <c r="I2238" s="111">
        <f>'[1]Cadastro de Clientes'!I2238</f>
        <v>0</v>
      </c>
      <c r="J2238" s="94">
        <f>'[1]Cadastro de Clientes'!J2238</f>
        <v>0</v>
      </c>
    </row>
    <row r="2239" spans="1:10" ht="21" customHeight="1" x14ac:dyDescent="0.25">
      <c r="A2239" s="94">
        <f>'[1]Cadastro de Clientes'!A2239</f>
        <v>0</v>
      </c>
      <c r="B2239" s="94">
        <f>'[1]Cadastro de Clientes'!B2239</f>
        <v>0</v>
      </c>
      <c r="C2239" s="94">
        <f>'[1]Cadastro de Clientes'!C2239</f>
        <v>0</v>
      </c>
      <c r="D2239" s="94">
        <f>'[1]Cadastro de Clientes'!D2239</f>
        <v>0</v>
      </c>
      <c r="E2239" s="94">
        <f>'[1]Cadastro de Clientes'!E2239</f>
        <v>0</v>
      </c>
      <c r="F2239" s="94">
        <f>'[1]Cadastro de Clientes'!F2239</f>
        <v>0</v>
      </c>
      <c r="G2239" s="109">
        <f>'[1]Cadastro de Clientes'!G2239</f>
        <v>0</v>
      </c>
      <c r="H2239" s="110">
        <f>'[1]Cadastro de Clientes'!H2239</f>
        <v>0</v>
      </c>
      <c r="I2239" s="111">
        <f>'[1]Cadastro de Clientes'!I2239</f>
        <v>0</v>
      </c>
      <c r="J2239" s="94">
        <f>'[1]Cadastro de Clientes'!J2239</f>
        <v>0</v>
      </c>
    </row>
    <row r="2240" spans="1:10" ht="21" customHeight="1" x14ac:dyDescent="0.25">
      <c r="A2240" s="94">
        <f>'[1]Cadastro de Clientes'!A2240</f>
        <v>0</v>
      </c>
      <c r="B2240" s="94">
        <f>'[1]Cadastro de Clientes'!B2240</f>
        <v>0</v>
      </c>
      <c r="C2240" s="94">
        <f>'[1]Cadastro de Clientes'!C2240</f>
        <v>0</v>
      </c>
      <c r="D2240" s="94">
        <f>'[1]Cadastro de Clientes'!D2240</f>
        <v>0</v>
      </c>
      <c r="E2240" s="94">
        <f>'[1]Cadastro de Clientes'!E2240</f>
        <v>0</v>
      </c>
      <c r="F2240" s="94">
        <f>'[1]Cadastro de Clientes'!F2240</f>
        <v>0</v>
      </c>
      <c r="G2240" s="109">
        <f>'[1]Cadastro de Clientes'!G2240</f>
        <v>0</v>
      </c>
      <c r="H2240" s="110">
        <f>'[1]Cadastro de Clientes'!H2240</f>
        <v>0</v>
      </c>
      <c r="I2240" s="111">
        <f>'[1]Cadastro de Clientes'!I2240</f>
        <v>0</v>
      </c>
      <c r="J2240" s="94">
        <f>'[1]Cadastro de Clientes'!J2240</f>
        <v>0</v>
      </c>
    </row>
    <row r="2241" spans="1:10" ht="21" customHeight="1" x14ac:dyDescent="0.25">
      <c r="A2241" s="94">
        <f>'[1]Cadastro de Clientes'!A2241</f>
        <v>0</v>
      </c>
      <c r="B2241" s="94">
        <f>'[1]Cadastro de Clientes'!B2241</f>
        <v>0</v>
      </c>
      <c r="C2241" s="94">
        <f>'[1]Cadastro de Clientes'!C2241</f>
        <v>0</v>
      </c>
      <c r="D2241" s="94">
        <f>'[1]Cadastro de Clientes'!D2241</f>
        <v>0</v>
      </c>
      <c r="E2241" s="94">
        <f>'[1]Cadastro de Clientes'!E2241</f>
        <v>0</v>
      </c>
      <c r="F2241" s="94">
        <f>'[1]Cadastro de Clientes'!F2241</f>
        <v>0</v>
      </c>
      <c r="G2241" s="109">
        <f>'[1]Cadastro de Clientes'!G2241</f>
        <v>0</v>
      </c>
      <c r="H2241" s="110">
        <f>'[1]Cadastro de Clientes'!H2241</f>
        <v>0</v>
      </c>
      <c r="I2241" s="111">
        <f>'[1]Cadastro de Clientes'!I2241</f>
        <v>0</v>
      </c>
      <c r="J2241" s="94">
        <f>'[1]Cadastro de Clientes'!J2241</f>
        <v>0</v>
      </c>
    </row>
    <row r="2242" spans="1:10" ht="21" customHeight="1" x14ac:dyDescent="0.25">
      <c r="A2242" s="94">
        <f>'[1]Cadastro de Clientes'!A2242</f>
        <v>0</v>
      </c>
      <c r="B2242" s="94">
        <f>'[1]Cadastro de Clientes'!B2242</f>
        <v>0</v>
      </c>
      <c r="C2242" s="94">
        <f>'[1]Cadastro de Clientes'!C2242</f>
        <v>0</v>
      </c>
      <c r="D2242" s="94">
        <f>'[1]Cadastro de Clientes'!D2242</f>
        <v>0</v>
      </c>
      <c r="E2242" s="94">
        <f>'[1]Cadastro de Clientes'!E2242</f>
        <v>0</v>
      </c>
      <c r="F2242" s="94">
        <f>'[1]Cadastro de Clientes'!F2242</f>
        <v>0</v>
      </c>
      <c r="G2242" s="109">
        <f>'[1]Cadastro de Clientes'!G2242</f>
        <v>0</v>
      </c>
      <c r="H2242" s="110">
        <f>'[1]Cadastro de Clientes'!H2242</f>
        <v>0</v>
      </c>
      <c r="I2242" s="111">
        <f>'[1]Cadastro de Clientes'!I2242</f>
        <v>0</v>
      </c>
      <c r="J2242" s="94">
        <f>'[1]Cadastro de Clientes'!J2242</f>
        <v>0</v>
      </c>
    </row>
    <row r="2243" spans="1:10" ht="21" customHeight="1" x14ac:dyDescent="0.25">
      <c r="A2243" s="94">
        <f>'[1]Cadastro de Clientes'!A2243</f>
        <v>0</v>
      </c>
      <c r="B2243" s="94">
        <f>'[1]Cadastro de Clientes'!B2243</f>
        <v>0</v>
      </c>
      <c r="C2243" s="94">
        <f>'[1]Cadastro de Clientes'!C2243</f>
        <v>0</v>
      </c>
      <c r="D2243" s="94">
        <f>'[1]Cadastro de Clientes'!D2243</f>
        <v>0</v>
      </c>
      <c r="E2243" s="94">
        <f>'[1]Cadastro de Clientes'!E2243</f>
        <v>0</v>
      </c>
      <c r="F2243" s="94">
        <f>'[1]Cadastro de Clientes'!F2243</f>
        <v>0</v>
      </c>
      <c r="G2243" s="109">
        <f>'[1]Cadastro de Clientes'!G2243</f>
        <v>0</v>
      </c>
      <c r="H2243" s="110">
        <f>'[1]Cadastro de Clientes'!H2243</f>
        <v>0</v>
      </c>
      <c r="I2243" s="111">
        <f>'[1]Cadastro de Clientes'!I2243</f>
        <v>0</v>
      </c>
      <c r="J2243" s="94">
        <f>'[1]Cadastro de Clientes'!J2243</f>
        <v>0</v>
      </c>
    </row>
    <row r="2244" spans="1:10" ht="21" customHeight="1" x14ac:dyDescent="0.25">
      <c r="A2244" s="94">
        <f>'[1]Cadastro de Clientes'!A2244</f>
        <v>0</v>
      </c>
      <c r="B2244" s="94">
        <f>'[1]Cadastro de Clientes'!B2244</f>
        <v>0</v>
      </c>
      <c r="C2244" s="94">
        <f>'[1]Cadastro de Clientes'!C2244</f>
        <v>0</v>
      </c>
      <c r="D2244" s="94">
        <f>'[1]Cadastro de Clientes'!D2244</f>
        <v>0</v>
      </c>
      <c r="E2244" s="94">
        <f>'[1]Cadastro de Clientes'!E2244</f>
        <v>0</v>
      </c>
      <c r="F2244" s="94">
        <f>'[1]Cadastro de Clientes'!F2244</f>
        <v>0</v>
      </c>
      <c r="G2244" s="109">
        <f>'[1]Cadastro de Clientes'!G2244</f>
        <v>0</v>
      </c>
      <c r="H2244" s="110">
        <f>'[1]Cadastro de Clientes'!H2244</f>
        <v>0</v>
      </c>
      <c r="I2244" s="111">
        <f>'[1]Cadastro de Clientes'!I2244</f>
        <v>0</v>
      </c>
      <c r="J2244" s="94">
        <f>'[1]Cadastro de Clientes'!J2244</f>
        <v>0</v>
      </c>
    </row>
    <row r="2245" spans="1:10" ht="21" customHeight="1" x14ac:dyDescent="0.25">
      <c r="A2245" s="94">
        <f>'[1]Cadastro de Clientes'!A2245</f>
        <v>0</v>
      </c>
      <c r="B2245" s="94">
        <f>'[1]Cadastro de Clientes'!B2245</f>
        <v>0</v>
      </c>
      <c r="C2245" s="94">
        <f>'[1]Cadastro de Clientes'!C2245</f>
        <v>0</v>
      </c>
      <c r="D2245" s="94">
        <f>'[1]Cadastro de Clientes'!D2245</f>
        <v>0</v>
      </c>
      <c r="E2245" s="94">
        <f>'[1]Cadastro de Clientes'!E2245</f>
        <v>0</v>
      </c>
      <c r="F2245" s="94">
        <f>'[1]Cadastro de Clientes'!F2245</f>
        <v>0</v>
      </c>
      <c r="G2245" s="109">
        <f>'[1]Cadastro de Clientes'!G2245</f>
        <v>0</v>
      </c>
      <c r="H2245" s="110">
        <f>'[1]Cadastro de Clientes'!H2245</f>
        <v>0</v>
      </c>
      <c r="I2245" s="111">
        <f>'[1]Cadastro de Clientes'!I2245</f>
        <v>0</v>
      </c>
      <c r="J2245" s="94">
        <f>'[1]Cadastro de Clientes'!J2245</f>
        <v>0</v>
      </c>
    </row>
    <row r="2246" spans="1:10" ht="21" customHeight="1" x14ac:dyDescent="0.25">
      <c r="A2246" s="94">
        <f>'[1]Cadastro de Clientes'!A2246</f>
        <v>0</v>
      </c>
      <c r="B2246" s="94">
        <f>'[1]Cadastro de Clientes'!B2246</f>
        <v>0</v>
      </c>
      <c r="C2246" s="94">
        <f>'[1]Cadastro de Clientes'!C2246</f>
        <v>0</v>
      </c>
      <c r="D2246" s="94">
        <f>'[1]Cadastro de Clientes'!D2246</f>
        <v>0</v>
      </c>
      <c r="E2246" s="94">
        <f>'[1]Cadastro de Clientes'!E2246</f>
        <v>0</v>
      </c>
      <c r="F2246" s="94">
        <f>'[1]Cadastro de Clientes'!F2246</f>
        <v>0</v>
      </c>
      <c r="G2246" s="109">
        <f>'[1]Cadastro de Clientes'!G2246</f>
        <v>0</v>
      </c>
      <c r="H2246" s="110">
        <f>'[1]Cadastro de Clientes'!H2246</f>
        <v>0</v>
      </c>
      <c r="I2246" s="111">
        <f>'[1]Cadastro de Clientes'!I2246</f>
        <v>0</v>
      </c>
      <c r="J2246" s="94">
        <f>'[1]Cadastro de Clientes'!J2246</f>
        <v>0</v>
      </c>
    </row>
    <row r="2247" spans="1:10" ht="21" customHeight="1" x14ac:dyDescent="0.25">
      <c r="A2247" s="94">
        <f>'[1]Cadastro de Clientes'!A2247</f>
        <v>0</v>
      </c>
      <c r="B2247" s="94">
        <f>'[1]Cadastro de Clientes'!B2247</f>
        <v>0</v>
      </c>
      <c r="C2247" s="94">
        <f>'[1]Cadastro de Clientes'!C2247</f>
        <v>0</v>
      </c>
      <c r="D2247" s="94">
        <f>'[1]Cadastro de Clientes'!D2247</f>
        <v>0</v>
      </c>
      <c r="E2247" s="94">
        <f>'[1]Cadastro de Clientes'!E2247</f>
        <v>0</v>
      </c>
      <c r="F2247" s="94">
        <f>'[1]Cadastro de Clientes'!F2247</f>
        <v>0</v>
      </c>
      <c r="G2247" s="109">
        <f>'[1]Cadastro de Clientes'!G2247</f>
        <v>0</v>
      </c>
      <c r="H2247" s="110">
        <f>'[1]Cadastro de Clientes'!H2247</f>
        <v>0</v>
      </c>
      <c r="I2247" s="111">
        <f>'[1]Cadastro de Clientes'!I2247</f>
        <v>0</v>
      </c>
      <c r="J2247" s="94">
        <f>'[1]Cadastro de Clientes'!J2247</f>
        <v>0</v>
      </c>
    </row>
    <row r="2248" spans="1:10" ht="21" customHeight="1" x14ac:dyDescent="0.25">
      <c r="A2248" s="94">
        <f>'[1]Cadastro de Clientes'!A2248</f>
        <v>0</v>
      </c>
      <c r="B2248" s="94">
        <f>'[1]Cadastro de Clientes'!B2248</f>
        <v>0</v>
      </c>
      <c r="C2248" s="94">
        <f>'[1]Cadastro de Clientes'!C2248</f>
        <v>0</v>
      </c>
      <c r="D2248" s="94">
        <f>'[1]Cadastro de Clientes'!D2248</f>
        <v>0</v>
      </c>
      <c r="E2248" s="94">
        <f>'[1]Cadastro de Clientes'!E2248</f>
        <v>0</v>
      </c>
      <c r="F2248" s="94">
        <f>'[1]Cadastro de Clientes'!F2248</f>
        <v>0</v>
      </c>
      <c r="G2248" s="109">
        <f>'[1]Cadastro de Clientes'!G2248</f>
        <v>0</v>
      </c>
      <c r="H2248" s="110">
        <f>'[1]Cadastro de Clientes'!H2248</f>
        <v>0</v>
      </c>
      <c r="I2248" s="111">
        <f>'[1]Cadastro de Clientes'!I2248</f>
        <v>0</v>
      </c>
      <c r="J2248" s="94">
        <f>'[1]Cadastro de Clientes'!J2248</f>
        <v>0</v>
      </c>
    </row>
    <row r="2249" spans="1:10" ht="21" customHeight="1" x14ac:dyDescent="0.25">
      <c r="A2249" s="94">
        <f>'[1]Cadastro de Clientes'!A2249</f>
        <v>0</v>
      </c>
      <c r="B2249" s="94">
        <f>'[1]Cadastro de Clientes'!B2249</f>
        <v>0</v>
      </c>
      <c r="C2249" s="94">
        <f>'[1]Cadastro de Clientes'!C2249</f>
        <v>0</v>
      </c>
      <c r="D2249" s="94">
        <f>'[1]Cadastro de Clientes'!D2249</f>
        <v>0</v>
      </c>
      <c r="E2249" s="94">
        <f>'[1]Cadastro de Clientes'!E2249</f>
        <v>0</v>
      </c>
      <c r="F2249" s="94">
        <f>'[1]Cadastro de Clientes'!F2249</f>
        <v>0</v>
      </c>
      <c r="G2249" s="109">
        <f>'[1]Cadastro de Clientes'!G2249</f>
        <v>0</v>
      </c>
      <c r="H2249" s="110">
        <f>'[1]Cadastro de Clientes'!H2249</f>
        <v>0</v>
      </c>
      <c r="I2249" s="111">
        <f>'[1]Cadastro de Clientes'!I2249</f>
        <v>0</v>
      </c>
      <c r="J2249" s="94">
        <f>'[1]Cadastro de Clientes'!J2249</f>
        <v>0</v>
      </c>
    </row>
    <row r="2250" spans="1:10" ht="21" customHeight="1" x14ac:dyDescent="0.25">
      <c r="A2250" s="94">
        <f>'[1]Cadastro de Clientes'!A2250</f>
        <v>0</v>
      </c>
      <c r="B2250" s="94">
        <f>'[1]Cadastro de Clientes'!B2250</f>
        <v>0</v>
      </c>
      <c r="C2250" s="94">
        <f>'[1]Cadastro de Clientes'!C2250</f>
        <v>0</v>
      </c>
      <c r="D2250" s="94">
        <f>'[1]Cadastro de Clientes'!D2250</f>
        <v>0</v>
      </c>
      <c r="E2250" s="94">
        <f>'[1]Cadastro de Clientes'!E2250</f>
        <v>0</v>
      </c>
      <c r="F2250" s="94">
        <f>'[1]Cadastro de Clientes'!F2250</f>
        <v>0</v>
      </c>
      <c r="G2250" s="109">
        <f>'[1]Cadastro de Clientes'!G2250</f>
        <v>0</v>
      </c>
      <c r="H2250" s="110">
        <f>'[1]Cadastro de Clientes'!H2250</f>
        <v>0</v>
      </c>
      <c r="I2250" s="111">
        <f>'[1]Cadastro de Clientes'!I2250</f>
        <v>0</v>
      </c>
      <c r="J2250" s="94">
        <f>'[1]Cadastro de Clientes'!J2250</f>
        <v>0</v>
      </c>
    </row>
    <row r="2251" spans="1:10" ht="21" customHeight="1" x14ac:dyDescent="0.25">
      <c r="A2251" s="94">
        <f>'[1]Cadastro de Clientes'!A2251</f>
        <v>0</v>
      </c>
      <c r="B2251" s="94">
        <f>'[1]Cadastro de Clientes'!B2251</f>
        <v>0</v>
      </c>
      <c r="C2251" s="94">
        <f>'[1]Cadastro de Clientes'!C2251</f>
        <v>0</v>
      </c>
      <c r="D2251" s="94">
        <f>'[1]Cadastro de Clientes'!D2251</f>
        <v>0</v>
      </c>
      <c r="E2251" s="94">
        <f>'[1]Cadastro de Clientes'!E2251</f>
        <v>0</v>
      </c>
      <c r="F2251" s="94">
        <f>'[1]Cadastro de Clientes'!F2251</f>
        <v>0</v>
      </c>
      <c r="G2251" s="109">
        <f>'[1]Cadastro de Clientes'!G2251</f>
        <v>0</v>
      </c>
      <c r="H2251" s="110">
        <f>'[1]Cadastro de Clientes'!H2251</f>
        <v>0</v>
      </c>
      <c r="I2251" s="111">
        <f>'[1]Cadastro de Clientes'!I2251</f>
        <v>0</v>
      </c>
      <c r="J2251" s="94">
        <f>'[1]Cadastro de Clientes'!J2251</f>
        <v>0</v>
      </c>
    </row>
    <row r="2252" spans="1:10" ht="21" customHeight="1" x14ac:dyDescent="0.25">
      <c r="A2252" s="94">
        <f>'[1]Cadastro de Clientes'!A2252</f>
        <v>0</v>
      </c>
      <c r="B2252" s="94">
        <f>'[1]Cadastro de Clientes'!B2252</f>
        <v>0</v>
      </c>
      <c r="C2252" s="94">
        <f>'[1]Cadastro de Clientes'!C2252</f>
        <v>0</v>
      </c>
      <c r="D2252" s="94">
        <f>'[1]Cadastro de Clientes'!D2252</f>
        <v>0</v>
      </c>
      <c r="E2252" s="94">
        <f>'[1]Cadastro de Clientes'!E2252</f>
        <v>0</v>
      </c>
      <c r="F2252" s="94">
        <f>'[1]Cadastro de Clientes'!F2252</f>
        <v>0</v>
      </c>
      <c r="G2252" s="109">
        <f>'[1]Cadastro de Clientes'!G2252</f>
        <v>0</v>
      </c>
      <c r="H2252" s="110">
        <f>'[1]Cadastro de Clientes'!H2252</f>
        <v>0</v>
      </c>
      <c r="I2252" s="111">
        <f>'[1]Cadastro de Clientes'!I2252</f>
        <v>0</v>
      </c>
      <c r="J2252" s="94">
        <f>'[1]Cadastro de Clientes'!J2252</f>
        <v>0</v>
      </c>
    </row>
    <row r="2253" spans="1:10" ht="21" customHeight="1" x14ac:dyDescent="0.25">
      <c r="A2253" s="94">
        <f>'[1]Cadastro de Clientes'!A2253</f>
        <v>0</v>
      </c>
      <c r="B2253" s="94">
        <f>'[1]Cadastro de Clientes'!B2253</f>
        <v>0</v>
      </c>
      <c r="C2253" s="94">
        <f>'[1]Cadastro de Clientes'!C2253</f>
        <v>0</v>
      </c>
      <c r="D2253" s="94">
        <f>'[1]Cadastro de Clientes'!D2253</f>
        <v>0</v>
      </c>
      <c r="E2253" s="94">
        <f>'[1]Cadastro de Clientes'!E2253</f>
        <v>0</v>
      </c>
      <c r="F2253" s="94">
        <f>'[1]Cadastro de Clientes'!F2253</f>
        <v>0</v>
      </c>
      <c r="G2253" s="109">
        <f>'[1]Cadastro de Clientes'!G2253</f>
        <v>0</v>
      </c>
      <c r="H2253" s="110">
        <f>'[1]Cadastro de Clientes'!H2253</f>
        <v>0</v>
      </c>
      <c r="I2253" s="111">
        <f>'[1]Cadastro de Clientes'!I2253</f>
        <v>0</v>
      </c>
      <c r="J2253" s="94">
        <f>'[1]Cadastro de Clientes'!J2253</f>
        <v>0</v>
      </c>
    </row>
    <row r="2254" spans="1:10" ht="21" customHeight="1" x14ac:dyDescent="0.25">
      <c r="A2254" s="94">
        <f>'[1]Cadastro de Clientes'!A2254</f>
        <v>0</v>
      </c>
      <c r="B2254" s="94">
        <f>'[1]Cadastro de Clientes'!B2254</f>
        <v>0</v>
      </c>
      <c r="C2254" s="94">
        <f>'[1]Cadastro de Clientes'!C2254</f>
        <v>0</v>
      </c>
      <c r="D2254" s="94">
        <f>'[1]Cadastro de Clientes'!D2254</f>
        <v>0</v>
      </c>
      <c r="E2254" s="94">
        <f>'[1]Cadastro de Clientes'!E2254</f>
        <v>0</v>
      </c>
      <c r="F2254" s="94">
        <f>'[1]Cadastro de Clientes'!F2254</f>
        <v>0</v>
      </c>
      <c r="G2254" s="109">
        <f>'[1]Cadastro de Clientes'!G2254</f>
        <v>0</v>
      </c>
      <c r="H2254" s="110">
        <f>'[1]Cadastro de Clientes'!H2254</f>
        <v>0</v>
      </c>
      <c r="I2254" s="111">
        <f>'[1]Cadastro de Clientes'!I2254</f>
        <v>0</v>
      </c>
      <c r="J2254" s="94">
        <f>'[1]Cadastro de Clientes'!J2254</f>
        <v>0</v>
      </c>
    </row>
    <row r="2255" spans="1:10" ht="21" customHeight="1" x14ac:dyDescent="0.25">
      <c r="A2255" s="94">
        <f>'[1]Cadastro de Clientes'!A2255</f>
        <v>0</v>
      </c>
      <c r="B2255" s="94">
        <f>'[1]Cadastro de Clientes'!B2255</f>
        <v>0</v>
      </c>
      <c r="C2255" s="94">
        <f>'[1]Cadastro de Clientes'!C2255</f>
        <v>0</v>
      </c>
      <c r="D2255" s="94">
        <f>'[1]Cadastro de Clientes'!D2255</f>
        <v>0</v>
      </c>
      <c r="E2255" s="94">
        <f>'[1]Cadastro de Clientes'!E2255</f>
        <v>0</v>
      </c>
      <c r="F2255" s="94">
        <f>'[1]Cadastro de Clientes'!F2255</f>
        <v>0</v>
      </c>
      <c r="G2255" s="109">
        <f>'[1]Cadastro de Clientes'!G2255</f>
        <v>0</v>
      </c>
      <c r="H2255" s="110">
        <f>'[1]Cadastro de Clientes'!H2255</f>
        <v>0</v>
      </c>
      <c r="I2255" s="111">
        <f>'[1]Cadastro de Clientes'!I2255</f>
        <v>0</v>
      </c>
      <c r="J2255" s="94">
        <f>'[1]Cadastro de Clientes'!J2255</f>
        <v>0</v>
      </c>
    </row>
    <row r="2256" spans="1:10" ht="21" customHeight="1" x14ac:dyDescent="0.25">
      <c r="A2256" s="94">
        <f>'[1]Cadastro de Clientes'!A2256</f>
        <v>0</v>
      </c>
      <c r="B2256" s="94">
        <f>'[1]Cadastro de Clientes'!B2256</f>
        <v>0</v>
      </c>
      <c r="C2256" s="94">
        <f>'[1]Cadastro de Clientes'!C2256</f>
        <v>0</v>
      </c>
      <c r="D2256" s="94">
        <f>'[1]Cadastro de Clientes'!D2256</f>
        <v>0</v>
      </c>
      <c r="E2256" s="94">
        <f>'[1]Cadastro de Clientes'!E2256</f>
        <v>0</v>
      </c>
      <c r="F2256" s="94">
        <f>'[1]Cadastro de Clientes'!F2256</f>
        <v>0</v>
      </c>
      <c r="G2256" s="109">
        <f>'[1]Cadastro de Clientes'!G2256</f>
        <v>0</v>
      </c>
      <c r="H2256" s="110">
        <f>'[1]Cadastro de Clientes'!H2256</f>
        <v>0</v>
      </c>
      <c r="I2256" s="111">
        <f>'[1]Cadastro de Clientes'!I2256</f>
        <v>0</v>
      </c>
      <c r="J2256" s="94">
        <f>'[1]Cadastro de Clientes'!J2256</f>
        <v>0</v>
      </c>
    </row>
    <row r="2257" spans="1:10" ht="21" customHeight="1" x14ac:dyDescent="0.25">
      <c r="A2257" s="94">
        <f>'[1]Cadastro de Clientes'!A2257</f>
        <v>0</v>
      </c>
      <c r="B2257" s="94">
        <f>'[1]Cadastro de Clientes'!B2257</f>
        <v>0</v>
      </c>
      <c r="C2257" s="94">
        <f>'[1]Cadastro de Clientes'!C2257</f>
        <v>0</v>
      </c>
      <c r="D2257" s="94">
        <f>'[1]Cadastro de Clientes'!D2257</f>
        <v>0</v>
      </c>
      <c r="E2257" s="94">
        <f>'[1]Cadastro de Clientes'!E2257</f>
        <v>0</v>
      </c>
      <c r="F2257" s="94">
        <f>'[1]Cadastro de Clientes'!F2257</f>
        <v>0</v>
      </c>
      <c r="G2257" s="109">
        <f>'[1]Cadastro de Clientes'!G2257</f>
        <v>0</v>
      </c>
      <c r="H2257" s="110">
        <f>'[1]Cadastro de Clientes'!H2257</f>
        <v>0</v>
      </c>
      <c r="I2257" s="111">
        <f>'[1]Cadastro de Clientes'!I2257</f>
        <v>0</v>
      </c>
      <c r="J2257" s="94">
        <f>'[1]Cadastro de Clientes'!J2257</f>
        <v>0</v>
      </c>
    </row>
    <row r="2258" spans="1:10" ht="21" customHeight="1" x14ac:dyDescent="0.25">
      <c r="A2258" s="94">
        <f>'[1]Cadastro de Clientes'!A2258</f>
        <v>0</v>
      </c>
      <c r="B2258" s="94">
        <f>'[1]Cadastro de Clientes'!B2258</f>
        <v>0</v>
      </c>
      <c r="C2258" s="94">
        <f>'[1]Cadastro de Clientes'!C2258</f>
        <v>0</v>
      </c>
      <c r="D2258" s="94">
        <f>'[1]Cadastro de Clientes'!D2258</f>
        <v>0</v>
      </c>
      <c r="E2258" s="94">
        <f>'[1]Cadastro de Clientes'!E2258</f>
        <v>0</v>
      </c>
      <c r="F2258" s="94">
        <f>'[1]Cadastro de Clientes'!F2258</f>
        <v>0</v>
      </c>
      <c r="G2258" s="109">
        <f>'[1]Cadastro de Clientes'!G2258</f>
        <v>0</v>
      </c>
      <c r="H2258" s="110">
        <f>'[1]Cadastro de Clientes'!H2258</f>
        <v>0</v>
      </c>
      <c r="I2258" s="111">
        <f>'[1]Cadastro de Clientes'!I2258</f>
        <v>0</v>
      </c>
      <c r="J2258" s="94">
        <f>'[1]Cadastro de Clientes'!J2258</f>
        <v>0</v>
      </c>
    </row>
    <row r="2259" spans="1:10" ht="21" customHeight="1" x14ac:dyDescent="0.25">
      <c r="A2259" s="94">
        <f>'[1]Cadastro de Clientes'!A2259</f>
        <v>0</v>
      </c>
      <c r="B2259" s="94">
        <f>'[1]Cadastro de Clientes'!B2259</f>
        <v>0</v>
      </c>
      <c r="C2259" s="94">
        <f>'[1]Cadastro de Clientes'!C2259</f>
        <v>0</v>
      </c>
      <c r="D2259" s="94">
        <f>'[1]Cadastro de Clientes'!D2259</f>
        <v>0</v>
      </c>
      <c r="E2259" s="94">
        <f>'[1]Cadastro de Clientes'!E2259</f>
        <v>0</v>
      </c>
      <c r="F2259" s="94">
        <f>'[1]Cadastro de Clientes'!F2259</f>
        <v>0</v>
      </c>
      <c r="G2259" s="109">
        <f>'[1]Cadastro de Clientes'!G2259</f>
        <v>0</v>
      </c>
      <c r="H2259" s="110">
        <f>'[1]Cadastro de Clientes'!H2259</f>
        <v>0</v>
      </c>
      <c r="I2259" s="111">
        <f>'[1]Cadastro de Clientes'!I2259</f>
        <v>0</v>
      </c>
      <c r="J2259" s="94">
        <f>'[1]Cadastro de Clientes'!J2259</f>
        <v>0</v>
      </c>
    </row>
    <row r="2260" spans="1:10" ht="21" customHeight="1" x14ac:dyDescent="0.25">
      <c r="A2260" s="94">
        <f>'[1]Cadastro de Clientes'!A2260</f>
        <v>0</v>
      </c>
      <c r="B2260" s="94">
        <f>'[1]Cadastro de Clientes'!B2260</f>
        <v>0</v>
      </c>
      <c r="C2260" s="94">
        <f>'[1]Cadastro de Clientes'!C2260</f>
        <v>0</v>
      </c>
      <c r="D2260" s="94">
        <f>'[1]Cadastro de Clientes'!D2260</f>
        <v>0</v>
      </c>
      <c r="E2260" s="94">
        <f>'[1]Cadastro de Clientes'!E2260</f>
        <v>0</v>
      </c>
      <c r="F2260" s="94">
        <f>'[1]Cadastro de Clientes'!F2260</f>
        <v>0</v>
      </c>
      <c r="G2260" s="109">
        <f>'[1]Cadastro de Clientes'!G2260</f>
        <v>0</v>
      </c>
      <c r="H2260" s="110">
        <f>'[1]Cadastro de Clientes'!H2260</f>
        <v>0</v>
      </c>
      <c r="I2260" s="111">
        <f>'[1]Cadastro de Clientes'!I2260</f>
        <v>0</v>
      </c>
      <c r="J2260" s="94">
        <f>'[1]Cadastro de Clientes'!J2260</f>
        <v>0</v>
      </c>
    </row>
    <row r="2261" spans="1:10" ht="21" customHeight="1" x14ac:dyDescent="0.25">
      <c r="A2261" s="94">
        <f>'[1]Cadastro de Clientes'!A2261</f>
        <v>0</v>
      </c>
      <c r="B2261" s="94">
        <f>'[1]Cadastro de Clientes'!B2261</f>
        <v>0</v>
      </c>
      <c r="C2261" s="94">
        <f>'[1]Cadastro de Clientes'!C2261</f>
        <v>0</v>
      </c>
      <c r="D2261" s="94">
        <f>'[1]Cadastro de Clientes'!D2261</f>
        <v>0</v>
      </c>
      <c r="E2261" s="94">
        <f>'[1]Cadastro de Clientes'!E2261</f>
        <v>0</v>
      </c>
      <c r="F2261" s="94">
        <f>'[1]Cadastro de Clientes'!F2261</f>
        <v>0</v>
      </c>
      <c r="G2261" s="109">
        <f>'[1]Cadastro de Clientes'!G2261</f>
        <v>0</v>
      </c>
      <c r="H2261" s="110">
        <f>'[1]Cadastro de Clientes'!H2261</f>
        <v>0</v>
      </c>
      <c r="I2261" s="111">
        <f>'[1]Cadastro de Clientes'!I2261</f>
        <v>0</v>
      </c>
      <c r="J2261" s="94">
        <f>'[1]Cadastro de Clientes'!J2261</f>
        <v>0</v>
      </c>
    </row>
    <row r="2262" spans="1:10" ht="21" customHeight="1" x14ac:dyDescent="0.25">
      <c r="A2262" s="94">
        <f>'[1]Cadastro de Clientes'!A2262</f>
        <v>0</v>
      </c>
      <c r="B2262" s="94">
        <f>'[1]Cadastro de Clientes'!B2262</f>
        <v>0</v>
      </c>
      <c r="C2262" s="94">
        <f>'[1]Cadastro de Clientes'!C2262</f>
        <v>0</v>
      </c>
      <c r="D2262" s="94">
        <f>'[1]Cadastro de Clientes'!D2262</f>
        <v>0</v>
      </c>
      <c r="E2262" s="94">
        <f>'[1]Cadastro de Clientes'!E2262</f>
        <v>0</v>
      </c>
      <c r="F2262" s="94">
        <f>'[1]Cadastro de Clientes'!F2262</f>
        <v>0</v>
      </c>
      <c r="G2262" s="109">
        <f>'[1]Cadastro de Clientes'!G2262</f>
        <v>0</v>
      </c>
      <c r="H2262" s="110">
        <f>'[1]Cadastro de Clientes'!H2262</f>
        <v>0</v>
      </c>
      <c r="I2262" s="111">
        <f>'[1]Cadastro de Clientes'!I2262</f>
        <v>0</v>
      </c>
      <c r="J2262" s="94">
        <f>'[1]Cadastro de Clientes'!J2262</f>
        <v>0</v>
      </c>
    </row>
    <row r="2263" spans="1:10" ht="21" customHeight="1" x14ac:dyDescent="0.25">
      <c r="A2263" s="94">
        <f>'[1]Cadastro de Clientes'!A2263</f>
        <v>0</v>
      </c>
      <c r="B2263" s="94">
        <f>'[1]Cadastro de Clientes'!B2263</f>
        <v>0</v>
      </c>
      <c r="C2263" s="94">
        <f>'[1]Cadastro de Clientes'!C2263</f>
        <v>0</v>
      </c>
      <c r="D2263" s="94">
        <f>'[1]Cadastro de Clientes'!D2263</f>
        <v>0</v>
      </c>
      <c r="E2263" s="94">
        <f>'[1]Cadastro de Clientes'!E2263</f>
        <v>0</v>
      </c>
      <c r="F2263" s="94">
        <f>'[1]Cadastro de Clientes'!F2263</f>
        <v>0</v>
      </c>
      <c r="G2263" s="109">
        <f>'[1]Cadastro de Clientes'!G2263</f>
        <v>0</v>
      </c>
      <c r="H2263" s="110">
        <f>'[1]Cadastro de Clientes'!H2263</f>
        <v>0</v>
      </c>
      <c r="I2263" s="111">
        <f>'[1]Cadastro de Clientes'!I2263</f>
        <v>0</v>
      </c>
      <c r="J2263" s="94">
        <f>'[1]Cadastro de Clientes'!J2263</f>
        <v>0</v>
      </c>
    </row>
    <row r="2264" spans="1:10" ht="21" customHeight="1" x14ac:dyDescent="0.25">
      <c r="A2264" s="94">
        <f>'[1]Cadastro de Clientes'!A2264</f>
        <v>0</v>
      </c>
      <c r="B2264" s="94">
        <f>'[1]Cadastro de Clientes'!B2264</f>
        <v>0</v>
      </c>
      <c r="C2264" s="94">
        <f>'[1]Cadastro de Clientes'!C2264</f>
        <v>0</v>
      </c>
      <c r="D2264" s="94">
        <f>'[1]Cadastro de Clientes'!D2264</f>
        <v>0</v>
      </c>
      <c r="E2264" s="94">
        <f>'[1]Cadastro de Clientes'!E2264</f>
        <v>0</v>
      </c>
      <c r="F2264" s="94">
        <f>'[1]Cadastro de Clientes'!F2264</f>
        <v>0</v>
      </c>
      <c r="G2264" s="109">
        <f>'[1]Cadastro de Clientes'!G2264</f>
        <v>0</v>
      </c>
      <c r="H2264" s="110">
        <f>'[1]Cadastro de Clientes'!H2264</f>
        <v>0</v>
      </c>
      <c r="I2264" s="111">
        <f>'[1]Cadastro de Clientes'!I2264</f>
        <v>0</v>
      </c>
      <c r="J2264" s="94">
        <f>'[1]Cadastro de Clientes'!J2264</f>
        <v>0</v>
      </c>
    </row>
    <row r="2265" spans="1:10" ht="21" customHeight="1" x14ac:dyDescent="0.25">
      <c r="A2265" s="94">
        <f>'[1]Cadastro de Clientes'!A2265</f>
        <v>0</v>
      </c>
      <c r="B2265" s="94">
        <f>'[1]Cadastro de Clientes'!B2265</f>
        <v>0</v>
      </c>
      <c r="C2265" s="94">
        <f>'[1]Cadastro de Clientes'!C2265</f>
        <v>0</v>
      </c>
      <c r="D2265" s="94">
        <f>'[1]Cadastro de Clientes'!D2265</f>
        <v>0</v>
      </c>
      <c r="E2265" s="94">
        <f>'[1]Cadastro de Clientes'!E2265</f>
        <v>0</v>
      </c>
      <c r="F2265" s="94">
        <f>'[1]Cadastro de Clientes'!F2265</f>
        <v>0</v>
      </c>
      <c r="G2265" s="109">
        <f>'[1]Cadastro de Clientes'!G2265</f>
        <v>0</v>
      </c>
      <c r="H2265" s="110">
        <f>'[1]Cadastro de Clientes'!H2265</f>
        <v>0</v>
      </c>
      <c r="I2265" s="111">
        <f>'[1]Cadastro de Clientes'!I2265</f>
        <v>0</v>
      </c>
      <c r="J2265" s="94">
        <f>'[1]Cadastro de Clientes'!J2265</f>
        <v>0</v>
      </c>
    </row>
    <row r="2266" spans="1:10" ht="21" customHeight="1" x14ac:dyDescent="0.25">
      <c r="A2266" s="94">
        <f>'[1]Cadastro de Clientes'!A2266</f>
        <v>0</v>
      </c>
      <c r="B2266" s="94">
        <f>'[1]Cadastro de Clientes'!B2266</f>
        <v>0</v>
      </c>
      <c r="C2266" s="94">
        <f>'[1]Cadastro de Clientes'!C2266</f>
        <v>0</v>
      </c>
      <c r="D2266" s="94">
        <f>'[1]Cadastro de Clientes'!D2266</f>
        <v>0</v>
      </c>
      <c r="E2266" s="94">
        <f>'[1]Cadastro de Clientes'!E2266</f>
        <v>0</v>
      </c>
      <c r="F2266" s="94">
        <f>'[1]Cadastro de Clientes'!F2266</f>
        <v>0</v>
      </c>
      <c r="G2266" s="109">
        <f>'[1]Cadastro de Clientes'!G2266</f>
        <v>0</v>
      </c>
      <c r="H2266" s="110">
        <f>'[1]Cadastro de Clientes'!H2266</f>
        <v>0</v>
      </c>
      <c r="I2266" s="111">
        <f>'[1]Cadastro de Clientes'!I2266</f>
        <v>0</v>
      </c>
      <c r="J2266" s="94">
        <f>'[1]Cadastro de Clientes'!J2266</f>
        <v>0</v>
      </c>
    </row>
    <row r="2267" spans="1:10" ht="21" customHeight="1" x14ac:dyDescent="0.25">
      <c r="A2267" s="94">
        <f>'[1]Cadastro de Clientes'!A2267</f>
        <v>0</v>
      </c>
      <c r="B2267" s="94">
        <f>'[1]Cadastro de Clientes'!B2267</f>
        <v>0</v>
      </c>
      <c r="C2267" s="94">
        <f>'[1]Cadastro de Clientes'!C2267</f>
        <v>0</v>
      </c>
      <c r="D2267" s="94">
        <f>'[1]Cadastro de Clientes'!D2267</f>
        <v>0</v>
      </c>
      <c r="E2267" s="94">
        <f>'[1]Cadastro de Clientes'!E2267</f>
        <v>0</v>
      </c>
      <c r="F2267" s="94">
        <f>'[1]Cadastro de Clientes'!F2267</f>
        <v>0</v>
      </c>
      <c r="G2267" s="109">
        <f>'[1]Cadastro de Clientes'!G2267</f>
        <v>0</v>
      </c>
      <c r="H2267" s="110">
        <f>'[1]Cadastro de Clientes'!H2267</f>
        <v>0</v>
      </c>
      <c r="I2267" s="111">
        <f>'[1]Cadastro de Clientes'!I2267</f>
        <v>0</v>
      </c>
      <c r="J2267" s="94">
        <f>'[1]Cadastro de Clientes'!J2267</f>
        <v>0</v>
      </c>
    </row>
    <row r="2268" spans="1:10" ht="21" customHeight="1" x14ac:dyDescent="0.25">
      <c r="A2268" s="94">
        <f>'[1]Cadastro de Clientes'!A2268</f>
        <v>0</v>
      </c>
      <c r="B2268" s="94">
        <f>'[1]Cadastro de Clientes'!B2268</f>
        <v>0</v>
      </c>
      <c r="C2268" s="94">
        <f>'[1]Cadastro de Clientes'!C2268</f>
        <v>0</v>
      </c>
      <c r="D2268" s="94">
        <f>'[1]Cadastro de Clientes'!D2268</f>
        <v>0</v>
      </c>
      <c r="E2268" s="94">
        <f>'[1]Cadastro de Clientes'!E2268</f>
        <v>0</v>
      </c>
      <c r="F2268" s="94">
        <f>'[1]Cadastro de Clientes'!F2268</f>
        <v>0</v>
      </c>
      <c r="G2268" s="109">
        <f>'[1]Cadastro de Clientes'!G2268</f>
        <v>0</v>
      </c>
      <c r="H2268" s="110">
        <f>'[1]Cadastro de Clientes'!H2268</f>
        <v>0</v>
      </c>
      <c r="I2268" s="111">
        <f>'[1]Cadastro de Clientes'!I2268</f>
        <v>0</v>
      </c>
      <c r="J2268" s="94">
        <f>'[1]Cadastro de Clientes'!J2268</f>
        <v>0</v>
      </c>
    </row>
    <row r="2269" spans="1:10" ht="21" customHeight="1" x14ac:dyDescent="0.25">
      <c r="A2269" s="94">
        <f>'[1]Cadastro de Clientes'!A2269</f>
        <v>0</v>
      </c>
      <c r="B2269" s="94">
        <f>'[1]Cadastro de Clientes'!B2269</f>
        <v>0</v>
      </c>
      <c r="C2269" s="94">
        <f>'[1]Cadastro de Clientes'!C2269</f>
        <v>0</v>
      </c>
      <c r="D2269" s="94">
        <f>'[1]Cadastro de Clientes'!D2269</f>
        <v>0</v>
      </c>
      <c r="E2269" s="94">
        <f>'[1]Cadastro de Clientes'!E2269</f>
        <v>0</v>
      </c>
      <c r="F2269" s="94">
        <f>'[1]Cadastro de Clientes'!F2269</f>
        <v>0</v>
      </c>
      <c r="G2269" s="109">
        <f>'[1]Cadastro de Clientes'!G2269</f>
        <v>0</v>
      </c>
      <c r="H2269" s="110">
        <f>'[1]Cadastro de Clientes'!H2269</f>
        <v>0</v>
      </c>
      <c r="I2269" s="111">
        <f>'[1]Cadastro de Clientes'!I2269</f>
        <v>0</v>
      </c>
      <c r="J2269" s="94">
        <f>'[1]Cadastro de Clientes'!J2269</f>
        <v>0</v>
      </c>
    </row>
    <row r="2270" spans="1:10" ht="21" customHeight="1" x14ac:dyDescent="0.25">
      <c r="A2270" s="94">
        <f>'[1]Cadastro de Clientes'!A2270</f>
        <v>0</v>
      </c>
      <c r="B2270" s="94">
        <f>'[1]Cadastro de Clientes'!B2270</f>
        <v>0</v>
      </c>
      <c r="C2270" s="94">
        <f>'[1]Cadastro de Clientes'!C2270</f>
        <v>0</v>
      </c>
      <c r="D2270" s="94">
        <f>'[1]Cadastro de Clientes'!D2270</f>
        <v>0</v>
      </c>
      <c r="E2270" s="94">
        <f>'[1]Cadastro de Clientes'!E2270</f>
        <v>0</v>
      </c>
      <c r="F2270" s="94">
        <f>'[1]Cadastro de Clientes'!F2270</f>
        <v>0</v>
      </c>
      <c r="G2270" s="109">
        <f>'[1]Cadastro de Clientes'!G2270</f>
        <v>0</v>
      </c>
      <c r="H2270" s="110">
        <f>'[1]Cadastro de Clientes'!H2270</f>
        <v>0</v>
      </c>
      <c r="I2270" s="111">
        <f>'[1]Cadastro de Clientes'!I2270</f>
        <v>0</v>
      </c>
      <c r="J2270" s="94">
        <f>'[1]Cadastro de Clientes'!J2270</f>
        <v>0</v>
      </c>
    </row>
    <row r="2271" spans="1:10" ht="21" customHeight="1" x14ac:dyDescent="0.25">
      <c r="A2271" s="94">
        <f>'[1]Cadastro de Clientes'!A2271</f>
        <v>0</v>
      </c>
      <c r="B2271" s="94">
        <f>'[1]Cadastro de Clientes'!B2271</f>
        <v>0</v>
      </c>
      <c r="C2271" s="94">
        <f>'[1]Cadastro de Clientes'!C2271</f>
        <v>0</v>
      </c>
      <c r="D2271" s="94">
        <f>'[1]Cadastro de Clientes'!D2271</f>
        <v>0</v>
      </c>
      <c r="E2271" s="94">
        <f>'[1]Cadastro de Clientes'!E2271</f>
        <v>0</v>
      </c>
      <c r="F2271" s="94">
        <f>'[1]Cadastro de Clientes'!F2271</f>
        <v>0</v>
      </c>
      <c r="G2271" s="109">
        <f>'[1]Cadastro de Clientes'!G2271</f>
        <v>0</v>
      </c>
      <c r="H2271" s="110">
        <f>'[1]Cadastro de Clientes'!H2271</f>
        <v>0</v>
      </c>
      <c r="I2271" s="111">
        <f>'[1]Cadastro de Clientes'!I2271</f>
        <v>0</v>
      </c>
      <c r="J2271" s="94">
        <f>'[1]Cadastro de Clientes'!J2271</f>
        <v>0</v>
      </c>
    </row>
    <row r="2272" spans="1:10" ht="21" customHeight="1" x14ac:dyDescent="0.25">
      <c r="A2272" s="94">
        <f>'[1]Cadastro de Clientes'!A2272</f>
        <v>0</v>
      </c>
      <c r="B2272" s="94">
        <f>'[1]Cadastro de Clientes'!B2272</f>
        <v>0</v>
      </c>
      <c r="C2272" s="94">
        <f>'[1]Cadastro de Clientes'!C2272</f>
        <v>0</v>
      </c>
      <c r="D2272" s="94">
        <f>'[1]Cadastro de Clientes'!D2272</f>
        <v>0</v>
      </c>
      <c r="E2272" s="94">
        <f>'[1]Cadastro de Clientes'!E2272</f>
        <v>0</v>
      </c>
      <c r="F2272" s="94">
        <f>'[1]Cadastro de Clientes'!F2272</f>
        <v>0</v>
      </c>
      <c r="G2272" s="109">
        <f>'[1]Cadastro de Clientes'!G2272</f>
        <v>0</v>
      </c>
      <c r="H2272" s="110">
        <f>'[1]Cadastro de Clientes'!H2272</f>
        <v>0</v>
      </c>
      <c r="I2272" s="111">
        <f>'[1]Cadastro de Clientes'!I2272</f>
        <v>0</v>
      </c>
      <c r="J2272" s="94">
        <f>'[1]Cadastro de Clientes'!J2272</f>
        <v>0</v>
      </c>
    </row>
    <row r="2273" spans="1:10" ht="21" customHeight="1" x14ac:dyDescent="0.25">
      <c r="A2273" s="94">
        <f>'[1]Cadastro de Clientes'!A2273</f>
        <v>0</v>
      </c>
      <c r="B2273" s="94">
        <f>'[1]Cadastro de Clientes'!B2273</f>
        <v>0</v>
      </c>
      <c r="C2273" s="94">
        <f>'[1]Cadastro de Clientes'!C2273</f>
        <v>0</v>
      </c>
      <c r="D2273" s="94">
        <f>'[1]Cadastro de Clientes'!D2273</f>
        <v>0</v>
      </c>
      <c r="E2273" s="94">
        <f>'[1]Cadastro de Clientes'!E2273</f>
        <v>0</v>
      </c>
      <c r="F2273" s="94">
        <f>'[1]Cadastro de Clientes'!F2273</f>
        <v>0</v>
      </c>
      <c r="G2273" s="109">
        <f>'[1]Cadastro de Clientes'!G2273</f>
        <v>0</v>
      </c>
      <c r="H2273" s="110">
        <f>'[1]Cadastro de Clientes'!H2273</f>
        <v>0</v>
      </c>
      <c r="I2273" s="111">
        <f>'[1]Cadastro de Clientes'!I2273</f>
        <v>0</v>
      </c>
      <c r="J2273" s="94">
        <f>'[1]Cadastro de Clientes'!J2273</f>
        <v>0</v>
      </c>
    </row>
    <row r="2274" spans="1:10" ht="21" customHeight="1" x14ac:dyDescent="0.25">
      <c r="A2274" s="94">
        <f>'[1]Cadastro de Clientes'!A2274</f>
        <v>0</v>
      </c>
      <c r="B2274" s="94">
        <f>'[1]Cadastro de Clientes'!B2274</f>
        <v>0</v>
      </c>
      <c r="C2274" s="94">
        <f>'[1]Cadastro de Clientes'!C2274</f>
        <v>0</v>
      </c>
      <c r="D2274" s="94">
        <f>'[1]Cadastro de Clientes'!D2274</f>
        <v>0</v>
      </c>
      <c r="E2274" s="94">
        <f>'[1]Cadastro de Clientes'!E2274</f>
        <v>0</v>
      </c>
      <c r="F2274" s="94">
        <f>'[1]Cadastro de Clientes'!F2274</f>
        <v>0</v>
      </c>
      <c r="G2274" s="109">
        <f>'[1]Cadastro de Clientes'!G2274</f>
        <v>0</v>
      </c>
      <c r="H2274" s="110">
        <f>'[1]Cadastro de Clientes'!H2274</f>
        <v>0</v>
      </c>
      <c r="I2274" s="111">
        <f>'[1]Cadastro de Clientes'!I2274</f>
        <v>0</v>
      </c>
      <c r="J2274" s="94">
        <f>'[1]Cadastro de Clientes'!J2274</f>
        <v>0</v>
      </c>
    </row>
    <row r="2275" spans="1:10" ht="21" customHeight="1" x14ac:dyDescent="0.25">
      <c r="A2275" s="94">
        <f>'[1]Cadastro de Clientes'!A2275</f>
        <v>0</v>
      </c>
      <c r="B2275" s="94">
        <f>'[1]Cadastro de Clientes'!B2275</f>
        <v>0</v>
      </c>
      <c r="C2275" s="94">
        <f>'[1]Cadastro de Clientes'!C2275</f>
        <v>0</v>
      </c>
      <c r="D2275" s="94">
        <f>'[1]Cadastro de Clientes'!D2275</f>
        <v>0</v>
      </c>
      <c r="E2275" s="94">
        <f>'[1]Cadastro de Clientes'!E2275</f>
        <v>0</v>
      </c>
      <c r="F2275" s="94">
        <f>'[1]Cadastro de Clientes'!F2275</f>
        <v>0</v>
      </c>
      <c r="G2275" s="109">
        <f>'[1]Cadastro de Clientes'!G2275</f>
        <v>0</v>
      </c>
      <c r="H2275" s="110">
        <f>'[1]Cadastro de Clientes'!H2275</f>
        <v>0</v>
      </c>
      <c r="I2275" s="111">
        <f>'[1]Cadastro de Clientes'!I2275</f>
        <v>0</v>
      </c>
      <c r="J2275" s="94">
        <f>'[1]Cadastro de Clientes'!J2275</f>
        <v>0</v>
      </c>
    </row>
    <row r="2276" spans="1:10" ht="21" customHeight="1" x14ac:dyDescent="0.25">
      <c r="A2276" s="94">
        <f>'[1]Cadastro de Clientes'!A2276</f>
        <v>0</v>
      </c>
      <c r="B2276" s="94">
        <f>'[1]Cadastro de Clientes'!B2276</f>
        <v>0</v>
      </c>
      <c r="C2276" s="94">
        <f>'[1]Cadastro de Clientes'!C2276</f>
        <v>0</v>
      </c>
      <c r="D2276" s="94">
        <f>'[1]Cadastro de Clientes'!D2276</f>
        <v>0</v>
      </c>
      <c r="E2276" s="94">
        <f>'[1]Cadastro de Clientes'!E2276</f>
        <v>0</v>
      </c>
      <c r="F2276" s="94">
        <f>'[1]Cadastro de Clientes'!F2276</f>
        <v>0</v>
      </c>
      <c r="G2276" s="109">
        <f>'[1]Cadastro de Clientes'!G2276</f>
        <v>0</v>
      </c>
      <c r="H2276" s="110">
        <f>'[1]Cadastro de Clientes'!H2276</f>
        <v>0</v>
      </c>
      <c r="I2276" s="111">
        <f>'[1]Cadastro de Clientes'!I2276</f>
        <v>0</v>
      </c>
      <c r="J2276" s="94">
        <f>'[1]Cadastro de Clientes'!J2276</f>
        <v>0</v>
      </c>
    </row>
    <row r="2277" spans="1:10" ht="21" customHeight="1" x14ac:dyDescent="0.25">
      <c r="A2277" s="94">
        <f>'[1]Cadastro de Clientes'!A2277</f>
        <v>0</v>
      </c>
      <c r="B2277" s="94">
        <f>'[1]Cadastro de Clientes'!B2277</f>
        <v>0</v>
      </c>
      <c r="C2277" s="94">
        <f>'[1]Cadastro de Clientes'!C2277</f>
        <v>0</v>
      </c>
      <c r="D2277" s="94">
        <f>'[1]Cadastro de Clientes'!D2277</f>
        <v>0</v>
      </c>
      <c r="E2277" s="94">
        <f>'[1]Cadastro de Clientes'!E2277</f>
        <v>0</v>
      </c>
      <c r="F2277" s="94">
        <f>'[1]Cadastro de Clientes'!F2277</f>
        <v>0</v>
      </c>
      <c r="G2277" s="109">
        <f>'[1]Cadastro de Clientes'!G2277</f>
        <v>0</v>
      </c>
      <c r="H2277" s="110">
        <f>'[1]Cadastro de Clientes'!H2277</f>
        <v>0</v>
      </c>
      <c r="I2277" s="111">
        <f>'[1]Cadastro de Clientes'!I2277</f>
        <v>0</v>
      </c>
      <c r="J2277" s="94">
        <f>'[1]Cadastro de Clientes'!J2277</f>
        <v>0</v>
      </c>
    </row>
    <row r="2278" spans="1:10" ht="21" customHeight="1" x14ac:dyDescent="0.25">
      <c r="A2278" s="94">
        <f>'[1]Cadastro de Clientes'!A2278</f>
        <v>0</v>
      </c>
      <c r="B2278" s="94">
        <f>'[1]Cadastro de Clientes'!B2278</f>
        <v>0</v>
      </c>
      <c r="C2278" s="94">
        <f>'[1]Cadastro de Clientes'!C2278</f>
        <v>0</v>
      </c>
      <c r="D2278" s="94">
        <f>'[1]Cadastro de Clientes'!D2278</f>
        <v>0</v>
      </c>
      <c r="E2278" s="94">
        <f>'[1]Cadastro de Clientes'!E2278</f>
        <v>0</v>
      </c>
      <c r="F2278" s="94">
        <f>'[1]Cadastro de Clientes'!F2278</f>
        <v>0</v>
      </c>
      <c r="G2278" s="109">
        <f>'[1]Cadastro de Clientes'!G2278</f>
        <v>0</v>
      </c>
      <c r="H2278" s="110">
        <f>'[1]Cadastro de Clientes'!H2278</f>
        <v>0</v>
      </c>
      <c r="I2278" s="111">
        <f>'[1]Cadastro de Clientes'!I2278</f>
        <v>0</v>
      </c>
      <c r="J2278" s="94">
        <f>'[1]Cadastro de Clientes'!J2278</f>
        <v>0</v>
      </c>
    </row>
    <row r="2279" spans="1:10" ht="21" customHeight="1" x14ac:dyDescent="0.25">
      <c r="A2279" s="94">
        <f>'[1]Cadastro de Clientes'!A2279</f>
        <v>0</v>
      </c>
      <c r="B2279" s="94">
        <f>'[1]Cadastro de Clientes'!B2279</f>
        <v>0</v>
      </c>
      <c r="C2279" s="94">
        <f>'[1]Cadastro de Clientes'!C2279</f>
        <v>0</v>
      </c>
      <c r="D2279" s="94">
        <f>'[1]Cadastro de Clientes'!D2279</f>
        <v>0</v>
      </c>
      <c r="E2279" s="94">
        <f>'[1]Cadastro de Clientes'!E2279</f>
        <v>0</v>
      </c>
      <c r="F2279" s="94">
        <f>'[1]Cadastro de Clientes'!F2279</f>
        <v>0</v>
      </c>
      <c r="G2279" s="109">
        <f>'[1]Cadastro de Clientes'!G2279</f>
        <v>0</v>
      </c>
      <c r="H2279" s="110">
        <f>'[1]Cadastro de Clientes'!H2279</f>
        <v>0</v>
      </c>
      <c r="I2279" s="111">
        <f>'[1]Cadastro de Clientes'!I2279</f>
        <v>0</v>
      </c>
      <c r="J2279" s="94">
        <f>'[1]Cadastro de Clientes'!J2279</f>
        <v>0</v>
      </c>
    </row>
    <row r="2280" spans="1:10" ht="21" customHeight="1" x14ac:dyDescent="0.25">
      <c r="A2280" s="94">
        <f>'[1]Cadastro de Clientes'!A2280</f>
        <v>0</v>
      </c>
      <c r="B2280" s="94">
        <f>'[1]Cadastro de Clientes'!B2280</f>
        <v>0</v>
      </c>
      <c r="C2280" s="94">
        <f>'[1]Cadastro de Clientes'!C2280</f>
        <v>0</v>
      </c>
      <c r="D2280" s="94">
        <f>'[1]Cadastro de Clientes'!D2280</f>
        <v>0</v>
      </c>
      <c r="E2280" s="94">
        <f>'[1]Cadastro de Clientes'!E2280</f>
        <v>0</v>
      </c>
      <c r="F2280" s="94">
        <f>'[1]Cadastro de Clientes'!F2280</f>
        <v>0</v>
      </c>
      <c r="G2280" s="109">
        <f>'[1]Cadastro de Clientes'!G2280</f>
        <v>0</v>
      </c>
      <c r="H2280" s="110">
        <f>'[1]Cadastro de Clientes'!H2280</f>
        <v>0</v>
      </c>
      <c r="I2280" s="111">
        <f>'[1]Cadastro de Clientes'!I2280</f>
        <v>0</v>
      </c>
      <c r="J2280" s="94">
        <f>'[1]Cadastro de Clientes'!J2280</f>
        <v>0</v>
      </c>
    </row>
    <row r="2281" spans="1:10" ht="21" customHeight="1" x14ac:dyDescent="0.25">
      <c r="A2281" s="94">
        <f>'[1]Cadastro de Clientes'!A2281</f>
        <v>0</v>
      </c>
      <c r="B2281" s="94">
        <f>'[1]Cadastro de Clientes'!B2281</f>
        <v>0</v>
      </c>
      <c r="C2281" s="94">
        <f>'[1]Cadastro de Clientes'!C2281</f>
        <v>0</v>
      </c>
      <c r="D2281" s="94">
        <f>'[1]Cadastro de Clientes'!D2281</f>
        <v>0</v>
      </c>
      <c r="E2281" s="94">
        <f>'[1]Cadastro de Clientes'!E2281</f>
        <v>0</v>
      </c>
      <c r="F2281" s="94">
        <f>'[1]Cadastro de Clientes'!F2281</f>
        <v>0</v>
      </c>
      <c r="G2281" s="109">
        <f>'[1]Cadastro de Clientes'!G2281</f>
        <v>0</v>
      </c>
      <c r="H2281" s="110">
        <f>'[1]Cadastro de Clientes'!H2281</f>
        <v>0</v>
      </c>
      <c r="I2281" s="111">
        <f>'[1]Cadastro de Clientes'!I2281</f>
        <v>0</v>
      </c>
      <c r="J2281" s="94">
        <f>'[1]Cadastro de Clientes'!J2281</f>
        <v>0</v>
      </c>
    </row>
    <row r="2282" spans="1:10" ht="21" customHeight="1" x14ac:dyDescent="0.25">
      <c r="A2282" s="94">
        <f>'[1]Cadastro de Clientes'!A2282</f>
        <v>0</v>
      </c>
      <c r="B2282" s="94">
        <f>'[1]Cadastro de Clientes'!B2282</f>
        <v>0</v>
      </c>
      <c r="C2282" s="94">
        <f>'[1]Cadastro de Clientes'!C2282</f>
        <v>0</v>
      </c>
      <c r="D2282" s="94">
        <f>'[1]Cadastro de Clientes'!D2282</f>
        <v>0</v>
      </c>
      <c r="E2282" s="94">
        <f>'[1]Cadastro de Clientes'!E2282</f>
        <v>0</v>
      </c>
      <c r="F2282" s="94">
        <f>'[1]Cadastro de Clientes'!F2282</f>
        <v>0</v>
      </c>
      <c r="G2282" s="109">
        <f>'[1]Cadastro de Clientes'!G2282</f>
        <v>0</v>
      </c>
      <c r="H2282" s="110">
        <f>'[1]Cadastro de Clientes'!H2282</f>
        <v>0</v>
      </c>
      <c r="I2282" s="111">
        <f>'[1]Cadastro de Clientes'!I2282</f>
        <v>0</v>
      </c>
      <c r="J2282" s="94">
        <f>'[1]Cadastro de Clientes'!J2282</f>
        <v>0</v>
      </c>
    </row>
    <row r="2283" spans="1:10" ht="21" customHeight="1" x14ac:dyDescent="0.25">
      <c r="A2283" s="94">
        <f>'[1]Cadastro de Clientes'!A2283</f>
        <v>0</v>
      </c>
      <c r="B2283" s="94">
        <f>'[1]Cadastro de Clientes'!B2283</f>
        <v>0</v>
      </c>
      <c r="C2283" s="94">
        <f>'[1]Cadastro de Clientes'!C2283</f>
        <v>0</v>
      </c>
      <c r="D2283" s="94">
        <f>'[1]Cadastro de Clientes'!D2283</f>
        <v>0</v>
      </c>
      <c r="E2283" s="94">
        <f>'[1]Cadastro de Clientes'!E2283</f>
        <v>0</v>
      </c>
      <c r="F2283" s="94">
        <f>'[1]Cadastro de Clientes'!F2283</f>
        <v>0</v>
      </c>
      <c r="G2283" s="109">
        <f>'[1]Cadastro de Clientes'!G2283</f>
        <v>0</v>
      </c>
      <c r="H2283" s="110">
        <f>'[1]Cadastro de Clientes'!H2283</f>
        <v>0</v>
      </c>
      <c r="I2283" s="111">
        <f>'[1]Cadastro de Clientes'!I2283</f>
        <v>0</v>
      </c>
      <c r="J2283" s="94">
        <f>'[1]Cadastro de Clientes'!J2283</f>
        <v>0</v>
      </c>
    </row>
    <row r="2284" spans="1:10" ht="21" customHeight="1" x14ac:dyDescent="0.25">
      <c r="A2284" s="94">
        <f>'[1]Cadastro de Clientes'!A2284</f>
        <v>0</v>
      </c>
      <c r="B2284" s="94">
        <f>'[1]Cadastro de Clientes'!B2284</f>
        <v>0</v>
      </c>
      <c r="C2284" s="94">
        <f>'[1]Cadastro de Clientes'!C2284</f>
        <v>0</v>
      </c>
      <c r="D2284" s="94">
        <f>'[1]Cadastro de Clientes'!D2284</f>
        <v>0</v>
      </c>
      <c r="E2284" s="94">
        <f>'[1]Cadastro de Clientes'!E2284</f>
        <v>0</v>
      </c>
      <c r="F2284" s="94">
        <f>'[1]Cadastro de Clientes'!F2284</f>
        <v>0</v>
      </c>
      <c r="G2284" s="109">
        <f>'[1]Cadastro de Clientes'!G2284</f>
        <v>0</v>
      </c>
      <c r="H2284" s="110">
        <f>'[1]Cadastro de Clientes'!H2284</f>
        <v>0</v>
      </c>
      <c r="I2284" s="111">
        <f>'[1]Cadastro de Clientes'!I2284</f>
        <v>0</v>
      </c>
      <c r="J2284" s="94">
        <f>'[1]Cadastro de Clientes'!J2284</f>
        <v>0</v>
      </c>
    </row>
    <row r="2285" spans="1:10" ht="21" customHeight="1" x14ac:dyDescent="0.25">
      <c r="A2285" s="94">
        <f>'[1]Cadastro de Clientes'!A2285</f>
        <v>0</v>
      </c>
      <c r="B2285" s="94">
        <f>'[1]Cadastro de Clientes'!B2285</f>
        <v>0</v>
      </c>
      <c r="C2285" s="94">
        <f>'[1]Cadastro de Clientes'!C2285</f>
        <v>0</v>
      </c>
      <c r="D2285" s="94">
        <f>'[1]Cadastro de Clientes'!D2285</f>
        <v>0</v>
      </c>
      <c r="E2285" s="94">
        <f>'[1]Cadastro de Clientes'!E2285</f>
        <v>0</v>
      </c>
      <c r="F2285" s="94">
        <f>'[1]Cadastro de Clientes'!F2285</f>
        <v>0</v>
      </c>
      <c r="G2285" s="109">
        <f>'[1]Cadastro de Clientes'!G2285</f>
        <v>0</v>
      </c>
      <c r="H2285" s="110">
        <f>'[1]Cadastro de Clientes'!H2285</f>
        <v>0</v>
      </c>
      <c r="I2285" s="111">
        <f>'[1]Cadastro de Clientes'!I2285</f>
        <v>0</v>
      </c>
      <c r="J2285" s="94">
        <f>'[1]Cadastro de Clientes'!J2285</f>
        <v>0</v>
      </c>
    </row>
    <row r="2286" spans="1:10" ht="21" customHeight="1" x14ac:dyDescent="0.25">
      <c r="A2286" s="94">
        <f>'[1]Cadastro de Clientes'!A2286</f>
        <v>0</v>
      </c>
      <c r="B2286" s="94">
        <f>'[1]Cadastro de Clientes'!B2286</f>
        <v>0</v>
      </c>
      <c r="C2286" s="94">
        <f>'[1]Cadastro de Clientes'!C2286</f>
        <v>0</v>
      </c>
      <c r="D2286" s="94">
        <f>'[1]Cadastro de Clientes'!D2286</f>
        <v>0</v>
      </c>
      <c r="E2286" s="94">
        <f>'[1]Cadastro de Clientes'!E2286</f>
        <v>0</v>
      </c>
      <c r="F2286" s="94">
        <f>'[1]Cadastro de Clientes'!F2286</f>
        <v>0</v>
      </c>
      <c r="G2286" s="109">
        <f>'[1]Cadastro de Clientes'!G2286</f>
        <v>0</v>
      </c>
      <c r="H2286" s="110">
        <f>'[1]Cadastro de Clientes'!H2286</f>
        <v>0</v>
      </c>
      <c r="I2286" s="111">
        <f>'[1]Cadastro de Clientes'!I2286</f>
        <v>0</v>
      </c>
      <c r="J2286" s="94">
        <f>'[1]Cadastro de Clientes'!J2286</f>
        <v>0</v>
      </c>
    </row>
    <row r="2287" spans="1:10" ht="21" customHeight="1" x14ac:dyDescent="0.25">
      <c r="A2287" s="94">
        <f>'[1]Cadastro de Clientes'!A2287</f>
        <v>0</v>
      </c>
      <c r="B2287" s="94">
        <f>'[1]Cadastro de Clientes'!B2287</f>
        <v>0</v>
      </c>
      <c r="C2287" s="94">
        <f>'[1]Cadastro de Clientes'!C2287</f>
        <v>0</v>
      </c>
      <c r="D2287" s="94">
        <f>'[1]Cadastro de Clientes'!D2287</f>
        <v>0</v>
      </c>
      <c r="E2287" s="94">
        <f>'[1]Cadastro de Clientes'!E2287</f>
        <v>0</v>
      </c>
      <c r="F2287" s="94">
        <f>'[1]Cadastro de Clientes'!F2287</f>
        <v>0</v>
      </c>
      <c r="G2287" s="109">
        <f>'[1]Cadastro de Clientes'!G2287</f>
        <v>0</v>
      </c>
      <c r="H2287" s="110">
        <f>'[1]Cadastro de Clientes'!H2287</f>
        <v>0</v>
      </c>
      <c r="I2287" s="111">
        <f>'[1]Cadastro de Clientes'!I2287</f>
        <v>0</v>
      </c>
      <c r="J2287" s="94">
        <f>'[1]Cadastro de Clientes'!J2287</f>
        <v>0</v>
      </c>
    </row>
    <row r="2288" spans="1:10" ht="21" customHeight="1" x14ac:dyDescent="0.25">
      <c r="A2288" s="94">
        <f>'[1]Cadastro de Clientes'!A2288</f>
        <v>0</v>
      </c>
      <c r="B2288" s="94">
        <f>'[1]Cadastro de Clientes'!B2288</f>
        <v>0</v>
      </c>
      <c r="C2288" s="94">
        <f>'[1]Cadastro de Clientes'!C2288</f>
        <v>0</v>
      </c>
      <c r="D2288" s="94">
        <f>'[1]Cadastro de Clientes'!D2288</f>
        <v>0</v>
      </c>
      <c r="E2288" s="94">
        <f>'[1]Cadastro de Clientes'!E2288</f>
        <v>0</v>
      </c>
      <c r="F2288" s="94">
        <f>'[1]Cadastro de Clientes'!F2288</f>
        <v>0</v>
      </c>
      <c r="G2288" s="109">
        <f>'[1]Cadastro de Clientes'!G2288</f>
        <v>0</v>
      </c>
      <c r="H2288" s="110">
        <f>'[1]Cadastro de Clientes'!H2288</f>
        <v>0</v>
      </c>
      <c r="I2288" s="111">
        <f>'[1]Cadastro de Clientes'!I2288</f>
        <v>0</v>
      </c>
      <c r="J2288" s="94">
        <f>'[1]Cadastro de Clientes'!J2288</f>
        <v>0</v>
      </c>
    </row>
    <row r="2289" spans="1:10" ht="21" customHeight="1" x14ac:dyDescent="0.25">
      <c r="A2289" s="94">
        <f>'[1]Cadastro de Clientes'!A2289</f>
        <v>0</v>
      </c>
      <c r="B2289" s="94">
        <f>'[1]Cadastro de Clientes'!B2289</f>
        <v>0</v>
      </c>
      <c r="C2289" s="94">
        <f>'[1]Cadastro de Clientes'!C2289</f>
        <v>0</v>
      </c>
      <c r="D2289" s="94">
        <f>'[1]Cadastro de Clientes'!D2289</f>
        <v>0</v>
      </c>
      <c r="E2289" s="94">
        <f>'[1]Cadastro de Clientes'!E2289</f>
        <v>0</v>
      </c>
      <c r="F2289" s="94">
        <f>'[1]Cadastro de Clientes'!F2289</f>
        <v>0</v>
      </c>
      <c r="G2289" s="109">
        <f>'[1]Cadastro de Clientes'!G2289</f>
        <v>0</v>
      </c>
      <c r="H2289" s="110">
        <f>'[1]Cadastro de Clientes'!H2289</f>
        <v>0</v>
      </c>
      <c r="I2289" s="111">
        <f>'[1]Cadastro de Clientes'!I2289</f>
        <v>0</v>
      </c>
      <c r="J2289" s="94">
        <f>'[1]Cadastro de Clientes'!J2289</f>
        <v>0</v>
      </c>
    </row>
    <row r="2290" spans="1:10" ht="21" customHeight="1" x14ac:dyDescent="0.25">
      <c r="A2290" s="94">
        <f>'[1]Cadastro de Clientes'!A2290</f>
        <v>0</v>
      </c>
      <c r="B2290" s="94">
        <f>'[1]Cadastro de Clientes'!B2290</f>
        <v>0</v>
      </c>
      <c r="C2290" s="94">
        <f>'[1]Cadastro de Clientes'!C2290</f>
        <v>0</v>
      </c>
      <c r="D2290" s="94">
        <f>'[1]Cadastro de Clientes'!D2290</f>
        <v>0</v>
      </c>
      <c r="E2290" s="94">
        <f>'[1]Cadastro de Clientes'!E2290</f>
        <v>0</v>
      </c>
      <c r="F2290" s="94">
        <f>'[1]Cadastro de Clientes'!F2290</f>
        <v>0</v>
      </c>
      <c r="G2290" s="109">
        <f>'[1]Cadastro de Clientes'!G2290</f>
        <v>0</v>
      </c>
      <c r="H2290" s="110">
        <f>'[1]Cadastro de Clientes'!H2290</f>
        <v>0</v>
      </c>
      <c r="I2290" s="111">
        <f>'[1]Cadastro de Clientes'!I2290</f>
        <v>0</v>
      </c>
      <c r="J2290" s="94">
        <f>'[1]Cadastro de Clientes'!J2290</f>
        <v>0</v>
      </c>
    </row>
    <row r="2291" spans="1:10" ht="21" customHeight="1" x14ac:dyDescent="0.25">
      <c r="A2291" s="94">
        <f>'[1]Cadastro de Clientes'!A2291</f>
        <v>0</v>
      </c>
      <c r="B2291" s="94">
        <f>'[1]Cadastro de Clientes'!B2291</f>
        <v>0</v>
      </c>
      <c r="C2291" s="94">
        <f>'[1]Cadastro de Clientes'!C2291</f>
        <v>0</v>
      </c>
      <c r="D2291" s="94">
        <f>'[1]Cadastro de Clientes'!D2291</f>
        <v>0</v>
      </c>
      <c r="E2291" s="94">
        <f>'[1]Cadastro de Clientes'!E2291</f>
        <v>0</v>
      </c>
      <c r="F2291" s="94">
        <f>'[1]Cadastro de Clientes'!F2291</f>
        <v>0</v>
      </c>
      <c r="G2291" s="109">
        <f>'[1]Cadastro de Clientes'!G2291</f>
        <v>0</v>
      </c>
      <c r="H2291" s="110">
        <f>'[1]Cadastro de Clientes'!H2291</f>
        <v>0</v>
      </c>
      <c r="I2291" s="111">
        <f>'[1]Cadastro de Clientes'!I2291</f>
        <v>0</v>
      </c>
      <c r="J2291" s="94">
        <f>'[1]Cadastro de Clientes'!J2291</f>
        <v>0</v>
      </c>
    </row>
    <row r="2292" spans="1:10" ht="21" customHeight="1" x14ac:dyDescent="0.25">
      <c r="A2292" s="94">
        <f>'[1]Cadastro de Clientes'!A2292</f>
        <v>0</v>
      </c>
      <c r="B2292" s="94">
        <f>'[1]Cadastro de Clientes'!B2292</f>
        <v>0</v>
      </c>
      <c r="C2292" s="94">
        <f>'[1]Cadastro de Clientes'!C2292</f>
        <v>0</v>
      </c>
      <c r="D2292" s="94">
        <f>'[1]Cadastro de Clientes'!D2292</f>
        <v>0</v>
      </c>
      <c r="E2292" s="94">
        <f>'[1]Cadastro de Clientes'!E2292</f>
        <v>0</v>
      </c>
      <c r="F2292" s="94">
        <f>'[1]Cadastro de Clientes'!F2292</f>
        <v>0</v>
      </c>
      <c r="G2292" s="109">
        <f>'[1]Cadastro de Clientes'!G2292</f>
        <v>0</v>
      </c>
      <c r="H2292" s="110">
        <f>'[1]Cadastro de Clientes'!H2292</f>
        <v>0</v>
      </c>
      <c r="I2292" s="111">
        <f>'[1]Cadastro de Clientes'!I2292</f>
        <v>0</v>
      </c>
      <c r="J2292" s="94">
        <f>'[1]Cadastro de Clientes'!J2292</f>
        <v>0</v>
      </c>
    </row>
    <row r="2293" spans="1:10" ht="21" customHeight="1" x14ac:dyDescent="0.25">
      <c r="A2293" s="94">
        <f>'[1]Cadastro de Clientes'!A2293</f>
        <v>0</v>
      </c>
      <c r="B2293" s="94">
        <f>'[1]Cadastro de Clientes'!B2293</f>
        <v>0</v>
      </c>
      <c r="C2293" s="94">
        <f>'[1]Cadastro de Clientes'!C2293</f>
        <v>0</v>
      </c>
      <c r="D2293" s="94">
        <f>'[1]Cadastro de Clientes'!D2293</f>
        <v>0</v>
      </c>
      <c r="E2293" s="94">
        <f>'[1]Cadastro de Clientes'!E2293</f>
        <v>0</v>
      </c>
      <c r="F2293" s="94">
        <f>'[1]Cadastro de Clientes'!F2293</f>
        <v>0</v>
      </c>
      <c r="G2293" s="109">
        <f>'[1]Cadastro de Clientes'!G2293</f>
        <v>0</v>
      </c>
      <c r="H2293" s="110">
        <f>'[1]Cadastro de Clientes'!H2293</f>
        <v>0</v>
      </c>
      <c r="I2293" s="111">
        <f>'[1]Cadastro de Clientes'!I2293</f>
        <v>0</v>
      </c>
      <c r="J2293" s="94">
        <f>'[1]Cadastro de Clientes'!J2293</f>
        <v>0</v>
      </c>
    </row>
    <row r="2294" spans="1:10" ht="21" customHeight="1" x14ac:dyDescent="0.25">
      <c r="A2294" s="94">
        <f>'[1]Cadastro de Clientes'!A2294</f>
        <v>0</v>
      </c>
      <c r="B2294" s="94">
        <f>'[1]Cadastro de Clientes'!B2294</f>
        <v>0</v>
      </c>
      <c r="C2294" s="94">
        <f>'[1]Cadastro de Clientes'!C2294</f>
        <v>0</v>
      </c>
      <c r="D2294" s="94">
        <f>'[1]Cadastro de Clientes'!D2294</f>
        <v>0</v>
      </c>
      <c r="E2294" s="94">
        <f>'[1]Cadastro de Clientes'!E2294</f>
        <v>0</v>
      </c>
      <c r="F2294" s="94">
        <f>'[1]Cadastro de Clientes'!F2294</f>
        <v>0</v>
      </c>
      <c r="G2294" s="109">
        <f>'[1]Cadastro de Clientes'!G2294</f>
        <v>0</v>
      </c>
      <c r="H2294" s="110">
        <f>'[1]Cadastro de Clientes'!H2294</f>
        <v>0</v>
      </c>
      <c r="I2294" s="111">
        <f>'[1]Cadastro de Clientes'!I2294</f>
        <v>0</v>
      </c>
      <c r="J2294" s="94">
        <f>'[1]Cadastro de Clientes'!J2294</f>
        <v>0</v>
      </c>
    </row>
    <row r="2295" spans="1:10" ht="21" customHeight="1" x14ac:dyDescent="0.25">
      <c r="A2295" s="94">
        <f>'[1]Cadastro de Clientes'!A2295</f>
        <v>0</v>
      </c>
      <c r="B2295" s="94">
        <f>'[1]Cadastro de Clientes'!B2295</f>
        <v>0</v>
      </c>
      <c r="C2295" s="94">
        <f>'[1]Cadastro de Clientes'!C2295</f>
        <v>0</v>
      </c>
      <c r="D2295" s="94">
        <f>'[1]Cadastro de Clientes'!D2295</f>
        <v>0</v>
      </c>
      <c r="E2295" s="94">
        <f>'[1]Cadastro de Clientes'!E2295</f>
        <v>0</v>
      </c>
      <c r="F2295" s="94">
        <f>'[1]Cadastro de Clientes'!F2295</f>
        <v>0</v>
      </c>
      <c r="G2295" s="109">
        <f>'[1]Cadastro de Clientes'!G2295</f>
        <v>0</v>
      </c>
      <c r="H2295" s="110">
        <f>'[1]Cadastro de Clientes'!H2295</f>
        <v>0</v>
      </c>
      <c r="I2295" s="111">
        <f>'[1]Cadastro de Clientes'!I2295</f>
        <v>0</v>
      </c>
      <c r="J2295" s="94">
        <f>'[1]Cadastro de Clientes'!J2295</f>
        <v>0</v>
      </c>
    </row>
    <row r="2296" spans="1:10" ht="21" customHeight="1" x14ac:dyDescent="0.25">
      <c r="A2296" s="94">
        <f>'[1]Cadastro de Clientes'!A2296</f>
        <v>0</v>
      </c>
      <c r="B2296" s="94">
        <f>'[1]Cadastro de Clientes'!B2296</f>
        <v>0</v>
      </c>
      <c r="C2296" s="94">
        <f>'[1]Cadastro de Clientes'!C2296</f>
        <v>0</v>
      </c>
      <c r="D2296" s="94">
        <f>'[1]Cadastro de Clientes'!D2296</f>
        <v>0</v>
      </c>
      <c r="E2296" s="94">
        <f>'[1]Cadastro de Clientes'!E2296</f>
        <v>0</v>
      </c>
      <c r="F2296" s="94">
        <f>'[1]Cadastro de Clientes'!F2296</f>
        <v>0</v>
      </c>
      <c r="G2296" s="109">
        <f>'[1]Cadastro de Clientes'!G2296</f>
        <v>0</v>
      </c>
      <c r="H2296" s="110">
        <f>'[1]Cadastro de Clientes'!H2296</f>
        <v>0</v>
      </c>
      <c r="I2296" s="111">
        <f>'[1]Cadastro de Clientes'!I2296</f>
        <v>0</v>
      </c>
      <c r="J2296" s="94">
        <f>'[1]Cadastro de Clientes'!J2296</f>
        <v>0</v>
      </c>
    </row>
    <row r="2297" spans="1:10" ht="21" customHeight="1" x14ac:dyDescent="0.25">
      <c r="A2297" s="94">
        <f>'[1]Cadastro de Clientes'!A2297</f>
        <v>0</v>
      </c>
      <c r="B2297" s="94">
        <f>'[1]Cadastro de Clientes'!B2297</f>
        <v>0</v>
      </c>
      <c r="C2297" s="94">
        <f>'[1]Cadastro de Clientes'!C2297</f>
        <v>0</v>
      </c>
      <c r="D2297" s="94">
        <f>'[1]Cadastro de Clientes'!D2297</f>
        <v>0</v>
      </c>
      <c r="E2297" s="94">
        <f>'[1]Cadastro de Clientes'!E2297</f>
        <v>0</v>
      </c>
      <c r="F2297" s="94">
        <f>'[1]Cadastro de Clientes'!F2297</f>
        <v>0</v>
      </c>
      <c r="G2297" s="109">
        <f>'[1]Cadastro de Clientes'!G2297</f>
        <v>0</v>
      </c>
      <c r="H2297" s="110">
        <f>'[1]Cadastro de Clientes'!H2297</f>
        <v>0</v>
      </c>
      <c r="I2297" s="111">
        <f>'[1]Cadastro de Clientes'!I2297</f>
        <v>0</v>
      </c>
      <c r="J2297" s="94">
        <f>'[1]Cadastro de Clientes'!J2297</f>
        <v>0</v>
      </c>
    </row>
    <row r="2298" spans="1:10" ht="21" customHeight="1" x14ac:dyDescent="0.25">
      <c r="A2298" s="94">
        <f>'[1]Cadastro de Clientes'!A2298</f>
        <v>0</v>
      </c>
      <c r="B2298" s="94">
        <f>'[1]Cadastro de Clientes'!B2298</f>
        <v>0</v>
      </c>
      <c r="C2298" s="94">
        <f>'[1]Cadastro de Clientes'!C2298</f>
        <v>0</v>
      </c>
      <c r="D2298" s="94">
        <f>'[1]Cadastro de Clientes'!D2298</f>
        <v>0</v>
      </c>
      <c r="E2298" s="94">
        <f>'[1]Cadastro de Clientes'!E2298</f>
        <v>0</v>
      </c>
      <c r="F2298" s="94">
        <f>'[1]Cadastro de Clientes'!F2298</f>
        <v>0</v>
      </c>
      <c r="G2298" s="109">
        <f>'[1]Cadastro de Clientes'!G2298</f>
        <v>0</v>
      </c>
      <c r="H2298" s="110">
        <f>'[1]Cadastro de Clientes'!H2298</f>
        <v>0</v>
      </c>
      <c r="I2298" s="111">
        <f>'[1]Cadastro de Clientes'!I2298</f>
        <v>0</v>
      </c>
      <c r="J2298" s="94">
        <f>'[1]Cadastro de Clientes'!J2298</f>
        <v>0</v>
      </c>
    </row>
    <row r="2299" spans="1:10" ht="21" customHeight="1" x14ac:dyDescent="0.25">
      <c r="A2299" s="94">
        <f>'[1]Cadastro de Clientes'!A2299</f>
        <v>0</v>
      </c>
      <c r="B2299" s="94">
        <f>'[1]Cadastro de Clientes'!B2299</f>
        <v>0</v>
      </c>
      <c r="C2299" s="94">
        <f>'[1]Cadastro de Clientes'!C2299</f>
        <v>0</v>
      </c>
      <c r="D2299" s="94">
        <f>'[1]Cadastro de Clientes'!D2299</f>
        <v>0</v>
      </c>
      <c r="E2299" s="94">
        <f>'[1]Cadastro de Clientes'!E2299</f>
        <v>0</v>
      </c>
      <c r="F2299" s="94">
        <f>'[1]Cadastro de Clientes'!F2299</f>
        <v>0</v>
      </c>
      <c r="G2299" s="109">
        <f>'[1]Cadastro de Clientes'!G2299</f>
        <v>0</v>
      </c>
      <c r="H2299" s="110">
        <f>'[1]Cadastro de Clientes'!H2299</f>
        <v>0</v>
      </c>
      <c r="I2299" s="111">
        <f>'[1]Cadastro de Clientes'!I2299</f>
        <v>0</v>
      </c>
      <c r="J2299" s="94">
        <f>'[1]Cadastro de Clientes'!J2299</f>
        <v>0</v>
      </c>
    </row>
    <row r="2300" spans="1:10" ht="21" customHeight="1" x14ac:dyDescent="0.25">
      <c r="A2300" s="94">
        <f>'[1]Cadastro de Clientes'!A2300</f>
        <v>0</v>
      </c>
      <c r="B2300" s="94">
        <f>'[1]Cadastro de Clientes'!B2300</f>
        <v>0</v>
      </c>
      <c r="C2300" s="94">
        <f>'[1]Cadastro de Clientes'!C2300</f>
        <v>0</v>
      </c>
      <c r="D2300" s="94">
        <f>'[1]Cadastro de Clientes'!D2300</f>
        <v>0</v>
      </c>
      <c r="E2300" s="94">
        <f>'[1]Cadastro de Clientes'!E2300</f>
        <v>0</v>
      </c>
      <c r="F2300" s="94">
        <f>'[1]Cadastro de Clientes'!F2300</f>
        <v>0</v>
      </c>
      <c r="G2300" s="109">
        <f>'[1]Cadastro de Clientes'!G2300</f>
        <v>0</v>
      </c>
      <c r="H2300" s="110">
        <f>'[1]Cadastro de Clientes'!H2300</f>
        <v>0</v>
      </c>
      <c r="I2300" s="111">
        <f>'[1]Cadastro de Clientes'!I2300</f>
        <v>0</v>
      </c>
      <c r="J2300" s="94">
        <f>'[1]Cadastro de Clientes'!J2300</f>
        <v>0</v>
      </c>
    </row>
    <row r="2301" spans="1:10" ht="21" customHeight="1" x14ac:dyDescent="0.25">
      <c r="A2301" s="94">
        <f>'[1]Cadastro de Clientes'!A2301</f>
        <v>0</v>
      </c>
      <c r="B2301" s="94">
        <f>'[1]Cadastro de Clientes'!B2301</f>
        <v>0</v>
      </c>
      <c r="C2301" s="94">
        <f>'[1]Cadastro de Clientes'!C2301</f>
        <v>0</v>
      </c>
      <c r="D2301" s="94">
        <f>'[1]Cadastro de Clientes'!D2301</f>
        <v>0</v>
      </c>
      <c r="E2301" s="94">
        <f>'[1]Cadastro de Clientes'!E2301</f>
        <v>0</v>
      </c>
      <c r="F2301" s="94">
        <f>'[1]Cadastro de Clientes'!F2301</f>
        <v>0</v>
      </c>
      <c r="G2301" s="109">
        <f>'[1]Cadastro de Clientes'!G2301</f>
        <v>0</v>
      </c>
      <c r="H2301" s="110">
        <f>'[1]Cadastro de Clientes'!H2301</f>
        <v>0</v>
      </c>
      <c r="I2301" s="111">
        <f>'[1]Cadastro de Clientes'!I2301</f>
        <v>0</v>
      </c>
      <c r="J2301" s="94">
        <f>'[1]Cadastro de Clientes'!J2301</f>
        <v>0</v>
      </c>
    </row>
    <row r="2302" spans="1:10" ht="21" customHeight="1" x14ac:dyDescent="0.25">
      <c r="A2302" s="94">
        <f>'[1]Cadastro de Clientes'!A2302</f>
        <v>0</v>
      </c>
      <c r="B2302" s="94">
        <f>'[1]Cadastro de Clientes'!B2302</f>
        <v>0</v>
      </c>
      <c r="C2302" s="94">
        <f>'[1]Cadastro de Clientes'!C2302</f>
        <v>0</v>
      </c>
      <c r="D2302" s="94">
        <f>'[1]Cadastro de Clientes'!D2302</f>
        <v>0</v>
      </c>
      <c r="E2302" s="94">
        <f>'[1]Cadastro de Clientes'!E2302</f>
        <v>0</v>
      </c>
      <c r="F2302" s="94">
        <f>'[1]Cadastro de Clientes'!F2302</f>
        <v>0</v>
      </c>
      <c r="G2302" s="109">
        <f>'[1]Cadastro de Clientes'!G2302</f>
        <v>0</v>
      </c>
      <c r="H2302" s="110">
        <f>'[1]Cadastro de Clientes'!H2302</f>
        <v>0</v>
      </c>
      <c r="I2302" s="111">
        <f>'[1]Cadastro de Clientes'!I2302</f>
        <v>0</v>
      </c>
      <c r="J2302" s="94">
        <f>'[1]Cadastro de Clientes'!J2302</f>
        <v>0</v>
      </c>
    </row>
    <row r="2303" spans="1:10" ht="21" customHeight="1" x14ac:dyDescent="0.25">
      <c r="A2303" s="94">
        <f>'[1]Cadastro de Clientes'!A2303</f>
        <v>0</v>
      </c>
      <c r="B2303" s="94">
        <f>'[1]Cadastro de Clientes'!B2303</f>
        <v>0</v>
      </c>
      <c r="C2303" s="94">
        <f>'[1]Cadastro de Clientes'!C2303</f>
        <v>0</v>
      </c>
      <c r="D2303" s="94">
        <f>'[1]Cadastro de Clientes'!D2303</f>
        <v>0</v>
      </c>
      <c r="E2303" s="94">
        <f>'[1]Cadastro de Clientes'!E2303</f>
        <v>0</v>
      </c>
      <c r="F2303" s="94">
        <f>'[1]Cadastro de Clientes'!F2303</f>
        <v>0</v>
      </c>
      <c r="G2303" s="109">
        <f>'[1]Cadastro de Clientes'!G2303</f>
        <v>0</v>
      </c>
      <c r="H2303" s="110">
        <f>'[1]Cadastro de Clientes'!H2303</f>
        <v>0</v>
      </c>
      <c r="I2303" s="111">
        <f>'[1]Cadastro de Clientes'!I2303</f>
        <v>0</v>
      </c>
      <c r="J2303" s="94">
        <f>'[1]Cadastro de Clientes'!J2303</f>
        <v>0</v>
      </c>
    </row>
    <row r="2304" spans="1:10" ht="21" customHeight="1" x14ac:dyDescent="0.25">
      <c r="A2304" s="94">
        <f>'[1]Cadastro de Clientes'!A2304</f>
        <v>0</v>
      </c>
      <c r="B2304" s="94">
        <f>'[1]Cadastro de Clientes'!B2304</f>
        <v>0</v>
      </c>
      <c r="C2304" s="94">
        <f>'[1]Cadastro de Clientes'!C2304</f>
        <v>0</v>
      </c>
      <c r="D2304" s="94">
        <f>'[1]Cadastro de Clientes'!D2304</f>
        <v>0</v>
      </c>
      <c r="E2304" s="94">
        <f>'[1]Cadastro de Clientes'!E2304</f>
        <v>0</v>
      </c>
      <c r="F2304" s="94">
        <f>'[1]Cadastro de Clientes'!F2304</f>
        <v>0</v>
      </c>
      <c r="G2304" s="109">
        <f>'[1]Cadastro de Clientes'!G2304</f>
        <v>0</v>
      </c>
      <c r="H2304" s="110">
        <f>'[1]Cadastro de Clientes'!H2304</f>
        <v>0</v>
      </c>
      <c r="I2304" s="111">
        <f>'[1]Cadastro de Clientes'!I2304</f>
        <v>0</v>
      </c>
      <c r="J2304" s="94">
        <f>'[1]Cadastro de Clientes'!J2304</f>
        <v>0</v>
      </c>
    </row>
    <row r="2305" spans="1:10" ht="21" customHeight="1" x14ac:dyDescent="0.25">
      <c r="A2305" s="94">
        <f>'[1]Cadastro de Clientes'!A2305</f>
        <v>0</v>
      </c>
      <c r="B2305" s="94">
        <f>'[1]Cadastro de Clientes'!B2305</f>
        <v>0</v>
      </c>
      <c r="C2305" s="94">
        <f>'[1]Cadastro de Clientes'!C2305</f>
        <v>0</v>
      </c>
      <c r="D2305" s="94">
        <f>'[1]Cadastro de Clientes'!D2305</f>
        <v>0</v>
      </c>
      <c r="E2305" s="94">
        <f>'[1]Cadastro de Clientes'!E2305</f>
        <v>0</v>
      </c>
      <c r="F2305" s="94">
        <f>'[1]Cadastro de Clientes'!F2305</f>
        <v>0</v>
      </c>
      <c r="G2305" s="109">
        <f>'[1]Cadastro de Clientes'!G2305</f>
        <v>0</v>
      </c>
      <c r="H2305" s="110">
        <f>'[1]Cadastro de Clientes'!H2305</f>
        <v>0</v>
      </c>
      <c r="I2305" s="111">
        <f>'[1]Cadastro de Clientes'!I2305</f>
        <v>0</v>
      </c>
      <c r="J2305" s="94">
        <f>'[1]Cadastro de Clientes'!J2305</f>
        <v>0</v>
      </c>
    </row>
    <row r="2306" spans="1:10" ht="21" customHeight="1" x14ac:dyDescent="0.25">
      <c r="A2306" s="94">
        <f>'[1]Cadastro de Clientes'!A2306</f>
        <v>0</v>
      </c>
      <c r="B2306" s="94">
        <f>'[1]Cadastro de Clientes'!B2306</f>
        <v>0</v>
      </c>
      <c r="C2306" s="94">
        <f>'[1]Cadastro de Clientes'!C2306</f>
        <v>0</v>
      </c>
      <c r="D2306" s="94">
        <f>'[1]Cadastro de Clientes'!D2306</f>
        <v>0</v>
      </c>
      <c r="E2306" s="94">
        <f>'[1]Cadastro de Clientes'!E2306</f>
        <v>0</v>
      </c>
      <c r="F2306" s="94">
        <f>'[1]Cadastro de Clientes'!F2306</f>
        <v>0</v>
      </c>
      <c r="G2306" s="109">
        <f>'[1]Cadastro de Clientes'!G2306</f>
        <v>0</v>
      </c>
      <c r="H2306" s="110">
        <f>'[1]Cadastro de Clientes'!H2306</f>
        <v>0</v>
      </c>
      <c r="I2306" s="111">
        <f>'[1]Cadastro de Clientes'!I2306</f>
        <v>0</v>
      </c>
      <c r="J2306" s="94">
        <f>'[1]Cadastro de Clientes'!J2306</f>
        <v>0</v>
      </c>
    </row>
    <row r="2307" spans="1:10" ht="21" customHeight="1" x14ac:dyDescent="0.25">
      <c r="A2307" s="94">
        <f>'[1]Cadastro de Clientes'!A2307</f>
        <v>0</v>
      </c>
      <c r="B2307" s="94">
        <f>'[1]Cadastro de Clientes'!B2307</f>
        <v>0</v>
      </c>
      <c r="C2307" s="94">
        <f>'[1]Cadastro de Clientes'!C2307</f>
        <v>0</v>
      </c>
      <c r="D2307" s="94">
        <f>'[1]Cadastro de Clientes'!D2307</f>
        <v>0</v>
      </c>
      <c r="E2307" s="94">
        <f>'[1]Cadastro de Clientes'!E2307</f>
        <v>0</v>
      </c>
      <c r="F2307" s="94">
        <f>'[1]Cadastro de Clientes'!F2307</f>
        <v>0</v>
      </c>
      <c r="G2307" s="109">
        <f>'[1]Cadastro de Clientes'!G2307</f>
        <v>0</v>
      </c>
      <c r="H2307" s="110">
        <f>'[1]Cadastro de Clientes'!H2307</f>
        <v>0</v>
      </c>
      <c r="I2307" s="111">
        <f>'[1]Cadastro de Clientes'!I2307</f>
        <v>0</v>
      </c>
      <c r="J2307" s="94">
        <f>'[1]Cadastro de Clientes'!J2307</f>
        <v>0</v>
      </c>
    </row>
    <row r="2308" spans="1:10" ht="21" customHeight="1" x14ac:dyDescent="0.25">
      <c r="A2308" s="94">
        <f>'[1]Cadastro de Clientes'!A2308</f>
        <v>0</v>
      </c>
      <c r="B2308" s="94">
        <f>'[1]Cadastro de Clientes'!B2308</f>
        <v>0</v>
      </c>
      <c r="C2308" s="94">
        <f>'[1]Cadastro de Clientes'!C2308</f>
        <v>0</v>
      </c>
      <c r="D2308" s="94">
        <f>'[1]Cadastro de Clientes'!D2308</f>
        <v>0</v>
      </c>
      <c r="E2308" s="94">
        <f>'[1]Cadastro de Clientes'!E2308</f>
        <v>0</v>
      </c>
      <c r="F2308" s="94">
        <f>'[1]Cadastro de Clientes'!F2308</f>
        <v>0</v>
      </c>
      <c r="G2308" s="109">
        <f>'[1]Cadastro de Clientes'!G2308</f>
        <v>0</v>
      </c>
      <c r="H2308" s="110">
        <f>'[1]Cadastro de Clientes'!H2308</f>
        <v>0</v>
      </c>
      <c r="I2308" s="111">
        <f>'[1]Cadastro de Clientes'!I2308</f>
        <v>0</v>
      </c>
      <c r="J2308" s="94">
        <f>'[1]Cadastro de Clientes'!J2308</f>
        <v>0</v>
      </c>
    </row>
    <row r="2309" spans="1:10" ht="21" customHeight="1" x14ac:dyDescent="0.25">
      <c r="A2309" s="94">
        <f>'[1]Cadastro de Clientes'!A2309</f>
        <v>0</v>
      </c>
      <c r="B2309" s="94">
        <f>'[1]Cadastro de Clientes'!B2309</f>
        <v>0</v>
      </c>
      <c r="C2309" s="94">
        <f>'[1]Cadastro de Clientes'!C2309</f>
        <v>0</v>
      </c>
      <c r="D2309" s="94">
        <f>'[1]Cadastro de Clientes'!D2309</f>
        <v>0</v>
      </c>
      <c r="E2309" s="94">
        <f>'[1]Cadastro de Clientes'!E2309</f>
        <v>0</v>
      </c>
      <c r="F2309" s="94">
        <f>'[1]Cadastro de Clientes'!F2309</f>
        <v>0</v>
      </c>
      <c r="G2309" s="109">
        <f>'[1]Cadastro de Clientes'!G2309</f>
        <v>0</v>
      </c>
      <c r="H2309" s="110">
        <f>'[1]Cadastro de Clientes'!H2309</f>
        <v>0</v>
      </c>
      <c r="I2309" s="111">
        <f>'[1]Cadastro de Clientes'!I2309</f>
        <v>0</v>
      </c>
      <c r="J2309" s="94">
        <f>'[1]Cadastro de Clientes'!J2309</f>
        <v>0</v>
      </c>
    </row>
    <row r="2310" spans="1:10" ht="21" customHeight="1" x14ac:dyDescent="0.25">
      <c r="A2310" s="94">
        <f>'[1]Cadastro de Clientes'!A2310</f>
        <v>0</v>
      </c>
      <c r="B2310" s="94">
        <f>'[1]Cadastro de Clientes'!B2310</f>
        <v>0</v>
      </c>
      <c r="C2310" s="94">
        <f>'[1]Cadastro de Clientes'!C2310</f>
        <v>0</v>
      </c>
      <c r="D2310" s="94">
        <f>'[1]Cadastro de Clientes'!D2310</f>
        <v>0</v>
      </c>
      <c r="E2310" s="94">
        <f>'[1]Cadastro de Clientes'!E2310</f>
        <v>0</v>
      </c>
      <c r="F2310" s="94">
        <f>'[1]Cadastro de Clientes'!F2310</f>
        <v>0</v>
      </c>
      <c r="G2310" s="109">
        <f>'[1]Cadastro de Clientes'!G2310</f>
        <v>0</v>
      </c>
      <c r="H2310" s="110">
        <f>'[1]Cadastro de Clientes'!H2310</f>
        <v>0</v>
      </c>
      <c r="I2310" s="111">
        <f>'[1]Cadastro de Clientes'!I2310</f>
        <v>0</v>
      </c>
      <c r="J2310" s="94">
        <f>'[1]Cadastro de Clientes'!J2310</f>
        <v>0</v>
      </c>
    </row>
    <row r="2311" spans="1:10" ht="21" customHeight="1" x14ac:dyDescent="0.25">
      <c r="A2311" s="94">
        <f>'[1]Cadastro de Clientes'!A2311</f>
        <v>0</v>
      </c>
      <c r="B2311" s="94">
        <f>'[1]Cadastro de Clientes'!B2311</f>
        <v>0</v>
      </c>
      <c r="C2311" s="94">
        <f>'[1]Cadastro de Clientes'!C2311</f>
        <v>0</v>
      </c>
      <c r="D2311" s="94">
        <f>'[1]Cadastro de Clientes'!D2311</f>
        <v>0</v>
      </c>
      <c r="E2311" s="94">
        <f>'[1]Cadastro de Clientes'!E2311</f>
        <v>0</v>
      </c>
      <c r="F2311" s="94">
        <f>'[1]Cadastro de Clientes'!F2311</f>
        <v>0</v>
      </c>
      <c r="G2311" s="109">
        <f>'[1]Cadastro de Clientes'!G2311</f>
        <v>0</v>
      </c>
      <c r="H2311" s="110">
        <f>'[1]Cadastro de Clientes'!H2311</f>
        <v>0</v>
      </c>
      <c r="I2311" s="111">
        <f>'[1]Cadastro de Clientes'!I2311</f>
        <v>0</v>
      </c>
      <c r="J2311" s="94">
        <f>'[1]Cadastro de Clientes'!J2311</f>
        <v>0</v>
      </c>
    </row>
    <row r="2312" spans="1:10" ht="21" customHeight="1" x14ac:dyDescent="0.25">
      <c r="A2312" s="94">
        <f>'[1]Cadastro de Clientes'!A2312</f>
        <v>0</v>
      </c>
      <c r="B2312" s="94">
        <f>'[1]Cadastro de Clientes'!B2312</f>
        <v>0</v>
      </c>
      <c r="C2312" s="94">
        <f>'[1]Cadastro de Clientes'!C2312</f>
        <v>0</v>
      </c>
      <c r="D2312" s="94">
        <f>'[1]Cadastro de Clientes'!D2312</f>
        <v>0</v>
      </c>
      <c r="E2312" s="94">
        <f>'[1]Cadastro de Clientes'!E2312</f>
        <v>0</v>
      </c>
      <c r="F2312" s="94">
        <f>'[1]Cadastro de Clientes'!F2312</f>
        <v>0</v>
      </c>
      <c r="G2312" s="109">
        <f>'[1]Cadastro de Clientes'!G2312</f>
        <v>0</v>
      </c>
      <c r="H2312" s="110">
        <f>'[1]Cadastro de Clientes'!H2312</f>
        <v>0</v>
      </c>
      <c r="I2312" s="111">
        <f>'[1]Cadastro de Clientes'!I2312</f>
        <v>0</v>
      </c>
      <c r="J2312" s="94">
        <f>'[1]Cadastro de Clientes'!J2312</f>
        <v>0</v>
      </c>
    </row>
    <row r="2313" spans="1:10" ht="21" customHeight="1" x14ac:dyDescent="0.25">
      <c r="A2313" s="94">
        <f>'[1]Cadastro de Clientes'!A2313</f>
        <v>0</v>
      </c>
      <c r="B2313" s="94">
        <f>'[1]Cadastro de Clientes'!B2313</f>
        <v>0</v>
      </c>
      <c r="C2313" s="94">
        <f>'[1]Cadastro de Clientes'!C2313</f>
        <v>0</v>
      </c>
      <c r="D2313" s="94">
        <f>'[1]Cadastro de Clientes'!D2313</f>
        <v>0</v>
      </c>
      <c r="E2313" s="94">
        <f>'[1]Cadastro de Clientes'!E2313</f>
        <v>0</v>
      </c>
      <c r="F2313" s="94">
        <f>'[1]Cadastro de Clientes'!F2313</f>
        <v>0</v>
      </c>
      <c r="G2313" s="109">
        <f>'[1]Cadastro de Clientes'!G2313</f>
        <v>0</v>
      </c>
      <c r="H2313" s="110">
        <f>'[1]Cadastro de Clientes'!H2313</f>
        <v>0</v>
      </c>
      <c r="I2313" s="111">
        <f>'[1]Cadastro de Clientes'!I2313</f>
        <v>0</v>
      </c>
      <c r="J2313" s="94">
        <f>'[1]Cadastro de Clientes'!J2313</f>
        <v>0</v>
      </c>
    </row>
    <row r="2314" spans="1:10" ht="21" customHeight="1" x14ac:dyDescent="0.25">
      <c r="A2314" s="94">
        <f>'[1]Cadastro de Clientes'!A2314</f>
        <v>0</v>
      </c>
      <c r="B2314" s="94">
        <f>'[1]Cadastro de Clientes'!B2314</f>
        <v>0</v>
      </c>
      <c r="C2314" s="94">
        <f>'[1]Cadastro de Clientes'!C2314</f>
        <v>0</v>
      </c>
      <c r="D2314" s="94">
        <f>'[1]Cadastro de Clientes'!D2314</f>
        <v>0</v>
      </c>
      <c r="E2314" s="94">
        <f>'[1]Cadastro de Clientes'!E2314</f>
        <v>0</v>
      </c>
      <c r="F2314" s="94">
        <f>'[1]Cadastro de Clientes'!F2314</f>
        <v>0</v>
      </c>
      <c r="G2314" s="109">
        <f>'[1]Cadastro de Clientes'!G2314</f>
        <v>0</v>
      </c>
      <c r="H2314" s="110">
        <f>'[1]Cadastro de Clientes'!H2314</f>
        <v>0</v>
      </c>
      <c r="I2314" s="111">
        <f>'[1]Cadastro de Clientes'!I2314</f>
        <v>0</v>
      </c>
      <c r="J2314" s="94">
        <f>'[1]Cadastro de Clientes'!J2314</f>
        <v>0</v>
      </c>
    </row>
    <row r="2315" spans="1:10" ht="21" customHeight="1" x14ac:dyDescent="0.25">
      <c r="A2315" s="94">
        <f>'[1]Cadastro de Clientes'!A2315</f>
        <v>0</v>
      </c>
      <c r="B2315" s="94">
        <f>'[1]Cadastro de Clientes'!B2315</f>
        <v>0</v>
      </c>
      <c r="C2315" s="94">
        <f>'[1]Cadastro de Clientes'!C2315</f>
        <v>0</v>
      </c>
      <c r="D2315" s="94">
        <f>'[1]Cadastro de Clientes'!D2315</f>
        <v>0</v>
      </c>
      <c r="E2315" s="94">
        <f>'[1]Cadastro de Clientes'!E2315</f>
        <v>0</v>
      </c>
      <c r="F2315" s="94">
        <f>'[1]Cadastro de Clientes'!F2315</f>
        <v>0</v>
      </c>
      <c r="G2315" s="109">
        <f>'[1]Cadastro de Clientes'!G2315</f>
        <v>0</v>
      </c>
      <c r="H2315" s="110">
        <f>'[1]Cadastro de Clientes'!H2315</f>
        <v>0</v>
      </c>
      <c r="I2315" s="111">
        <f>'[1]Cadastro de Clientes'!I2315</f>
        <v>0</v>
      </c>
      <c r="J2315" s="94">
        <f>'[1]Cadastro de Clientes'!J2315</f>
        <v>0</v>
      </c>
    </row>
    <row r="2316" spans="1:10" ht="21" customHeight="1" x14ac:dyDescent="0.25">
      <c r="A2316" s="94">
        <f>'[1]Cadastro de Clientes'!A2316</f>
        <v>0</v>
      </c>
      <c r="B2316" s="94">
        <f>'[1]Cadastro de Clientes'!B2316</f>
        <v>0</v>
      </c>
      <c r="C2316" s="94">
        <f>'[1]Cadastro de Clientes'!C2316</f>
        <v>0</v>
      </c>
      <c r="D2316" s="94">
        <f>'[1]Cadastro de Clientes'!D2316</f>
        <v>0</v>
      </c>
      <c r="E2316" s="94">
        <f>'[1]Cadastro de Clientes'!E2316</f>
        <v>0</v>
      </c>
      <c r="F2316" s="94">
        <f>'[1]Cadastro de Clientes'!F2316</f>
        <v>0</v>
      </c>
      <c r="G2316" s="109">
        <f>'[1]Cadastro de Clientes'!G2316</f>
        <v>0</v>
      </c>
      <c r="H2316" s="110">
        <f>'[1]Cadastro de Clientes'!H2316</f>
        <v>0</v>
      </c>
      <c r="I2316" s="111">
        <f>'[1]Cadastro de Clientes'!I2316</f>
        <v>0</v>
      </c>
      <c r="J2316" s="94">
        <f>'[1]Cadastro de Clientes'!J2316</f>
        <v>0</v>
      </c>
    </row>
    <row r="2317" spans="1:10" ht="21" customHeight="1" x14ac:dyDescent="0.25">
      <c r="A2317" s="94">
        <f>'[1]Cadastro de Clientes'!A2317</f>
        <v>0</v>
      </c>
      <c r="B2317" s="94">
        <f>'[1]Cadastro de Clientes'!B2317</f>
        <v>0</v>
      </c>
      <c r="C2317" s="94">
        <f>'[1]Cadastro de Clientes'!C2317</f>
        <v>0</v>
      </c>
      <c r="D2317" s="94">
        <f>'[1]Cadastro de Clientes'!D2317</f>
        <v>0</v>
      </c>
      <c r="E2317" s="94">
        <f>'[1]Cadastro de Clientes'!E2317</f>
        <v>0</v>
      </c>
      <c r="F2317" s="94">
        <f>'[1]Cadastro de Clientes'!F2317</f>
        <v>0</v>
      </c>
      <c r="G2317" s="109">
        <f>'[1]Cadastro de Clientes'!G2317</f>
        <v>0</v>
      </c>
      <c r="H2317" s="110">
        <f>'[1]Cadastro de Clientes'!H2317</f>
        <v>0</v>
      </c>
      <c r="I2317" s="111">
        <f>'[1]Cadastro de Clientes'!I2317</f>
        <v>0</v>
      </c>
      <c r="J2317" s="94">
        <f>'[1]Cadastro de Clientes'!J2317</f>
        <v>0</v>
      </c>
    </row>
    <row r="2318" spans="1:10" ht="21" customHeight="1" x14ac:dyDescent="0.25">
      <c r="A2318" s="94">
        <f>'[1]Cadastro de Clientes'!A2318</f>
        <v>0</v>
      </c>
      <c r="B2318" s="94">
        <f>'[1]Cadastro de Clientes'!B2318</f>
        <v>0</v>
      </c>
      <c r="C2318" s="94">
        <f>'[1]Cadastro de Clientes'!C2318</f>
        <v>0</v>
      </c>
      <c r="D2318" s="94">
        <f>'[1]Cadastro de Clientes'!D2318</f>
        <v>0</v>
      </c>
      <c r="E2318" s="94">
        <f>'[1]Cadastro de Clientes'!E2318</f>
        <v>0</v>
      </c>
      <c r="F2318" s="94">
        <f>'[1]Cadastro de Clientes'!F2318</f>
        <v>0</v>
      </c>
      <c r="G2318" s="109">
        <f>'[1]Cadastro de Clientes'!G2318</f>
        <v>0</v>
      </c>
      <c r="H2318" s="110">
        <f>'[1]Cadastro de Clientes'!H2318</f>
        <v>0</v>
      </c>
      <c r="I2318" s="111">
        <f>'[1]Cadastro de Clientes'!I2318</f>
        <v>0</v>
      </c>
      <c r="J2318" s="94">
        <f>'[1]Cadastro de Clientes'!J2318</f>
        <v>0</v>
      </c>
    </row>
    <row r="2319" spans="1:10" ht="21" customHeight="1" x14ac:dyDescent="0.25">
      <c r="A2319" s="94">
        <f>'[1]Cadastro de Clientes'!A2319</f>
        <v>0</v>
      </c>
      <c r="B2319" s="94">
        <f>'[1]Cadastro de Clientes'!B2319</f>
        <v>0</v>
      </c>
      <c r="C2319" s="94">
        <f>'[1]Cadastro de Clientes'!C2319</f>
        <v>0</v>
      </c>
      <c r="D2319" s="94">
        <f>'[1]Cadastro de Clientes'!D2319</f>
        <v>0</v>
      </c>
      <c r="E2319" s="94">
        <f>'[1]Cadastro de Clientes'!E2319</f>
        <v>0</v>
      </c>
      <c r="F2319" s="94">
        <f>'[1]Cadastro de Clientes'!F2319</f>
        <v>0</v>
      </c>
      <c r="G2319" s="109">
        <f>'[1]Cadastro de Clientes'!G2319</f>
        <v>0</v>
      </c>
      <c r="H2319" s="110">
        <f>'[1]Cadastro de Clientes'!H2319</f>
        <v>0</v>
      </c>
      <c r="I2319" s="111">
        <f>'[1]Cadastro de Clientes'!I2319</f>
        <v>0</v>
      </c>
      <c r="J2319" s="94">
        <f>'[1]Cadastro de Clientes'!J2319</f>
        <v>0</v>
      </c>
    </row>
    <row r="2320" spans="1:10" ht="21" customHeight="1" x14ac:dyDescent="0.25">
      <c r="A2320" s="94">
        <f>'[1]Cadastro de Clientes'!A2320</f>
        <v>0</v>
      </c>
      <c r="B2320" s="94">
        <f>'[1]Cadastro de Clientes'!B2320</f>
        <v>0</v>
      </c>
      <c r="C2320" s="94">
        <f>'[1]Cadastro de Clientes'!C2320</f>
        <v>0</v>
      </c>
      <c r="D2320" s="94">
        <f>'[1]Cadastro de Clientes'!D2320</f>
        <v>0</v>
      </c>
      <c r="E2320" s="94">
        <f>'[1]Cadastro de Clientes'!E2320</f>
        <v>0</v>
      </c>
      <c r="F2320" s="94">
        <f>'[1]Cadastro de Clientes'!F2320</f>
        <v>0</v>
      </c>
      <c r="G2320" s="109">
        <f>'[1]Cadastro de Clientes'!G2320</f>
        <v>0</v>
      </c>
      <c r="H2320" s="110">
        <f>'[1]Cadastro de Clientes'!H2320</f>
        <v>0</v>
      </c>
      <c r="I2320" s="111">
        <f>'[1]Cadastro de Clientes'!I2320</f>
        <v>0</v>
      </c>
      <c r="J2320" s="94">
        <f>'[1]Cadastro de Clientes'!J2320</f>
        <v>0</v>
      </c>
    </row>
    <row r="2321" spans="1:10" ht="21" customHeight="1" x14ac:dyDescent="0.25">
      <c r="A2321" s="94">
        <f>'[1]Cadastro de Clientes'!A2321</f>
        <v>0</v>
      </c>
      <c r="B2321" s="94">
        <f>'[1]Cadastro de Clientes'!B2321</f>
        <v>0</v>
      </c>
      <c r="C2321" s="94">
        <f>'[1]Cadastro de Clientes'!C2321</f>
        <v>0</v>
      </c>
      <c r="D2321" s="94">
        <f>'[1]Cadastro de Clientes'!D2321</f>
        <v>0</v>
      </c>
      <c r="E2321" s="94">
        <f>'[1]Cadastro de Clientes'!E2321</f>
        <v>0</v>
      </c>
      <c r="F2321" s="94">
        <f>'[1]Cadastro de Clientes'!F2321</f>
        <v>0</v>
      </c>
      <c r="G2321" s="109">
        <f>'[1]Cadastro de Clientes'!G2321</f>
        <v>0</v>
      </c>
      <c r="H2321" s="110">
        <f>'[1]Cadastro de Clientes'!H2321</f>
        <v>0</v>
      </c>
      <c r="I2321" s="111">
        <f>'[1]Cadastro de Clientes'!I2321</f>
        <v>0</v>
      </c>
      <c r="J2321" s="94">
        <f>'[1]Cadastro de Clientes'!J2321</f>
        <v>0</v>
      </c>
    </row>
    <row r="2322" spans="1:10" ht="21" customHeight="1" x14ac:dyDescent="0.25">
      <c r="A2322" s="94">
        <f>'[1]Cadastro de Clientes'!A2322</f>
        <v>0</v>
      </c>
      <c r="B2322" s="94">
        <f>'[1]Cadastro de Clientes'!B2322</f>
        <v>0</v>
      </c>
      <c r="C2322" s="94">
        <f>'[1]Cadastro de Clientes'!C2322</f>
        <v>0</v>
      </c>
      <c r="D2322" s="94">
        <f>'[1]Cadastro de Clientes'!D2322</f>
        <v>0</v>
      </c>
      <c r="E2322" s="94">
        <f>'[1]Cadastro de Clientes'!E2322</f>
        <v>0</v>
      </c>
      <c r="F2322" s="94">
        <f>'[1]Cadastro de Clientes'!F2322</f>
        <v>0</v>
      </c>
      <c r="G2322" s="109">
        <f>'[1]Cadastro de Clientes'!G2322</f>
        <v>0</v>
      </c>
      <c r="H2322" s="110">
        <f>'[1]Cadastro de Clientes'!H2322</f>
        <v>0</v>
      </c>
      <c r="I2322" s="111">
        <f>'[1]Cadastro de Clientes'!I2322</f>
        <v>0</v>
      </c>
      <c r="J2322" s="94">
        <f>'[1]Cadastro de Clientes'!J2322</f>
        <v>0</v>
      </c>
    </row>
    <row r="2323" spans="1:10" ht="21" customHeight="1" x14ac:dyDescent="0.25">
      <c r="A2323" s="94">
        <f>'[1]Cadastro de Clientes'!A2323</f>
        <v>0</v>
      </c>
      <c r="B2323" s="94">
        <f>'[1]Cadastro de Clientes'!B2323</f>
        <v>0</v>
      </c>
      <c r="C2323" s="94">
        <f>'[1]Cadastro de Clientes'!C2323</f>
        <v>0</v>
      </c>
      <c r="D2323" s="94">
        <f>'[1]Cadastro de Clientes'!D2323</f>
        <v>0</v>
      </c>
      <c r="E2323" s="94">
        <f>'[1]Cadastro de Clientes'!E2323</f>
        <v>0</v>
      </c>
      <c r="F2323" s="94">
        <f>'[1]Cadastro de Clientes'!F2323</f>
        <v>0</v>
      </c>
      <c r="G2323" s="109">
        <f>'[1]Cadastro de Clientes'!G2323</f>
        <v>0</v>
      </c>
      <c r="H2323" s="110">
        <f>'[1]Cadastro de Clientes'!H2323</f>
        <v>0</v>
      </c>
      <c r="I2323" s="111">
        <f>'[1]Cadastro de Clientes'!I2323</f>
        <v>0</v>
      </c>
      <c r="J2323" s="94">
        <f>'[1]Cadastro de Clientes'!J2323</f>
        <v>0</v>
      </c>
    </row>
    <row r="2324" spans="1:10" ht="21" customHeight="1" x14ac:dyDescent="0.25">
      <c r="A2324" s="94">
        <f>'[1]Cadastro de Clientes'!A2324</f>
        <v>0</v>
      </c>
      <c r="B2324" s="94">
        <f>'[1]Cadastro de Clientes'!B2324</f>
        <v>0</v>
      </c>
      <c r="C2324" s="94">
        <f>'[1]Cadastro de Clientes'!C2324</f>
        <v>0</v>
      </c>
      <c r="D2324" s="94">
        <f>'[1]Cadastro de Clientes'!D2324</f>
        <v>0</v>
      </c>
      <c r="E2324" s="94">
        <f>'[1]Cadastro de Clientes'!E2324</f>
        <v>0</v>
      </c>
      <c r="F2324" s="94">
        <f>'[1]Cadastro de Clientes'!F2324</f>
        <v>0</v>
      </c>
      <c r="G2324" s="109">
        <f>'[1]Cadastro de Clientes'!G2324</f>
        <v>0</v>
      </c>
      <c r="H2324" s="110">
        <f>'[1]Cadastro de Clientes'!H2324</f>
        <v>0</v>
      </c>
      <c r="I2324" s="111">
        <f>'[1]Cadastro de Clientes'!I2324</f>
        <v>0</v>
      </c>
      <c r="J2324" s="94">
        <f>'[1]Cadastro de Clientes'!J2324</f>
        <v>0</v>
      </c>
    </row>
    <row r="2325" spans="1:10" ht="21" customHeight="1" x14ac:dyDescent="0.25">
      <c r="A2325" s="94">
        <f>'[1]Cadastro de Clientes'!A2325</f>
        <v>0</v>
      </c>
      <c r="B2325" s="94">
        <f>'[1]Cadastro de Clientes'!B2325</f>
        <v>0</v>
      </c>
      <c r="C2325" s="94">
        <f>'[1]Cadastro de Clientes'!C2325</f>
        <v>0</v>
      </c>
      <c r="D2325" s="94">
        <f>'[1]Cadastro de Clientes'!D2325</f>
        <v>0</v>
      </c>
      <c r="E2325" s="94">
        <f>'[1]Cadastro de Clientes'!E2325</f>
        <v>0</v>
      </c>
      <c r="F2325" s="94">
        <f>'[1]Cadastro de Clientes'!F2325</f>
        <v>0</v>
      </c>
      <c r="G2325" s="109">
        <f>'[1]Cadastro de Clientes'!G2325</f>
        <v>0</v>
      </c>
      <c r="H2325" s="110">
        <f>'[1]Cadastro de Clientes'!H2325</f>
        <v>0</v>
      </c>
      <c r="I2325" s="111">
        <f>'[1]Cadastro de Clientes'!I2325</f>
        <v>0</v>
      </c>
      <c r="J2325" s="94">
        <f>'[1]Cadastro de Clientes'!J2325</f>
        <v>0</v>
      </c>
    </row>
    <row r="2326" spans="1:10" ht="21" customHeight="1" x14ac:dyDescent="0.25">
      <c r="A2326" s="94">
        <f>'[1]Cadastro de Clientes'!A2326</f>
        <v>0</v>
      </c>
      <c r="B2326" s="94">
        <f>'[1]Cadastro de Clientes'!B2326</f>
        <v>0</v>
      </c>
      <c r="C2326" s="94">
        <f>'[1]Cadastro de Clientes'!C2326</f>
        <v>0</v>
      </c>
      <c r="D2326" s="94">
        <f>'[1]Cadastro de Clientes'!D2326</f>
        <v>0</v>
      </c>
      <c r="E2326" s="94">
        <f>'[1]Cadastro de Clientes'!E2326</f>
        <v>0</v>
      </c>
      <c r="F2326" s="94">
        <f>'[1]Cadastro de Clientes'!F2326</f>
        <v>0</v>
      </c>
      <c r="G2326" s="109">
        <f>'[1]Cadastro de Clientes'!G2326</f>
        <v>0</v>
      </c>
      <c r="H2326" s="110">
        <f>'[1]Cadastro de Clientes'!H2326</f>
        <v>0</v>
      </c>
      <c r="I2326" s="111">
        <f>'[1]Cadastro de Clientes'!I2326</f>
        <v>0</v>
      </c>
      <c r="J2326" s="94">
        <f>'[1]Cadastro de Clientes'!J2326</f>
        <v>0</v>
      </c>
    </row>
    <row r="2327" spans="1:10" ht="21" customHeight="1" x14ac:dyDescent="0.25">
      <c r="A2327" s="94">
        <f>'[1]Cadastro de Clientes'!A2327</f>
        <v>0</v>
      </c>
      <c r="B2327" s="94">
        <f>'[1]Cadastro de Clientes'!B2327</f>
        <v>0</v>
      </c>
      <c r="C2327" s="94">
        <f>'[1]Cadastro de Clientes'!C2327</f>
        <v>0</v>
      </c>
      <c r="D2327" s="94">
        <f>'[1]Cadastro de Clientes'!D2327</f>
        <v>0</v>
      </c>
      <c r="E2327" s="94">
        <f>'[1]Cadastro de Clientes'!E2327</f>
        <v>0</v>
      </c>
      <c r="F2327" s="94">
        <f>'[1]Cadastro de Clientes'!F2327</f>
        <v>0</v>
      </c>
      <c r="G2327" s="109">
        <f>'[1]Cadastro de Clientes'!G2327</f>
        <v>0</v>
      </c>
      <c r="H2327" s="110">
        <f>'[1]Cadastro de Clientes'!H2327</f>
        <v>0</v>
      </c>
      <c r="I2327" s="111">
        <f>'[1]Cadastro de Clientes'!I2327</f>
        <v>0</v>
      </c>
      <c r="J2327" s="94">
        <f>'[1]Cadastro de Clientes'!J2327</f>
        <v>0</v>
      </c>
    </row>
    <row r="2328" spans="1:10" ht="21" customHeight="1" x14ac:dyDescent="0.25">
      <c r="A2328" s="94">
        <f>'[1]Cadastro de Clientes'!A2328</f>
        <v>0</v>
      </c>
      <c r="B2328" s="94">
        <f>'[1]Cadastro de Clientes'!B2328</f>
        <v>0</v>
      </c>
      <c r="C2328" s="94">
        <f>'[1]Cadastro de Clientes'!C2328</f>
        <v>0</v>
      </c>
      <c r="D2328" s="94">
        <f>'[1]Cadastro de Clientes'!D2328</f>
        <v>0</v>
      </c>
      <c r="E2328" s="94">
        <f>'[1]Cadastro de Clientes'!E2328</f>
        <v>0</v>
      </c>
      <c r="F2328" s="94">
        <f>'[1]Cadastro de Clientes'!F2328</f>
        <v>0</v>
      </c>
      <c r="G2328" s="109">
        <f>'[1]Cadastro de Clientes'!G2328</f>
        <v>0</v>
      </c>
      <c r="H2328" s="110">
        <f>'[1]Cadastro de Clientes'!H2328</f>
        <v>0</v>
      </c>
      <c r="I2328" s="111">
        <f>'[1]Cadastro de Clientes'!I2328</f>
        <v>0</v>
      </c>
      <c r="J2328" s="94">
        <f>'[1]Cadastro de Clientes'!J2328</f>
        <v>0</v>
      </c>
    </row>
    <row r="2329" spans="1:10" ht="21" customHeight="1" x14ac:dyDescent="0.25">
      <c r="A2329" s="94">
        <f>'[1]Cadastro de Clientes'!A2329</f>
        <v>0</v>
      </c>
      <c r="B2329" s="94">
        <f>'[1]Cadastro de Clientes'!B2329</f>
        <v>0</v>
      </c>
      <c r="C2329" s="94">
        <f>'[1]Cadastro de Clientes'!C2329</f>
        <v>0</v>
      </c>
      <c r="D2329" s="94">
        <f>'[1]Cadastro de Clientes'!D2329</f>
        <v>0</v>
      </c>
      <c r="E2329" s="94">
        <f>'[1]Cadastro de Clientes'!E2329</f>
        <v>0</v>
      </c>
      <c r="F2329" s="94">
        <f>'[1]Cadastro de Clientes'!F2329</f>
        <v>0</v>
      </c>
      <c r="G2329" s="109">
        <f>'[1]Cadastro de Clientes'!G2329</f>
        <v>0</v>
      </c>
      <c r="H2329" s="110">
        <f>'[1]Cadastro de Clientes'!H2329</f>
        <v>0</v>
      </c>
      <c r="I2329" s="111">
        <f>'[1]Cadastro de Clientes'!I2329</f>
        <v>0</v>
      </c>
      <c r="J2329" s="94">
        <f>'[1]Cadastro de Clientes'!J2329</f>
        <v>0</v>
      </c>
    </row>
    <row r="2330" spans="1:10" ht="21" customHeight="1" x14ac:dyDescent="0.25">
      <c r="A2330" s="94">
        <f>'[1]Cadastro de Clientes'!A2330</f>
        <v>0</v>
      </c>
      <c r="B2330" s="94">
        <f>'[1]Cadastro de Clientes'!B2330</f>
        <v>0</v>
      </c>
      <c r="C2330" s="94">
        <f>'[1]Cadastro de Clientes'!C2330</f>
        <v>0</v>
      </c>
      <c r="D2330" s="94">
        <f>'[1]Cadastro de Clientes'!D2330</f>
        <v>0</v>
      </c>
      <c r="E2330" s="94">
        <f>'[1]Cadastro de Clientes'!E2330</f>
        <v>0</v>
      </c>
      <c r="F2330" s="94">
        <f>'[1]Cadastro de Clientes'!F2330</f>
        <v>0</v>
      </c>
      <c r="G2330" s="109">
        <f>'[1]Cadastro de Clientes'!G2330</f>
        <v>0</v>
      </c>
      <c r="H2330" s="110">
        <f>'[1]Cadastro de Clientes'!H2330</f>
        <v>0</v>
      </c>
      <c r="I2330" s="111">
        <f>'[1]Cadastro de Clientes'!I2330</f>
        <v>0</v>
      </c>
      <c r="J2330" s="94">
        <f>'[1]Cadastro de Clientes'!J2330</f>
        <v>0</v>
      </c>
    </row>
    <row r="2331" spans="1:10" ht="21" customHeight="1" x14ac:dyDescent="0.25">
      <c r="A2331" s="94">
        <f>'[1]Cadastro de Clientes'!A2331</f>
        <v>0</v>
      </c>
      <c r="B2331" s="94">
        <f>'[1]Cadastro de Clientes'!B2331</f>
        <v>0</v>
      </c>
      <c r="C2331" s="94">
        <f>'[1]Cadastro de Clientes'!C2331</f>
        <v>0</v>
      </c>
      <c r="D2331" s="94">
        <f>'[1]Cadastro de Clientes'!D2331</f>
        <v>0</v>
      </c>
      <c r="E2331" s="94">
        <f>'[1]Cadastro de Clientes'!E2331</f>
        <v>0</v>
      </c>
      <c r="F2331" s="94">
        <f>'[1]Cadastro de Clientes'!F2331</f>
        <v>0</v>
      </c>
      <c r="G2331" s="109">
        <f>'[1]Cadastro de Clientes'!G2331</f>
        <v>0</v>
      </c>
      <c r="H2331" s="110">
        <f>'[1]Cadastro de Clientes'!H2331</f>
        <v>0</v>
      </c>
      <c r="I2331" s="111">
        <f>'[1]Cadastro de Clientes'!I2331</f>
        <v>0</v>
      </c>
      <c r="J2331" s="94">
        <f>'[1]Cadastro de Clientes'!J2331</f>
        <v>0</v>
      </c>
    </row>
    <row r="2332" spans="1:10" ht="21" customHeight="1" x14ac:dyDescent="0.25">
      <c r="A2332" s="94">
        <f>'[1]Cadastro de Clientes'!A2332</f>
        <v>0</v>
      </c>
      <c r="B2332" s="94">
        <f>'[1]Cadastro de Clientes'!B2332</f>
        <v>0</v>
      </c>
      <c r="C2332" s="94">
        <f>'[1]Cadastro de Clientes'!C2332</f>
        <v>0</v>
      </c>
      <c r="D2332" s="94">
        <f>'[1]Cadastro de Clientes'!D2332</f>
        <v>0</v>
      </c>
      <c r="E2332" s="94">
        <f>'[1]Cadastro de Clientes'!E2332</f>
        <v>0</v>
      </c>
      <c r="F2332" s="94">
        <f>'[1]Cadastro de Clientes'!F2332</f>
        <v>0</v>
      </c>
      <c r="G2332" s="109">
        <f>'[1]Cadastro de Clientes'!G2332</f>
        <v>0</v>
      </c>
      <c r="H2332" s="110">
        <f>'[1]Cadastro de Clientes'!H2332</f>
        <v>0</v>
      </c>
      <c r="I2332" s="111">
        <f>'[1]Cadastro de Clientes'!I2332</f>
        <v>0</v>
      </c>
      <c r="J2332" s="94">
        <f>'[1]Cadastro de Clientes'!J2332</f>
        <v>0</v>
      </c>
    </row>
    <row r="2333" spans="1:10" ht="21" customHeight="1" x14ac:dyDescent="0.25">
      <c r="A2333" s="94">
        <f>'[1]Cadastro de Clientes'!A2333</f>
        <v>0</v>
      </c>
      <c r="B2333" s="94">
        <f>'[1]Cadastro de Clientes'!B2333</f>
        <v>0</v>
      </c>
      <c r="C2333" s="94">
        <f>'[1]Cadastro de Clientes'!C2333</f>
        <v>0</v>
      </c>
      <c r="D2333" s="94">
        <f>'[1]Cadastro de Clientes'!D2333</f>
        <v>0</v>
      </c>
      <c r="E2333" s="94">
        <f>'[1]Cadastro de Clientes'!E2333</f>
        <v>0</v>
      </c>
      <c r="F2333" s="94">
        <f>'[1]Cadastro de Clientes'!F2333</f>
        <v>0</v>
      </c>
      <c r="G2333" s="109">
        <f>'[1]Cadastro de Clientes'!G2333</f>
        <v>0</v>
      </c>
      <c r="H2333" s="110">
        <f>'[1]Cadastro de Clientes'!H2333</f>
        <v>0</v>
      </c>
      <c r="I2333" s="111">
        <f>'[1]Cadastro de Clientes'!I2333</f>
        <v>0</v>
      </c>
      <c r="J2333" s="94">
        <f>'[1]Cadastro de Clientes'!J2333</f>
        <v>0</v>
      </c>
    </row>
    <row r="2334" spans="1:10" ht="21" customHeight="1" x14ac:dyDescent="0.25">
      <c r="A2334" s="94">
        <f>'[1]Cadastro de Clientes'!A2334</f>
        <v>0</v>
      </c>
      <c r="B2334" s="94">
        <f>'[1]Cadastro de Clientes'!B2334</f>
        <v>0</v>
      </c>
      <c r="C2334" s="94">
        <f>'[1]Cadastro de Clientes'!C2334</f>
        <v>0</v>
      </c>
      <c r="D2334" s="94">
        <f>'[1]Cadastro de Clientes'!D2334</f>
        <v>0</v>
      </c>
      <c r="E2334" s="94">
        <f>'[1]Cadastro de Clientes'!E2334</f>
        <v>0</v>
      </c>
      <c r="F2334" s="94">
        <f>'[1]Cadastro de Clientes'!F2334</f>
        <v>0</v>
      </c>
      <c r="G2334" s="109">
        <f>'[1]Cadastro de Clientes'!G2334</f>
        <v>0</v>
      </c>
      <c r="H2334" s="110">
        <f>'[1]Cadastro de Clientes'!H2334</f>
        <v>0</v>
      </c>
      <c r="I2334" s="111">
        <f>'[1]Cadastro de Clientes'!I2334</f>
        <v>0</v>
      </c>
      <c r="J2334" s="94">
        <f>'[1]Cadastro de Clientes'!J2334</f>
        <v>0</v>
      </c>
    </row>
    <row r="2335" spans="1:10" ht="21" customHeight="1" x14ac:dyDescent="0.25">
      <c r="A2335" s="94">
        <f>'[1]Cadastro de Clientes'!A2335</f>
        <v>0</v>
      </c>
      <c r="B2335" s="94">
        <f>'[1]Cadastro de Clientes'!B2335</f>
        <v>0</v>
      </c>
      <c r="C2335" s="94">
        <f>'[1]Cadastro de Clientes'!C2335</f>
        <v>0</v>
      </c>
      <c r="D2335" s="94">
        <f>'[1]Cadastro de Clientes'!D2335</f>
        <v>0</v>
      </c>
      <c r="E2335" s="94">
        <f>'[1]Cadastro de Clientes'!E2335</f>
        <v>0</v>
      </c>
      <c r="F2335" s="94">
        <f>'[1]Cadastro de Clientes'!F2335</f>
        <v>0</v>
      </c>
      <c r="G2335" s="109">
        <f>'[1]Cadastro de Clientes'!G2335</f>
        <v>0</v>
      </c>
      <c r="H2335" s="110">
        <f>'[1]Cadastro de Clientes'!H2335</f>
        <v>0</v>
      </c>
      <c r="I2335" s="111">
        <f>'[1]Cadastro de Clientes'!I2335</f>
        <v>0</v>
      </c>
      <c r="J2335" s="94">
        <f>'[1]Cadastro de Clientes'!J2335</f>
        <v>0</v>
      </c>
    </row>
    <row r="2336" spans="1:10" ht="21" customHeight="1" x14ac:dyDescent="0.25">
      <c r="A2336" s="94">
        <f>'[1]Cadastro de Clientes'!A2336</f>
        <v>0</v>
      </c>
      <c r="B2336" s="94">
        <f>'[1]Cadastro de Clientes'!B2336</f>
        <v>0</v>
      </c>
      <c r="C2336" s="94">
        <f>'[1]Cadastro de Clientes'!C2336</f>
        <v>0</v>
      </c>
      <c r="D2336" s="94">
        <f>'[1]Cadastro de Clientes'!D2336</f>
        <v>0</v>
      </c>
      <c r="E2336" s="94">
        <f>'[1]Cadastro de Clientes'!E2336</f>
        <v>0</v>
      </c>
      <c r="F2336" s="94">
        <f>'[1]Cadastro de Clientes'!F2336</f>
        <v>0</v>
      </c>
      <c r="G2336" s="109">
        <f>'[1]Cadastro de Clientes'!G2336</f>
        <v>0</v>
      </c>
      <c r="H2336" s="110">
        <f>'[1]Cadastro de Clientes'!H2336</f>
        <v>0</v>
      </c>
      <c r="I2336" s="111">
        <f>'[1]Cadastro de Clientes'!I2336</f>
        <v>0</v>
      </c>
      <c r="J2336" s="94">
        <f>'[1]Cadastro de Clientes'!J2336</f>
        <v>0</v>
      </c>
    </row>
    <row r="2337" spans="1:10" ht="21" customHeight="1" x14ac:dyDescent="0.25">
      <c r="A2337" s="94">
        <f>'[1]Cadastro de Clientes'!A2337</f>
        <v>0</v>
      </c>
      <c r="B2337" s="94">
        <f>'[1]Cadastro de Clientes'!B2337</f>
        <v>0</v>
      </c>
      <c r="C2337" s="94">
        <f>'[1]Cadastro de Clientes'!C2337</f>
        <v>0</v>
      </c>
      <c r="D2337" s="94">
        <f>'[1]Cadastro de Clientes'!D2337</f>
        <v>0</v>
      </c>
      <c r="E2337" s="94">
        <f>'[1]Cadastro de Clientes'!E2337</f>
        <v>0</v>
      </c>
      <c r="F2337" s="94">
        <f>'[1]Cadastro de Clientes'!F2337</f>
        <v>0</v>
      </c>
      <c r="G2337" s="109">
        <f>'[1]Cadastro de Clientes'!G2337</f>
        <v>0</v>
      </c>
      <c r="H2337" s="110">
        <f>'[1]Cadastro de Clientes'!H2337</f>
        <v>0</v>
      </c>
      <c r="I2337" s="111">
        <f>'[1]Cadastro de Clientes'!I2337</f>
        <v>0</v>
      </c>
      <c r="J2337" s="94">
        <f>'[1]Cadastro de Clientes'!J2337</f>
        <v>0</v>
      </c>
    </row>
    <row r="2338" spans="1:10" ht="21" customHeight="1" x14ac:dyDescent="0.25">
      <c r="A2338" s="94">
        <f>'[1]Cadastro de Clientes'!A2338</f>
        <v>0</v>
      </c>
      <c r="B2338" s="94">
        <f>'[1]Cadastro de Clientes'!B2338</f>
        <v>0</v>
      </c>
      <c r="C2338" s="94">
        <f>'[1]Cadastro de Clientes'!C2338</f>
        <v>0</v>
      </c>
      <c r="D2338" s="94">
        <f>'[1]Cadastro de Clientes'!D2338</f>
        <v>0</v>
      </c>
      <c r="E2338" s="94">
        <f>'[1]Cadastro de Clientes'!E2338</f>
        <v>0</v>
      </c>
      <c r="F2338" s="94">
        <f>'[1]Cadastro de Clientes'!F2338</f>
        <v>0</v>
      </c>
      <c r="G2338" s="109">
        <f>'[1]Cadastro de Clientes'!G2338</f>
        <v>0</v>
      </c>
      <c r="H2338" s="110">
        <f>'[1]Cadastro de Clientes'!H2338</f>
        <v>0</v>
      </c>
      <c r="I2338" s="111">
        <f>'[1]Cadastro de Clientes'!I2338</f>
        <v>0</v>
      </c>
      <c r="J2338" s="94">
        <f>'[1]Cadastro de Clientes'!J2338</f>
        <v>0</v>
      </c>
    </row>
    <row r="2339" spans="1:10" ht="21" customHeight="1" x14ac:dyDescent="0.25">
      <c r="A2339" s="94">
        <f>'[1]Cadastro de Clientes'!A2339</f>
        <v>0</v>
      </c>
      <c r="B2339" s="94">
        <f>'[1]Cadastro de Clientes'!B2339</f>
        <v>0</v>
      </c>
      <c r="C2339" s="94">
        <f>'[1]Cadastro de Clientes'!C2339</f>
        <v>0</v>
      </c>
      <c r="D2339" s="94">
        <f>'[1]Cadastro de Clientes'!D2339</f>
        <v>0</v>
      </c>
      <c r="E2339" s="94">
        <f>'[1]Cadastro de Clientes'!E2339</f>
        <v>0</v>
      </c>
      <c r="F2339" s="94">
        <f>'[1]Cadastro de Clientes'!F2339</f>
        <v>0</v>
      </c>
      <c r="G2339" s="109">
        <f>'[1]Cadastro de Clientes'!G2339</f>
        <v>0</v>
      </c>
      <c r="H2339" s="110">
        <f>'[1]Cadastro de Clientes'!H2339</f>
        <v>0</v>
      </c>
      <c r="I2339" s="111">
        <f>'[1]Cadastro de Clientes'!I2339</f>
        <v>0</v>
      </c>
      <c r="J2339" s="94">
        <f>'[1]Cadastro de Clientes'!J2339</f>
        <v>0</v>
      </c>
    </row>
    <row r="2340" spans="1:10" ht="21" customHeight="1" x14ac:dyDescent="0.25">
      <c r="A2340" s="94">
        <f>'[1]Cadastro de Clientes'!A2340</f>
        <v>0</v>
      </c>
      <c r="B2340" s="94">
        <f>'[1]Cadastro de Clientes'!B2340</f>
        <v>0</v>
      </c>
      <c r="C2340" s="94">
        <f>'[1]Cadastro de Clientes'!C2340</f>
        <v>0</v>
      </c>
      <c r="D2340" s="94">
        <f>'[1]Cadastro de Clientes'!D2340</f>
        <v>0</v>
      </c>
      <c r="E2340" s="94">
        <f>'[1]Cadastro de Clientes'!E2340</f>
        <v>0</v>
      </c>
      <c r="F2340" s="94">
        <f>'[1]Cadastro de Clientes'!F2340</f>
        <v>0</v>
      </c>
      <c r="G2340" s="109">
        <f>'[1]Cadastro de Clientes'!G2340</f>
        <v>0</v>
      </c>
      <c r="H2340" s="110">
        <f>'[1]Cadastro de Clientes'!H2340</f>
        <v>0</v>
      </c>
      <c r="I2340" s="111">
        <f>'[1]Cadastro de Clientes'!I2340</f>
        <v>0</v>
      </c>
      <c r="J2340" s="94">
        <f>'[1]Cadastro de Clientes'!J2340</f>
        <v>0</v>
      </c>
    </row>
    <row r="2341" spans="1:10" ht="21" customHeight="1" x14ac:dyDescent="0.25">
      <c r="A2341" s="94">
        <f>'[1]Cadastro de Clientes'!A2341</f>
        <v>0</v>
      </c>
      <c r="B2341" s="94">
        <f>'[1]Cadastro de Clientes'!B2341</f>
        <v>0</v>
      </c>
      <c r="C2341" s="94">
        <f>'[1]Cadastro de Clientes'!C2341</f>
        <v>0</v>
      </c>
      <c r="D2341" s="94">
        <f>'[1]Cadastro de Clientes'!D2341</f>
        <v>0</v>
      </c>
      <c r="E2341" s="94">
        <f>'[1]Cadastro de Clientes'!E2341</f>
        <v>0</v>
      </c>
      <c r="F2341" s="94">
        <f>'[1]Cadastro de Clientes'!F2341</f>
        <v>0</v>
      </c>
      <c r="G2341" s="109">
        <f>'[1]Cadastro de Clientes'!G2341</f>
        <v>0</v>
      </c>
      <c r="H2341" s="110">
        <f>'[1]Cadastro de Clientes'!H2341</f>
        <v>0</v>
      </c>
      <c r="I2341" s="111">
        <f>'[1]Cadastro de Clientes'!I2341</f>
        <v>0</v>
      </c>
      <c r="J2341" s="94">
        <f>'[1]Cadastro de Clientes'!J2341</f>
        <v>0</v>
      </c>
    </row>
    <row r="2342" spans="1:10" ht="21" customHeight="1" x14ac:dyDescent="0.25">
      <c r="A2342" s="94">
        <f>'[1]Cadastro de Clientes'!A2342</f>
        <v>0</v>
      </c>
      <c r="B2342" s="94">
        <f>'[1]Cadastro de Clientes'!B2342</f>
        <v>0</v>
      </c>
      <c r="C2342" s="94">
        <f>'[1]Cadastro de Clientes'!C2342</f>
        <v>0</v>
      </c>
      <c r="D2342" s="94">
        <f>'[1]Cadastro de Clientes'!D2342</f>
        <v>0</v>
      </c>
      <c r="E2342" s="94">
        <f>'[1]Cadastro de Clientes'!E2342</f>
        <v>0</v>
      </c>
      <c r="F2342" s="94">
        <f>'[1]Cadastro de Clientes'!F2342</f>
        <v>0</v>
      </c>
      <c r="G2342" s="109">
        <f>'[1]Cadastro de Clientes'!G2342</f>
        <v>0</v>
      </c>
      <c r="H2342" s="110">
        <f>'[1]Cadastro de Clientes'!H2342</f>
        <v>0</v>
      </c>
      <c r="I2342" s="111">
        <f>'[1]Cadastro de Clientes'!I2342</f>
        <v>0</v>
      </c>
      <c r="J2342" s="94">
        <f>'[1]Cadastro de Clientes'!J2342</f>
        <v>0</v>
      </c>
    </row>
    <row r="2343" spans="1:10" ht="21" customHeight="1" x14ac:dyDescent="0.25">
      <c r="A2343" s="94">
        <f>'[1]Cadastro de Clientes'!A2343</f>
        <v>0</v>
      </c>
      <c r="B2343" s="94">
        <f>'[1]Cadastro de Clientes'!B2343</f>
        <v>0</v>
      </c>
      <c r="C2343" s="94">
        <f>'[1]Cadastro de Clientes'!C2343</f>
        <v>0</v>
      </c>
      <c r="D2343" s="94">
        <f>'[1]Cadastro de Clientes'!D2343</f>
        <v>0</v>
      </c>
      <c r="E2343" s="94">
        <f>'[1]Cadastro de Clientes'!E2343</f>
        <v>0</v>
      </c>
      <c r="F2343" s="94">
        <f>'[1]Cadastro de Clientes'!F2343</f>
        <v>0</v>
      </c>
      <c r="G2343" s="109">
        <f>'[1]Cadastro de Clientes'!G2343</f>
        <v>0</v>
      </c>
      <c r="H2343" s="110">
        <f>'[1]Cadastro de Clientes'!H2343</f>
        <v>0</v>
      </c>
      <c r="I2343" s="111">
        <f>'[1]Cadastro de Clientes'!I2343</f>
        <v>0</v>
      </c>
      <c r="J2343" s="94">
        <f>'[1]Cadastro de Clientes'!J2343</f>
        <v>0</v>
      </c>
    </row>
    <row r="2344" spans="1:10" ht="21" customHeight="1" x14ac:dyDescent="0.25">
      <c r="A2344" s="94">
        <f>'[1]Cadastro de Clientes'!A2344</f>
        <v>0</v>
      </c>
      <c r="B2344" s="94">
        <f>'[1]Cadastro de Clientes'!B2344</f>
        <v>0</v>
      </c>
      <c r="C2344" s="94">
        <f>'[1]Cadastro de Clientes'!C2344</f>
        <v>0</v>
      </c>
      <c r="D2344" s="94">
        <f>'[1]Cadastro de Clientes'!D2344</f>
        <v>0</v>
      </c>
      <c r="E2344" s="94">
        <f>'[1]Cadastro de Clientes'!E2344</f>
        <v>0</v>
      </c>
      <c r="F2344" s="94">
        <f>'[1]Cadastro de Clientes'!F2344</f>
        <v>0</v>
      </c>
      <c r="G2344" s="109">
        <f>'[1]Cadastro de Clientes'!G2344</f>
        <v>0</v>
      </c>
      <c r="H2344" s="110">
        <f>'[1]Cadastro de Clientes'!H2344</f>
        <v>0</v>
      </c>
      <c r="I2344" s="111">
        <f>'[1]Cadastro de Clientes'!I2344</f>
        <v>0</v>
      </c>
      <c r="J2344" s="94">
        <f>'[1]Cadastro de Clientes'!J2344</f>
        <v>0</v>
      </c>
    </row>
    <row r="2345" spans="1:10" ht="21" customHeight="1" x14ac:dyDescent="0.25">
      <c r="A2345" s="94">
        <f>'[1]Cadastro de Clientes'!A2345</f>
        <v>0</v>
      </c>
      <c r="B2345" s="94">
        <f>'[1]Cadastro de Clientes'!B2345</f>
        <v>0</v>
      </c>
      <c r="C2345" s="94">
        <f>'[1]Cadastro de Clientes'!C2345</f>
        <v>0</v>
      </c>
      <c r="D2345" s="94">
        <f>'[1]Cadastro de Clientes'!D2345</f>
        <v>0</v>
      </c>
      <c r="E2345" s="94">
        <f>'[1]Cadastro de Clientes'!E2345</f>
        <v>0</v>
      </c>
      <c r="F2345" s="94">
        <f>'[1]Cadastro de Clientes'!F2345</f>
        <v>0</v>
      </c>
      <c r="G2345" s="109">
        <f>'[1]Cadastro de Clientes'!G2345</f>
        <v>0</v>
      </c>
      <c r="H2345" s="110">
        <f>'[1]Cadastro de Clientes'!H2345</f>
        <v>0</v>
      </c>
      <c r="I2345" s="111">
        <f>'[1]Cadastro de Clientes'!I2345</f>
        <v>0</v>
      </c>
      <c r="J2345" s="94">
        <f>'[1]Cadastro de Clientes'!J2345</f>
        <v>0</v>
      </c>
    </row>
    <row r="2346" spans="1:10" ht="21" customHeight="1" x14ac:dyDescent="0.25">
      <c r="A2346" s="94">
        <f>'[1]Cadastro de Clientes'!A2346</f>
        <v>0</v>
      </c>
      <c r="B2346" s="94">
        <f>'[1]Cadastro de Clientes'!B2346</f>
        <v>0</v>
      </c>
      <c r="C2346" s="94">
        <f>'[1]Cadastro de Clientes'!C2346</f>
        <v>0</v>
      </c>
      <c r="D2346" s="94">
        <f>'[1]Cadastro de Clientes'!D2346</f>
        <v>0</v>
      </c>
      <c r="E2346" s="94">
        <f>'[1]Cadastro de Clientes'!E2346</f>
        <v>0</v>
      </c>
      <c r="F2346" s="94">
        <f>'[1]Cadastro de Clientes'!F2346</f>
        <v>0</v>
      </c>
      <c r="G2346" s="109">
        <f>'[1]Cadastro de Clientes'!G2346</f>
        <v>0</v>
      </c>
      <c r="H2346" s="110">
        <f>'[1]Cadastro de Clientes'!H2346</f>
        <v>0</v>
      </c>
      <c r="I2346" s="111">
        <f>'[1]Cadastro de Clientes'!I2346</f>
        <v>0</v>
      </c>
      <c r="J2346" s="94">
        <f>'[1]Cadastro de Clientes'!J2346</f>
        <v>0</v>
      </c>
    </row>
    <row r="2347" spans="1:10" ht="21" customHeight="1" x14ac:dyDescent="0.25">
      <c r="A2347" s="94">
        <f>'[1]Cadastro de Clientes'!A2347</f>
        <v>0</v>
      </c>
      <c r="B2347" s="94">
        <f>'[1]Cadastro de Clientes'!B2347</f>
        <v>0</v>
      </c>
      <c r="C2347" s="94">
        <f>'[1]Cadastro de Clientes'!C2347</f>
        <v>0</v>
      </c>
      <c r="D2347" s="94">
        <f>'[1]Cadastro de Clientes'!D2347</f>
        <v>0</v>
      </c>
      <c r="E2347" s="94">
        <f>'[1]Cadastro de Clientes'!E2347</f>
        <v>0</v>
      </c>
      <c r="F2347" s="94">
        <f>'[1]Cadastro de Clientes'!F2347</f>
        <v>0</v>
      </c>
      <c r="G2347" s="109">
        <f>'[1]Cadastro de Clientes'!G2347</f>
        <v>0</v>
      </c>
      <c r="H2347" s="110">
        <f>'[1]Cadastro de Clientes'!H2347</f>
        <v>0</v>
      </c>
      <c r="I2347" s="111">
        <f>'[1]Cadastro de Clientes'!I2347</f>
        <v>0</v>
      </c>
      <c r="J2347" s="94">
        <f>'[1]Cadastro de Clientes'!J2347</f>
        <v>0</v>
      </c>
    </row>
    <row r="2348" spans="1:10" ht="21" customHeight="1" x14ac:dyDescent="0.25">
      <c r="A2348" s="94">
        <f>'[1]Cadastro de Clientes'!A2348</f>
        <v>0</v>
      </c>
      <c r="B2348" s="94">
        <f>'[1]Cadastro de Clientes'!B2348</f>
        <v>0</v>
      </c>
      <c r="C2348" s="94">
        <f>'[1]Cadastro de Clientes'!C2348</f>
        <v>0</v>
      </c>
      <c r="D2348" s="94">
        <f>'[1]Cadastro de Clientes'!D2348</f>
        <v>0</v>
      </c>
      <c r="E2348" s="94">
        <f>'[1]Cadastro de Clientes'!E2348</f>
        <v>0</v>
      </c>
      <c r="F2348" s="94">
        <f>'[1]Cadastro de Clientes'!F2348</f>
        <v>0</v>
      </c>
      <c r="G2348" s="109">
        <f>'[1]Cadastro de Clientes'!G2348</f>
        <v>0</v>
      </c>
      <c r="H2348" s="110">
        <f>'[1]Cadastro de Clientes'!H2348</f>
        <v>0</v>
      </c>
      <c r="I2348" s="111">
        <f>'[1]Cadastro de Clientes'!I2348</f>
        <v>0</v>
      </c>
      <c r="J2348" s="94">
        <f>'[1]Cadastro de Clientes'!J2348</f>
        <v>0</v>
      </c>
    </row>
    <row r="2349" spans="1:10" ht="21" customHeight="1" x14ac:dyDescent="0.25">
      <c r="A2349" s="94">
        <f>'[1]Cadastro de Clientes'!A2349</f>
        <v>0</v>
      </c>
      <c r="B2349" s="94">
        <f>'[1]Cadastro de Clientes'!B2349</f>
        <v>0</v>
      </c>
      <c r="C2349" s="94">
        <f>'[1]Cadastro de Clientes'!C2349</f>
        <v>0</v>
      </c>
      <c r="D2349" s="94">
        <f>'[1]Cadastro de Clientes'!D2349</f>
        <v>0</v>
      </c>
      <c r="E2349" s="94">
        <f>'[1]Cadastro de Clientes'!E2349</f>
        <v>0</v>
      </c>
      <c r="F2349" s="94">
        <f>'[1]Cadastro de Clientes'!F2349</f>
        <v>0</v>
      </c>
      <c r="G2349" s="109">
        <f>'[1]Cadastro de Clientes'!G2349</f>
        <v>0</v>
      </c>
      <c r="H2349" s="110">
        <f>'[1]Cadastro de Clientes'!H2349</f>
        <v>0</v>
      </c>
      <c r="I2349" s="111">
        <f>'[1]Cadastro de Clientes'!I2349</f>
        <v>0</v>
      </c>
      <c r="J2349" s="94">
        <f>'[1]Cadastro de Clientes'!J2349</f>
        <v>0</v>
      </c>
    </row>
    <row r="2350" spans="1:10" ht="21" customHeight="1" x14ac:dyDescent="0.25">
      <c r="A2350" s="94">
        <f>'[1]Cadastro de Clientes'!A2350</f>
        <v>0</v>
      </c>
      <c r="B2350" s="94">
        <f>'[1]Cadastro de Clientes'!B2350</f>
        <v>0</v>
      </c>
      <c r="C2350" s="94">
        <f>'[1]Cadastro de Clientes'!C2350</f>
        <v>0</v>
      </c>
      <c r="D2350" s="94">
        <f>'[1]Cadastro de Clientes'!D2350</f>
        <v>0</v>
      </c>
      <c r="E2350" s="94">
        <f>'[1]Cadastro de Clientes'!E2350</f>
        <v>0</v>
      </c>
      <c r="F2350" s="94">
        <f>'[1]Cadastro de Clientes'!F2350</f>
        <v>0</v>
      </c>
      <c r="G2350" s="109">
        <f>'[1]Cadastro de Clientes'!G2350</f>
        <v>0</v>
      </c>
      <c r="H2350" s="110">
        <f>'[1]Cadastro de Clientes'!H2350</f>
        <v>0</v>
      </c>
      <c r="I2350" s="111">
        <f>'[1]Cadastro de Clientes'!I2350</f>
        <v>0</v>
      </c>
      <c r="J2350" s="94">
        <f>'[1]Cadastro de Clientes'!J2350</f>
        <v>0</v>
      </c>
    </row>
    <row r="2351" spans="1:10" ht="21" customHeight="1" x14ac:dyDescent="0.25">
      <c r="A2351" s="94">
        <f>'[1]Cadastro de Clientes'!A2351</f>
        <v>0</v>
      </c>
      <c r="B2351" s="94">
        <f>'[1]Cadastro de Clientes'!B2351</f>
        <v>0</v>
      </c>
      <c r="C2351" s="94">
        <f>'[1]Cadastro de Clientes'!C2351</f>
        <v>0</v>
      </c>
      <c r="D2351" s="94">
        <f>'[1]Cadastro de Clientes'!D2351</f>
        <v>0</v>
      </c>
      <c r="E2351" s="94">
        <f>'[1]Cadastro de Clientes'!E2351</f>
        <v>0</v>
      </c>
      <c r="F2351" s="94">
        <f>'[1]Cadastro de Clientes'!F2351</f>
        <v>0</v>
      </c>
      <c r="G2351" s="109">
        <f>'[1]Cadastro de Clientes'!G2351</f>
        <v>0</v>
      </c>
      <c r="H2351" s="110">
        <f>'[1]Cadastro de Clientes'!H2351</f>
        <v>0</v>
      </c>
      <c r="I2351" s="111">
        <f>'[1]Cadastro de Clientes'!I2351</f>
        <v>0</v>
      </c>
      <c r="J2351" s="94">
        <f>'[1]Cadastro de Clientes'!J2351</f>
        <v>0</v>
      </c>
    </row>
    <row r="2352" spans="1:10" ht="21" customHeight="1" x14ac:dyDescent="0.25">
      <c r="A2352" s="94">
        <f>'[1]Cadastro de Clientes'!A2352</f>
        <v>0</v>
      </c>
      <c r="B2352" s="94">
        <f>'[1]Cadastro de Clientes'!B2352</f>
        <v>0</v>
      </c>
      <c r="C2352" s="94">
        <f>'[1]Cadastro de Clientes'!C2352</f>
        <v>0</v>
      </c>
      <c r="D2352" s="94">
        <f>'[1]Cadastro de Clientes'!D2352</f>
        <v>0</v>
      </c>
      <c r="E2352" s="94">
        <f>'[1]Cadastro de Clientes'!E2352</f>
        <v>0</v>
      </c>
      <c r="F2352" s="94">
        <f>'[1]Cadastro de Clientes'!F2352</f>
        <v>0</v>
      </c>
      <c r="G2352" s="109">
        <f>'[1]Cadastro de Clientes'!G2352</f>
        <v>0</v>
      </c>
      <c r="H2352" s="110">
        <f>'[1]Cadastro de Clientes'!H2352</f>
        <v>0</v>
      </c>
      <c r="I2352" s="111">
        <f>'[1]Cadastro de Clientes'!I2352</f>
        <v>0</v>
      </c>
      <c r="J2352" s="94">
        <f>'[1]Cadastro de Clientes'!J2352</f>
        <v>0</v>
      </c>
    </row>
    <row r="2353" spans="1:10" ht="21" customHeight="1" x14ac:dyDescent="0.25">
      <c r="A2353" s="94">
        <f>'[1]Cadastro de Clientes'!A2353</f>
        <v>0</v>
      </c>
      <c r="B2353" s="94">
        <f>'[1]Cadastro de Clientes'!B2353</f>
        <v>0</v>
      </c>
      <c r="C2353" s="94">
        <f>'[1]Cadastro de Clientes'!C2353</f>
        <v>0</v>
      </c>
      <c r="D2353" s="94">
        <f>'[1]Cadastro de Clientes'!D2353</f>
        <v>0</v>
      </c>
      <c r="E2353" s="94">
        <f>'[1]Cadastro de Clientes'!E2353</f>
        <v>0</v>
      </c>
      <c r="F2353" s="94">
        <f>'[1]Cadastro de Clientes'!F2353</f>
        <v>0</v>
      </c>
      <c r="G2353" s="109">
        <f>'[1]Cadastro de Clientes'!G2353</f>
        <v>0</v>
      </c>
      <c r="H2353" s="110">
        <f>'[1]Cadastro de Clientes'!H2353</f>
        <v>0</v>
      </c>
      <c r="I2353" s="111">
        <f>'[1]Cadastro de Clientes'!I2353</f>
        <v>0</v>
      </c>
      <c r="J2353" s="94">
        <f>'[1]Cadastro de Clientes'!J2353</f>
        <v>0</v>
      </c>
    </row>
    <row r="2354" spans="1:10" ht="21" customHeight="1" x14ac:dyDescent="0.25">
      <c r="A2354" s="94">
        <f>'[1]Cadastro de Clientes'!A2354</f>
        <v>0</v>
      </c>
      <c r="B2354" s="94">
        <f>'[1]Cadastro de Clientes'!B2354</f>
        <v>0</v>
      </c>
      <c r="C2354" s="94">
        <f>'[1]Cadastro de Clientes'!C2354</f>
        <v>0</v>
      </c>
      <c r="D2354" s="94">
        <f>'[1]Cadastro de Clientes'!D2354</f>
        <v>0</v>
      </c>
      <c r="E2354" s="94">
        <f>'[1]Cadastro de Clientes'!E2354</f>
        <v>0</v>
      </c>
      <c r="F2354" s="94">
        <f>'[1]Cadastro de Clientes'!F2354</f>
        <v>0</v>
      </c>
      <c r="G2354" s="109">
        <f>'[1]Cadastro de Clientes'!G2354</f>
        <v>0</v>
      </c>
      <c r="H2354" s="110">
        <f>'[1]Cadastro de Clientes'!H2354</f>
        <v>0</v>
      </c>
      <c r="I2354" s="111">
        <f>'[1]Cadastro de Clientes'!I2354</f>
        <v>0</v>
      </c>
      <c r="J2354" s="94">
        <f>'[1]Cadastro de Clientes'!J2354</f>
        <v>0</v>
      </c>
    </row>
    <row r="2355" spans="1:10" ht="21" customHeight="1" x14ac:dyDescent="0.25">
      <c r="A2355" s="94">
        <f>'[1]Cadastro de Clientes'!A2355</f>
        <v>0</v>
      </c>
      <c r="B2355" s="94">
        <f>'[1]Cadastro de Clientes'!B2355</f>
        <v>0</v>
      </c>
      <c r="C2355" s="94">
        <f>'[1]Cadastro de Clientes'!C2355</f>
        <v>0</v>
      </c>
      <c r="D2355" s="94">
        <f>'[1]Cadastro de Clientes'!D2355</f>
        <v>0</v>
      </c>
      <c r="E2355" s="94">
        <f>'[1]Cadastro de Clientes'!E2355</f>
        <v>0</v>
      </c>
      <c r="F2355" s="94">
        <f>'[1]Cadastro de Clientes'!F2355</f>
        <v>0</v>
      </c>
      <c r="G2355" s="109">
        <f>'[1]Cadastro de Clientes'!G2355</f>
        <v>0</v>
      </c>
      <c r="H2355" s="110">
        <f>'[1]Cadastro de Clientes'!H2355</f>
        <v>0</v>
      </c>
      <c r="I2355" s="111">
        <f>'[1]Cadastro de Clientes'!I2355</f>
        <v>0</v>
      </c>
      <c r="J2355" s="94">
        <f>'[1]Cadastro de Clientes'!J2355</f>
        <v>0</v>
      </c>
    </row>
    <row r="2356" spans="1:10" ht="21" customHeight="1" x14ac:dyDescent="0.25">
      <c r="A2356" s="94">
        <f>'[1]Cadastro de Clientes'!A2356</f>
        <v>0</v>
      </c>
      <c r="B2356" s="94">
        <f>'[1]Cadastro de Clientes'!B2356</f>
        <v>0</v>
      </c>
      <c r="C2356" s="94">
        <f>'[1]Cadastro de Clientes'!C2356</f>
        <v>0</v>
      </c>
      <c r="D2356" s="94">
        <f>'[1]Cadastro de Clientes'!D2356</f>
        <v>0</v>
      </c>
      <c r="E2356" s="94">
        <f>'[1]Cadastro de Clientes'!E2356</f>
        <v>0</v>
      </c>
      <c r="F2356" s="94">
        <f>'[1]Cadastro de Clientes'!F2356</f>
        <v>0</v>
      </c>
      <c r="G2356" s="109">
        <f>'[1]Cadastro de Clientes'!G2356</f>
        <v>0</v>
      </c>
      <c r="H2356" s="110">
        <f>'[1]Cadastro de Clientes'!H2356</f>
        <v>0</v>
      </c>
      <c r="I2356" s="111">
        <f>'[1]Cadastro de Clientes'!I2356</f>
        <v>0</v>
      </c>
      <c r="J2356" s="94">
        <f>'[1]Cadastro de Clientes'!J2356</f>
        <v>0</v>
      </c>
    </row>
    <row r="2357" spans="1:10" ht="21" customHeight="1" x14ac:dyDescent="0.25">
      <c r="A2357" s="94">
        <f>'[1]Cadastro de Clientes'!A2357</f>
        <v>0</v>
      </c>
      <c r="B2357" s="94">
        <f>'[1]Cadastro de Clientes'!B2357</f>
        <v>0</v>
      </c>
      <c r="C2357" s="94">
        <f>'[1]Cadastro de Clientes'!C2357</f>
        <v>0</v>
      </c>
      <c r="D2357" s="94">
        <f>'[1]Cadastro de Clientes'!D2357</f>
        <v>0</v>
      </c>
      <c r="E2357" s="94">
        <f>'[1]Cadastro de Clientes'!E2357</f>
        <v>0</v>
      </c>
      <c r="F2357" s="94">
        <f>'[1]Cadastro de Clientes'!F2357</f>
        <v>0</v>
      </c>
      <c r="G2357" s="109">
        <f>'[1]Cadastro de Clientes'!G2357</f>
        <v>0</v>
      </c>
      <c r="H2357" s="110">
        <f>'[1]Cadastro de Clientes'!H2357</f>
        <v>0</v>
      </c>
      <c r="I2357" s="111">
        <f>'[1]Cadastro de Clientes'!I2357</f>
        <v>0</v>
      </c>
      <c r="J2357" s="94">
        <f>'[1]Cadastro de Clientes'!J2357</f>
        <v>0</v>
      </c>
    </row>
    <row r="2358" spans="1:10" ht="21" customHeight="1" x14ac:dyDescent="0.25">
      <c r="A2358" s="94">
        <f>'[1]Cadastro de Clientes'!A2358</f>
        <v>0</v>
      </c>
      <c r="B2358" s="94">
        <f>'[1]Cadastro de Clientes'!B2358</f>
        <v>0</v>
      </c>
      <c r="C2358" s="94">
        <f>'[1]Cadastro de Clientes'!C2358</f>
        <v>0</v>
      </c>
      <c r="D2358" s="94">
        <f>'[1]Cadastro de Clientes'!D2358</f>
        <v>0</v>
      </c>
      <c r="E2358" s="94">
        <f>'[1]Cadastro de Clientes'!E2358</f>
        <v>0</v>
      </c>
      <c r="F2358" s="94">
        <f>'[1]Cadastro de Clientes'!F2358</f>
        <v>0</v>
      </c>
      <c r="G2358" s="109">
        <f>'[1]Cadastro de Clientes'!G2358</f>
        <v>0</v>
      </c>
      <c r="H2358" s="110">
        <f>'[1]Cadastro de Clientes'!H2358</f>
        <v>0</v>
      </c>
      <c r="I2358" s="111">
        <f>'[1]Cadastro de Clientes'!I2358</f>
        <v>0</v>
      </c>
      <c r="J2358" s="94">
        <f>'[1]Cadastro de Clientes'!J2358</f>
        <v>0</v>
      </c>
    </row>
    <row r="2359" spans="1:10" ht="21" customHeight="1" x14ac:dyDescent="0.25">
      <c r="A2359" s="94">
        <f>'[1]Cadastro de Clientes'!A2359</f>
        <v>0</v>
      </c>
      <c r="B2359" s="94">
        <f>'[1]Cadastro de Clientes'!B2359</f>
        <v>0</v>
      </c>
      <c r="C2359" s="94">
        <f>'[1]Cadastro de Clientes'!C2359</f>
        <v>0</v>
      </c>
      <c r="D2359" s="94">
        <f>'[1]Cadastro de Clientes'!D2359</f>
        <v>0</v>
      </c>
      <c r="E2359" s="94">
        <f>'[1]Cadastro de Clientes'!E2359</f>
        <v>0</v>
      </c>
      <c r="F2359" s="94">
        <f>'[1]Cadastro de Clientes'!F2359</f>
        <v>0</v>
      </c>
      <c r="G2359" s="109">
        <f>'[1]Cadastro de Clientes'!G2359</f>
        <v>0</v>
      </c>
      <c r="H2359" s="110">
        <f>'[1]Cadastro de Clientes'!H2359</f>
        <v>0</v>
      </c>
      <c r="I2359" s="111">
        <f>'[1]Cadastro de Clientes'!I2359</f>
        <v>0</v>
      </c>
      <c r="J2359" s="94">
        <f>'[1]Cadastro de Clientes'!J2359</f>
        <v>0</v>
      </c>
    </row>
    <row r="2360" spans="1:10" ht="21" customHeight="1" x14ac:dyDescent="0.25">
      <c r="A2360" s="94">
        <f>'[1]Cadastro de Clientes'!A2360</f>
        <v>0</v>
      </c>
      <c r="B2360" s="94">
        <f>'[1]Cadastro de Clientes'!B2360</f>
        <v>0</v>
      </c>
      <c r="C2360" s="94">
        <f>'[1]Cadastro de Clientes'!C2360</f>
        <v>0</v>
      </c>
      <c r="D2360" s="94">
        <f>'[1]Cadastro de Clientes'!D2360</f>
        <v>0</v>
      </c>
      <c r="E2360" s="94">
        <f>'[1]Cadastro de Clientes'!E2360</f>
        <v>0</v>
      </c>
      <c r="F2360" s="94">
        <f>'[1]Cadastro de Clientes'!F2360</f>
        <v>0</v>
      </c>
      <c r="G2360" s="109">
        <f>'[1]Cadastro de Clientes'!G2360</f>
        <v>0</v>
      </c>
      <c r="H2360" s="110">
        <f>'[1]Cadastro de Clientes'!H2360</f>
        <v>0</v>
      </c>
      <c r="I2360" s="111">
        <f>'[1]Cadastro de Clientes'!I2360</f>
        <v>0</v>
      </c>
      <c r="J2360" s="94">
        <f>'[1]Cadastro de Clientes'!J2360</f>
        <v>0</v>
      </c>
    </row>
    <row r="2361" spans="1:10" ht="21" customHeight="1" x14ac:dyDescent="0.25">
      <c r="A2361" s="94">
        <f>'[1]Cadastro de Clientes'!A2361</f>
        <v>0</v>
      </c>
      <c r="B2361" s="94">
        <f>'[1]Cadastro de Clientes'!B2361</f>
        <v>0</v>
      </c>
      <c r="C2361" s="94">
        <f>'[1]Cadastro de Clientes'!C2361</f>
        <v>0</v>
      </c>
      <c r="D2361" s="94">
        <f>'[1]Cadastro de Clientes'!D2361</f>
        <v>0</v>
      </c>
      <c r="E2361" s="94">
        <f>'[1]Cadastro de Clientes'!E2361</f>
        <v>0</v>
      </c>
      <c r="F2361" s="94">
        <f>'[1]Cadastro de Clientes'!F2361</f>
        <v>0</v>
      </c>
      <c r="G2361" s="109">
        <f>'[1]Cadastro de Clientes'!G2361</f>
        <v>0</v>
      </c>
      <c r="H2361" s="110">
        <f>'[1]Cadastro de Clientes'!H2361</f>
        <v>0</v>
      </c>
      <c r="I2361" s="111">
        <f>'[1]Cadastro de Clientes'!I2361</f>
        <v>0</v>
      </c>
      <c r="J2361" s="94">
        <f>'[1]Cadastro de Clientes'!J2361</f>
        <v>0</v>
      </c>
    </row>
    <row r="2362" spans="1:10" ht="21" customHeight="1" x14ac:dyDescent="0.25">
      <c r="A2362" s="94">
        <f>'[1]Cadastro de Clientes'!A2362</f>
        <v>0</v>
      </c>
      <c r="B2362" s="94">
        <f>'[1]Cadastro de Clientes'!B2362</f>
        <v>0</v>
      </c>
      <c r="C2362" s="94">
        <f>'[1]Cadastro de Clientes'!C2362</f>
        <v>0</v>
      </c>
      <c r="D2362" s="94">
        <f>'[1]Cadastro de Clientes'!D2362</f>
        <v>0</v>
      </c>
      <c r="E2362" s="94">
        <f>'[1]Cadastro de Clientes'!E2362</f>
        <v>0</v>
      </c>
      <c r="F2362" s="94">
        <f>'[1]Cadastro de Clientes'!F2362</f>
        <v>0</v>
      </c>
      <c r="G2362" s="109">
        <f>'[1]Cadastro de Clientes'!G2362</f>
        <v>0</v>
      </c>
      <c r="H2362" s="110">
        <f>'[1]Cadastro de Clientes'!H2362</f>
        <v>0</v>
      </c>
      <c r="I2362" s="111">
        <f>'[1]Cadastro de Clientes'!I2362</f>
        <v>0</v>
      </c>
      <c r="J2362" s="94">
        <f>'[1]Cadastro de Clientes'!J2362</f>
        <v>0</v>
      </c>
    </row>
    <row r="2363" spans="1:10" ht="21" customHeight="1" x14ac:dyDescent="0.25">
      <c r="A2363" s="94">
        <f>'[1]Cadastro de Clientes'!A2363</f>
        <v>0</v>
      </c>
      <c r="B2363" s="94">
        <f>'[1]Cadastro de Clientes'!B2363</f>
        <v>0</v>
      </c>
      <c r="C2363" s="94">
        <f>'[1]Cadastro de Clientes'!C2363</f>
        <v>0</v>
      </c>
      <c r="D2363" s="94">
        <f>'[1]Cadastro de Clientes'!D2363</f>
        <v>0</v>
      </c>
      <c r="E2363" s="94">
        <f>'[1]Cadastro de Clientes'!E2363</f>
        <v>0</v>
      </c>
      <c r="F2363" s="94">
        <f>'[1]Cadastro de Clientes'!F2363</f>
        <v>0</v>
      </c>
      <c r="G2363" s="109">
        <f>'[1]Cadastro de Clientes'!G2363</f>
        <v>0</v>
      </c>
      <c r="H2363" s="110">
        <f>'[1]Cadastro de Clientes'!H2363</f>
        <v>0</v>
      </c>
      <c r="I2363" s="111">
        <f>'[1]Cadastro de Clientes'!I2363</f>
        <v>0</v>
      </c>
      <c r="J2363" s="94">
        <f>'[1]Cadastro de Clientes'!J2363</f>
        <v>0</v>
      </c>
    </row>
    <row r="2364" spans="1:10" ht="21" customHeight="1" x14ac:dyDescent="0.25">
      <c r="A2364" s="94">
        <f>'[1]Cadastro de Clientes'!A2364</f>
        <v>0</v>
      </c>
      <c r="B2364" s="94">
        <f>'[1]Cadastro de Clientes'!B2364</f>
        <v>0</v>
      </c>
      <c r="C2364" s="94">
        <f>'[1]Cadastro de Clientes'!C2364</f>
        <v>0</v>
      </c>
      <c r="D2364" s="94">
        <f>'[1]Cadastro de Clientes'!D2364</f>
        <v>0</v>
      </c>
      <c r="E2364" s="94">
        <f>'[1]Cadastro de Clientes'!E2364</f>
        <v>0</v>
      </c>
      <c r="F2364" s="94">
        <f>'[1]Cadastro de Clientes'!F2364</f>
        <v>0</v>
      </c>
      <c r="G2364" s="109">
        <f>'[1]Cadastro de Clientes'!G2364</f>
        <v>0</v>
      </c>
      <c r="H2364" s="110">
        <f>'[1]Cadastro de Clientes'!H2364</f>
        <v>0</v>
      </c>
      <c r="I2364" s="111">
        <f>'[1]Cadastro de Clientes'!I2364</f>
        <v>0</v>
      </c>
      <c r="J2364" s="94">
        <f>'[1]Cadastro de Clientes'!J2364</f>
        <v>0</v>
      </c>
    </row>
    <row r="2365" spans="1:10" ht="21" customHeight="1" x14ac:dyDescent="0.25">
      <c r="A2365" s="94">
        <f>'[1]Cadastro de Clientes'!A2365</f>
        <v>0</v>
      </c>
      <c r="B2365" s="94">
        <f>'[1]Cadastro de Clientes'!B2365</f>
        <v>0</v>
      </c>
      <c r="C2365" s="94">
        <f>'[1]Cadastro de Clientes'!C2365</f>
        <v>0</v>
      </c>
      <c r="D2365" s="94">
        <f>'[1]Cadastro de Clientes'!D2365</f>
        <v>0</v>
      </c>
      <c r="E2365" s="94">
        <f>'[1]Cadastro de Clientes'!E2365</f>
        <v>0</v>
      </c>
      <c r="F2365" s="94">
        <f>'[1]Cadastro de Clientes'!F2365</f>
        <v>0</v>
      </c>
      <c r="G2365" s="109">
        <f>'[1]Cadastro de Clientes'!G2365</f>
        <v>0</v>
      </c>
      <c r="H2365" s="110">
        <f>'[1]Cadastro de Clientes'!H2365</f>
        <v>0</v>
      </c>
      <c r="I2365" s="111">
        <f>'[1]Cadastro de Clientes'!I2365</f>
        <v>0</v>
      </c>
      <c r="J2365" s="94">
        <f>'[1]Cadastro de Clientes'!J2365</f>
        <v>0</v>
      </c>
    </row>
    <row r="2366" spans="1:10" ht="21" customHeight="1" x14ac:dyDescent="0.25">
      <c r="A2366" s="94">
        <f>'[1]Cadastro de Clientes'!A2366</f>
        <v>0</v>
      </c>
      <c r="B2366" s="94">
        <f>'[1]Cadastro de Clientes'!B2366</f>
        <v>0</v>
      </c>
      <c r="C2366" s="94">
        <f>'[1]Cadastro de Clientes'!C2366</f>
        <v>0</v>
      </c>
      <c r="D2366" s="94">
        <f>'[1]Cadastro de Clientes'!D2366</f>
        <v>0</v>
      </c>
      <c r="E2366" s="94">
        <f>'[1]Cadastro de Clientes'!E2366</f>
        <v>0</v>
      </c>
      <c r="F2366" s="94">
        <f>'[1]Cadastro de Clientes'!F2366</f>
        <v>0</v>
      </c>
      <c r="G2366" s="109">
        <f>'[1]Cadastro de Clientes'!G2366</f>
        <v>0</v>
      </c>
      <c r="H2366" s="110">
        <f>'[1]Cadastro de Clientes'!H2366</f>
        <v>0</v>
      </c>
      <c r="I2366" s="111">
        <f>'[1]Cadastro de Clientes'!I2366</f>
        <v>0</v>
      </c>
      <c r="J2366" s="94">
        <f>'[1]Cadastro de Clientes'!J2366</f>
        <v>0</v>
      </c>
    </row>
    <row r="2367" spans="1:10" ht="21" customHeight="1" x14ac:dyDescent="0.25">
      <c r="A2367" s="94">
        <f>'[1]Cadastro de Clientes'!A2367</f>
        <v>0</v>
      </c>
      <c r="B2367" s="94">
        <f>'[1]Cadastro de Clientes'!B2367</f>
        <v>0</v>
      </c>
      <c r="C2367" s="94">
        <f>'[1]Cadastro de Clientes'!C2367</f>
        <v>0</v>
      </c>
      <c r="D2367" s="94">
        <f>'[1]Cadastro de Clientes'!D2367</f>
        <v>0</v>
      </c>
      <c r="E2367" s="94">
        <f>'[1]Cadastro de Clientes'!E2367</f>
        <v>0</v>
      </c>
      <c r="F2367" s="94">
        <f>'[1]Cadastro de Clientes'!F2367</f>
        <v>0</v>
      </c>
      <c r="G2367" s="109">
        <f>'[1]Cadastro de Clientes'!G2367</f>
        <v>0</v>
      </c>
      <c r="H2367" s="110">
        <f>'[1]Cadastro de Clientes'!H2367</f>
        <v>0</v>
      </c>
      <c r="I2367" s="111">
        <f>'[1]Cadastro de Clientes'!I2367</f>
        <v>0</v>
      </c>
      <c r="J2367" s="94">
        <f>'[1]Cadastro de Clientes'!J2367</f>
        <v>0</v>
      </c>
    </row>
    <row r="2368" spans="1:10" ht="21" customHeight="1" x14ac:dyDescent="0.25">
      <c r="A2368" s="94">
        <f>'[1]Cadastro de Clientes'!A2368</f>
        <v>0</v>
      </c>
      <c r="B2368" s="94">
        <f>'[1]Cadastro de Clientes'!B2368</f>
        <v>0</v>
      </c>
      <c r="C2368" s="94">
        <f>'[1]Cadastro de Clientes'!C2368</f>
        <v>0</v>
      </c>
      <c r="D2368" s="94">
        <f>'[1]Cadastro de Clientes'!D2368</f>
        <v>0</v>
      </c>
      <c r="E2368" s="94">
        <f>'[1]Cadastro de Clientes'!E2368</f>
        <v>0</v>
      </c>
      <c r="F2368" s="94">
        <f>'[1]Cadastro de Clientes'!F2368</f>
        <v>0</v>
      </c>
      <c r="G2368" s="109">
        <f>'[1]Cadastro de Clientes'!G2368</f>
        <v>0</v>
      </c>
      <c r="H2368" s="110">
        <f>'[1]Cadastro de Clientes'!H2368</f>
        <v>0</v>
      </c>
      <c r="I2368" s="111">
        <f>'[1]Cadastro de Clientes'!I2368</f>
        <v>0</v>
      </c>
      <c r="J2368" s="94">
        <f>'[1]Cadastro de Clientes'!J2368</f>
        <v>0</v>
      </c>
    </row>
    <row r="2369" spans="1:10" ht="21" customHeight="1" x14ac:dyDescent="0.25">
      <c r="A2369" s="94">
        <f>'[1]Cadastro de Clientes'!A2369</f>
        <v>0</v>
      </c>
      <c r="B2369" s="94">
        <f>'[1]Cadastro de Clientes'!B2369</f>
        <v>0</v>
      </c>
      <c r="C2369" s="94">
        <f>'[1]Cadastro de Clientes'!C2369</f>
        <v>0</v>
      </c>
      <c r="D2369" s="94">
        <f>'[1]Cadastro de Clientes'!D2369</f>
        <v>0</v>
      </c>
      <c r="E2369" s="94">
        <f>'[1]Cadastro de Clientes'!E2369</f>
        <v>0</v>
      </c>
      <c r="F2369" s="94">
        <f>'[1]Cadastro de Clientes'!F2369</f>
        <v>0</v>
      </c>
      <c r="G2369" s="109">
        <f>'[1]Cadastro de Clientes'!G2369</f>
        <v>0</v>
      </c>
      <c r="H2369" s="110">
        <f>'[1]Cadastro de Clientes'!H2369</f>
        <v>0</v>
      </c>
      <c r="I2369" s="111">
        <f>'[1]Cadastro de Clientes'!I2369</f>
        <v>0</v>
      </c>
      <c r="J2369" s="94">
        <f>'[1]Cadastro de Clientes'!J2369</f>
        <v>0</v>
      </c>
    </row>
    <row r="2370" spans="1:10" ht="21" customHeight="1" x14ac:dyDescent="0.25">
      <c r="A2370" s="94">
        <f>'[1]Cadastro de Clientes'!A2370</f>
        <v>0</v>
      </c>
      <c r="B2370" s="94">
        <f>'[1]Cadastro de Clientes'!B2370</f>
        <v>0</v>
      </c>
      <c r="C2370" s="94">
        <f>'[1]Cadastro de Clientes'!C2370</f>
        <v>0</v>
      </c>
      <c r="D2370" s="94">
        <f>'[1]Cadastro de Clientes'!D2370</f>
        <v>0</v>
      </c>
      <c r="E2370" s="94">
        <f>'[1]Cadastro de Clientes'!E2370</f>
        <v>0</v>
      </c>
      <c r="F2370" s="94">
        <f>'[1]Cadastro de Clientes'!F2370</f>
        <v>0</v>
      </c>
      <c r="G2370" s="109">
        <f>'[1]Cadastro de Clientes'!G2370</f>
        <v>0</v>
      </c>
      <c r="H2370" s="110">
        <f>'[1]Cadastro de Clientes'!H2370</f>
        <v>0</v>
      </c>
      <c r="I2370" s="111">
        <f>'[1]Cadastro de Clientes'!I2370</f>
        <v>0</v>
      </c>
      <c r="J2370" s="94">
        <f>'[1]Cadastro de Clientes'!J2370</f>
        <v>0</v>
      </c>
    </row>
    <row r="2371" spans="1:10" ht="21" customHeight="1" x14ac:dyDescent="0.25">
      <c r="A2371" s="94">
        <f>'[1]Cadastro de Clientes'!A2371</f>
        <v>0</v>
      </c>
      <c r="B2371" s="94">
        <f>'[1]Cadastro de Clientes'!B2371</f>
        <v>0</v>
      </c>
      <c r="C2371" s="94">
        <f>'[1]Cadastro de Clientes'!C2371</f>
        <v>0</v>
      </c>
      <c r="D2371" s="94">
        <f>'[1]Cadastro de Clientes'!D2371</f>
        <v>0</v>
      </c>
      <c r="E2371" s="94">
        <f>'[1]Cadastro de Clientes'!E2371</f>
        <v>0</v>
      </c>
      <c r="F2371" s="94">
        <f>'[1]Cadastro de Clientes'!F2371</f>
        <v>0</v>
      </c>
      <c r="G2371" s="109">
        <f>'[1]Cadastro de Clientes'!G2371</f>
        <v>0</v>
      </c>
      <c r="H2371" s="110">
        <f>'[1]Cadastro de Clientes'!H2371</f>
        <v>0</v>
      </c>
      <c r="I2371" s="111">
        <f>'[1]Cadastro de Clientes'!I2371</f>
        <v>0</v>
      </c>
      <c r="J2371" s="94">
        <f>'[1]Cadastro de Clientes'!J2371</f>
        <v>0</v>
      </c>
    </row>
    <row r="2372" spans="1:10" ht="21" customHeight="1" x14ac:dyDescent="0.25">
      <c r="A2372" s="94">
        <f>'[1]Cadastro de Clientes'!A2372</f>
        <v>0</v>
      </c>
      <c r="B2372" s="94">
        <f>'[1]Cadastro de Clientes'!B2372</f>
        <v>0</v>
      </c>
      <c r="C2372" s="94">
        <f>'[1]Cadastro de Clientes'!C2372</f>
        <v>0</v>
      </c>
      <c r="D2372" s="94">
        <f>'[1]Cadastro de Clientes'!D2372</f>
        <v>0</v>
      </c>
      <c r="E2372" s="94">
        <f>'[1]Cadastro de Clientes'!E2372</f>
        <v>0</v>
      </c>
      <c r="F2372" s="94">
        <f>'[1]Cadastro de Clientes'!F2372</f>
        <v>0</v>
      </c>
      <c r="G2372" s="109">
        <f>'[1]Cadastro de Clientes'!G2372</f>
        <v>0</v>
      </c>
      <c r="H2372" s="110">
        <f>'[1]Cadastro de Clientes'!H2372</f>
        <v>0</v>
      </c>
      <c r="I2372" s="111">
        <f>'[1]Cadastro de Clientes'!I2372</f>
        <v>0</v>
      </c>
      <c r="J2372" s="94">
        <f>'[1]Cadastro de Clientes'!J2372</f>
        <v>0</v>
      </c>
    </row>
    <row r="2373" spans="1:10" ht="21" customHeight="1" x14ac:dyDescent="0.25">
      <c r="A2373" s="94">
        <f>'[1]Cadastro de Clientes'!A2373</f>
        <v>0</v>
      </c>
      <c r="B2373" s="94">
        <f>'[1]Cadastro de Clientes'!B2373</f>
        <v>0</v>
      </c>
      <c r="C2373" s="94">
        <f>'[1]Cadastro de Clientes'!C2373</f>
        <v>0</v>
      </c>
      <c r="D2373" s="94">
        <f>'[1]Cadastro de Clientes'!D2373</f>
        <v>0</v>
      </c>
      <c r="E2373" s="94">
        <f>'[1]Cadastro de Clientes'!E2373</f>
        <v>0</v>
      </c>
      <c r="F2373" s="94">
        <f>'[1]Cadastro de Clientes'!F2373</f>
        <v>0</v>
      </c>
      <c r="G2373" s="109">
        <f>'[1]Cadastro de Clientes'!G2373</f>
        <v>0</v>
      </c>
      <c r="H2373" s="110">
        <f>'[1]Cadastro de Clientes'!H2373</f>
        <v>0</v>
      </c>
      <c r="I2373" s="111">
        <f>'[1]Cadastro de Clientes'!I2373</f>
        <v>0</v>
      </c>
      <c r="J2373" s="94">
        <f>'[1]Cadastro de Clientes'!J2373</f>
        <v>0</v>
      </c>
    </row>
    <row r="2374" spans="1:10" ht="21" customHeight="1" x14ac:dyDescent="0.25">
      <c r="A2374" s="94">
        <f>'[1]Cadastro de Clientes'!A2374</f>
        <v>0</v>
      </c>
      <c r="B2374" s="94">
        <f>'[1]Cadastro de Clientes'!B2374</f>
        <v>0</v>
      </c>
      <c r="C2374" s="94">
        <f>'[1]Cadastro de Clientes'!C2374</f>
        <v>0</v>
      </c>
      <c r="D2374" s="94">
        <f>'[1]Cadastro de Clientes'!D2374</f>
        <v>0</v>
      </c>
      <c r="E2374" s="94">
        <f>'[1]Cadastro de Clientes'!E2374</f>
        <v>0</v>
      </c>
      <c r="F2374" s="94">
        <f>'[1]Cadastro de Clientes'!F2374</f>
        <v>0</v>
      </c>
      <c r="G2374" s="109">
        <f>'[1]Cadastro de Clientes'!G2374</f>
        <v>0</v>
      </c>
      <c r="H2374" s="110">
        <f>'[1]Cadastro de Clientes'!H2374</f>
        <v>0</v>
      </c>
      <c r="I2374" s="111">
        <f>'[1]Cadastro de Clientes'!I2374</f>
        <v>0</v>
      </c>
      <c r="J2374" s="94">
        <f>'[1]Cadastro de Clientes'!J2374</f>
        <v>0</v>
      </c>
    </row>
    <row r="2375" spans="1:10" ht="21" customHeight="1" x14ac:dyDescent="0.25">
      <c r="A2375" s="94">
        <f>'[1]Cadastro de Clientes'!A2375</f>
        <v>0</v>
      </c>
      <c r="B2375" s="94">
        <f>'[1]Cadastro de Clientes'!B2375</f>
        <v>0</v>
      </c>
      <c r="C2375" s="94">
        <f>'[1]Cadastro de Clientes'!C2375</f>
        <v>0</v>
      </c>
      <c r="D2375" s="94">
        <f>'[1]Cadastro de Clientes'!D2375</f>
        <v>0</v>
      </c>
      <c r="E2375" s="94">
        <f>'[1]Cadastro de Clientes'!E2375</f>
        <v>0</v>
      </c>
      <c r="F2375" s="94">
        <f>'[1]Cadastro de Clientes'!F2375</f>
        <v>0</v>
      </c>
      <c r="G2375" s="109">
        <f>'[1]Cadastro de Clientes'!G2375</f>
        <v>0</v>
      </c>
      <c r="H2375" s="110">
        <f>'[1]Cadastro de Clientes'!H2375</f>
        <v>0</v>
      </c>
      <c r="I2375" s="111">
        <f>'[1]Cadastro de Clientes'!I2375</f>
        <v>0</v>
      </c>
      <c r="J2375" s="94">
        <f>'[1]Cadastro de Clientes'!J2375</f>
        <v>0</v>
      </c>
    </row>
    <row r="2376" spans="1:10" ht="21" customHeight="1" x14ac:dyDescent="0.25">
      <c r="A2376" s="94">
        <f>'[1]Cadastro de Clientes'!A2376</f>
        <v>0</v>
      </c>
      <c r="B2376" s="94">
        <f>'[1]Cadastro de Clientes'!B2376</f>
        <v>0</v>
      </c>
      <c r="C2376" s="94">
        <f>'[1]Cadastro de Clientes'!C2376</f>
        <v>0</v>
      </c>
      <c r="D2376" s="94">
        <f>'[1]Cadastro de Clientes'!D2376</f>
        <v>0</v>
      </c>
      <c r="E2376" s="94">
        <f>'[1]Cadastro de Clientes'!E2376</f>
        <v>0</v>
      </c>
      <c r="F2376" s="94">
        <f>'[1]Cadastro de Clientes'!F2376</f>
        <v>0</v>
      </c>
      <c r="G2376" s="109">
        <f>'[1]Cadastro de Clientes'!G2376</f>
        <v>0</v>
      </c>
      <c r="H2376" s="110">
        <f>'[1]Cadastro de Clientes'!H2376</f>
        <v>0</v>
      </c>
      <c r="I2376" s="111">
        <f>'[1]Cadastro de Clientes'!I2376</f>
        <v>0</v>
      </c>
      <c r="J2376" s="94">
        <f>'[1]Cadastro de Clientes'!J2376</f>
        <v>0</v>
      </c>
    </row>
    <row r="2377" spans="1:10" ht="21" customHeight="1" x14ac:dyDescent="0.25">
      <c r="A2377" s="94">
        <f>'[1]Cadastro de Clientes'!A2377</f>
        <v>0</v>
      </c>
      <c r="B2377" s="94">
        <f>'[1]Cadastro de Clientes'!B2377</f>
        <v>0</v>
      </c>
      <c r="C2377" s="94">
        <f>'[1]Cadastro de Clientes'!C2377</f>
        <v>0</v>
      </c>
      <c r="D2377" s="94">
        <f>'[1]Cadastro de Clientes'!D2377</f>
        <v>0</v>
      </c>
      <c r="E2377" s="94">
        <f>'[1]Cadastro de Clientes'!E2377</f>
        <v>0</v>
      </c>
      <c r="F2377" s="94">
        <f>'[1]Cadastro de Clientes'!F2377</f>
        <v>0</v>
      </c>
      <c r="G2377" s="109">
        <f>'[1]Cadastro de Clientes'!G2377</f>
        <v>0</v>
      </c>
      <c r="H2377" s="110">
        <f>'[1]Cadastro de Clientes'!H2377</f>
        <v>0</v>
      </c>
      <c r="I2377" s="111">
        <f>'[1]Cadastro de Clientes'!I2377</f>
        <v>0</v>
      </c>
      <c r="J2377" s="94">
        <f>'[1]Cadastro de Clientes'!J2377</f>
        <v>0</v>
      </c>
    </row>
    <row r="2378" spans="1:10" ht="21" customHeight="1" x14ac:dyDescent="0.25">
      <c r="A2378" s="94">
        <f>'[1]Cadastro de Clientes'!A2378</f>
        <v>0</v>
      </c>
      <c r="B2378" s="94">
        <f>'[1]Cadastro de Clientes'!B2378</f>
        <v>0</v>
      </c>
      <c r="C2378" s="94">
        <f>'[1]Cadastro de Clientes'!C2378</f>
        <v>0</v>
      </c>
      <c r="D2378" s="94">
        <f>'[1]Cadastro de Clientes'!D2378</f>
        <v>0</v>
      </c>
      <c r="E2378" s="94">
        <f>'[1]Cadastro de Clientes'!E2378</f>
        <v>0</v>
      </c>
      <c r="F2378" s="94">
        <f>'[1]Cadastro de Clientes'!F2378</f>
        <v>0</v>
      </c>
      <c r="G2378" s="109">
        <f>'[1]Cadastro de Clientes'!G2378</f>
        <v>0</v>
      </c>
      <c r="H2378" s="110">
        <f>'[1]Cadastro de Clientes'!H2378</f>
        <v>0</v>
      </c>
      <c r="I2378" s="111">
        <f>'[1]Cadastro de Clientes'!I2378</f>
        <v>0</v>
      </c>
      <c r="J2378" s="94">
        <f>'[1]Cadastro de Clientes'!J2378</f>
        <v>0</v>
      </c>
    </row>
    <row r="2379" spans="1:10" ht="21" customHeight="1" x14ac:dyDescent="0.25">
      <c r="A2379" s="94">
        <f>'[1]Cadastro de Clientes'!A2379</f>
        <v>0</v>
      </c>
      <c r="B2379" s="94">
        <f>'[1]Cadastro de Clientes'!B2379</f>
        <v>0</v>
      </c>
      <c r="C2379" s="94">
        <f>'[1]Cadastro de Clientes'!C2379</f>
        <v>0</v>
      </c>
      <c r="D2379" s="94">
        <f>'[1]Cadastro de Clientes'!D2379</f>
        <v>0</v>
      </c>
      <c r="E2379" s="94">
        <f>'[1]Cadastro de Clientes'!E2379</f>
        <v>0</v>
      </c>
      <c r="F2379" s="94">
        <f>'[1]Cadastro de Clientes'!F2379</f>
        <v>0</v>
      </c>
      <c r="G2379" s="109">
        <f>'[1]Cadastro de Clientes'!G2379</f>
        <v>0</v>
      </c>
      <c r="H2379" s="110">
        <f>'[1]Cadastro de Clientes'!H2379</f>
        <v>0</v>
      </c>
      <c r="I2379" s="111">
        <f>'[1]Cadastro de Clientes'!I2379</f>
        <v>0</v>
      </c>
      <c r="J2379" s="94">
        <f>'[1]Cadastro de Clientes'!J2379</f>
        <v>0</v>
      </c>
    </row>
    <row r="2380" spans="1:10" ht="21" customHeight="1" x14ac:dyDescent="0.25">
      <c r="A2380" s="94">
        <f>'[1]Cadastro de Clientes'!A2380</f>
        <v>0</v>
      </c>
      <c r="B2380" s="94">
        <f>'[1]Cadastro de Clientes'!B2380</f>
        <v>0</v>
      </c>
      <c r="C2380" s="94">
        <f>'[1]Cadastro de Clientes'!C2380</f>
        <v>0</v>
      </c>
      <c r="D2380" s="94">
        <f>'[1]Cadastro de Clientes'!D2380</f>
        <v>0</v>
      </c>
      <c r="E2380" s="94">
        <f>'[1]Cadastro de Clientes'!E2380</f>
        <v>0</v>
      </c>
      <c r="F2380" s="94">
        <f>'[1]Cadastro de Clientes'!F2380</f>
        <v>0</v>
      </c>
      <c r="G2380" s="109">
        <f>'[1]Cadastro de Clientes'!G2380</f>
        <v>0</v>
      </c>
      <c r="H2380" s="110">
        <f>'[1]Cadastro de Clientes'!H2380</f>
        <v>0</v>
      </c>
      <c r="I2380" s="111">
        <f>'[1]Cadastro de Clientes'!I2380</f>
        <v>0</v>
      </c>
      <c r="J2380" s="94">
        <f>'[1]Cadastro de Clientes'!J2380</f>
        <v>0</v>
      </c>
    </row>
    <row r="2381" spans="1:10" ht="21" customHeight="1" x14ac:dyDescent="0.25">
      <c r="A2381" s="94">
        <f>'[1]Cadastro de Clientes'!A2381</f>
        <v>0</v>
      </c>
      <c r="B2381" s="94">
        <f>'[1]Cadastro de Clientes'!B2381</f>
        <v>0</v>
      </c>
      <c r="C2381" s="94">
        <f>'[1]Cadastro de Clientes'!C2381</f>
        <v>0</v>
      </c>
      <c r="D2381" s="94">
        <f>'[1]Cadastro de Clientes'!D2381</f>
        <v>0</v>
      </c>
      <c r="E2381" s="94">
        <f>'[1]Cadastro de Clientes'!E2381</f>
        <v>0</v>
      </c>
      <c r="F2381" s="94">
        <f>'[1]Cadastro de Clientes'!F2381</f>
        <v>0</v>
      </c>
      <c r="G2381" s="109">
        <f>'[1]Cadastro de Clientes'!G2381</f>
        <v>0</v>
      </c>
      <c r="H2381" s="110">
        <f>'[1]Cadastro de Clientes'!H2381</f>
        <v>0</v>
      </c>
      <c r="I2381" s="111">
        <f>'[1]Cadastro de Clientes'!I2381</f>
        <v>0</v>
      </c>
      <c r="J2381" s="94">
        <f>'[1]Cadastro de Clientes'!J2381</f>
        <v>0</v>
      </c>
    </row>
    <row r="2382" spans="1:10" ht="21" customHeight="1" x14ac:dyDescent="0.25">
      <c r="A2382" s="94">
        <f>'[1]Cadastro de Clientes'!A2382</f>
        <v>0</v>
      </c>
      <c r="B2382" s="94">
        <f>'[1]Cadastro de Clientes'!B2382</f>
        <v>0</v>
      </c>
      <c r="C2382" s="94">
        <f>'[1]Cadastro de Clientes'!C2382</f>
        <v>0</v>
      </c>
      <c r="D2382" s="94">
        <f>'[1]Cadastro de Clientes'!D2382</f>
        <v>0</v>
      </c>
      <c r="E2382" s="94">
        <f>'[1]Cadastro de Clientes'!E2382</f>
        <v>0</v>
      </c>
      <c r="F2382" s="94">
        <f>'[1]Cadastro de Clientes'!F2382</f>
        <v>0</v>
      </c>
      <c r="G2382" s="109">
        <f>'[1]Cadastro de Clientes'!G2382</f>
        <v>0</v>
      </c>
      <c r="H2382" s="110">
        <f>'[1]Cadastro de Clientes'!H2382</f>
        <v>0</v>
      </c>
      <c r="I2382" s="111">
        <f>'[1]Cadastro de Clientes'!I2382</f>
        <v>0</v>
      </c>
      <c r="J2382" s="94">
        <f>'[1]Cadastro de Clientes'!J2382</f>
        <v>0</v>
      </c>
    </row>
    <row r="2383" spans="1:10" ht="21" customHeight="1" x14ac:dyDescent="0.25">
      <c r="A2383" s="94">
        <f>'[1]Cadastro de Clientes'!A2383</f>
        <v>0</v>
      </c>
      <c r="B2383" s="94">
        <f>'[1]Cadastro de Clientes'!B2383</f>
        <v>0</v>
      </c>
      <c r="C2383" s="94">
        <f>'[1]Cadastro de Clientes'!C2383</f>
        <v>0</v>
      </c>
      <c r="D2383" s="94">
        <f>'[1]Cadastro de Clientes'!D2383</f>
        <v>0</v>
      </c>
      <c r="E2383" s="94">
        <f>'[1]Cadastro de Clientes'!E2383</f>
        <v>0</v>
      </c>
      <c r="F2383" s="94">
        <f>'[1]Cadastro de Clientes'!F2383</f>
        <v>0</v>
      </c>
      <c r="G2383" s="109">
        <f>'[1]Cadastro de Clientes'!G2383</f>
        <v>0</v>
      </c>
      <c r="H2383" s="110">
        <f>'[1]Cadastro de Clientes'!H2383</f>
        <v>0</v>
      </c>
      <c r="I2383" s="111">
        <f>'[1]Cadastro de Clientes'!I2383</f>
        <v>0</v>
      </c>
      <c r="J2383" s="94">
        <f>'[1]Cadastro de Clientes'!J2383</f>
        <v>0</v>
      </c>
    </row>
    <row r="2384" spans="1:10" ht="21" customHeight="1" x14ac:dyDescent="0.25">
      <c r="A2384" s="94">
        <f>'[1]Cadastro de Clientes'!A2384</f>
        <v>0</v>
      </c>
      <c r="B2384" s="94">
        <f>'[1]Cadastro de Clientes'!B2384</f>
        <v>0</v>
      </c>
      <c r="C2384" s="94">
        <f>'[1]Cadastro de Clientes'!C2384</f>
        <v>0</v>
      </c>
      <c r="D2384" s="94">
        <f>'[1]Cadastro de Clientes'!D2384</f>
        <v>0</v>
      </c>
      <c r="E2384" s="94">
        <f>'[1]Cadastro de Clientes'!E2384</f>
        <v>0</v>
      </c>
      <c r="F2384" s="94">
        <f>'[1]Cadastro de Clientes'!F2384</f>
        <v>0</v>
      </c>
      <c r="G2384" s="109">
        <f>'[1]Cadastro de Clientes'!G2384</f>
        <v>0</v>
      </c>
      <c r="H2384" s="110">
        <f>'[1]Cadastro de Clientes'!H2384</f>
        <v>0</v>
      </c>
      <c r="I2384" s="111">
        <f>'[1]Cadastro de Clientes'!I2384</f>
        <v>0</v>
      </c>
      <c r="J2384" s="94">
        <f>'[1]Cadastro de Clientes'!J2384</f>
        <v>0</v>
      </c>
    </row>
    <row r="2385" spans="1:10" ht="21" customHeight="1" x14ac:dyDescent="0.25">
      <c r="A2385" s="94">
        <f>'[1]Cadastro de Clientes'!A2385</f>
        <v>0</v>
      </c>
      <c r="B2385" s="94">
        <f>'[1]Cadastro de Clientes'!B2385</f>
        <v>0</v>
      </c>
      <c r="C2385" s="94">
        <f>'[1]Cadastro de Clientes'!C2385</f>
        <v>0</v>
      </c>
      <c r="D2385" s="94">
        <f>'[1]Cadastro de Clientes'!D2385</f>
        <v>0</v>
      </c>
      <c r="E2385" s="94">
        <f>'[1]Cadastro de Clientes'!E2385</f>
        <v>0</v>
      </c>
      <c r="F2385" s="94">
        <f>'[1]Cadastro de Clientes'!F2385</f>
        <v>0</v>
      </c>
      <c r="G2385" s="109">
        <f>'[1]Cadastro de Clientes'!G2385</f>
        <v>0</v>
      </c>
      <c r="H2385" s="110">
        <f>'[1]Cadastro de Clientes'!H2385</f>
        <v>0</v>
      </c>
      <c r="I2385" s="111">
        <f>'[1]Cadastro de Clientes'!I2385</f>
        <v>0</v>
      </c>
      <c r="J2385" s="94">
        <f>'[1]Cadastro de Clientes'!J2385</f>
        <v>0</v>
      </c>
    </row>
    <row r="2386" spans="1:10" ht="21" customHeight="1" x14ac:dyDescent="0.25">
      <c r="A2386" s="94">
        <f>'[1]Cadastro de Clientes'!A2386</f>
        <v>0</v>
      </c>
      <c r="B2386" s="94">
        <f>'[1]Cadastro de Clientes'!B2386</f>
        <v>0</v>
      </c>
      <c r="C2386" s="94">
        <f>'[1]Cadastro de Clientes'!C2386</f>
        <v>0</v>
      </c>
      <c r="D2386" s="94">
        <f>'[1]Cadastro de Clientes'!D2386</f>
        <v>0</v>
      </c>
      <c r="E2386" s="94">
        <f>'[1]Cadastro de Clientes'!E2386</f>
        <v>0</v>
      </c>
      <c r="F2386" s="94">
        <f>'[1]Cadastro de Clientes'!F2386</f>
        <v>0</v>
      </c>
      <c r="G2386" s="109">
        <f>'[1]Cadastro de Clientes'!G2386</f>
        <v>0</v>
      </c>
      <c r="H2386" s="110">
        <f>'[1]Cadastro de Clientes'!H2386</f>
        <v>0</v>
      </c>
      <c r="I2386" s="111">
        <f>'[1]Cadastro de Clientes'!I2386</f>
        <v>0</v>
      </c>
      <c r="J2386" s="94">
        <f>'[1]Cadastro de Clientes'!J2386</f>
        <v>0</v>
      </c>
    </row>
    <row r="2387" spans="1:10" ht="21" customHeight="1" x14ac:dyDescent="0.25">
      <c r="A2387" s="94">
        <f>'[1]Cadastro de Clientes'!A2387</f>
        <v>0</v>
      </c>
      <c r="B2387" s="94">
        <f>'[1]Cadastro de Clientes'!B2387</f>
        <v>0</v>
      </c>
      <c r="C2387" s="94">
        <f>'[1]Cadastro de Clientes'!C2387</f>
        <v>0</v>
      </c>
      <c r="D2387" s="94">
        <f>'[1]Cadastro de Clientes'!D2387</f>
        <v>0</v>
      </c>
      <c r="E2387" s="94">
        <f>'[1]Cadastro de Clientes'!E2387</f>
        <v>0</v>
      </c>
      <c r="F2387" s="94">
        <f>'[1]Cadastro de Clientes'!F2387</f>
        <v>0</v>
      </c>
      <c r="G2387" s="109">
        <f>'[1]Cadastro de Clientes'!G2387</f>
        <v>0</v>
      </c>
      <c r="H2387" s="110">
        <f>'[1]Cadastro de Clientes'!H2387</f>
        <v>0</v>
      </c>
      <c r="I2387" s="111">
        <f>'[1]Cadastro de Clientes'!I2387</f>
        <v>0</v>
      </c>
      <c r="J2387" s="94">
        <f>'[1]Cadastro de Clientes'!J2387</f>
        <v>0</v>
      </c>
    </row>
    <row r="2388" spans="1:10" ht="21" customHeight="1" x14ac:dyDescent="0.25">
      <c r="A2388" s="94">
        <f>'[1]Cadastro de Clientes'!A2388</f>
        <v>0</v>
      </c>
      <c r="B2388" s="94">
        <f>'[1]Cadastro de Clientes'!B2388</f>
        <v>0</v>
      </c>
      <c r="C2388" s="94">
        <f>'[1]Cadastro de Clientes'!C2388</f>
        <v>0</v>
      </c>
      <c r="D2388" s="94">
        <f>'[1]Cadastro de Clientes'!D2388</f>
        <v>0</v>
      </c>
      <c r="E2388" s="94">
        <f>'[1]Cadastro de Clientes'!E2388</f>
        <v>0</v>
      </c>
      <c r="F2388" s="94">
        <f>'[1]Cadastro de Clientes'!F2388</f>
        <v>0</v>
      </c>
      <c r="G2388" s="109">
        <f>'[1]Cadastro de Clientes'!G2388</f>
        <v>0</v>
      </c>
      <c r="H2388" s="110">
        <f>'[1]Cadastro de Clientes'!H2388</f>
        <v>0</v>
      </c>
      <c r="I2388" s="111">
        <f>'[1]Cadastro de Clientes'!I2388</f>
        <v>0</v>
      </c>
      <c r="J2388" s="94">
        <f>'[1]Cadastro de Clientes'!J2388</f>
        <v>0</v>
      </c>
    </row>
    <row r="2389" spans="1:10" ht="21" customHeight="1" x14ac:dyDescent="0.25">
      <c r="A2389" s="94">
        <f>'[1]Cadastro de Clientes'!A2389</f>
        <v>0</v>
      </c>
      <c r="B2389" s="94">
        <f>'[1]Cadastro de Clientes'!B2389</f>
        <v>0</v>
      </c>
      <c r="C2389" s="94">
        <f>'[1]Cadastro de Clientes'!C2389</f>
        <v>0</v>
      </c>
      <c r="D2389" s="94">
        <f>'[1]Cadastro de Clientes'!D2389</f>
        <v>0</v>
      </c>
      <c r="E2389" s="94">
        <f>'[1]Cadastro de Clientes'!E2389</f>
        <v>0</v>
      </c>
      <c r="F2389" s="94">
        <f>'[1]Cadastro de Clientes'!F2389</f>
        <v>0</v>
      </c>
      <c r="G2389" s="109">
        <f>'[1]Cadastro de Clientes'!G2389</f>
        <v>0</v>
      </c>
      <c r="H2389" s="110">
        <f>'[1]Cadastro de Clientes'!H2389</f>
        <v>0</v>
      </c>
      <c r="I2389" s="111">
        <f>'[1]Cadastro de Clientes'!I2389</f>
        <v>0</v>
      </c>
      <c r="J2389" s="94">
        <f>'[1]Cadastro de Clientes'!J2389</f>
        <v>0</v>
      </c>
    </row>
    <row r="2390" spans="1:10" ht="21" customHeight="1" x14ac:dyDescent="0.25">
      <c r="A2390" s="94">
        <f>'[1]Cadastro de Clientes'!A2390</f>
        <v>0</v>
      </c>
      <c r="B2390" s="94">
        <f>'[1]Cadastro de Clientes'!B2390</f>
        <v>0</v>
      </c>
      <c r="C2390" s="94">
        <f>'[1]Cadastro de Clientes'!C2390</f>
        <v>0</v>
      </c>
      <c r="D2390" s="94">
        <f>'[1]Cadastro de Clientes'!D2390</f>
        <v>0</v>
      </c>
      <c r="E2390" s="94">
        <f>'[1]Cadastro de Clientes'!E2390</f>
        <v>0</v>
      </c>
      <c r="F2390" s="94">
        <f>'[1]Cadastro de Clientes'!F2390</f>
        <v>0</v>
      </c>
      <c r="G2390" s="109">
        <f>'[1]Cadastro de Clientes'!G2390</f>
        <v>0</v>
      </c>
      <c r="H2390" s="110">
        <f>'[1]Cadastro de Clientes'!H2390</f>
        <v>0</v>
      </c>
      <c r="I2390" s="111">
        <f>'[1]Cadastro de Clientes'!I2390</f>
        <v>0</v>
      </c>
      <c r="J2390" s="94">
        <f>'[1]Cadastro de Clientes'!J2390</f>
        <v>0</v>
      </c>
    </row>
    <row r="2391" spans="1:10" ht="21" customHeight="1" x14ac:dyDescent="0.25">
      <c r="A2391" s="94">
        <f>'[1]Cadastro de Clientes'!A2391</f>
        <v>0</v>
      </c>
      <c r="B2391" s="94">
        <f>'[1]Cadastro de Clientes'!B2391</f>
        <v>0</v>
      </c>
      <c r="C2391" s="94">
        <f>'[1]Cadastro de Clientes'!C2391</f>
        <v>0</v>
      </c>
      <c r="D2391" s="94">
        <f>'[1]Cadastro de Clientes'!D2391</f>
        <v>0</v>
      </c>
      <c r="E2391" s="94">
        <f>'[1]Cadastro de Clientes'!E2391</f>
        <v>0</v>
      </c>
      <c r="F2391" s="94">
        <f>'[1]Cadastro de Clientes'!F2391</f>
        <v>0</v>
      </c>
      <c r="G2391" s="109">
        <f>'[1]Cadastro de Clientes'!G2391</f>
        <v>0</v>
      </c>
      <c r="H2391" s="110">
        <f>'[1]Cadastro de Clientes'!H2391</f>
        <v>0</v>
      </c>
      <c r="I2391" s="111">
        <f>'[1]Cadastro de Clientes'!I2391</f>
        <v>0</v>
      </c>
      <c r="J2391" s="94">
        <f>'[1]Cadastro de Clientes'!J2391</f>
        <v>0</v>
      </c>
    </row>
    <row r="2392" spans="1:10" ht="21" customHeight="1" x14ac:dyDescent="0.25">
      <c r="A2392" s="94">
        <f>'[1]Cadastro de Clientes'!A2392</f>
        <v>0</v>
      </c>
      <c r="B2392" s="94">
        <f>'[1]Cadastro de Clientes'!B2392</f>
        <v>0</v>
      </c>
      <c r="C2392" s="94">
        <f>'[1]Cadastro de Clientes'!C2392</f>
        <v>0</v>
      </c>
      <c r="D2392" s="94">
        <f>'[1]Cadastro de Clientes'!D2392</f>
        <v>0</v>
      </c>
      <c r="E2392" s="94">
        <f>'[1]Cadastro de Clientes'!E2392</f>
        <v>0</v>
      </c>
      <c r="F2392" s="94">
        <f>'[1]Cadastro de Clientes'!F2392</f>
        <v>0</v>
      </c>
      <c r="G2392" s="109">
        <f>'[1]Cadastro de Clientes'!G2392</f>
        <v>0</v>
      </c>
      <c r="H2392" s="110">
        <f>'[1]Cadastro de Clientes'!H2392</f>
        <v>0</v>
      </c>
      <c r="I2392" s="111">
        <f>'[1]Cadastro de Clientes'!I2392</f>
        <v>0</v>
      </c>
      <c r="J2392" s="94">
        <f>'[1]Cadastro de Clientes'!J2392</f>
        <v>0</v>
      </c>
    </row>
    <row r="2393" spans="1:10" ht="21" customHeight="1" x14ac:dyDescent="0.25">
      <c r="A2393" s="94">
        <f>'[1]Cadastro de Clientes'!A2393</f>
        <v>0</v>
      </c>
      <c r="B2393" s="94">
        <f>'[1]Cadastro de Clientes'!B2393</f>
        <v>0</v>
      </c>
      <c r="C2393" s="94">
        <f>'[1]Cadastro de Clientes'!C2393</f>
        <v>0</v>
      </c>
      <c r="D2393" s="94">
        <f>'[1]Cadastro de Clientes'!D2393</f>
        <v>0</v>
      </c>
      <c r="E2393" s="94">
        <f>'[1]Cadastro de Clientes'!E2393</f>
        <v>0</v>
      </c>
      <c r="F2393" s="94">
        <f>'[1]Cadastro de Clientes'!F2393</f>
        <v>0</v>
      </c>
      <c r="G2393" s="109">
        <f>'[1]Cadastro de Clientes'!G2393</f>
        <v>0</v>
      </c>
      <c r="H2393" s="110">
        <f>'[1]Cadastro de Clientes'!H2393</f>
        <v>0</v>
      </c>
      <c r="I2393" s="111">
        <f>'[1]Cadastro de Clientes'!I2393</f>
        <v>0</v>
      </c>
      <c r="J2393" s="94">
        <f>'[1]Cadastro de Clientes'!J2393</f>
        <v>0</v>
      </c>
    </row>
    <row r="2394" spans="1:10" ht="21" customHeight="1" x14ac:dyDescent="0.25">
      <c r="A2394" s="94">
        <f>'[1]Cadastro de Clientes'!A2394</f>
        <v>0</v>
      </c>
      <c r="B2394" s="94">
        <f>'[1]Cadastro de Clientes'!B2394</f>
        <v>0</v>
      </c>
      <c r="C2394" s="94">
        <f>'[1]Cadastro de Clientes'!C2394</f>
        <v>0</v>
      </c>
      <c r="D2394" s="94">
        <f>'[1]Cadastro de Clientes'!D2394</f>
        <v>0</v>
      </c>
      <c r="E2394" s="94">
        <f>'[1]Cadastro de Clientes'!E2394</f>
        <v>0</v>
      </c>
      <c r="F2394" s="94">
        <f>'[1]Cadastro de Clientes'!F2394</f>
        <v>0</v>
      </c>
      <c r="G2394" s="109">
        <f>'[1]Cadastro de Clientes'!G2394</f>
        <v>0</v>
      </c>
      <c r="H2394" s="110">
        <f>'[1]Cadastro de Clientes'!H2394</f>
        <v>0</v>
      </c>
      <c r="I2394" s="111">
        <f>'[1]Cadastro de Clientes'!I2394</f>
        <v>0</v>
      </c>
      <c r="J2394" s="94">
        <f>'[1]Cadastro de Clientes'!J2394</f>
        <v>0</v>
      </c>
    </row>
    <row r="2395" spans="1:10" ht="21" customHeight="1" x14ac:dyDescent="0.25">
      <c r="A2395" s="94">
        <f>'[1]Cadastro de Clientes'!A2395</f>
        <v>0</v>
      </c>
      <c r="B2395" s="94">
        <f>'[1]Cadastro de Clientes'!B2395</f>
        <v>0</v>
      </c>
      <c r="C2395" s="94">
        <f>'[1]Cadastro de Clientes'!C2395</f>
        <v>0</v>
      </c>
      <c r="D2395" s="94">
        <f>'[1]Cadastro de Clientes'!D2395</f>
        <v>0</v>
      </c>
      <c r="E2395" s="94">
        <f>'[1]Cadastro de Clientes'!E2395</f>
        <v>0</v>
      </c>
      <c r="F2395" s="94">
        <f>'[1]Cadastro de Clientes'!F2395</f>
        <v>0</v>
      </c>
      <c r="G2395" s="109">
        <f>'[1]Cadastro de Clientes'!G2395</f>
        <v>0</v>
      </c>
      <c r="H2395" s="110">
        <f>'[1]Cadastro de Clientes'!H2395</f>
        <v>0</v>
      </c>
      <c r="I2395" s="111">
        <f>'[1]Cadastro de Clientes'!I2395</f>
        <v>0</v>
      </c>
      <c r="J2395" s="94">
        <f>'[1]Cadastro de Clientes'!J2395</f>
        <v>0</v>
      </c>
    </row>
    <row r="2396" spans="1:10" ht="21" customHeight="1" x14ac:dyDescent="0.25">
      <c r="A2396" s="94">
        <f>'[1]Cadastro de Clientes'!A2396</f>
        <v>0</v>
      </c>
      <c r="B2396" s="94">
        <f>'[1]Cadastro de Clientes'!B2396</f>
        <v>0</v>
      </c>
      <c r="C2396" s="94">
        <f>'[1]Cadastro de Clientes'!C2396</f>
        <v>0</v>
      </c>
      <c r="D2396" s="94">
        <f>'[1]Cadastro de Clientes'!D2396</f>
        <v>0</v>
      </c>
      <c r="E2396" s="94">
        <f>'[1]Cadastro de Clientes'!E2396</f>
        <v>0</v>
      </c>
      <c r="F2396" s="94">
        <f>'[1]Cadastro de Clientes'!F2396</f>
        <v>0</v>
      </c>
      <c r="G2396" s="109">
        <f>'[1]Cadastro de Clientes'!G2396</f>
        <v>0</v>
      </c>
      <c r="H2396" s="110">
        <f>'[1]Cadastro de Clientes'!H2396</f>
        <v>0</v>
      </c>
      <c r="I2396" s="111">
        <f>'[1]Cadastro de Clientes'!I2396</f>
        <v>0</v>
      </c>
      <c r="J2396" s="94">
        <f>'[1]Cadastro de Clientes'!J2396</f>
        <v>0</v>
      </c>
    </row>
    <row r="2397" spans="1:10" ht="21" customHeight="1" x14ac:dyDescent="0.25">
      <c r="A2397" s="94">
        <f>'[1]Cadastro de Clientes'!A2397</f>
        <v>0</v>
      </c>
      <c r="B2397" s="94">
        <f>'[1]Cadastro de Clientes'!B2397</f>
        <v>0</v>
      </c>
      <c r="C2397" s="94">
        <f>'[1]Cadastro de Clientes'!C2397</f>
        <v>0</v>
      </c>
      <c r="D2397" s="94">
        <f>'[1]Cadastro de Clientes'!D2397</f>
        <v>0</v>
      </c>
      <c r="E2397" s="94">
        <f>'[1]Cadastro de Clientes'!E2397</f>
        <v>0</v>
      </c>
      <c r="F2397" s="94">
        <f>'[1]Cadastro de Clientes'!F2397</f>
        <v>0</v>
      </c>
      <c r="G2397" s="109">
        <f>'[1]Cadastro de Clientes'!G2397</f>
        <v>0</v>
      </c>
      <c r="H2397" s="110">
        <f>'[1]Cadastro de Clientes'!H2397</f>
        <v>0</v>
      </c>
      <c r="I2397" s="111">
        <f>'[1]Cadastro de Clientes'!I2397</f>
        <v>0</v>
      </c>
      <c r="J2397" s="94">
        <f>'[1]Cadastro de Clientes'!J2397</f>
        <v>0</v>
      </c>
    </row>
    <row r="2398" spans="1:10" ht="21" customHeight="1" x14ac:dyDescent="0.25">
      <c r="A2398" s="94">
        <f>'[1]Cadastro de Clientes'!A2398</f>
        <v>0</v>
      </c>
      <c r="B2398" s="94">
        <f>'[1]Cadastro de Clientes'!B2398</f>
        <v>0</v>
      </c>
      <c r="C2398" s="94">
        <f>'[1]Cadastro de Clientes'!C2398</f>
        <v>0</v>
      </c>
      <c r="D2398" s="94">
        <f>'[1]Cadastro de Clientes'!D2398</f>
        <v>0</v>
      </c>
      <c r="E2398" s="94">
        <f>'[1]Cadastro de Clientes'!E2398</f>
        <v>0</v>
      </c>
      <c r="F2398" s="94">
        <f>'[1]Cadastro de Clientes'!F2398</f>
        <v>0</v>
      </c>
      <c r="G2398" s="109">
        <f>'[1]Cadastro de Clientes'!G2398</f>
        <v>0</v>
      </c>
      <c r="H2398" s="110">
        <f>'[1]Cadastro de Clientes'!H2398</f>
        <v>0</v>
      </c>
      <c r="I2398" s="111">
        <f>'[1]Cadastro de Clientes'!I2398</f>
        <v>0</v>
      </c>
      <c r="J2398" s="94">
        <f>'[1]Cadastro de Clientes'!J2398</f>
        <v>0</v>
      </c>
    </row>
    <row r="2399" spans="1:10" ht="21" customHeight="1" x14ac:dyDescent="0.25">
      <c r="A2399" s="94">
        <f>'[1]Cadastro de Clientes'!A2399</f>
        <v>0</v>
      </c>
      <c r="B2399" s="94">
        <f>'[1]Cadastro de Clientes'!B2399</f>
        <v>0</v>
      </c>
      <c r="C2399" s="94">
        <f>'[1]Cadastro de Clientes'!C2399</f>
        <v>0</v>
      </c>
      <c r="D2399" s="94">
        <f>'[1]Cadastro de Clientes'!D2399</f>
        <v>0</v>
      </c>
      <c r="E2399" s="94">
        <f>'[1]Cadastro de Clientes'!E2399</f>
        <v>0</v>
      </c>
      <c r="F2399" s="94">
        <f>'[1]Cadastro de Clientes'!F2399</f>
        <v>0</v>
      </c>
      <c r="G2399" s="109">
        <f>'[1]Cadastro de Clientes'!G2399</f>
        <v>0</v>
      </c>
      <c r="H2399" s="110">
        <f>'[1]Cadastro de Clientes'!H2399</f>
        <v>0</v>
      </c>
      <c r="I2399" s="111">
        <f>'[1]Cadastro de Clientes'!I2399</f>
        <v>0</v>
      </c>
      <c r="J2399" s="94">
        <f>'[1]Cadastro de Clientes'!J2399</f>
        <v>0</v>
      </c>
    </row>
    <row r="2400" spans="1:10" ht="21" customHeight="1" x14ac:dyDescent="0.25">
      <c r="A2400" s="94">
        <f>'[1]Cadastro de Clientes'!A2400</f>
        <v>0</v>
      </c>
      <c r="B2400" s="94">
        <f>'[1]Cadastro de Clientes'!B2400</f>
        <v>0</v>
      </c>
      <c r="C2400" s="94">
        <f>'[1]Cadastro de Clientes'!C2400</f>
        <v>0</v>
      </c>
      <c r="D2400" s="94">
        <f>'[1]Cadastro de Clientes'!D2400</f>
        <v>0</v>
      </c>
      <c r="E2400" s="94">
        <f>'[1]Cadastro de Clientes'!E2400</f>
        <v>0</v>
      </c>
      <c r="F2400" s="94">
        <f>'[1]Cadastro de Clientes'!F2400</f>
        <v>0</v>
      </c>
      <c r="G2400" s="109">
        <f>'[1]Cadastro de Clientes'!G2400</f>
        <v>0</v>
      </c>
      <c r="H2400" s="110">
        <f>'[1]Cadastro de Clientes'!H2400</f>
        <v>0</v>
      </c>
      <c r="I2400" s="111">
        <f>'[1]Cadastro de Clientes'!I2400</f>
        <v>0</v>
      </c>
      <c r="J2400" s="94">
        <f>'[1]Cadastro de Clientes'!J2400</f>
        <v>0</v>
      </c>
    </row>
    <row r="2401" spans="1:10" ht="21" customHeight="1" x14ac:dyDescent="0.25">
      <c r="A2401" s="94">
        <f>'[1]Cadastro de Clientes'!A2401</f>
        <v>0</v>
      </c>
      <c r="B2401" s="94">
        <f>'[1]Cadastro de Clientes'!B2401</f>
        <v>0</v>
      </c>
      <c r="C2401" s="94">
        <f>'[1]Cadastro de Clientes'!C2401</f>
        <v>0</v>
      </c>
      <c r="D2401" s="94">
        <f>'[1]Cadastro de Clientes'!D2401</f>
        <v>0</v>
      </c>
      <c r="E2401" s="94">
        <f>'[1]Cadastro de Clientes'!E2401</f>
        <v>0</v>
      </c>
      <c r="F2401" s="94">
        <f>'[1]Cadastro de Clientes'!F2401</f>
        <v>0</v>
      </c>
      <c r="G2401" s="109">
        <f>'[1]Cadastro de Clientes'!G2401</f>
        <v>0</v>
      </c>
      <c r="H2401" s="110">
        <f>'[1]Cadastro de Clientes'!H2401</f>
        <v>0</v>
      </c>
      <c r="I2401" s="111">
        <f>'[1]Cadastro de Clientes'!I2401</f>
        <v>0</v>
      </c>
      <c r="J2401" s="94">
        <f>'[1]Cadastro de Clientes'!J2401</f>
        <v>0</v>
      </c>
    </row>
    <row r="2402" spans="1:10" ht="21" customHeight="1" x14ac:dyDescent="0.25">
      <c r="A2402" s="94">
        <f>'[1]Cadastro de Clientes'!A2402</f>
        <v>0</v>
      </c>
      <c r="B2402" s="94">
        <f>'[1]Cadastro de Clientes'!B2402</f>
        <v>0</v>
      </c>
      <c r="C2402" s="94">
        <f>'[1]Cadastro de Clientes'!C2402</f>
        <v>0</v>
      </c>
      <c r="D2402" s="94">
        <f>'[1]Cadastro de Clientes'!D2402</f>
        <v>0</v>
      </c>
      <c r="E2402" s="94">
        <f>'[1]Cadastro de Clientes'!E2402</f>
        <v>0</v>
      </c>
      <c r="F2402" s="94">
        <f>'[1]Cadastro de Clientes'!F2402</f>
        <v>0</v>
      </c>
      <c r="G2402" s="109">
        <f>'[1]Cadastro de Clientes'!G2402</f>
        <v>0</v>
      </c>
      <c r="H2402" s="110">
        <f>'[1]Cadastro de Clientes'!H2402</f>
        <v>0</v>
      </c>
      <c r="I2402" s="111">
        <f>'[1]Cadastro de Clientes'!I2402</f>
        <v>0</v>
      </c>
      <c r="J2402" s="94">
        <f>'[1]Cadastro de Clientes'!J2402</f>
        <v>0</v>
      </c>
    </row>
    <row r="2403" spans="1:10" ht="21" customHeight="1" x14ac:dyDescent="0.25">
      <c r="A2403" s="94">
        <f>'[1]Cadastro de Clientes'!A2403</f>
        <v>0</v>
      </c>
      <c r="B2403" s="94">
        <f>'[1]Cadastro de Clientes'!B2403</f>
        <v>0</v>
      </c>
      <c r="C2403" s="94">
        <f>'[1]Cadastro de Clientes'!C2403</f>
        <v>0</v>
      </c>
      <c r="D2403" s="94">
        <f>'[1]Cadastro de Clientes'!D2403</f>
        <v>0</v>
      </c>
      <c r="E2403" s="94">
        <f>'[1]Cadastro de Clientes'!E2403</f>
        <v>0</v>
      </c>
      <c r="F2403" s="94">
        <f>'[1]Cadastro de Clientes'!F2403</f>
        <v>0</v>
      </c>
      <c r="G2403" s="109">
        <f>'[1]Cadastro de Clientes'!G2403</f>
        <v>0</v>
      </c>
      <c r="H2403" s="110">
        <f>'[1]Cadastro de Clientes'!H2403</f>
        <v>0</v>
      </c>
      <c r="I2403" s="111">
        <f>'[1]Cadastro de Clientes'!I2403</f>
        <v>0</v>
      </c>
      <c r="J2403" s="94">
        <f>'[1]Cadastro de Clientes'!J2403</f>
        <v>0</v>
      </c>
    </row>
    <row r="2404" spans="1:10" ht="21" customHeight="1" x14ac:dyDescent="0.25">
      <c r="A2404" s="94">
        <f>'[1]Cadastro de Clientes'!A2404</f>
        <v>0</v>
      </c>
      <c r="B2404" s="94">
        <f>'[1]Cadastro de Clientes'!B2404</f>
        <v>0</v>
      </c>
      <c r="C2404" s="94">
        <f>'[1]Cadastro de Clientes'!C2404</f>
        <v>0</v>
      </c>
      <c r="D2404" s="94">
        <f>'[1]Cadastro de Clientes'!D2404</f>
        <v>0</v>
      </c>
      <c r="E2404" s="94">
        <f>'[1]Cadastro de Clientes'!E2404</f>
        <v>0</v>
      </c>
      <c r="F2404" s="94">
        <f>'[1]Cadastro de Clientes'!F2404</f>
        <v>0</v>
      </c>
      <c r="G2404" s="109">
        <f>'[1]Cadastro de Clientes'!G2404</f>
        <v>0</v>
      </c>
      <c r="H2404" s="110">
        <f>'[1]Cadastro de Clientes'!H2404</f>
        <v>0</v>
      </c>
      <c r="I2404" s="111">
        <f>'[1]Cadastro de Clientes'!I2404</f>
        <v>0</v>
      </c>
      <c r="J2404" s="94">
        <f>'[1]Cadastro de Clientes'!J2404</f>
        <v>0</v>
      </c>
    </row>
    <row r="2405" spans="1:10" ht="21" customHeight="1" x14ac:dyDescent="0.25">
      <c r="A2405" s="94">
        <f>'[1]Cadastro de Clientes'!A2405</f>
        <v>0</v>
      </c>
      <c r="B2405" s="94">
        <f>'[1]Cadastro de Clientes'!B2405</f>
        <v>0</v>
      </c>
      <c r="C2405" s="94">
        <f>'[1]Cadastro de Clientes'!C2405</f>
        <v>0</v>
      </c>
      <c r="D2405" s="94">
        <f>'[1]Cadastro de Clientes'!D2405</f>
        <v>0</v>
      </c>
      <c r="E2405" s="94">
        <f>'[1]Cadastro de Clientes'!E2405</f>
        <v>0</v>
      </c>
      <c r="F2405" s="94">
        <f>'[1]Cadastro de Clientes'!F2405</f>
        <v>0</v>
      </c>
      <c r="G2405" s="109">
        <f>'[1]Cadastro de Clientes'!G2405</f>
        <v>0</v>
      </c>
      <c r="H2405" s="110">
        <f>'[1]Cadastro de Clientes'!H2405</f>
        <v>0</v>
      </c>
      <c r="I2405" s="111">
        <f>'[1]Cadastro de Clientes'!I2405</f>
        <v>0</v>
      </c>
      <c r="J2405" s="94">
        <f>'[1]Cadastro de Clientes'!J2405</f>
        <v>0</v>
      </c>
    </row>
    <row r="2406" spans="1:10" ht="21" customHeight="1" x14ac:dyDescent="0.25">
      <c r="A2406" s="94">
        <f>'[1]Cadastro de Clientes'!A2406</f>
        <v>0</v>
      </c>
      <c r="B2406" s="94">
        <f>'[1]Cadastro de Clientes'!B2406</f>
        <v>0</v>
      </c>
      <c r="C2406" s="94">
        <f>'[1]Cadastro de Clientes'!C2406</f>
        <v>0</v>
      </c>
      <c r="D2406" s="94">
        <f>'[1]Cadastro de Clientes'!D2406</f>
        <v>0</v>
      </c>
      <c r="E2406" s="94">
        <f>'[1]Cadastro de Clientes'!E2406</f>
        <v>0</v>
      </c>
      <c r="F2406" s="94">
        <f>'[1]Cadastro de Clientes'!F2406</f>
        <v>0</v>
      </c>
      <c r="G2406" s="109">
        <f>'[1]Cadastro de Clientes'!G2406</f>
        <v>0</v>
      </c>
      <c r="H2406" s="110">
        <f>'[1]Cadastro de Clientes'!H2406</f>
        <v>0</v>
      </c>
      <c r="I2406" s="111">
        <f>'[1]Cadastro de Clientes'!I2406</f>
        <v>0</v>
      </c>
      <c r="J2406" s="94">
        <f>'[1]Cadastro de Clientes'!J2406</f>
        <v>0</v>
      </c>
    </row>
    <row r="2407" spans="1:10" ht="21" customHeight="1" x14ac:dyDescent="0.25">
      <c r="A2407" s="94">
        <f>'[1]Cadastro de Clientes'!A2407</f>
        <v>0</v>
      </c>
      <c r="B2407" s="94">
        <f>'[1]Cadastro de Clientes'!B2407</f>
        <v>0</v>
      </c>
      <c r="C2407" s="94">
        <f>'[1]Cadastro de Clientes'!C2407</f>
        <v>0</v>
      </c>
      <c r="D2407" s="94">
        <f>'[1]Cadastro de Clientes'!D2407</f>
        <v>0</v>
      </c>
      <c r="E2407" s="94">
        <f>'[1]Cadastro de Clientes'!E2407</f>
        <v>0</v>
      </c>
      <c r="F2407" s="94">
        <f>'[1]Cadastro de Clientes'!F2407</f>
        <v>0</v>
      </c>
      <c r="G2407" s="109">
        <f>'[1]Cadastro de Clientes'!G2407</f>
        <v>0</v>
      </c>
      <c r="H2407" s="110">
        <f>'[1]Cadastro de Clientes'!H2407</f>
        <v>0</v>
      </c>
      <c r="I2407" s="111">
        <f>'[1]Cadastro de Clientes'!I2407</f>
        <v>0</v>
      </c>
      <c r="J2407" s="94">
        <f>'[1]Cadastro de Clientes'!J2407</f>
        <v>0</v>
      </c>
    </row>
    <row r="2408" spans="1:10" ht="21" customHeight="1" x14ac:dyDescent="0.25">
      <c r="A2408" s="94">
        <f>'[1]Cadastro de Clientes'!A2408</f>
        <v>0</v>
      </c>
      <c r="B2408" s="94">
        <f>'[1]Cadastro de Clientes'!B2408</f>
        <v>0</v>
      </c>
      <c r="C2408" s="94">
        <f>'[1]Cadastro de Clientes'!C2408</f>
        <v>0</v>
      </c>
      <c r="D2408" s="94">
        <f>'[1]Cadastro de Clientes'!D2408</f>
        <v>0</v>
      </c>
      <c r="E2408" s="94">
        <f>'[1]Cadastro de Clientes'!E2408</f>
        <v>0</v>
      </c>
      <c r="F2408" s="94">
        <f>'[1]Cadastro de Clientes'!F2408</f>
        <v>0</v>
      </c>
      <c r="G2408" s="109">
        <f>'[1]Cadastro de Clientes'!G2408</f>
        <v>0</v>
      </c>
      <c r="H2408" s="110">
        <f>'[1]Cadastro de Clientes'!H2408</f>
        <v>0</v>
      </c>
      <c r="I2408" s="111">
        <f>'[1]Cadastro de Clientes'!I2408</f>
        <v>0</v>
      </c>
      <c r="J2408" s="94">
        <f>'[1]Cadastro de Clientes'!J2408</f>
        <v>0</v>
      </c>
    </row>
    <row r="2409" spans="1:10" ht="21" customHeight="1" x14ac:dyDescent="0.25">
      <c r="A2409" s="94">
        <f>'[1]Cadastro de Clientes'!A2409</f>
        <v>0</v>
      </c>
      <c r="B2409" s="94">
        <f>'[1]Cadastro de Clientes'!B2409</f>
        <v>0</v>
      </c>
      <c r="C2409" s="94">
        <f>'[1]Cadastro de Clientes'!C2409</f>
        <v>0</v>
      </c>
      <c r="D2409" s="94">
        <f>'[1]Cadastro de Clientes'!D2409</f>
        <v>0</v>
      </c>
      <c r="E2409" s="94">
        <f>'[1]Cadastro de Clientes'!E2409</f>
        <v>0</v>
      </c>
      <c r="F2409" s="94">
        <f>'[1]Cadastro de Clientes'!F2409</f>
        <v>0</v>
      </c>
      <c r="G2409" s="109">
        <f>'[1]Cadastro de Clientes'!G2409</f>
        <v>0</v>
      </c>
      <c r="H2409" s="110">
        <f>'[1]Cadastro de Clientes'!H2409</f>
        <v>0</v>
      </c>
      <c r="I2409" s="111">
        <f>'[1]Cadastro de Clientes'!I2409</f>
        <v>0</v>
      </c>
      <c r="J2409" s="94">
        <f>'[1]Cadastro de Clientes'!J2409</f>
        <v>0</v>
      </c>
    </row>
    <row r="2410" spans="1:10" ht="21" customHeight="1" x14ac:dyDescent="0.25">
      <c r="A2410" s="94">
        <f>'[1]Cadastro de Clientes'!A2410</f>
        <v>0</v>
      </c>
      <c r="B2410" s="94">
        <f>'[1]Cadastro de Clientes'!B2410</f>
        <v>0</v>
      </c>
      <c r="C2410" s="94">
        <f>'[1]Cadastro de Clientes'!C2410</f>
        <v>0</v>
      </c>
      <c r="D2410" s="94">
        <f>'[1]Cadastro de Clientes'!D2410</f>
        <v>0</v>
      </c>
      <c r="E2410" s="94">
        <f>'[1]Cadastro de Clientes'!E2410</f>
        <v>0</v>
      </c>
      <c r="F2410" s="94">
        <f>'[1]Cadastro de Clientes'!F2410</f>
        <v>0</v>
      </c>
      <c r="G2410" s="109">
        <f>'[1]Cadastro de Clientes'!G2410</f>
        <v>0</v>
      </c>
      <c r="H2410" s="110">
        <f>'[1]Cadastro de Clientes'!H2410</f>
        <v>0</v>
      </c>
      <c r="I2410" s="111">
        <f>'[1]Cadastro de Clientes'!I2410</f>
        <v>0</v>
      </c>
      <c r="J2410" s="94">
        <f>'[1]Cadastro de Clientes'!J2410</f>
        <v>0</v>
      </c>
    </row>
    <row r="2411" spans="1:10" ht="21" customHeight="1" x14ac:dyDescent="0.25">
      <c r="A2411" s="94">
        <f>'[1]Cadastro de Clientes'!A2411</f>
        <v>0</v>
      </c>
      <c r="B2411" s="94">
        <f>'[1]Cadastro de Clientes'!B2411</f>
        <v>0</v>
      </c>
      <c r="C2411" s="94">
        <f>'[1]Cadastro de Clientes'!C2411</f>
        <v>0</v>
      </c>
      <c r="D2411" s="94">
        <f>'[1]Cadastro de Clientes'!D2411</f>
        <v>0</v>
      </c>
      <c r="E2411" s="94">
        <f>'[1]Cadastro de Clientes'!E2411</f>
        <v>0</v>
      </c>
      <c r="F2411" s="94">
        <f>'[1]Cadastro de Clientes'!F2411</f>
        <v>0</v>
      </c>
      <c r="G2411" s="109">
        <f>'[1]Cadastro de Clientes'!G2411</f>
        <v>0</v>
      </c>
      <c r="H2411" s="110">
        <f>'[1]Cadastro de Clientes'!H2411</f>
        <v>0</v>
      </c>
      <c r="I2411" s="111">
        <f>'[1]Cadastro de Clientes'!I2411</f>
        <v>0</v>
      </c>
      <c r="J2411" s="94">
        <f>'[1]Cadastro de Clientes'!J2411</f>
        <v>0</v>
      </c>
    </row>
    <row r="2412" spans="1:10" ht="21" customHeight="1" x14ac:dyDescent="0.25">
      <c r="A2412" s="94">
        <f>'[1]Cadastro de Clientes'!A2412</f>
        <v>0</v>
      </c>
      <c r="B2412" s="94">
        <f>'[1]Cadastro de Clientes'!B2412</f>
        <v>0</v>
      </c>
      <c r="C2412" s="94">
        <f>'[1]Cadastro de Clientes'!C2412</f>
        <v>0</v>
      </c>
      <c r="D2412" s="94">
        <f>'[1]Cadastro de Clientes'!D2412</f>
        <v>0</v>
      </c>
      <c r="E2412" s="94">
        <f>'[1]Cadastro de Clientes'!E2412</f>
        <v>0</v>
      </c>
      <c r="F2412" s="94">
        <f>'[1]Cadastro de Clientes'!F2412</f>
        <v>0</v>
      </c>
      <c r="G2412" s="109">
        <f>'[1]Cadastro de Clientes'!G2412</f>
        <v>0</v>
      </c>
      <c r="H2412" s="110">
        <f>'[1]Cadastro de Clientes'!H2412</f>
        <v>0</v>
      </c>
      <c r="I2412" s="111">
        <f>'[1]Cadastro de Clientes'!I2412</f>
        <v>0</v>
      </c>
      <c r="J2412" s="94">
        <f>'[1]Cadastro de Clientes'!J2412</f>
        <v>0</v>
      </c>
    </row>
    <row r="2413" spans="1:10" ht="21" customHeight="1" x14ac:dyDescent="0.25">
      <c r="A2413" s="94">
        <f>'[1]Cadastro de Clientes'!A2413</f>
        <v>0</v>
      </c>
      <c r="B2413" s="94">
        <f>'[1]Cadastro de Clientes'!B2413</f>
        <v>0</v>
      </c>
      <c r="C2413" s="94">
        <f>'[1]Cadastro de Clientes'!C2413</f>
        <v>0</v>
      </c>
      <c r="D2413" s="94">
        <f>'[1]Cadastro de Clientes'!D2413</f>
        <v>0</v>
      </c>
      <c r="E2413" s="94">
        <f>'[1]Cadastro de Clientes'!E2413</f>
        <v>0</v>
      </c>
      <c r="F2413" s="94">
        <f>'[1]Cadastro de Clientes'!F2413</f>
        <v>0</v>
      </c>
      <c r="G2413" s="109">
        <f>'[1]Cadastro de Clientes'!G2413</f>
        <v>0</v>
      </c>
      <c r="H2413" s="110">
        <f>'[1]Cadastro de Clientes'!H2413</f>
        <v>0</v>
      </c>
      <c r="I2413" s="111">
        <f>'[1]Cadastro de Clientes'!I2413</f>
        <v>0</v>
      </c>
      <c r="J2413" s="94">
        <f>'[1]Cadastro de Clientes'!J2413</f>
        <v>0</v>
      </c>
    </row>
    <row r="2414" spans="1:10" ht="21" customHeight="1" x14ac:dyDescent="0.25">
      <c r="A2414" s="94">
        <f>'[1]Cadastro de Clientes'!A2414</f>
        <v>0</v>
      </c>
      <c r="B2414" s="94">
        <f>'[1]Cadastro de Clientes'!B2414</f>
        <v>0</v>
      </c>
      <c r="C2414" s="94">
        <f>'[1]Cadastro de Clientes'!C2414</f>
        <v>0</v>
      </c>
      <c r="D2414" s="94">
        <f>'[1]Cadastro de Clientes'!D2414</f>
        <v>0</v>
      </c>
      <c r="E2414" s="94">
        <f>'[1]Cadastro de Clientes'!E2414</f>
        <v>0</v>
      </c>
      <c r="F2414" s="94">
        <f>'[1]Cadastro de Clientes'!F2414</f>
        <v>0</v>
      </c>
      <c r="G2414" s="109">
        <f>'[1]Cadastro de Clientes'!G2414</f>
        <v>0</v>
      </c>
      <c r="H2414" s="110">
        <f>'[1]Cadastro de Clientes'!H2414</f>
        <v>0</v>
      </c>
      <c r="I2414" s="111">
        <f>'[1]Cadastro de Clientes'!I2414</f>
        <v>0</v>
      </c>
      <c r="J2414" s="94">
        <f>'[1]Cadastro de Clientes'!J2414</f>
        <v>0</v>
      </c>
    </row>
    <row r="2415" spans="1:10" ht="21" customHeight="1" x14ac:dyDescent="0.25">
      <c r="A2415" s="94">
        <f>'[1]Cadastro de Clientes'!A2415</f>
        <v>0</v>
      </c>
      <c r="B2415" s="94">
        <f>'[1]Cadastro de Clientes'!B2415</f>
        <v>0</v>
      </c>
      <c r="C2415" s="94">
        <f>'[1]Cadastro de Clientes'!C2415</f>
        <v>0</v>
      </c>
      <c r="D2415" s="94">
        <f>'[1]Cadastro de Clientes'!D2415</f>
        <v>0</v>
      </c>
      <c r="E2415" s="94">
        <f>'[1]Cadastro de Clientes'!E2415</f>
        <v>0</v>
      </c>
      <c r="F2415" s="94">
        <f>'[1]Cadastro de Clientes'!F2415</f>
        <v>0</v>
      </c>
      <c r="G2415" s="109">
        <f>'[1]Cadastro de Clientes'!G2415</f>
        <v>0</v>
      </c>
      <c r="H2415" s="110">
        <f>'[1]Cadastro de Clientes'!H2415</f>
        <v>0</v>
      </c>
      <c r="I2415" s="111">
        <f>'[1]Cadastro de Clientes'!I2415</f>
        <v>0</v>
      </c>
      <c r="J2415" s="94">
        <f>'[1]Cadastro de Clientes'!J2415</f>
        <v>0</v>
      </c>
    </row>
    <row r="2416" spans="1:10" ht="21" customHeight="1" x14ac:dyDescent="0.25">
      <c r="A2416" s="94">
        <f>'[1]Cadastro de Clientes'!A2416</f>
        <v>0</v>
      </c>
      <c r="B2416" s="94">
        <f>'[1]Cadastro de Clientes'!B2416</f>
        <v>0</v>
      </c>
      <c r="C2416" s="94">
        <f>'[1]Cadastro de Clientes'!C2416</f>
        <v>0</v>
      </c>
      <c r="D2416" s="94">
        <f>'[1]Cadastro de Clientes'!D2416</f>
        <v>0</v>
      </c>
      <c r="E2416" s="94">
        <f>'[1]Cadastro de Clientes'!E2416</f>
        <v>0</v>
      </c>
      <c r="F2416" s="94">
        <f>'[1]Cadastro de Clientes'!F2416</f>
        <v>0</v>
      </c>
      <c r="G2416" s="109">
        <f>'[1]Cadastro de Clientes'!G2416</f>
        <v>0</v>
      </c>
      <c r="H2416" s="110">
        <f>'[1]Cadastro de Clientes'!H2416</f>
        <v>0</v>
      </c>
      <c r="I2416" s="111">
        <f>'[1]Cadastro de Clientes'!I2416</f>
        <v>0</v>
      </c>
      <c r="J2416" s="94">
        <f>'[1]Cadastro de Clientes'!J2416</f>
        <v>0</v>
      </c>
    </row>
    <row r="2417" spans="1:10" ht="21" customHeight="1" x14ac:dyDescent="0.25">
      <c r="A2417" s="94">
        <f>'[1]Cadastro de Clientes'!A2417</f>
        <v>0</v>
      </c>
      <c r="B2417" s="94">
        <f>'[1]Cadastro de Clientes'!B2417</f>
        <v>0</v>
      </c>
      <c r="C2417" s="94">
        <f>'[1]Cadastro de Clientes'!C2417</f>
        <v>0</v>
      </c>
      <c r="D2417" s="94">
        <f>'[1]Cadastro de Clientes'!D2417</f>
        <v>0</v>
      </c>
      <c r="E2417" s="94">
        <f>'[1]Cadastro de Clientes'!E2417</f>
        <v>0</v>
      </c>
      <c r="F2417" s="94">
        <f>'[1]Cadastro de Clientes'!F2417</f>
        <v>0</v>
      </c>
      <c r="G2417" s="109">
        <f>'[1]Cadastro de Clientes'!G2417</f>
        <v>0</v>
      </c>
      <c r="H2417" s="110">
        <f>'[1]Cadastro de Clientes'!H2417</f>
        <v>0</v>
      </c>
      <c r="I2417" s="111">
        <f>'[1]Cadastro de Clientes'!I2417</f>
        <v>0</v>
      </c>
      <c r="J2417" s="94">
        <f>'[1]Cadastro de Clientes'!J2417</f>
        <v>0</v>
      </c>
    </row>
    <row r="2418" spans="1:10" ht="21" customHeight="1" x14ac:dyDescent="0.25">
      <c r="A2418" s="94">
        <f>'[1]Cadastro de Clientes'!A2418</f>
        <v>0</v>
      </c>
      <c r="B2418" s="94">
        <f>'[1]Cadastro de Clientes'!B2418</f>
        <v>0</v>
      </c>
      <c r="C2418" s="94">
        <f>'[1]Cadastro de Clientes'!C2418</f>
        <v>0</v>
      </c>
      <c r="D2418" s="94">
        <f>'[1]Cadastro de Clientes'!D2418</f>
        <v>0</v>
      </c>
      <c r="E2418" s="94">
        <f>'[1]Cadastro de Clientes'!E2418</f>
        <v>0</v>
      </c>
      <c r="F2418" s="94">
        <f>'[1]Cadastro de Clientes'!F2418</f>
        <v>0</v>
      </c>
      <c r="G2418" s="109">
        <f>'[1]Cadastro de Clientes'!G2418</f>
        <v>0</v>
      </c>
      <c r="H2418" s="110">
        <f>'[1]Cadastro de Clientes'!H2418</f>
        <v>0</v>
      </c>
      <c r="I2418" s="111">
        <f>'[1]Cadastro de Clientes'!I2418</f>
        <v>0</v>
      </c>
      <c r="J2418" s="94">
        <f>'[1]Cadastro de Clientes'!J2418</f>
        <v>0</v>
      </c>
    </row>
    <row r="2419" spans="1:10" ht="21" customHeight="1" x14ac:dyDescent="0.25">
      <c r="A2419" s="94">
        <f>'[1]Cadastro de Clientes'!A2419</f>
        <v>0</v>
      </c>
      <c r="B2419" s="94">
        <f>'[1]Cadastro de Clientes'!B2419</f>
        <v>0</v>
      </c>
      <c r="C2419" s="94">
        <f>'[1]Cadastro de Clientes'!C2419</f>
        <v>0</v>
      </c>
      <c r="D2419" s="94">
        <f>'[1]Cadastro de Clientes'!D2419</f>
        <v>0</v>
      </c>
      <c r="E2419" s="94">
        <f>'[1]Cadastro de Clientes'!E2419</f>
        <v>0</v>
      </c>
      <c r="F2419" s="94">
        <f>'[1]Cadastro de Clientes'!F2419</f>
        <v>0</v>
      </c>
      <c r="G2419" s="109">
        <f>'[1]Cadastro de Clientes'!G2419</f>
        <v>0</v>
      </c>
      <c r="H2419" s="110">
        <f>'[1]Cadastro de Clientes'!H2419</f>
        <v>0</v>
      </c>
      <c r="I2419" s="111">
        <f>'[1]Cadastro de Clientes'!I2419</f>
        <v>0</v>
      </c>
      <c r="J2419" s="94">
        <f>'[1]Cadastro de Clientes'!J2419</f>
        <v>0</v>
      </c>
    </row>
    <row r="2420" spans="1:10" ht="21" customHeight="1" x14ac:dyDescent="0.25">
      <c r="A2420" s="94">
        <f>'[1]Cadastro de Clientes'!A2420</f>
        <v>0</v>
      </c>
      <c r="B2420" s="94">
        <f>'[1]Cadastro de Clientes'!B2420</f>
        <v>0</v>
      </c>
      <c r="C2420" s="94">
        <f>'[1]Cadastro de Clientes'!C2420</f>
        <v>0</v>
      </c>
      <c r="D2420" s="94">
        <f>'[1]Cadastro de Clientes'!D2420</f>
        <v>0</v>
      </c>
      <c r="E2420" s="94">
        <f>'[1]Cadastro de Clientes'!E2420</f>
        <v>0</v>
      </c>
      <c r="F2420" s="94">
        <f>'[1]Cadastro de Clientes'!F2420</f>
        <v>0</v>
      </c>
      <c r="G2420" s="109">
        <f>'[1]Cadastro de Clientes'!G2420</f>
        <v>0</v>
      </c>
      <c r="H2420" s="110">
        <f>'[1]Cadastro de Clientes'!H2420</f>
        <v>0</v>
      </c>
      <c r="I2420" s="111">
        <f>'[1]Cadastro de Clientes'!I2420</f>
        <v>0</v>
      </c>
      <c r="J2420" s="94">
        <f>'[1]Cadastro de Clientes'!J2420</f>
        <v>0</v>
      </c>
    </row>
    <row r="2421" spans="1:10" ht="21" customHeight="1" x14ac:dyDescent="0.25">
      <c r="A2421" s="94">
        <f>'[1]Cadastro de Clientes'!A2421</f>
        <v>0</v>
      </c>
      <c r="B2421" s="94">
        <f>'[1]Cadastro de Clientes'!B2421</f>
        <v>0</v>
      </c>
      <c r="C2421" s="94">
        <f>'[1]Cadastro de Clientes'!C2421</f>
        <v>0</v>
      </c>
      <c r="D2421" s="94">
        <f>'[1]Cadastro de Clientes'!D2421</f>
        <v>0</v>
      </c>
      <c r="E2421" s="94">
        <f>'[1]Cadastro de Clientes'!E2421</f>
        <v>0</v>
      </c>
      <c r="F2421" s="94">
        <f>'[1]Cadastro de Clientes'!F2421</f>
        <v>0</v>
      </c>
      <c r="G2421" s="109">
        <f>'[1]Cadastro de Clientes'!G2421</f>
        <v>0</v>
      </c>
      <c r="H2421" s="110">
        <f>'[1]Cadastro de Clientes'!H2421</f>
        <v>0</v>
      </c>
      <c r="I2421" s="111">
        <f>'[1]Cadastro de Clientes'!I2421</f>
        <v>0</v>
      </c>
      <c r="J2421" s="94">
        <f>'[1]Cadastro de Clientes'!J2421</f>
        <v>0</v>
      </c>
    </row>
    <row r="2422" spans="1:10" ht="21" customHeight="1" x14ac:dyDescent="0.25">
      <c r="A2422" s="94">
        <f>'[1]Cadastro de Clientes'!A2422</f>
        <v>0</v>
      </c>
      <c r="B2422" s="94">
        <f>'[1]Cadastro de Clientes'!B2422</f>
        <v>0</v>
      </c>
      <c r="C2422" s="94">
        <f>'[1]Cadastro de Clientes'!C2422</f>
        <v>0</v>
      </c>
      <c r="D2422" s="94">
        <f>'[1]Cadastro de Clientes'!D2422</f>
        <v>0</v>
      </c>
      <c r="E2422" s="94">
        <f>'[1]Cadastro de Clientes'!E2422</f>
        <v>0</v>
      </c>
      <c r="F2422" s="94">
        <f>'[1]Cadastro de Clientes'!F2422</f>
        <v>0</v>
      </c>
      <c r="G2422" s="109">
        <f>'[1]Cadastro de Clientes'!G2422</f>
        <v>0</v>
      </c>
      <c r="H2422" s="110">
        <f>'[1]Cadastro de Clientes'!H2422</f>
        <v>0</v>
      </c>
      <c r="I2422" s="111">
        <f>'[1]Cadastro de Clientes'!I2422</f>
        <v>0</v>
      </c>
      <c r="J2422" s="94">
        <f>'[1]Cadastro de Clientes'!J2422</f>
        <v>0</v>
      </c>
    </row>
    <row r="2423" spans="1:10" ht="21" customHeight="1" x14ac:dyDescent="0.25">
      <c r="A2423" s="94">
        <f>'[1]Cadastro de Clientes'!A2423</f>
        <v>0</v>
      </c>
      <c r="B2423" s="94">
        <f>'[1]Cadastro de Clientes'!B2423</f>
        <v>0</v>
      </c>
      <c r="C2423" s="94">
        <f>'[1]Cadastro de Clientes'!C2423</f>
        <v>0</v>
      </c>
      <c r="D2423" s="94">
        <f>'[1]Cadastro de Clientes'!D2423</f>
        <v>0</v>
      </c>
      <c r="E2423" s="94">
        <f>'[1]Cadastro de Clientes'!E2423</f>
        <v>0</v>
      </c>
      <c r="F2423" s="94">
        <f>'[1]Cadastro de Clientes'!F2423</f>
        <v>0</v>
      </c>
      <c r="G2423" s="109">
        <f>'[1]Cadastro de Clientes'!G2423</f>
        <v>0</v>
      </c>
      <c r="H2423" s="110">
        <f>'[1]Cadastro de Clientes'!H2423</f>
        <v>0</v>
      </c>
      <c r="I2423" s="111">
        <f>'[1]Cadastro de Clientes'!I2423</f>
        <v>0</v>
      </c>
      <c r="J2423" s="94">
        <f>'[1]Cadastro de Clientes'!J2423</f>
        <v>0</v>
      </c>
    </row>
    <row r="2424" spans="1:10" ht="21" customHeight="1" x14ac:dyDescent="0.25">
      <c r="A2424" s="94">
        <f>'[1]Cadastro de Clientes'!A2424</f>
        <v>0</v>
      </c>
      <c r="B2424" s="94">
        <f>'[1]Cadastro de Clientes'!B2424</f>
        <v>0</v>
      </c>
      <c r="C2424" s="94">
        <f>'[1]Cadastro de Clientes'!C2424</f>
        <v>0</v>
      </c>
      <c r="D2424" s="94">
        <f>'[1]Cadastro de Clientes'!D2424</f>
        <v>0</v>
      </c>
      <c r="E2424" s="94">
        <f>'[1]Cadastro de Clientes'!E2424</f>
        <v>0</v>
      </c>
      <c r="F2424" s="94">
        <f>'[1]Cadastro de Clientes'!F2424</f>
        <v>0</v>
      </c>
      <c r="G2424" s="109">
        <f>'[1]Cadastro de Clientes'!G2424</f>
        <v>0</v>
      </c>
      <c r="H2424" s="110">
        <f>'[1]Cadastro de Clientes'!H2424</f>
        <v>0</v>
      </c>
      <c r="I2424" s="111">
        <f>'[1]Cadastro de Clientes'!I2424</f>
        <v>0</v>
      </c>
      <c r="J2424" s="94">
        <f>'[1]Cadastro de Clientes'!J2424</f>
        <v>0</v>
      </c>
    </row>
    <row r="2425" spans="1:10" ht="21" customHeight="1" x14ac:dyDescent="0.25">
      <c r="A2425" s="94">
        <f>'[1]Cadastro de Clientes'!A2425</f>
        <v>0</v>
      </c>
      <c r="B2425" s="94">
        <f>'[1]Cadastro de Clientes'!B2425</f>
        <v>0</v>
      </c>
      <c r="C2425" s="94">
        <f>'[1]Cadastro de Clientes'!C2425</f>
        <v>0</v>
      </c>
      <c r="D2425" s="94">
        <f>'[1]Cadastro de Clientes'!D2425</f>
        <v>0</v>
      </c>
      <c r="E2425" s="94">
        <f>'[1]Cadastro de Clientes'!E2425</f>
        <v>0</v>
      </c>
      <c r="F2425" s="94">
        <f>'[1]Cadastro de Clientes'!F2425</f>
        <v>0</v>
      </c>
      <c r="G2425" s="109">
        <f>'[1]Cadastro de Clientes'!G2425</f>
        <v>0</v>
      </c>
      <c r="H2425" s="110">
        <f>'[1]Cadastro de Clientes'!H2425</f>
        <v>0</v>
      </c>
      <c r="I2425" s="111">
        <f>'[1]Cadastro de Clientes'!I2425</f>
        <v>0</v>
      </c>
      <c r="J2425" s="94">
        <f>'[1]Cadastro de Clientes'!J2425</f>
        <v>0</v>
      </c>
    </row>
    <row r="2426" spans="1:10" ht="21" customHeight="1" x14ac:dyDescent="0.25">
      <c r="A2426" s="94">
        <f>'[1]Cadastro de Clientes'!A2426</f>
        <v>0</v>
      </c>
      <c r="B2426" s="94">
        <f>'[1]Cadastro de Clientes'!B2426</f>
        <v>0</v>
      </c>
      <c r="C2426" s="94">
        <f>'[1]Cadastro de Clientes'!C2426</f>
        <v>0</v>
      </c>
      <c r="D2426" s="94">
        <f>'[1]Cadastro de Clientes'!D2426</f>
        <v>0</v>
      </c>
      <c r="E2426" s="94">
        <f>'[1]Cadastro de Clientes'!E2426</f>
        <v>0</v>
      </c>
      <c r="F2426" s="94">
        <f>'[1]Cadastro de Clientes'!F2426</f>
        <v>0</v>
      </c>
      <c r="G2426" s="109">
        <f>'[1]Cadastro de Clientes'!G2426</f>
        <v>0</v>
      </c>
      <c r="H2426" s="110">
        <f>'[1]Cadastro de Clientes'!H2426</f>
        <v>0</v>
      </c>
      <c r="I2426" s="111">
        <f>'[1]Cadastro de Clientes'!I2426</f>
        <v>0</v>
      </c>
      <c r="J2426" s="94">
        <f>'[1]Cadastro de Clientes'!J2426</f>
        <v>0</v>
      </c>
    </row>
    <row r="2427" spans="1:10" ht="21" customHeight="1" x14ac:dyDescent="0.25">
      <c r="A2427" s="94">
        <f>'[1]Cadastro de Clientes'!A2427</f>
        <v>0</v>
      </c>
      <c r="B2427" s="94">
        <f>'[1]Cadastro de Clientes'!B2427</f>
        <v>0</v>
      </c>
      <c r="C2427" s="94">
        <f>'[1]Cadastro de Clientes'!C2427</f>
        <v>0</v>
      </c>
      <c r="D2427" s="94">
        <f>'[1]Cadastro de Clientes'!D2427</f>
        <v>0</v>
      </c>
      <c r="E2427" s="94">
        <f>'[1]Cadastro de Clientes'!E2427</f>
        <v>0</v>
      </c>
      <c r="F2427" s="94">
        <f>'[1]Cadastro de Clientes'!F2427</f>
        <v>0</v>
      </c>
      <c r="G2427" s="109">
        <f>'[1]Cadastro de Clientes'!G2427</f>
        <v>0</v>
      </c>
      <c r="H2427" s="110">
        <f>'[1]Cadastro de Clientes'!H2427</f>
        <v>0</v>
      </c>
      <c r="I2427" s="111">
        <f>'[1]Cadastro de Clientes'!I2427</f>
        <v>0</v>
      </c>
      <c r="J2427" s="94">
        <f>'[1]Cadastro de Clientes'!J2427</f>
        <v>0</v>
      </c>
    </row>
    <row r="2428" spans="1:10" ht="21" customHeight="1" x14ac:dyDescent="0.25">
      <c r="A2428" s="94">
        <f>'[1]Cadastro de Clientes'!A2428</f>
        <v>0</v>
      </c>
      <c r="B2428" s="94">
        <f>'[1]Cadastro de Clientes'!B2428</f>
        <v>0</v>
      </c>
      <c r="C2428" s="94">
        <f>'[1]Cadastro de Clientes'!C2428</f>
        <v>0</v>
      </c>
      <c r="D2428" s="94">
        <f>'[1]Cadastro de Clientes'!D2428</f>
        <v>0</v>
      </c>
      <c r="E2428" s="94">
        <f>'[1]Cadastro de Clientes'!E2428</f>
        <v>0</v>
      </c>
      <c r="F2428" s="94">
        <f>'[1]Cadastro de Clientes'!F2428</f>
        <v>0</v>
      </c>
      <c r="G2428" s="109">
        <f>'[1]Cadastro de Clientes'!G2428</f>
        <v>0</v>
      </c>
      <c r="H2428" s="110">
        <f>'[1]Cadastro de Clientes'!H2428</f>
        <v>0</v>
      </c>
      <c r="I2428" s="111">
        <f>'[1]Cadastro de Clientes'!I2428</f>
        <v>0</v>
      </c>
      <c r="J2428" s="94">
        <f>'[1]Cadastro de Clientes'!J2428</f>
        <v>0</v>
      </c>
    </row>
    <row r="2429" spans="1:10" ht="21" customHeight="1" x14ac:dyDescent="0.25">
      <c r="A2429" s="94">
        <f>'[1]Cadastro de Clientes'!A2429</f>
        <v>0</v>
      </c>
      <c r="B2429" s="94">
        <f>'[1]Cadastro de Clientes'!B2429</f>
        <v>0</v>
      </c>
      <c r="C2429" s="94">
        <f>'[1]Cadastro de Clientes'!C2429</f>
        <v>0</v>
      </c>
      <c r="D2429" s="94">
        <f>'[1]Cadastro de Clientes'!D2429</f>
        <v>0</v>
      </c>
      <c r="E2429" s="94">
        <f>'[1]Cadastro de Clientes'!E2429</f>
        <v>0</v>
      </c>
      <c r="F2429" s="94">
        <f>'[1]Cadastro de Clientes'!F2429</f>
        <v>0</v>
      </c>
      <c r="G2429" s="109">
        <f>'[1]Cadastro de Clientes'!G2429</f>
        <v>0</v>
      </c>
      <c r="H2429" s="110">
        <f>'[1]Cadastro de Clientes'!H2429</f>
        <v>0</v>
      </c>
      <c r="I2429" s="111">
        <f>'[1]Cadastro de Clientes'!I2429</f>
        <v>0</v>
      </c>
      <c r="J2429" s="94">
        <f>'[1]Cadastro de Clientes'!J2429</f>
        <v>0</v>
      </c>
    </row>
    <row r="2430" spans="1:10" ht="21" customHeight="1" x14ac:dyDescent="0.25">
      <c r="A2430" s="94">
        <f>'[1]Cadastro de Clientes'!A2430</f>
        <v>0</v>
      </c>
      <c r="B2430" s="94">
        <f>'[1]Cadastro de Clientes'!B2430</f>
        <v>0</v>
      </c>
      <c r="C2430" s="94">
        <f>'[1]Cadastro de Clientes'!C2430</f>
        <v>0</v>
      </c>
      <c r="D2430" s="94">
        <f>'[1]Cadastro de Clientes'!D2430</f>
        <v>0</v>
      </c>
      <c r="E2430" s="94">
        <f>'[1]Cadastro de Clientes'!E2430</f>
        <v>0</v>
      </c>
      <c r="F2430" s="94">
        <f>'[1]Cadastro de Clientes'!F2430</f>
        <v>0</v>
      </c>
      <c r="G2430" s="109">
        <f>'[1]Cadastro de Clientes'!G2430</f>
        <v>0</v>
      </c>
      <c r="H2430" s="110">
        <f>'[1]Cadastro de Clientes'!H2430</f>
        <v>0</v>
      </c>
      <c r="I2430" s="111">
        <f>'[1]Cadastro de Clientes'!I2430</f>
        <v>0</v>
      </c>
      <c r="J2430" s="94">
        <f>'[1]Cadastro de Clientes'!J2430</f>
        <v>0</v>
      </c>
    </row>
    <row r="2431" spans="1:10" ht="21" customHeight="1" x14ac:dyDescent="0.25">
      <c r="A2431" s="94">
        <f>'[1]Cadastro de Clientes'!A2431</f>
        <v>0</v>
      </c>
      <c r="B2431" s="94">
        <f>'[1]Cadastro de Clientes'!B2431</f>
        <v>0</v>
      </c>
      <c r="C2431" s="94">
        <f>'[1]Cadastro de Clientes'!C2431</f>
        <v>0</v>
      </c>
      <c r="D2431" s="94">
        <f>'[1]Cadastro de Clientes'!D2431</f>
        <v>0</v>
      </c>
      <c r="E2431" s="94">
        <f>'[1]Cadastro de Clientes'!E2431</f>
        <v>0</v>
      </c>
      <c r="F2431" s="94">
        <f>'[1]Cadastro de Clientes'!F2431</f>
        <v>0</v>
      </c>
      <c r="G2431" s="109">
        <f>'[1]Cadastro de Clientes'!G2431</f>
        <v>0</v>
      </c>
      <c r="H2431" s="110">
        <f>'[1]Cadastro de Clientes'!H2431</f>
        <v>0</v>
      </c>
      <c r="I2431" s="111">
        <f>'[1]Cadastro de Clientes'!I2431</f>
        <v>0</v>
      </c>
      <c r="J2431" s="94">
        <f>'[1]Cadastro de Clientes'!J2431</f>
        <v>0</v>
      </c>
    </row>
    <row r="2432" spans="1:10" ht="21" customHeight="1" x14ac:dyDescent="0.25">
      <c r="A2432" s="94">
        <f>'[1]Cadastro de Clientes'!A2432</f>
        <v>0</v>
      </c>
      <c r="B2432" s="94">
        <f>'[1]Cadastro de Clientes'!B2432</f>
        <v>0</v>
      </c>
      <c r="C2432" s="94">
        <f>'[1]Cadastro de Clientes'!C2432</f>
        <v>0</v>
      </c>
      <c r="D2432" s="94">
        <f>'[1]Cadastro de Clientes'!D2432</f>
        <v>0</v>
      </c>
      <c r="E2432" s="94">
        <f>'[1]Cadastro de Clientes'!E2432</f>
        <v>0</v>
      </c>
      <c r="F2432" s="94">
        <f>'[1]Cadastro de Clientes'!F2432</f>
        <v>0</v>
      </c>
      <c r="G2432" s="109">
        <f>'[1]Cadastro de Clientes'!G2432</f>
        <v>0</v>
      </c>
      <c r="H2432" s="110">
        <f>'[1]Cadastro de Clientes'!H2432</f>
        <v>0</v>
      </c>
      <c r="I2432" s="111">
        <f>'[1]Cadastro de Clientes'!I2432</f>
        <v>0</v>
      </c>
      <c r="J2432" s="94">
        <f>'[1]Cadastro de Clientes'!J2432</f>
        <v>0</v>
      </c>
    </row>
    <row r="2433" spans="1:10" ht="21" customHeight="1" x14ac:dyDescent="0.25">
      <c r="A2433" s="94">
        <f>'[1]Cadastro de Clientes'!A2433</f>
        <v>0</v>
      </c>
      <c r="B2433" s="94">
        <f>'[1]Cadastro de Clientes'!B2433</f>
        <v>0</v>
      </c>
      <c r="C2433" s="94">
        <f>'[1]Cadastro de Clientes'!C2433</f>
        <v>0</v>
      </c>
      <c r="D2433" s="94">
        <f>'[1]Cadastro de Clientes'!D2433</f>
        <v>0</v>
      </c>
      <c r="E2433" s="94">
        <f>'[1]Cadastro de Clientes'!E2433</f>
        <v>0</v>
      </c>
      <c r="F2433" s="94">
        <f>'[1]Cadastro de Clientes'!F2433</f>
        <v>0</v>
      </c>
      <c r="G2433" s="109">
        <f>'[1]Cadastro de Clientes'!G2433</f>
        <v>0</v>
      </c>
      <c r="H2433" s="110">
        <f>'[1]Cadastro de Clientes'!H2433</f>
        <v>0</v>
      </c>
      <c r="I2433" s="111">
        <f>'[1]Cadastro de Clientes'!I2433</f>
        <v>0</v>
      </c>
      <c r="J2433" s="94">
        <f>'[1]Cadastro de Clientes'!J2433</f>
        <v>0</v>
      </c>
    </row>
    <row r="2434" spans="1:10" ht="21" customHeight="1" x14ac:dyDescent="0.25">
      <c r="A2434" s="94">
        <f>'[1]Cadastro de Clientes'!A2434</f>
        <v>0</v>
      </c>
      <c r="B2434" s="94">
        <f>'[1]Cadastro de Clientes'!B2434</f>
        <v>0</v>
      </c>
      <c r="C2434" s="94">
        <f>'[1]Cadastro de Clientes'!C2434</f>
        <v>0</v>
      </c>
      <c r="D2434" s="94">
        <f>'[1]Cadastro de Clientes'!D2434</f>
        <v>0</v>
      </c>
      <c r="E2434" s="94">
        <f>'[1]Cadastro de Clientes'!E2434</f>
        <v>0</v>
      </c>
      <c r="F2434" s="94">
        <f>'[1]Cadastro de Clientes'!F2434</f>
        <v>0</v>
      </c>
      <c r="G2434" s="109">
        <f>'[1]Cadastro de Clientes'!G2434</f>
        <v>0</v>
      </c>
      <c r="H2434" s="110">
        <f>'[1]Cadastro de Clientes'!H2434</f>
        <v>0</v>
      </c>
      <c r="I2434" s="111">
        <f>'[1]Cadastro de Clientes'!I2434</f>
        <v>0</v>
      </c>
      <c r="J2434" s="94">
        <f>'[1]Cadastro de Clientes'!J2434</f>
        <v>0</v>
      </c>
    </row>
    <row r="2435" spans="1:10" ht="21" customHeight="1" x14ac:dyDescent="0.25">
      <c r="A2435" s="94">
        <f>'[1]Cadastro de Clientes'!A2435</f>
        <v>0</v>
      </c>
      <c r="B2435" s="94">
        <f>'[1]Cadastro de Clientes'!B2435</f>
        <v>0</v>
      </c>
      <c r="C2435" s="94">
        <f>'[1]Cadastro de Clientes'!C2435</f>
        <v>0</v>
      </c>
      <c r="D2435" s="94">
        <f>'[1]Cadastro de Clientes'!D2435</f>
        <v>0</v>
      </c>
      <c r="E2435" s="94">
        <f>'[1]Cadastro de Clientes'!E2435</f>
        <v>0</v>
      </c>
      <c r="F2435" s="94">
        <f>'[1]Cadastro de Clientes'!F2435</f>
        <v>0</v>
      </c>
      <c r="G2435" s="109">
        <f>'[1]Cadastro de Clientes'!G2435</f>
        <v>0</v>
      </c>
      <c r="H2435" s="110">
        <f>'[1]Cadastro de Clientes'!H2435</f>
        <v>0</v>
      </c>
      <c r="I2435" s="111">
        <f>'[1]Cadastro de Clientes'!I2435</f>
        <v>0</v>
      </c>
      <c r="J2435" s="94">
        <f>'[1]Cadastro de Clientes'!J2435</f>
        <v>0</v>
      </c>
    </row>
    <row r="2436" spans="1:10" ht="21" customHeight="1" x14ac:dyDescent="0.25">
      <c r="A2436" s="94">
        <f>'[1]Cadastro de Clientes'!A2436</f>
        <v>0</v>
      </c>
      <c r="B2436" s="94">
        <f>'[1]Cadastro de Clientes'!B2436</f>
        <v>0</v>
      </c>
      <c r="C2436" s="94">
        <f>'[1]Cadastro de Clientes'!C2436</f>
        <v>0</v>
      </c>
      <c r="D2436" s="94">
        <f>'[1]Cadastro de Clientes'!D2436</f>
        <v>0</v>
      </c>
      <c r="E2436" s="94">
        <f>'[1]Cadastro de Clientes'!E2436</f>
        <v>0</v>
      </c>
      <c r="F2436" s="94">
        <f>'[1]Cadastro de Clientes'!F2436</f>
        <v>0</v>
      </c>
      <c r="G2436" s="109">
        <f>'[1]Cadastro de Clientes'!G2436</f>
        <v>0</v>
      </c>
      <c r="H2436" s="110">
        <f>'[1]Cadastro de Clientes'!H2436</f>
        <v>0</v>
      </c>
      <c r="I2436" s="111">
        <f>'[1]Cadastro de Clientes'!I2436</f>
        <v>0</v>
      </c>
      <c r="J2436" s="94">
        <f>'[1]Cadastro de Clientes'!J2436</f>
        <v>0</v>
      </c>
    </row>
    <row r="2437" spans="1:10" ht="21" customHeight="1" x14ac:dyDescent="0.25">
      <c r="A2437" s="94">
        <f>'[1]Cadastro de Clientes'!A2437</f>
        <v>0</v>
      </c>
      <c r="B2437" s="94">
        <f>'[1]Cadastro de Clientes'!B2437</f>
        <v>0</v>
      </c>
      <c r="C2437" s="94">
        <f>'[1]Cadastro de Clientes'!C2437</f>
        <v>0</v>
      </c>
      <c r="D2437" s="94">
        <f>'[1]Cadastro de Clientes'!D2437</f>
        <v>0</v>
      </c>
      <c r="E2437" s="94">
        <f>'[1]Cadastro de Clientes'!E2437</f>
        <v>0</v>
      </c>
      <c r="F2437" s="94">
        <f>'[1]Cadastro de Clientes'!F2437</f>
        <v>0</v>
      </c>
      <c r="G2437" s="109">
        <f>'[1]Cadastro de Clientes'!G2437</f>
        <v>0</v>
      </c>
      <c r="H2437" s="110">
        <f>'[1]Cadastro de Clientes'!H2437</f>
        <v>0</v>
      </c>
      <c r="I2437" s="111">
        <f>'[1]Cadastro de Clientes'!I2437</f>
        <v>0</v>
      </c>
      <c r="J2437" s="94">
        <f>'[1]Cadastro de Clientes'!J2437</f>
        <v>0</v>
      </c>
    </row>
    <row r="2438" spans="1:10" ht="21" customHeight="1" x14ac:dyDescent="0.25">
      <c r="A2438" s="94">
        <f>'[1]Cadastro de Clientes'!A2438</f>
        <v>0</v>
      </c>
      <c r="B2438" s="94">
        <f>'[1]Cadastro de Clientes'!B2438</f>
        <v>0</v>
      </c>
      <c r="C2438" s="94">
        <f>'[1]Cadastro de Clientes'!C2438</f>
        <v>0</v>
      </c>
      <c r="D2438" s="94">
        <f>'[1]Cadastro de Clientes'!D2438</f>
        <v>0</v>
      </c>
      <c r="E2438" s="94">
        <f>'[1]Cadastro de Clientes'!E2438</f>
        <v>0</v>
      </c>
      <c r="F2438" s="94">
        <f>'[1]Cadastro de Clientes'!F2438</f>
        <v>0</v>
      </c>
      <c r="G2438" s="109">
        <f>'[1]Cadastro de Clientes'!G2438</f>
        <v>0</v>
      </c>
      <c r="H2438" s="110">
        <f>'[1]Cadastro de Clientes'!H2438</f>
        <v>0</v>
      </c>
      <c r="I2438" s="111">
        <f>'[1]Cadastro de Clientes'!I2438</f>
        <v>0</v>
      </c>
      <c r="J2438" s="94">
        <f>'[1]Cadastro de Clientes'!J2438</f>
        <v>0</v>
      </c>
    </row>
    <row r="2439" spans="1:10" ht="21" customHeight="1" x14ac:dyDescent="0.25">
      <c r="A2439" s="94">
        <f>'[1]Cadastro de Clientes'!A2439</f>
        <v>0</v>
      </c>
      <c r="B2439" s="94">
        <f>'[1]Cadastro de Clientes'!B2439</f>
        <v>0</v>
      </c>
      <c r="C2439" s="94">
        <f>'[1]Cadastro de Clientes'!C2439</f>
        <v>0</v>
      </c>
      <c r="D2439" s="94">
        <f>'[1]Cadastro de Clientes'!D2439</f>
        <v>0</v>
      </c>
      <c r="E2439" s="94">
        <f>'[1]Cadastro de Clientes'!E2439</f>
        <v>0</v>
      </c>
      <c r="F2439" s="94">
        <f>'[1]Cadastro de Clientes'!F2439</f>
        <v>0</v>
      </c>
      <c r="G2439" s="109">
        <f>'[1]Cadastro de Clientes'!G2439</f>
        <v>0</v>
      </c>
      <c r="H2439" s="110">
        <f>'[1]Cadastro de Clientes'!H2439</f>
        <v>0</v>
      </c>
      <c r="I2439" s="111">
        <f>'[1]Cadastro de Clientes'!I2439</f>
        <v>0</v>
      </c>
      <c r="J2439" s="94">
        <f>'[1]Cadastro de Clientes'!J2439</f>
        <v>0</v>
      </c>
    </row>
    <row r="2440" spans="1:10" ht="21" customHeight="1" x14ac:dyDescent="0.25">
      <c r="A2440" s="94">
        <f>'[1]Cadastro de Clientes'!A2440</f>
        <v>0</v>
      </c>
      <c r="B2440" s="94">
        <f>'[1]Cadastro de Clientes'!B2440</f>
        <v>0</v>
      </c>
      <c r="C2440" s="94">
        <f>'[1]Cadastro de Clientes'!C2440</f>
        <v>0</v>
      </c>
      <c r="D2440" s="94">
        <f>'[1]Cadastro de Clientes'!D2440</f>
        <v>0</v>
      </c>
      <c r="E2440" s="94">
        <f>'[1]Cadastro de Clientes'!E2440</f>
        <v>0</v>
      </c>
      <c r="F2440" s="94">
        <f>'[1]Cadastro de Clientes'!F2440</f>
        <v>0</v>
      </c>
      <c r="G2440" s="109">
        <f>'[1]Cadastro de Clientes'!G2440</f>
        <v>0</v>
      </c>
      <c r="H2440" s="110">
        <f>'[1]Cadastro de Clientes'!H2440</f>
        <v>0</v>
      </c>
      <c r="I2440" s="111">
        <f>'[1]Cadastro de Clientes'!I2440</f>
        <v>0</v>
      </c>
      <c r="J2440" s="94">
        <f>'[1]Cadastro de Clientes'!J2440</f>
        <v>0</v>
      </c>
    </row>
    <row r="2441" spans="1:10" ht="21" customHeight="1" x14ac:dyDescent="0.25">
      <c r="A2441" s="94">
        <f>'[1]Cadastro de Clientes'!A2441</f>
        <v>0</v>
      </c>
      <c r="B2441" s="94">
        <f>'[1]Cadastro de Clientes'!B2441</f>
        <v>0</v>
      </c>
      <c r="C2441" s="94">
        <f>'[1]Cadastro de Clientes'!C2441</f>
        <v>0</v>
      </c>
      <c r="D2441" s="94">
        <f>'[1]Cadastro de Clientes'!D2441</f>
        <v>0</v>
      </c>
      <c r="E2441" s="94">
        <f>'[1]Cadastro de Clientes'!E2441</f>
        <v>0</v>
      </c>
      <c r="F2441" s="94">
        <f>'[1]Cadastro de Clientes'!F2441</f>
        <v>0</v>
      </c>
      <c r="G2441" s="109">
        <f>'[1]Cadastro de Clientes'!G2441</f>
        <v>0</v>
      </c>
      <c r="H2441" s="110">
        <f>'[1]Cadastro de Clientes'!H2441</f>
        <v>0</v>
      </c>
      <c r="I2441" s="111">
        <f>'[1]Cadastro de Clientes'!I2441</f>
        <v>0</v>
      </c>
      <c r="J2441" s="94">
        <f>'[1]Cadastro de Clientes'!J2441</f>
        <v>0</v>
      </c>
    </row>
    <row r="2442" spans="1:10" ht="21" customHeight="1" x14ac:dyDescent="0.25">
      <c r="A2442" s="94">
        <f>'[1]Cadastro de Clientes'!A2442</f>
        <v>0</v>
      </c>
      <c r="B2442" s="94">
        <f>'[1]Cadastro de Clientes'!B2442</f>
        <v>0</v>
      </c>
      <c r="C2442" s="94">
        <f>'[1]Cadastro de Clientes'!C2442</f>
        <v>0</v>
      </c>
      <c r="D2442" s="94">
        <f>'[1]Cadastro de Clientes'!D2442</f>
        <v>0</v>
      </c>
      <c r="E2442" s="94">
        <f>'[1]Cadastro de Clientes'!E2442</f>
        <v>0</v>
      </c>
      <c r="F2442" s="94">
        <f>'[1]Cadastro de Clientes'!F2442</f>
        <v>0</v>
      </c>
      <c r="G2442" s="109">
        <f>'[1]Cadastro de Clientes'!G2442</f>
        <v>0</v>
      </c>
      <c r="H2442" s="110">
        <f>'[1]Cadastro de Clientes'!H2442</f>
        <v>0</v>
      </c>
      <c r="I2442" s="111">
        <f>'[1]Cadastro de Clientes'!I2442</f>
        <v>0</v>
      </c>
      <c r="J2442" s="94">
        <f>'[1]Cadastro de Clientes'!J2442</f>
        <v>0</v>
      </c>
    </row>
    <row r="2443" spans="1:10" ht="21" customHeight="1" x14ac:dyDescent="0.25">
      <c r="A2443" s="94">
        <f>'[1]Cadastro de Clientes'!A2443</f>
        <v>0</v>
      </c>
      <c r="B2443" s="94">
        <f>'[1]Cadastro de Clientes'!B2443</f>
        <v>0</v>
      </c>
      <c r="C2443" s="94">
        <f>'[1]Cadastro de Clientes'!C2443</f>
        <v>0</v>
      </c>
      <c r="D2443" s="94">
        <f>'[1]Cadastro de Clientes'!D2443</f>
        <v>0</v>
      </c>
      <c r="E2443" s="94">
        <f>'[1]Cadastro de Clientes'!E2443</f>
        <v>0</v>
      </c>
      <c r="F2443" s="94">
        <f>'[1]Cadastro de Clientes'!F2443</f>
        <v>0</v>
      </c>
      <c r="G2443" s="109">
        <f>'[1]Cadastro de Clientes'!G2443</f>
        <v>0</v>
      </c>
      <c r="H2443" s="110">
        <f>'[1]Cadastro de Clientes'!H2443</f>
        <v>0</v>
      </c>
      <c r="I2443" s="111">
        <f>'[1]Cadastro de Clientes'!I2443</f>
        <v>0</v>
      </c>
      <c r="J2443" s="94">
        <f>'[1]Cadastro de Clientes'!J2443</f>
        <v>0</v>
      </c>
    </row>
    <row r="2444" spans="1:10" ht="21" customHeight="1" x14ac:dyDescent="0.25">
      <c r="A2444" s="94">
        <f>'[1]Cadastro de Clientes'!A2444</f>
        <v>0</v>
      </c>
      <c r="B2444" s="94">
        <f>'[1]Cadastro de Clientes'!B2444</f>
        <v>0</v>
      </c>
      <c r="C2444" s="94">
        <f>'[1]Cadastro de Clientes'!C2444</f>
        <v>0</v>
      </c>
      <c r="D2444" s="94">
        <f>'[1]Cadastro de Clientes'!D2444</f>
        <v>0</v>
      </c>
      <c r="E2444" s="94">
        <f>'[1]Cadastro de Clientes'!E2444</f>
        <v>0</v>
      </c>
      <c r="F2444" s="94">
        <f>'[1]Cadastro de Clientes'!F2444</f>
        <v>0</v>
      </c>
      <c r="G2444" s="109">
        <f>'[1]Cadastro de Clientes'!G2444</f>
        <v>0</v>
      </c>
      <c r="H2444" s="110">
        <f>'[1]Cadastro de Clientes'!H2444</f>
        <v>0</v>
      </c>
      <c r="I2444" s="111">
        <f>'[1]Cadastro de Clientes'!I2444</f>
        <v>0</v>
      </c>
      <c r="J2444" s="94">
        <f>'[1]Cadastro de Clientes'!J2444</f>
        <v>0</v>
      </c>
    </row>
    <row r="2445" spans="1:10" ht="21" customHeight="1" x14ac:dyDescent="0.25">
      <c r="A2445" s="94">
        <f>'[1]Cadastro de Clientes'!A2445</f>
        <v>0</v>
      </c>
      <c r="B2445" s="94">
        <f>'[1]Cadastro de Clientes'!B2445</f>
        <v>0</v>
      </c>
      <c r="C2445" s="94">
        <f>'[1]Cadastro de Clientes'!C2445</f>
        <v>0</v>
      </c>
      <c r="D2445" s="94">
        <f>'[1]Cadastro de Clientes'!D2445</f>
        <v>0</v>
      </c>
      <c r="E2445" s="94">
        <f>'[1]Cadastro de Clientes'!E2445</f>
        <v>0</v>
      </c>
      <c r="F2445" s="94">
        <f>'[1]Cadastro de Clientes'!F2445</f>
        <v>0</v>
      </c>
      <c r="G2445" s="109">
        <f>'[1]Cadastro de Clientes'!G2445</f>
        <v>0</v>
      </c>
      <c r="H2445" s="110">
        <f>'[1]Cadastro de Clientes'!H2445</f>
        <v>0</v>
      </c>
      <c r="I2445" s="111">
        <f>'[1]Cadastro de Clientes'!I2445</f>
        <v>0</v>
      </c>
      <c r="J2445" s="94">
        <f>'[1]Cadastro de Clientes'!J2445</f>
        <v>0</v>
      </c>
    </row>
    <row r="2446" spans="1:10" ht="21" customHeight="1" x14ac:dyDescent="0.25">
      <c r="A2446" s="94">
        <f>'[1]Cadastro de Clientes'!A2446</f>
        <v>0</v>
      </c>
      <c r="B2446" s="94">
        <f>'[1]Cadastro de Clientes'!B2446</f>
        <v>0</v>
      </c>
      <c r="C2446" s="94">
        <f>'[1]Cadastro de Clientes'!C2446</f>
        <v>0</v>
      </c>
      <c r="D2446" s="94">
        <f>'[1]Cadastro de Clientes'!D2446</f>
        <v>0</v>
      </c>
      <c r="E2446" s="94">
        <f>'[1]Cadastro de Clientes'!E2446</f>
        <v>0</v>
      </c>
      <c r="F2446" s="94">
        <f>'[1]Cadastro de Clientes'!F2446</f>
        <v>0</v>
      </c>
      <c r="G2446" s="109">
        <f>'[1]Cadastro de Clientes'!G2446</f>
        <v>0</v>
      </c>
      <c r="H2446" s="110">
        <f>'[1]Cadastro de Clientes'!H2446</f>
        <v>0</v>
      </c>
      <c r="I2446" s="111">
        <f>'[1]Cadastro de Clientes'!I2446</f>
        <v>0</v>
      </c>
      <c r="J2446" s="94">
        <f>'[1]Cadastro de Clientes'!J2446</f>
        <v>0</v>
      </c>
    </row>
    <row r="2447" spans="1:10" ht="21" customHeight="1" x14ac:dyDescent="0.25">
      <c r="A2447" s="94">
        <f>'[1]Cadastro de Clientes'!A2447</f>
        <v>0</v>
      </c>
      <c r="B2447" s="94">
        <f>'[1]Cadastro de Clientes'!B2447</f>
        <v>0</v>
      </c>
      <c r="C2447" s="94">
        <f>'[1]Cadastro de Clientes'!C2447</f>
        <v>0</v>
      </c>
      <c r="D2447" s="94">
        <f>'[1]Cadastro de Clientes'!D2447</f>
        <v>0</v>
      </c>
      <c r="E2447" s="94">
        <f>'[1]Cadastro de Clientes'!E2447</f>
        <v>0</v>
      </c>
      <c r="F2447" s="94">
        <f>'[1]Cadastro de Clientes'!F2447</f>
        <v>0</v>
      </c>
      <c r="G2447" s="109">
        <f>'[1]Cadastro de Clientes'!G2447</f>
        <v>0</v>
      </c>
      <c r="H2447" s="110">
        <f>'[1]Cadastro de Clientes'!H2447</f>
        <v>0</v>
      </c>
      <c r="I2447" s="111">
        <f>'[1]Cadastro de Clientes'!I2447</f>
        <v>0</v>
      </c>
      <c r="J2447" s="94">
        <f>'[1]Cadastro de Clientes'!J2447</f>
        <v>0</v>
      </c>
    </row>
    <row r="2448" spans="1:10" ht="21" customHeight="1" x14ac:dyDescent="0.25">
      <c r="A2448" s="94">
        <f>'[1]Cadastro de Clientes'!A2448</f>
        <v>0</v>
      </c>
      <c r="B2448" s="94">
        <f>'[1]Cadastro de Clientes'!B2448</f>
        <v>0</v>
      </c>
      <c r="C2448" s="94">
        <f>'[1]Cadastro de Clientes'!C2448</f>
        <v>0</v>
      </c>
      <c r="D2448" s="94">
        <f>'[1]Cadastro de Clientes'!D2448</f>
        <v>0</v>
      </c>
      <c r="E2448" s="94">
        <f>'[1]Cadastro de Clientes'!E2448</f>
        <v>0</v>
      </c>
      <c r="F2448" s="94">
        <f>'[1]Cadastro de Clientes'!F2448</f>
        <v>0</v>
      </c>
      <c r="G2448" s="109">
        <f>'[1]Cadastro de Clientes'!G2448</f>
        <v>0</v>
      </c>
      <c r="H2448" s="110">
        <f>'[1]Cadastro de Clientes'!H2448</f>
        <v>0</v>
      </c>
      <c r="I2448" s="111">
        <f>'[1]Cadastro de Clientes'!I2448</f>
        <v>0</v>
      </c>
      <c r="J2448" s="94">
        <f>'[1]Cadastro de Clientes'!J2448</f>
        <v>0</v>
      </c>
    </row>
    <row r="2449" spans="1:10" ht="21" customHeight="1" x14ac:dyDescent="0.25">
      <c r="A2449" s="94">
        <f>'[1]Cadastro de Clientes'!A2449</f>
        <v>0</v>
      </c>
      <c r="B2449" s="94">
        <f>'[1]Cadastro de Clientes'!B2449</f>
        <v>0</v>
      </c>
      <c r="C2449" s="94">
        <f>'[1]Cadastro de Clientes'!C2449</f>
        <v>0</v>
      </c>
      <c r="D2449" s="94">
        <f>'[1]Cadastro de Clientes'!D2449</f>
        <v>0</v>
      </c>
      <c r="E2449" s="94">
        <f>'[1]Cadastro de Clientes'!E2449</f>
        <v>0</v>
      </c>
      <c r="F2449" s="94">
        <f>'[1]Cadastro de Clientes'!F2449</f>
        <v>0</v>
      </c>
      <c r="G2449" s="109">
        <f>'[1]Cadastro de Clientes'!G2449</f>
        <v>0</v>
      </c>
      <c r="H2449" s="110">
        <f>'[1]Cadastro de Clientes'!H2449</f>
        <v>0</v>
      </c>
      <c r="I2449" s="111">
        <f>'[1]Cadastro de Clientes'!I2449</f>
        <v>0</v>
      </c>
      <c r="J2449" s="94">
        <f>'[1]Cadastro de Clientes'!J2449</f>
        <v>0</v>
      </c>
    </row>
    <row r="2450" spans="1:10" ht="21" customHeight="1" x14ac:dyDescent="0.25">
      <c r="A2450" s="94">
        <f>'[1]Cadastro de Clientes'!A2450</f>
        <v>0</v>
      </c>
      <c r="B2450" s="94">
        <f>'[1]Cadastro de Clientes'!B2450</f>
        <v>0</v>
      </c>
      <c r="C2450" s="94">
        <f>'[1]Cadastro de Clientes'!C2450</f>
        <v>0</v>
      </c>
      <c r="D2450" s="94">
        <f>'[1]Cadastro de Clientes'!D2450</f>
        <v>0</v>
      </c>
      <c r="E2450" s="94">
        <f>'[1]Cadastro de Clientes'!E2450</f>
        <v>0</v>
      </c>
      <c r="F2450" s="94">
        <f>'[1]Cadastro de Clientes'!F2450</f>
        <v>0</v>
      </c>
      <c r="G2450" s="109">
        <f>'[1]Cadastro de Clientes'!G2450</f>
        <v>0</v>
      </c>
      <c r="H2450" s="110">
        <f>'[1]Cadastro de Clientes'!H2450</f>
        <v>0</v>
      </c>
      <c r="I2450" s="111">
        <f>'[1]Cadastro de Clientes'!I2450</f>
        <v>0</v>
      </c>
      <c r="J2450" s="94">
        <f>'[1]Cadastro de Clientes'!J2450</f>
        <v>0</v>
      </c>
    </row>
    <row r="2451" spans="1:10" ht="21" customHeight="1" x14ac:dyDescent="0.25">
      <c r="A2451" s="94">
        <f>'[1]Cadastro de Clientes'!A2451</f>
        <v>0</v>
      </c>
      <c r="B2451" s="94">
        <f>'[1]Cadastro de Clientes'!B2451</f>
        <v>0</v>
      </c>
      <c r="C2451" s="94">
        <f>'[1]Cadastro de Clientes'!C2451</f>
        <v>0</v>
      </c>
      <c r="D2451" s="94">
        <f>'[1]Cadastro de Clientes'!D2451</f>
        <v>0</v>
      </c>
      <c r="E2451" s="94">
        <f>'[1]Cadastro de Clientes'!E2451</f>
        <v>0</v>
      </c>
      <c r="F2451" s="94">
        <f>'[1]Cadastro de Clientes'!F2451</f>
        <v>0</v>
      </c>
      <c r="G2451" s="109">
        <f>'[1]Cadastro de Clientes'!G2451</f>
        <v>0</v>
      </c>
      <c r="H2451" s="110">
        <f>'[1]Cadastro de Clientes'!H2451</f>
        <v>0</v>
      </c>
      <c r="I2451" s="111">
        <f>'[1]Cadastro de Clientes'!I2451</f>
        <v>0</v>
      </c>
      <c r="J2451" s="94">
        <f>'[1]Cadastro de Clientes'!J2451</f>
        <v>0</v>
      </c>
    </row>
    <row r="2452" spans="1:10" ht="21" customHeight="1" x14ac:dyDescent="0.25">
      <c r="A2452" s="94">
        <f>'[1]Cadastro de Clientes'!A2452</f>
        <v>0</v>
      </c>
      <c r="B2452" s="94">
        <f>'[1]Cadastro de Clientes'!B2452</f>
        <v>0</v>
      </c>
      <c r="C2452" s="94">
        <f>'[1]Cadastro de Clientes'!C2452</f>
        <v>0</v>
      </c>
      <c r="D2452" s="94">
        <f>'[1]Cadastro de Clientes'!D2452</f>
        <v>0</v>
      </c>
      <c r="E2452" s="94">
        <f>'[1]Cadastro de Clientes'!E2452</f>
        <v>0</v>
      </c>
      <c r="F2452" s="94">
        <f>'[1]Cadastro de Clientes'!F2452</f>
        <v>0</v>
      </c>
      <c r="G2452" s="109">
        <f>'[1]Cadastro de Clientes'!G2452</f>
        <v>0</v>
      </c>
      <c r="H2452" s="110">
        <f>'[1]Cadastro de Clientes'!H2452</f>
        <v>0</v>
      </c>
      <c r="I2452" s="111">
        <f>'[1]Cadastro de Clientes'!I2452</f>
        <v>0</v>
      </c>
      <c r="J2452" s="94">
        <f>'[1]Cadastro de Clientes'!J2452</f>
        <v>0</v>
      </c>
    </row>
    <row r="2453" spans="1:10" ht="21" customHeight="1" x14ac:dyDescent="0.25">
      <c r="A2453" s="94">
        <f>'[1]Cadastro de Clientes'!A2453</f>
        <v>0</v>
      </c>
      <c r="B2453" s="94">
        <f>'[1]Cadastro de Clientes'!B2453</f>
        <v>0</v>
      </c>
      <c r="C2453" s="94">
        <f>'[1]Cadastro de Clientes'!C2453</f>
        <v>0</v>
      </c>
      <c r="D2453" s="94">
        <f>'[1]Cadastro de Clientes'!D2453</f>
        <v>0</v>
      </c>
      <c r="E2453" s="94">
        <f>'[1]Cadastro de Clientes'!E2453</f>
        <v>0</v>
      </c>
      <c r="F2453" s="94">
        <f>'[1]Cadastro de Clientes'!F2453</f>
        <v>0</v>
      </c>
      <c r="G2453" s="109">
        <f>'[1]Cadastro de Clientes'!G2453</f>
        <v>0</v>
      </c>
      <c r="H2453" s="110">
        <f>'[1]Cadastro de Clientes'!H2453</f>
        <v>0</v>
      </c>
      <c r="I2453" s="111">
        <f>'[1]Cadastro de Clientes'!I2453</f>
        <v>0</v>
      </c>
      <c r="J2453" s="94">
        <f>'[1]Cadastro de Clientes'!J2453</f>
        <v>0</v>
      </c>
    </row>
    <row r="2454" spans="1:10" ht="21" customHeight="1" x14ac:dyDescent="0.25">
      <c r="A2454" s="94">
        <f>'[1]Cadastro de Clientes'!A2454</f>
        <v>0</v>
      </c>
      <c r="B2454" s="94">
        <f>'[1]Cadastro de Clientes'!B2454</f>
        <v>0</v>
      </c>
      <c r="C2454" s="94">
        <f>'[1]Cadastro de Clientes'!C2454</f>
        <v>0</v>
      </c>
      <c r="D2454" s="94">
        <f>'[1]Cadastro de Clientes'!D2454</f>
        <v>0</v>
      </c>
      <c r="E2454" s="94">
        <f>'[1]Cadastro de Clientes'!E2454</f>
        <v>0</v>
      </c>
      <c r="F2454" s="94">
        <f>'[1]Cadastro de Clientes'!F2454</f>
        <v>0</v>
      </c>
      <c r="G2454" s="109">
        <f>'[1]Cadastro de Clientes'!G2454</f>
        <v>0</v>
      </c>
      <c r="H2454" s="110">
        <f>'[1]Cadastro de Clientes'!H2454</f>
        <v>0</v>
      </c>
      <c r="I2454" s="111">
        <f>'[1]Cadastro de Clientes'!I2454</f>
        <v>0</v>
      </c>
      <c r="J2454" s="94">
        <f>'[1]Cadastro de Clientes'!J2454</f>
        <v>0</v>
      </c>
    </row>
    <row r="2455" spans="1:10" ht="21" customHeight="1" x14ac:dyDescent="0.25">
      <c r="A2455" s="94">
        <f>'[1]Cadastro de Clientes'!A2455</f>
        <v>0</v>
      </c>
      <c r="B2455" s="94">
        <f>'[1]Cadastro de Clientes'!B2455</f>
        <v>0</v>
      </c>
      <c r="C2455" s="94">
        <f>'[1]Cadastro de Clientes'!C2455</f>
        <v>0</v>
      </c>
      <c r="D2455" s="94">
        <f>'[1]Cadastro de Clientes'!D2455</f>
        <v>0</v>
      </c>
      <c r="E2455" s="94">
        <f>'[1]Cadastro de Clientes'!E2455</f>
        <v>0</v>
      </c>
      <c r="F2455" s="94">
        <f>'[1]Cadastro de Clientes'!F2455</f>
        <v>0</v>
      </c>
      <c r="G2455" s="109">
        <f>'[1]Cadastro de Clientes'!G2455</f>
        <v>0</v>
      </c>
      <c r="H2455" s="110">
        <f>'[1]Cadastro de Clientes'!H2455</f>
        <v>0</v>
      </c>
      <c r="I2455" s="111">
        <f>'[1]Cadastro de Clientes'!I2455</f>
        <v>0</v>
      </c>
      <c r="J2455" s="94">
        <f>'[1]Cadastro de Clientes'!J2455</f>
        <v>0</v>
      </c>
    </row>
    <row r="2456" spans="1:10" ht="21" customHeight="1" x14ac:dyDescent="0.25">
      <c r="A2456" s="94">
        <f>'[1]Cadastro de Clientes'!A2456</f>
        <v>0</v>
      </c>
      <c r="B2456" s="94">
        <f>'[1]Cadastro de Clientes'!B2456</f>
        <v>0</v>
      </c>
      <c r="C2456" s="94">
        <f>'[1]Cadastro de Clientes'!C2456</f>
        <v>0</v>
      </c>
      <c r="D2456" s="94">
        <f>'[1]Cadastro de Clientes'!D2456</f>
        <v>0</v>
      </c>
      <c r="E2456" s="94">
        <f>'[1]Cadastro de Clientes'!E2456</f>
        <v>0</v>
      </c>
      <c r="F2456" s="94">
        <f>'[1]Cadastro de Clientes'!F2456</f>
        <v>0</v>
      </c>
      <c r="G2456" s="109">
        <f>'[1]Cadastro de Clientes'!G2456</f>
        <v>0</v>
      </c>
      <c r="H2456" s="110">
        <f>'[1]Cadastro de Clientes'!H2456</f>
        <v>0</v>
      </c>
      <c r="I2456" s="111">
        <f>'[1]Cadastro de Clientes'!I2456</f>
        <v>0</v>
      </c>
      <c r="J2456" s="94">
        <f>'[1]Cadastro de Clientes'!J2456</f>
        <v>0</v>
      </c>
    </row>
    <row r="2457" spans="1:10" ht="21" customHeight="1" x14ac:dyDescent="0.25">
      <c r="A2457" s="94">
        <f>'[1]Cadastro de Clientes'!A2457</f>
        <v>0</v>
      </c>
      <c r="B2457" s="94">
        <f>'[1]Cadastro de Clientes'!B2457</f>
        <v>0</v>
      </c>
      <c r="C2457" s="94">
        <f>'[1]Cadastro de Clientes'!C2457</f>
        <v>0</v>
      </c>
      <c r="D2457" s="94">
        <f>'[1]Cadastro de Clientes'!D2457</f>
        <v>0</v>
      </c>
      <c r="E2457" s="94">
        <f>'[1]Cadastro de Clientes'!E2457</f>
        <v>0</v>
      </c>
      <c r="F2457" s="94">
        <f>'[1]Cadastro de Clientes'!F2457</f>
        <v>0</v>
      </c>
      <c r="G2457" s="109">
        <f>'[1]Cadastro de Clientes'!G2457</f>
        <v>0</v>
      </c>
      <c r="H2457" s="110">
        <f>'[1]Cadastro de Clientes'!H2457</f>
        <v>0</v>
      </c>
      <c r="I2457" s="111">
        <f>'[1]Cadastro de Clientes'!I2457</f>
        <v>0</v>
      </c>
      <c r="J2457" s="94">
        <f>'[1]Cadastro de Clientes'!J2457</f>
        <v>0</v>
      </c>
    </row>
    <row r="2458" spans="1:10" ht="21" customHeight="1" x14ac:dyDescent="0.25">
      <c r="A2458" s="94">
        <f>'[1]Cadastro de Clientes'!A2458</f>
        <v>0</v>
      </c>
      <c r="B2458" s="94">
        <f>'[1]Cadastro de Clientes'!B2458</f>
        <v>0</v>
      </c>
      <c r="C2458" s="94">
        <f>'[1]Cadastro de Clientes'!C2458</f>
        <v>0</v>
      </c>
      <c r="D2458" s="94">
        <f>'[1]Cadastro de Clientes'!D2458</f>
        <v>0</v>
      </c>
      <c r="E2458" s="94">
        <f>'[1]Cadastro de Clientes'!E2458</f>
        <v>0</v>
      </c>
      <c r="F2458" s="94">
        <f>'[1]Cadastro de Clientes'!F2458</f>
        <v>0</v>
      </c>
      <c r="G2458" s="109">
        <f>'[1]Cadastro de Clientes'!G2458</f>
        <v>0</v>
      </c>
      <c r="H2458" s="110">
        <f>'[1]Cadastro de Clientes'!H2458</f>
        <v>0</v>
      </c>
      <c r="I2458" s="111">
        <f>'[1]Cadastro de Clientes'!I2458</f>
        <v>0</v>
      </c>
      <c r="J2458" s="94">
        <f>'[1]Cadastro de Clientes'!J2458</f>
        <v>0</v>
      </c>
    </row>
    <row r="2459" spans="1:10" ht="21" customHeight="1" x14ac:dyDescent="0.25">
      <c r="A2459" s="94">
        <f>'[1]Cadastro de Clientes'!A2459</f>
        <v>0</v>
      </c>
      <c r="B2459" s="94">
        <f>'[1]Cadastro de Clientes'!B2459</f>
        <v>0</v>
      </c>
      <c r="C2459" s="94">
        <f>'[1]Cadastro de Clientes'!C2459</f>
        <v>0</v>
      </c>
      <c r="D2459" s="94">
        <f>'[1]Cadastro de Clientes'!D2459</f>
        <v>0</v>
      </c>
      <c r="E2459" s="94">
        <f>'[1]Cadastro de Clientes'!E2459</f>
        <v>0</v>
      </c>
      <c r="F2459" s="94">
        <f>'[1]Cadastro de Clientes'!F2459</f>
        <v>0</v>
      </c>
      <c r="G2459" s="109">
        <f>'[1]Cadastro de Clientes'!G2459</f>
        <v>0</v>
      </c>
      <c r="H2459" s="110">
        <f>'[1]Cadastro de Clientes'!H2459</f>
        <v>0</v>
      </c>
      <c r="I2459" s="111">
        <f>'[1]Cadastro de Clientes'!I2459</f>
        <v>0</v>
      </c>
      <c r="J2459" s="94">
        <f>'[1]Cadastro de Clientes'!J2459</f>
        <v>0</v>
      </c>
    </row>
    <row r="2460" spans="1:10" ht="21" customHeight="1" x14ac:dyDescent="0.25">
      <c r="A2460" s="94">
        <f>'[1]Cadastro de Clientes'!A2460</f>
        <v>0</v>
      </c>
      <c r="B2460" s="94">
        <f>'[1]Cadastro de Clientes'!B2460</f>
        <v>0</v>
      </c>
      <c r="C2460" s="94">
        <f>'[1]Cadastro de Clientes'!C2460</f>
        <v>0</v>
      </c>
      <c r="D2460" s="94">
        <f>'[1]Cadastro de Clientes'!D2460</f>
        <v>0</v>
      </c>
      <c r="E2460" s="94">
        <f>'[1]Cadastro de Clientes'!E2460</f>
        <v>0</v>
      </c>
      <c r="F2460" s="94">
        <f>'[1]Cadastro de Clientes'!F2460</f>
        <v>0</v>
      </c>
      <c r="G2460" s="109">
        <f>'[1]Cadastro de Clientes'!G2460</f>
        <v>0</v>
      </c>
      <c r="H2460" s="110">
        <f>'[1]Cadastro de Clientes'!H2460</f>
        <v>0</v>
      </c>
      <c r="I2460" s="111">
        <f>'[1]Cadastro de Clientes'!I2460</f>
        <v>0</v>
      </c>
      <c r="J2460" s="94">
        <f>'[1]Cadastro de Clientes'!J2460</f>
        <v>0</v>
      </c>
    </row>
    <row r="2461" spans="1:10" ht="21" customHeight="1" x14ac:dyDescent="0.25">
      <c r="A2461" s="94">
        <f>'[1]Cadastro de Clientes'!A2461</f>
        <v>0</v>
      </c>
      <c r="B2461" s="94">
        <f>'[1]Cadastro de Clientes'!B2461</f>
        <v>0</v>
      </c>
      <c r="C2461" s="94">
        <f>'[1]Cadastro de Clientes'!C2461</f>
        <v>0</v>
      </c>
      <c r="D2461" s="94">
        <f>'[1]Cadastro de Clientes'!D2461</f>
        <v>0</v>
      </c>
      <c r="E2461" s="94">
        <f>'[1]Cadastro de Clientes'!E2461</f>
        <v>0</v>
      </c>
      <c r="F2461" s="94">
        <f>'[1]Cadastro de Clientes'!F2461</f>
        <v>0</v>
      </c>
      <c r="G2461" s="109">
        <f>'[1]Cadastro de Clientes'!G2461</f>
        <v>0</v>
      </c>
      <c r="H2461" s="110">
        <f>'[1]Cadastro de Clientes'!H2461</f>
        <v>0</v>
      </c>
      <c r="I2461" s="111">
        <f>'[1]Cadastro de Clientes'!I2461</f>
        <v>0</v>
      </c>
      <c r="J2461" s="94">
        <f>'[1]Cadastro de Clientes'!J2461</f>
        <v>0</v>
      </c>
    </row>
    <row r="2462" spans="1:10" ht="21" customHeight="1" x14ac:dyDescent="0.25">
      <c r="A2462" s="94">
        <f>'[1]Cadastro de Clientes'!A2462</f>
        <v>0</v>
      </c>
      <c r="B2462" s="94">
        <f>'[1]Cadastro de Clientes'!B2462</f>
        <v>0</v>
      </c>
      <c r="C2462" s="94">
        <f>'[1]Cadastro de Clientes'!C2462</f>
        <v>0</v>
      </c>
      <c r="D2462" s="94">
        <f>'[1]Cadastro de Clientes'!D2462</f>
        <v>0</v>
      </c>
      <c r="E2462" s="94">
        <f>'[1]Cadastro de Clientes'!E2462</f>
        <v>0</v>
      </c>
      <c r="F2462" s="94">
        <f>'[1]Cadastro de Clientes'!F2462</f>
        <v>0</v>
      </c>
      <c r="G2462" s="109">
        <f>'[1]Cadastro de Clientes'!G2462</f>
        <v>0</v>
      </c>
      <c r="H2462" s="110">
        <f>'[1]Cadastro de Clientes'!H2462</f>
        <v>0</v>
      </c>
      <c r="I2462" s="111">
        <f>'[1]Cadastro de Clientes'!I2462</f>
        <v>0</v>
      </c>
      <c r="J2462" s="94">
        <f>'[1]Cadastro de Clientes'!J2462</f>
        <v>0</v>
      </c>
    </row>
    <row r="2463" spans="1:10" ht="21" customHeight="1" x14ac:dyDescent="0.25">
      <c r="A2463" s="94">
        <f>'[1]Cadastro de Clientes'!A2463</f>
        <v>0</v>
      </c>
      <c r="B2463" s="94">
        <f>'[1]Cadastro de Clientes'!B2463</f>
        <v>0</v>
      </c>
      <c r="C2463" s="94">
        <f>'[1]Cadastro de Clientes'!C2463</f>
        <v>0</v>
      </c>
      <c r="D2463" s="94">
        <f>'[1]Cadastro de Clientes'!D2463</f>
        <v>0</v>
      </c>
      <c r="E2463" s="94">
        <f>'[1]Cadastro de Clientes'!E2463</f>
        <v>0</v>
      </c>
      <c r="F2463" s="94">
        <f>'[1]Cadastro de Clientes'!F2463</f>
        <v>0</v>
      </c>
      <c r="G2463" s="109">
        <f>'[1]Cadastro de Clientes'!G2463</f>
        <v>0</v>
      </c>
      <c r="H2463" s="110">
        <f>'[1]Cadastro de Clientes'!H2463</f>
        <v>0</v>
      </c>
      <c r="I2463" s="111">
        <f>'[1]Cadastro de Clientes'!I2463</f>
        <v>0</v>
      </c>
      <c r="J2463" s="94">
        <f>'[1]Cadastro de Clientes'!J2463</f>
        <v>0</v>
      </c>
    </row>
    <row r="2464" spans="1:10" ht="21" customHeight="1" x14ac:dyDescent="0.25">
      <c r="A2464" s="94">
        <f>'[1]Cadastro de Clientes'!A2464</f>
        <v>0</v>
      </c>
      <c r="B2464" s="94">
        <f>'[1]Cadastro de Clientes'!B2464</f>
        <v>0</v>
      </c>
      <c r="C2464" s="94">
        <f>'[1]Cadastro de Clientes'!C2464</f>
        <v>0</v>
      </c>
      <c r="D2464" s="94">
        <f>'[1]Cadastro de Clientes'!D2464</f>
        <v>0</v>
      </c>
      <c r="E2464" s="94">
        <f>'[1]Cadastro de Clientes'!E2464</f>
        <v>0</v>
      </c>
      <c r="F2464" s="94">
        <f>'[1]Cadastro de Clientes'!F2464</f>
        <v>0</v>
      </c>
      <c r="G2464" s="109">
        <f>'[1]Cadastro de Clientes'!G2464</f>
        <v>0</v>
      </c>
      <c r="H2464" s="110">
        <f>'[1]Cadastro de Clientes'!H2464</f>
        <v>0</v>
      </c>
      <c r="I2464" s="111">
        <f>'[1]Cadastro de Clientes'!I2464</f>
        <v>0</v>
      </c>
      <c r="J2464" s="94">
        <f>'[1]Cadastro de Clientes'!J2464</f>
        <v>0</v>
      </c>
    </row>
    <row r="2465" spans="1:10" ht="21" customHeight="1" x14ac:dyDescent="0.25">
      <c r="A2465" s="94">
        <f>'[1]Cadastro de Clientes'!A2465</f>
        <v>0</v>
      </c>
      <c r="B2465" s="94">
        <f>'[1]Cadastro de Clientes'!B2465</f>
        <v>0</v>
      </c>
      <c r="C2465" s="94">
        <f>'[1]Cadastro de Clientes'!C2465</f>
        <v>0</v>
      </c>
      <c r="D2465" s="94">
        <f>'[1]Cadastro de Clientes'!D2465</f>
        <v>0</v>
      </c>
      <c r="E2465" s="94">
        <f>'[1]Cadastro de Clientes'!E2465</f>
        <v>0</v>
      </c>
      <c r="F2465" s="94">
        <f>'[1]Cadastro de Clientes'!F2465</f>
        <v>0</v>
      </c>
      <c r="G2465" s="109">
        <f>'[1]Cadastro de Clientes'!G2465</f>
        <v>0</v>
      </c>
      <c r="H2465" s="110">
        <f>'[1]Cadastro de Clientes'!H2465</f>
        <v>0</v>
      </c>
      <c r="I2465" s="111">
        <f>'[1]Cadastro de Clientes'!I2465</f>
        <v>0</v>
      </c>
      <c r="J2465" s="94">
        <f>'[1]Cadastro de Clientes'!J2465</f>
        <v>0</v>
      </c>
    </row>
    <row r="2466" spans="1:10" ht="21" customHeight="1" x14ac:dyDescent="0.25">
      <c r="A2466" s="94">
        <f>'[1]Cadastro de Clientes'!A2466</f>
        <v>0</v>
      </c>
      <c r="B2466" s="94">
        <f>'[1]Cadastro de Clientes'!B2466</f>
        <v>0</v>
      </c>
      <c r="C2466" s="94">
        <f>'[1]Cadastro de Clientes'!C2466</f>
        <v>0</v>
      </c>
      <c r="D2466" s="94">
        <f>'[1]Cadastro de Clientes'!D2466</f>
        <v>0</v>
      </c>
      <c r="E2466" s="94">
        <f>'[1]Cadastro de Clientes'!E2466</f>
        <v>0</v>
      </c>
      <c r="F2466" s="94">
        <f>'[1]Cadastro de Clientes'!F2466</f>
        <v>0</v>
      </c>
      <c r="G2466" s="109">
        <f>'[1]Cadastro de Clientes'!G2466</f>
        <v>0</v>
      </c>
      <c r="H2466" s="110">
        <f>'[1]Cadastro de Clientes'!H2466</f>
        <v>0</v>
      </c>
      <c r="I2466" s="111">
        <f>'[1]Cadastro de Clientes'!I2466</f>
        <v>0</v>
      </c>
      <c r="J2466" s="94">
        <f>'[1]Cadastro de Clientes'!J2466</f>
        <v>0</v>
      </c>
    </row>
    <row r="2467" spans="1:10" ht="21" customHeight="1" x14ac:dyDescent="0.25">
      <c r="A2467" s="94">
        <f>'[1]Cadastro de Clientes'!A2467</f>
        <v>0</v>
      </c>
      <c r="B2467" s="94">
        <f>'[1]Cadastro de Clientes'!B2467</f>
        <v>0</v>
      </c>
      <c r="C2467" s="94">
        <f>'[1]Cadastro de Clientes'!C2467</f>
        <v>0</v>
      </c>
      <c r="D2467" s="94">
        <f>'[1]Cadastro de Clientes'!D2467</f>
        <v>0</v>
      </c>
      <c r="E2467" s="94">
        <f>'[1]Cadastro de Clientes'!E2467</f>
        <v>0</v>
      </c>
      <c r="F2467" s="94">
        <f>'[1]Cadastro de Clientes'!F2467</f>
        <v>0</v>
      </c>
      <c r="G2467" s="109">
        <f>'[1]Cadastro de Clientes'!G2467</f>
        <v>0</v>
      </c>
      <c r="H2467" s="110">
        <f>'[1]Cadastro de Clientes'!H2467</f>
        <v>0</v>
      </c>
      <c r="I2467" s="111">
        <f>'[1]Cadastro de Clientes'!I2467</f>
        <v>0</v>
      </c>
      <c r="J2467" s="94">
        <f>'[1]Cadastro de Clientes'!J2467</f>
        <v>0</v>
      </c>
    </row>
    <row r="2468" spans="1:10" ht="21" customHeight="1" x14ac:dyDescent="0.25">
      <c r="A2468" s="94">
        <f>'[1]Cadastro de Clientes'!A2468</f>
        <v>0</v>
      </c>
      <c r="B2468" s="94">
        <f>'[1]Cadastro de Clientes'!B2468</f>
        <v>0</v>
      </c>
      <c r="C2468" s="94">
        <f>'[1]Cadastro de Clientes'!C2468</f>
        <v>0</v>
      </c>
      <c r="D2468" s="94">
        <f>'[1]Cadastro de Clientes'!D2468</f>
        <v>0</v>
      </c>
      <c r="E2468" s="94">
        <f>'[1]Cadastro de Clientes'!E2468</f>
        <v>0</v>
      </c>
      <c r="F2468" s="94">
        <f>'[1]Cadastro de Clientes'!F2468</f>
        <v>0</v>
      </c>
      <c r="G2468" s="109">
        <f>'[1]Cadastro de Clientes'!G2468</f>
        <v>0</v>
      </c>
      <c r="H2468" s="110">
        <f>'[1]Cadastro de Clientes'!H2468</f>
        <v>0</v>
      </c>
      <c r="I2468" s="111">
        <f>'[1]Cadastro de Clientes'!I2468</f>
        <v>0</v>
      </c>
      <c r="J2468" s="94">
        <f>'[1]Cadastro de Clientes'!J2468</f>
        <v>0</v>
      </c>
    </row>
    <row r="2469" spans="1:10" ht="21" customHeight="1" x14ac:dyDescent="0.25">
      <c r="A2469" s="94">
        <f>'[1]Cadastro de Clientes'!A2469</f>
        <v>0</v>
      </c>
      <c r="B2469" s="94">
        <f>'[1]Cadastro de Clientes'!B2469</f>
        <v>0</v>
      </c>
      <c r="C2469" s="94">
        <f>'[1]Cadastro de Clientes'!C2469</f>
        <v>0</v>
      </c>
      <c r="D2469" s="94">
        <f>'[1]Cadastro de Clientes'!D2469</f>
        <v>0</v>
      </c>
      <c r="E2469" s="94">
        <f>'[1]Cadastro de Clientes'!E2469</f>
        <v>0</v>
      </c>
      <c r="F2469" s="94">
        <f>'[1]Cadastro de Clientes'!F2469</f>
        <v>0</v>
      </c>
      <c r="G2469" s="109">
        <f>'[1]Cadastro de Clientes'!G2469</f>
        <v>0</v>
      </c>
      <c r="H2469" s="110">
        <f>'[1]Cadastro de Clientes'!H2469</f>
        <v>0</v>
      </c>
      <c r="I2469" s="111">
        <f>'[1]Cadastro de Clientes'!I2469</f>
        <v>0</v>
      </c>
      <c r="J2469" s="94">
        <f>'[1]Cadastro de Clientes'!J2469</f>
        <v>0</v>
      </c>
    </row>
    <row r="2470" spans="1:10" ht="21" customHeight="1" x14ac:dyDescent="0.25">
      <c r="A2470" s="94">
        <f>'[1]Cadastro de Clientes'!A2470</f>
        <v>0</v>
      </c>
      <c r="B2470" s="94">
        <f>'[1]Cadastro de Clientes'!B2470</f>
        <v>0</v>
      </c>
      <c r="C2470" s="94">
        <f>'[1]Cadastro de Clientes'!C2470</f>
        <v>0</v>
      </c>
      <c r="D2470" s="94">
        <f>'[1]Cadastro de Clientes'!D2470</f>
        <v>0</v>
      </c>
      <c r="E2470" s="94">
        <f>'[1]Cadastro de Clientes'!E2470</f>
        <v>0</v>
      </c>
      <c r="F2470" s="94">
        <f>'[1]Cadastro de Clientes'!F2470</f>
        <v>0</v>
      </c>
      <c r="G2470" s="109">
        <f>'[1]Cadastro de Clientes'!G2470</f>
        <v>0</v>
      </c>
      <c r="H2470" s="110">
        <f>'[1]Cadastro de Clientes'!H2470</f>
        <v>0</v>
      </c>
      <c r="I2470" s="111">
        <f>'[1]Cadastro de Clientes'!I2470</f>
        <v>0</v>
      </c>
      <c r="J2470" s="94">
        <f>'[1]Cadastro de Clientes'!J2470</f>
        <v>0</v>
      </c>
    </row>
    <row r="2471" spans="1:10" ht="21" customHeight="1" x14ac:dyDescent="0.25">
      <c r="A2471" s="94">
        <f>'[1]Cadastro de Clientes'!A2471</f>
        <v>0</v>
      </c>
      <c r="B2471" s="94">
        <f>'[1]Cadastro de Clientes'!B2471</f>
        <v>0</v>
      </c>
      <c r="C2471" s="94">
        <f>'[1]Cadastro de Clientes'!C2471</f>
        <v>0</v>
      </c>
      <c r="D2471" s="94">
        <f>'[1]Cadastro de Clientes'!D2471</f>
        <v>0</v>
      </c>
      <c r="E2471" s="94">
        <f>'[1]Cadastro de Clientes'!E2471</f>
        <v>0</v>
      </c>
      <c r="F2471" s="94">
        <f>'[1]Cadastro de Clientes'!F2471</f>
        <v>0</v>
      </c>
      <c r="G2471" s="109">
        <f>'[1]Cadastro de Clientes'!G2471</f>
        <v>0</v>
      </c>
      <c r="H2471" s="110">
        <f>'[1]Cadastro de Clientes'!H2471</f>
        <v>0</v>
      </c>
      <c r="I2471" s="111">
        <f>'[1]Cadastro de Clientes'!I2471</f>
        <v>0</v>
      </c>
      <c r="J2471" s="94">
        <f>'[1]Cadastro de Clientes'!J2471</f>
        <v>0</v>
      </c>
    </row>
    <row r="2472" spans="1:10" ht="21" customHeight="1" x14ac:dyDescent="0.25">
      <c r="A2472" s="94">
        <f>'[1]Cadastro de Clientes'!A2472</f>
        <v>0</v>
      </c>
      <c r="B2472" s="94">
        <f>'[1]Cadastro de Clientes'!B2472</f>
        <v>0</v>
      </c>
      <c r="C2472" s="94">
        <f>'[1]Cadastro de Clientes'!C2472</f>
        <v>0</v>
      </c>
      <c r="D2472" s="94">
        <f>'[1]Cadastro de Clientes'!D2472</f>
        <v>0</v>
      </c>
      <c r="E2472" s="94">
        <f>'[1]Cadastro de Clientes'!E2472</f>
        <v>0</v>
      </c>
      <c r="F2472" s="94">
        <f>'[1]Cadastro de Clientes'!F2472</f>
        <v>0</v>
      </c>
      <c r="G2472" s="109">
        <f>'[1]Cadastro de Clientes'!G2472</f>
        <v>0</v>
      </c>
      <c r="H2472" s="110">
        <f>'[1]Cadastro de Clientes'!H2472</f>
        <v>0</v>
      </c>
      <c r="I2472" s="111">
        <f>'[1]Cadastro de Clientes'!I2472</f>
        <v>0</v>
      </c>
      <c r="J2472" s="94">
        <f>'[1]Cadastro de Clientes'!J2472</f>
        <v>0</v>
      </c>
    </row>
    <row r="2473" spans="1:10" ht="21" customHeight="1" x14ac:dyDescent="0.25">
      <c r="A2473" s="94">
        <f>'[1]Cadastro de Clientes'!A2473</f>
        <v>0</v>
      </c>
      <c r="B2473" s="94">
        <f>'[1]Cadastro de Clientes'!B2473</f>
        <v>0</v>
      </c>
      <c r="C2473" s="94">
        <f>'[1]Cadastro de Clientes'!C2473</f>
        <v>0</v>
      </c>
      <c r="D2473" s="94">
        <f>'[1]Cadastro de Clientes'!D2473</f>
        <v>0</v>
      </c>
      <c r="E2473" s="94">
        <f>'[1]Cadastro de Clientes'!E2473</f>
        <v>0</v>
      </c>
      <c r="F2473" s="94">
        <f>'[1]Cadastro de Clientes'!F2473</f>
        <v>0</v>
      </c>
      <c r="G2473" s="109">
        <f>'[1]Cadastro de Clientes'!G2473</f>
        <v>0</v>
      </c>
      <c r="H2473" s="110">
        <f>'[1]Cadastro de Clientes'!H2473</f>
        <v>0</v>
      </c>
      <c r="I2473" s="111">
        <f>'[1]Cadastro de Clientes'!I2473</f>
        <v>0</v>
      </c>
      <c r="J2473" s="94">
        <f>'[1]Cadastro de Clientes'!J2473</f>
        <v>0</v>
      </c>
    </row>
    <row r="2474" spans="1:10" ht="21" customHeight="1" x14ac:dyDescent="0.25">
      <c r="A2474" s="94">
        <f>'[1]Cadastro de Clientes'!A2474</f>
        <v>0</v>
      </c>
      <c r="B2474" s="94">
        <f>'[1]Cadastro de Clientes'!B2474</f>
        <v>0</v>
      </c>
      <c r="C2474" s="94">
        <f>'[1]Cadastro de Clientes'!C2474</f>
        <v>0</v>
      </c>
      <c r="D2474" s="94">
        <f>'[1]Cadastro de Clientes'!D2474</f>
        <v>0</v>
      </c>
      <c r="E2474" s="94">
        <f>'[1]Cadastro de Clientes'!E2474</f>
        <v>0</v>
      </c>
      <c r="F2474" s="94">
        <f>'[1]Cadastro de Clientes'!F2474</f>
        <v>0</v>
      </c>
      <c r="G2474" s="109">
        <f>'[1]Cadastro de Clientes'!G2474</f>
        <v>0</v>
      </c>
      <c r="H2474" s="110">
        <f>'[1]Cadastro de Clientes'!H2474</f>
        <v>0</v>
      </c>
      <c r="I2474" s="111">
        <f>'[1]Cadastro de Clientes'!I2474</f>
        <v>0</v>
      </c>
      <c r="J2474" s="94">
        <f>'[1]Cadastro de Clientes'!J2474</f>
        <v>0</v>
      </c>
    </row>
    <row r="2475" spans="1:10" ht="21" customHeight="1" x14ac:dyDescent="0.25">
      <c r="A2475" s="94">
        <f>'[1]Cadastro de Clientes'!A2475</f>
        <v>0</v>
      </c>
      <c r="B2475" s="94">
        <f>'[1]Cadastro de Clientes'!B2475</f>
        <v>0</v>
      </c>
      <c r="C2475" s="94">
        <f>'[1]Cadastro de Clientes'!C2475</f>
        <v>0</v>
      </c>
      <c r="D2475" s="94">
        <f>'[1]Cadastro de Clientes'!D2475</f>
        <v>0</v>
      </c>
      <c r="E2475" s="94">
        <f>'[1]Cadastro de Clientes'!E2475</f>
        <v>0</v>
      </c>
      <c r="F2475" s="94">
        <f>'[1]Cadastro de Clientes'!F2475</f>
        <v>0</v>
      </c>
      <c r="G2475" s="109">
        <f>'[1]Cadastro de Clientes'!G2475</f>
        <v>0</v>
      </c>
      <c r="H2475" s="110">
        <f>'[1]Cadastro de Clientes'!H2475</f>
        <v>0</v>
      </c>
      <c r="I2475" s="111">
        <f>'[1]Cadastro de Clientes'!I2475</f>
        <v>0</v>
      </c>
      <c r="J2475" s="94">
        <f>'[1]Cadastro de Clientes'!J2475</f>
        <v>0</v>
      </c>
    </row>
    <row r="2476" spans="1:10" ht="21" customHeight="1" x14ac:dyDescent="0.25">
      <c r="A2476" s="94">
        <f>'[1]Cadastro de Clientes'!A2476</f>
        <v>0</v>
      </c>
      <c r="B2476" s="94">
        <f>'[1]Cadastro de Clientes'!B2476</f>
        <v>0</v>
      </c>
      <c r="C2476" s="94">
        <f>'[1]Cadastro de Clientes'!C2476</f>
        <v>0</v>
      </c>
      <c r="D2476" s="94">
        <f>'[1]Cadastro de Clientes'!D2476</f>
        <v>0</v>
      </c>
      <c r="E2476" s="94">
        <f>'[1]Cadastro de Clientes'!E2476</f>
        <v>0</v>
      </c>
      <c r="F2476" s="94">
        <f>'[1]Cadastro de Clientes'!F2476</f>
        <v>0</v>
      </c>
      <c r="G2476" s="109">
        <f>'[1]Cadastro de Clientes'!G2476</f>
        <v>0</v>
      </c>
      <c r="H2476" s="110">
        <f>'[1]Cadastro de Clientes'!H2476</f>
        <v>0</v>
      </c>
      <c r="I2476" s="111">
        <f>'[1]Cadastro de Clientes'!I2476</f>
        <v>0</v>
      </c>
      <c r="J2476" s="94">
        <f>'[1]Cadastro de Clientes'!J2476</f>
        <v>0</v>
      </c>
    </row>
    <row r="2477" spans="1:10" ht="21" customHeight="1" x14ac:dyDescent="0.25">
      <c r="A2477" s="94">
        <f>'[1]Cadastro de Clientes'!A2477</f>
        <v>0</v>
      </c>
      <c r="B2477" s="94">
        <f>'[1]Cadastro de Clientes'!B2477</f>
        <v>0</v>
      </c>
      <c r="C2477" s="94">
        <f>'[1]Cadastro de Clientes'!C2477</f>
        <v>0</v>
      </c>
      <c r="D2477" s="94">
        <f>'[1]Cadastro de Clientes'!D2477</f>
        <v>0</v>
      </c>
      <c r="E2477" s="94">
        <f>'[1]Cadastro de Clientes'!E2477</f>
        <v>0</v>
      </c>
      <c r="F2477" s="94">
        <f>'[1]Cadastro de Clientes'!F2477</f>
        <v>0</v>
      </c>
      <c r="G2477" s="109">
        <f>'[1]Cadastro de Clientes'!G2477</f>
        <v>0</v>
      </c>
      <c r="H2477" s="110">
        <f>'[1]Cadastro de Clientes'!H2477</f>
        <v>0</v>
      </c>
      <c r="I2477" s="111">
        <f>'[1]Cadastro de Clientes'!I2477</f>
        <v>0</v>
      </c>
      <c r="J2477" s="94">
        <f>'[1]Cadastro de Clientes'!J2477</f>
        <v>0</v>
      </c>
    </row>
    <row r="2478" spans="1:10" ht="21" customHeight="1" x14ac:dyDescent="0.25">
      <c r="A2478" s="94">
        <f>'[1]Cadastro de Clientes'!A2478</f>
        <v>0</v>
      </c>
      <c r="B2478" s="94">
        <f>'[1]Cadastro de Clientes'!B2478</f>
        <v>0</v>
      </c>
      <c r="C2478" s="94">
        <f>'[1]Cadastro de Clientes'!C2478</f>
        <v>0</v>
      </c>
      <c r="D2478" s="94">
        <f>'[1]Cadastro de Clientes'!D2478</f>
        <v>0</v>
      </c>
      <c r="E2478" s="94">
        <f>'[1]Cadastro de Clientes'!E2478</f>
        <v>0</v>
      </c>
      <c r="F2478" s="94">
        <f>'[1]Cadastro de Clientes'!F2478</f>
        <v>0</v>
      </c>
      <c r="G2478" s="109">
        <f>'[1]Cadastro de Clientes'!G2478</f>
        <v>0</v>
      </c>
      <c r="H2478" s="110">
        <f>'[1]Cadastro de Clientes'!H2478</f>
        <v>0</v>
      </c>
      <c r="I2478" s="111">
        <f>'[1]Cadastro de Clientes'!I2478</f>
        <v>0</v>
      </c>
      <c r="J2478" s="94">
        <f>'[1]Cadastro de Clientes'!J2478</f>
        <v>0</v>
      </c>
    </row>
    <row r="2479" spans="1:10" ht="21" customHeight="1" x14ac:dyDescent="0.25">
      <c r="A2479" s="94">
        <f>'[1]Cadastro de Clientes'!A2479</f>
        <v>0</v>
      </c>
      <c r="B2479" s="94">
        <f>'[1]Cadastro de Clientes'!B2479</f>
        <v>0</v>
      </c>
      <c r="C2479" s="94">
        <f>'[1]Cadastro de Clientes'!C2479</f>
        <v>0</v>
      </c>
      <c r="D2479" s="94">
        <f>'[1]Cadastro de Clientes'!D2479</f>
        <v>0</v>
      </c>
      <c r="E2479" s="94">
        <f>'[1]Cadastro de Clientes'!E2479</f>
        <v>0</v>
      </c>
      <c r="F2479" s="94">
        <f>'[1]Cadastro de Clientes'!F2479</f>
        <v>0</v>
      </c>
      <c r="G2479" s="109">
        <f>'[1]Cadastro de Clientes'!G2479</f>
        <v>0</v>
      </c>
      <c r="H2479" s="110">
        <f>'[1]Cadastro de Clientes'!H2479</f>
        <v>0</v>
      </c>
      <c r="I2479" s="111">
        <f>'[1]Cadastro de Clientes'!I2479</f>
        <v>0</v>
      </c>
      <c r="J2479" s="94">
        <f>'[1]Cadastro de Clientes'!J2479</f>
        <v>0</v>
      </c>
    </row>
    <row r="2480" spans="1:10" ht="21" customHeight="1" x14ac:dyDescent="0.25">
      <c r="A2480" s="94">
        <f>'[1]Cadastro de Clientes'!A2480</f>
        <v>0</v>
      </c>
      <c r="B2480" s="94">
        <f>'[1]Cadastro de Clientes'!B2480</f>
        <v>0</v>
      </c>
      <c r="C2480" s="94">
        <f>'[1]Cadastro de Clientes'!C2480</f>
        <v>0</v>
      </c>
      <c r="D2480" s="94">
        <f>'[1]Cadastro de Clientes'!D2480</f>
        <v>0</v>
      </c>
      <c r="E2480" s="94">
        <f>'[1]Cadastro de Clientes'!E2480</f>
        <v>0</v>
      </c>
      <c r="F2480" s="94">
        <f>'[1]Cadastro de Clientes'!F2480</f>
        <v>0</v>
      </c>
      <c r="G2480" s="109">
        <f>'[1]Cadastro de Clientes'!G2480</f>
        <v>0</v>
      </c>
      <c r="H2480" s="110">
        <f>'[1]Cadastro de Clientes'!H2480</f>
        <v>0</v>
      </c>
      <c r="I2480" s="111">
        <f>'[1]Cadastro de Clientes'!I2480</f>
        <v>0</v>
      </c>
      <c r="J2480" s="94">
        <f>'[1]Cadastro de Clientes'!J2480</f>
        <v>0</v>
      </c>
    </row>
    <row r="2481" spans="1:10" ht="21" customHeight="1" x14ac:dyDescent="0.25">
      <c r="A2481" s="94">
        <f>'[1]Cadastro de Clientes'!A2481</f>
        <v>0</v>
      </c>
      <c r="B2481" s="94">
        <f>'[1]Cadastro de Clientes'!B2481</f>
        <v>0</v>
      </c>
      <c r="C2481" s="94">
        <f>'[1]Cadastro de Clientes'!C2481</f>
        <v>0</v>
      </c>
      <c r="D2481" s="94">
        <f>'[1]Cadastro de Clientes'!D2481</f>
        <v>0</v>
      </c>
      <c r="E2481" s="94">
        <f>'[1]Cadastro de Clientes'!E2481</f>
        <v>0</v>
      </c>
      <c r="F2481" s="94">
        <f>'[1]Cadastro de Clientes'!F2481</f>
        <v>0</v>
      </c>
      <c r="G2481" s="109">
        <f>'[1]Cadastro de Clientes'!G2481</f>
        <v>0</v>
      </c>
      <c r="H2481" s="110">
        <f>'[1]Cadastro de Clientes'!H2481</f>
        <v>0</v>
      </c>
      <c r="I2481" s="111">
        <f>'[1]Cadastro de Clientes'!I2481</f>
        <v>0</v>
      </c>
      <c r="J2481" s="94">
        <f>'[1]Cadastro de Clientes'!J2481</f>
        <v>0</v>
      </c>
    </row>
    <row r="2482" spans="1:10" ht="21" customHeight="1" x14ac:dyDescent="0.25">
      <c r="A2482" s="94">
        <f>'[1]Cadastro de Clientes'!A2482</f>
        <v>0</v>
      </c>
      <c r="B2482" s="94">
        <f>'[1]Cadastro de Clientes'!B2482</f>
        <v>0</v>
      </c>
      <c r="C2482" s="94">
        <f>'[1]Cadastro de Clientes'!C2482</f>
        <v>0</v>
      </c>
      <c r="D2482" s="94">
        <f>'[1]Cadastro de Clientes'!D2482</f>
        <v>0</v>
      </c>
      <c r="E2482" s="94">
        <f>'[1]Cadastro de Clientes'!E2482</f>
        <v>0</v>
      </c>
      <c r="F2482" s="94">
        <f>'[1]Cadastro de Clientes'!F2482</f>
        <v>0</v>
      </c>
      <c r="G2482" s="109">
        <f>'[1]Cadastro de Clientes'!G2482</f>
        <v>0</v>
      </c>
      <c r="H2482" s="110">
        <f>'[1]Cadastro de Clientes'!H2482</f>
        <v>0</v>
      </c>
      <c r="I2482" s="111">
        <f>'[1]Cadastro de Clientes'!I2482</f>
        <v>0</v>
      </c>
      <c r="J2482" s="94">
        <f>'[1]Cadastro de Clientes'!J2482</f>
        <v>0</v>
      </c>
    </row>
    <row r="2483" spans="1:10" ht="21" customHeight="1" x14ac:dyDescent="0.25">
      <c r="A2483" s="94">
        <f>'[1]Cadastro de Clientes'!A2483</f>
        <v>0</v>
      </c>
      <c r="B2483" s="94">
        <f>'[1]Cadastro de Clientes'!B2483</f>
        <v>0</v>
      </c>
      <c r="C2483" s="94">
        <f>'[1]Cadastro de Clientes'!C2483</f>
        <v>0</v>
      </c>
      <c r="D2483" s="94">
        <f>'[1]Cadastro de Clientes'!D2483</f>
        <v>0</v>
      </c>
      <c r="E2483" s="94">
        <f>'[1]Cadastro de Clientes'!E2483</f>
        <v>0</v>
      </c>
      <c r="F2483" s="94">
        <f>'[1]Cadastro de Clientes'!F2483</f>
        <v>0</v>
      </c>
      <c r="G2483" s="109">
        <f>'[1]Cadastro de Clientes'!G2483</f>
        <v>0</v>
      </c>
      <c r="H2483" s="110">
        <f>'[1]Cadastro de Clientes'!H2483</f>
        <v>0</v>
      </c>
      <c r="I2483" s="111">
        <f>'[1]Cadastro de Clientes'!I2483</f>
        <v>0</v>
      </c>
      <c r="J2483" s="94">
        <f>'[1]Cadastro de Clientes'!J2483</f>
        <v>0</v>
      </c>
    </row>
    <row r="2484" spans="1:10" ht="21" customHeight="1" x14ac:dyDescent="0.25">
      <c r="A2484" s="94">
        <f>'[1]Cadastro de Clientes'!A2484</f>
        <v>0</v>
      </c>
      <c r="B2484" s="94">
        <f>'[1]Cadastro de Clientes'!B2484</f>
        <v>0</v>
      </c>
      <c r="C2484" s="94">
        <f>'[1]Cadastro de Clientes'!C2484</f>
        <v>0</v>
      </c>
      <c r="D2484" s="94">
        <f>'[1]Cadastro de Clientes'!D2484</f>
        <v>0</v>
      </c>
      <c r="E2484" s="94">
        <f>'[1]Cadastro de Clientes'!E2484</f>
        <v>0</v>
      </c>
      <c r="F2484" s="94">
        <f>'[1]Cadastro de Clientes'!F2484</f>
        <v>0</v>
      </c>
      <c r="G2484" s="109">
        <f>'[1]Cadastro de Clientes'!G2484</f>
        <v>0</v>
      </c>
      <c r="H2484" s="110">
        <f>'[1]Cadastro de Clientes'!H2484</f>
        <v>0</v>
      </c>
      <c r="I2484" s="111">
        <f>'[1]Cadastro de Clientes'!I2484</f>
        <v>0</v>
      </c>
      <c r="J2484" s="94">
        <f>'[1]Cadastro de Clientes'!J2484</f>
        <v>0</v>
      </c>
    </row>
    <row r="2485" spans="1:10" ht="21" customHeight="1" x14ac:dyDescent="0.25">
      <c r="A2485" s="94">
        <f>'[1]Cadastro de Clientes'!A2485</f>
        <v>0</v>
      </c>
      <c r="B2485" s="94">
        <f>'[1]Cadastro de Clientes'!B2485</f>
        <v>0</v>
      </c>
      <c r="C2485" s="94">
        <f>'[1]Cadastro de Clientes'!C2485</f>
        <v>0</v>
      </c>
      <c r="D2485" s="94">
        <f>'[1]Cadastro de Clientes'!D2485</f>
        <v>0</v>
      </c>
      <c r="E2485" s="94">
        <f>'[1]Cadastro de Clientes'!E2485</f>
        <v>0</v>
      </c>
      <c r="F2485" s="94">
        <f>'[1]Cadastro de Clientes'!F2485</f>
        <v>0</v>
      </c>
      <c r="G2485" s="109">
        <f>'[1]Cadastro de Clientes'!G2485</f>
        <v>0</v>
      </c>
      <c r="H2485" s="110">
        <f>'[1]Cadastro de Clientes'!H2485</f>
        <v>0</v>
      </c>
      <c r="I2485" s="111">
        <f>'[1]Cadastro de Clientes'!I2485</f>
        <v>0</v>
      </c>
      <c r="J2485" s="94">
        <f>'[1]Cadastro de Clientes'!J2485</f>
        <v>0</v>
      </c>
    </row>
    <row r="2486" spans="1:10" ht="21" customHeight="1" x14ac:dyDescent="0.25">
      <c r="A2486" s="94">
        <f>'[1]Cadastro de Clientes'!A2486</f>
        <v>0</v>
      </c>
      <c r="B2486" s="94">
        <f>'[1]Cadastro de Clientes'!B2486</f>
        <v>0</v>
      </c>
      <c r="C2486" s="94">
        <f>'[1]Cadastro de Clientes'!C2486</f>
        <v>0</v>
      </c>
      <c r="D2486" s="94">
        <f>'[1]Cadastro de Clientes'!D2486</f>
        <v>0</v>
      </c>
      <c r="E2486" s="94">
        <f>'[1]Cadastro de Clientes'!E2486</f>
        <v>0</v>
      </c>
      <c r="F2486" s="94">
        <f>'[1]Cadastro de Clientes'!F2486</f>
        <v>0</v>
      </c>
      <c r="G2486" s="109">
        <f>'[1]Cadastro de Clientes'!G2486</f>
        <v>0</v>
      </c>
      <c r="H2486" s="110">
        <f>'[1]Cadastro de Clientes'!H2486</f>
        <v>0</v>
      </c>
      <c r="I2486" s="111">
        <f>'[1]Cadastro de Clientes'!I2486</f>
        <v>0</v>
      </c>
      <c r="J2486" s="94">
        <f>'[1]Cadastro de Clientes'!J2486</f>
        <v>0</v>
      </c>
    </row>
    <row r="2487" spans="1:10" ht="21" customHeight="1" x14ac:dyDescent="0.25">
      <c r="A2487" s="94">
        <f>'[1]Cadastro de Clientes'!A2487</f>
        <v>0</v>
      </c>
      <c r="B2487" s="94">
        <f>'[1]Cadastro de Clientes'!B2487</f>
        <v>0</v>
      </c>
      <c r="C2487" s="94">
        <f>'[1]Cadastro de Clientes'!C2487</f>
        <v>0</v>
      </c>
      <c r="D2487" s="94">
        <f>'[1]Cadastro de Clientes'!D2487</f>
        <v>0</v>
      </c>
      <c r="E2487" s="94">
        <f>'[1]Cadastro de Clientes'!E2487</f>
        <v>0</v>
      </c>
      <c r="F2487" s="94">
        <f>'[1]Cadastro de Clientes'!F2487</f>
        <v>0</v>
      </c>
      <c r="G2487" s="109">
        <f>'[1]Cadastro de Clientes'!G2487</f>
        <v>0</v>
      </c>
      <c r="H2487" s="110">
        <f>'[1]Cadastro de Clientes'!H2487</f>
        <v>0</v>
      </c>
      <c r="I2487" s="111">
        <f>'[1]Cadastro de Clientes'!I2487</f>
        <v>0</v>
      </c>
      <c r="J2487" s="94">
        <f>'[1]Cadastro de Clientes'!J2487</f>
        <v>0</v>
      </c>
    </row>
    <row r="2488" spans="1:10" ht="21" customHeight="1" x14ac:dyDescent="0.25">
      <c r="A2488" s="94">
        <f>'[1]Cadastro de Clientes'!A2488</f>
        <v>0</v>
      </c>
      <c r="B2488" s="94">
        <f>'[1]Cadastro de Clientes'!B2488</f>
        <v>0</v>
      </c>
      <c r="C2488" s="94">
        <f>'[1]Cadastro de Clientes'!C2488</f>
        <v>0</v>
      </c>
      <c r="D2488" s="94">
        <f>'[1]Cadastro de Clientes'!D2488</f>
        <v>0</v>
      </c>
      <c r="E2488" s="94">
        <f>'[1]Cadastro de Clientes'!E2488</f>
        <v>0</v>
      </c>
      <c r="F2488" s="94">
        <f>'[1]Cadastro de Clientes'!F2488</f>
        <v>0</v>
      </c>
      <c r="G2488" s="109">
        <f>'[1]Cadastro de Clientes'!G2488</f>
        <v>0</v>
      </c>
      <c r="H2488" s="110">
        <f>'[1]Cadastro de Clientes'!H2488</f>
        <v>0</v>
      </c>
      <c r="I2488" s="111">
        <f>'[1]Cadastro de Clientes'!I2488</f>
        <v>0</v>
      </c>
      <c r="J2488" s="94">
        <f>'[1]Cadastro de Clientes'!J2488</f>
        <v>0</v>
      </c>
    </row>
    <row r="2489" spans="1:10" ht="21" customHeight="1" x14ac:dyDescent="0.25">
      <c r="A2489" s="94">
        <f>'[1]Cadastro de Clientes'!A2489</f>
        <v>0</v>
      </c>
      <c r="B2489" s="94">
        <f>'[1]Cadastro de Clientes'!B2489</f>
        <v>0</v>
      </c>
      <c r="C2489" s="94">
        <f>'[1]Cadastro de Clientes'!C2489</f>
        <v>0</v>
      </c>
      <c r="D2489" s="94">
        <f>'[1]Cadastro de Clientes'!D2489</f>
        <v>0</v>
      </c>
      <c r="E2489" s="94">
        <f>'[1]Cadastro de Clientes'!E2489</f>
        <v>0</v>
      </c>
      <c r="F2489" s="94">
        <f>'[1]Cadastro de Clientes'!F2489</f>
        <v>0</v>
      </c>
      <c r="G2489" s="109">
        <f>'[1]Cadastro de Clientes'!G2489</f>
        <v>0</v>
      </c>
      <c r="H2489" s="110">
        <f>'[1]Cadastro de Clientes'!H2489</f>
        <v>0</v>
      </c>
      <c r="I2489" s="111">
        <f>'[1]Cadastro de Clientes'!I2489</f>
        <v>0</v>
      </c>
      <c r="J2489" s="94">
        <f>'[1]Cadastro de Clientes'!J2489</f>
        <v>0</v>
      </c>
    </row>
    <row r="2490" spans="1:10" ht="21" customHeight="1" x14ac:dyDescent="0.25">
      <c r="A2490" s="94">
        <f>'[1]Cadastro de Clientes'!A2490</f>
        <v>0</v>
      </c>
      <c r="B2490" s="94">
        <f>'[1]Cadastro de Clientes'!B2490</f>
        <v>0</v>
      </c>
      <c r="C2490" s="94">
        <f>'[1]Cadastro de Clientes'!C2490</f>
        <v>0</v>
      </c>
      <c r="D2490" s="94">
        <f>'[1]Cadastro de Clientes'!D2490</f>
        <v>0</v>
      </c>
      <c r="E2490" s="94">
        <f>'[1]Cadastro de Clientes'!E2490</f>
        <v>0</v>
      </c>
      <c r="F2490" s="94">
        <f>'[1]Cadastro de Clientes'!F2490</f>
        <v>0</v>
      </c>
      <c r="G2490" s="109">
        <f>'[1]Cadastro de Clientes'!G2490</f>
        <v>0</v>
      </c>
      <c r="H2490" s="110">
        <f>'[1]Cadastro de Clientes'!H2490</f>
        <v>0</v>
      </c>
      <c r="I2490" s="111">
        <f>'[1]Cadastro de Clientes'!I2490</f>
        <v>0</v>
      </c>
      <c r="J2490" s="94">
        <f>'[1]Cadastro de Clientes'!J2490</f>
        <v>0</v>
      </c>
    </row>
    <row r="2491" spans="1:10" ht="21" customHeight="1" x14ac:dyDescent="0.25">
      <c r="A2491" s="94">
        <f>'[1]Cadastro de Clientes'!A2491</f>
        <v>0</v>
      </c>
      <c r="B2491" s="94">
        <f>'[1]Cadastro de Clientes'!B2491</f>
        <v>0</v>
      </c>
      <c r="C2491" s="94">
        <f>'[1]Cadastro de Clientes'!C2491</f>
        <v>0</v>
      </c>
      <c r="D2491" s="94">
        <f>'[1]Cadastro de Clientes'!D2491</f>
        <v>0</v>
      </c>
      <c r="E2491" s="94">
        <f>'[1]Cadastro de Clientes'!E2491</f>
        <v>0</v>
      </c>
      <c r="F2491" s="94">
        <f>'[1]Cadastro de Clientes'!F2491</f>
        <v>0</v>
      </c>
      <c r="G2491" s="109">
        <f>'[1]Cadastro de Clientes'!G2491</f>
        <v>0</v>
      </c>
      <c r="H2491" s="110">
        <f>'[1]Cadastro de Clientes'!H2491</f>
        <v>0</v>
      </c>
      <c r="I2491" s="111">
        <f>'[1]Cadastro de Clientes'!I2491</f>
        <v>0</v>
      </c>
      <c r="J2491" s="94">
        <f>'[1]Cadastro de Clientes'!J2491</f>
        <v>0</v>
      </c>
    </row>
    <row r="2492" spans="1:10" ht="21" customHeight="1" x14ac:dyDescent="0.25">
      <c r="A2492" s="94">
        <f>'[1]Cadastro de Clientes'!A2492</f>
        <v>0</v>
      </c>
      <c r="B2492" s="94">
        <f>'[1]Cadastro de Clientes'!B2492</f>
        <v>0</v>
      </c>
      <c r="C2492" s="94">
        <f>'[1]Cadastro de Clientes'!C2492</f>
        <v>0</v>
      </c>
      <c r="D2492" s="94">
        <f>'[1]Cadastro de Clientes'!D2492</f>
        <v>0</v>
      </c>
      <c r="E2492" s="94">
        <f>'[1]Cadastro de Clientes'!E2492</f>
        <v>0</v>
      </c>
      <c r="F2492" s="94">
        <f>'[1]Cadastro de Clientes'!F2492</f>
        <v>0</v>
      </c>
      <c r="G2492" s="109">
        <f>'[1]Cadastro de Clientes'!G2492</f>
        <v>0</v>
      </c>
      <c r="H2492" s="110">
        <f>'[1]Cadastro de Clientes'!H2492</f>
        <v>0</v>
      </c>
      <c r="I2492" s="111">
        <f>'[1]Cadastro de Clientes'!I2492</f>
        <v>0</v>
      </c>
      <c r="J2492" s="94">
        <f>'[1]Cadastro de Clientes'!J2492</f>
        <v>0</v>
      </c>
    </row>
    <row r="2493" spans="1:10" ht="21" customHeight="1" x14ac:dyDescent="0.25">
      <c r="A2493" s="94">
        <f>'[1]Cadastro de Clientes'!A2493</f>
        <v>0</v>
      </c>
      <c r="B2493" s="94">
        <f>'[1]Cadastro de Clientes'!B2493</f>
        <v>0</v>
      </c>
      <c r="C2493" s="94">
        <f>'[1]Cadastro de Clientes'!C2493</f>
        <v>0</v>
      </c>
      <c r="D2493" s="94">
        <f>'[1]Cadastro de Clientes'!D2493</f>
        <v>0</v>
      </c>
      <c r="E2493" s="94">
        <f>'[1]Cadastro de Clientes'!E2493</f>
        <v>0</v>
      </c>
      <c r="F2493" s="94">
        <f>'[1]Cadastro de Clientes'!F2493</f>
        <v>0</v>
      </c>
      <c r="G2493" s="109">
        <f>'[1]Cadastro de Clientes'!G2493</f>
        <v>0</v>
      </c>
      <c r="H2493" s="110">
        <f>'[1]Cadastro de Clientes'!H2493</f>
        <v>0</v>
      </c>
      <c r="I2493" s="111">
        <f>'[1]Cadastro de Clientes'!I2493</f>
        <v>0</v>
      </c>
      <c r="J2493" s="94">
        <f>'[1]Cadastro de Clientes'!J2493</f>
        <v>0</v>
      </c>
    </row>
    <row r="2494" spans="1:10" ht="21" customHeight="1" x14ac:dyDescent="0.25">
      <c r="A2494" s="94">
        <f>'[1]Cadastro de Clientes'!A2494</f>
        <v>0</v>
      </c>
      <c r="B2494" s="94">
        <f>'[1]Cadastro de Clientes'!B2494</f>
        <v>0</v>
      </c>
      <c r="C2494" s="94">
        <f>'[1]Cadastro de Clientes'!C2494</f>
        <v>0</v>
      </c>
      <c r="D2494" s="94">
        <f>'[1]Cadastro de Clientes'!D2494</f>
        <v>0</v>
      </c>
      <c r="E2494" s="94">
        <f>'[1]Cadastro de Clientes'!E2494</f>
        <v>0</v>
      </c>
      <c r="F2494" s="94">
        <f>'[1]Cadastro de Clientes'!F2494</f>
        <v>0</v>
      </c>
      <c r="G2494" s="109">
        <f>'[1]Cadastro de Clientes'!G2494</f>
        <v>0</v>
      </c>
      <c r="H2494" s="110">
        <f>'[1]Cadastro de Clientes'!H2494</f>
        <v>0</v>
      </c>
      <c r="I2494" s="111">
        <f>'[1]Cadastro de Clientes'!I2494</f>
        <v>0</v>
      </c>
      <c r="J2494" s="94">
        <f>'[1]Cadastro de Clientes'!J2494</f>
        <v>0</v>
      </c>
    </row>
    <row r="2495" spans="1:10" ht="21" customHeight="1" x14ac:dyDescent="0.25">
      <c r="A2495" s="94">
        <f>'[1]Cadastro de Clientes'!A2495</f>
        <v>0</v>
      </c>
      <c r="B2495" s="94">
        <f>'[1]Cadastro de Clientes'!B2495</f>
        <v>0</v>
      </c>
      <c r="C2495" s="94">
        <f>'[1]Cadastro de Clientes'!C2495</f>
        <v>0</v>
      </c>
      <c r="D2495" s="94">
        <f>'[1]Cadastro de Clientes'!D2495</f>
        <v>0</v>
      </c>
      <c r="E2495" s="94">
        <f>'[1]Cadastro de Clientes'!E2495</f>
        <v>0</v>
      </c>
      <c r="F2495" s="94">
        <f>'[1]Cadastro de Clientes'!F2495</f>
        <v>0</v>
      </c>
      <c r="G2495" s="109">
        <f>'[1]Cadastro de Clientes'!G2495</f>
        <v>0</v>
      </c>
      <c r="H2495" s="110">
        <f>'[1]Cadastro de Clientes'!H2495</f>
        <v>0</v>
      </c>
      <c r="I2495" s="111">
        <f>'[1]Cadastro de Clientes'!I2495</f>
        <v>0</v>
      </c>
      <c r="J2495" s="94">
        <f>'[1]Cadastro de Clientes'!J2495</f>
        <v>0</v>
      </c>
    </row>
    <row r="2496" spans="1:10" ht="21" customHeight="1" x14ac:dyDescent="0.25">
      <c r="A2496" s="94">
        <f>'[1]Cadastro de Clientes'!A2496</f>
        <v>0</v>
      </c>
      <c r="B2496" s="94">
        <f>'[1]Cadastro de Clientes'!B2496</f>
        <v>0</v>
      </c>
      <c r="C2496" s="94">
        <f>'[1]Cadastro de Clientes'!C2496</f>
        <v>0</v>
      </c>
      <c r="D2496" s="94">
        <f>'[1]Cadastro de Clientes'!D2496</f>
        <v>0</v>
      </c>
      <c r="E2496" s="94">
        <f>'[1]Cadastro de Clientes'!E2496</f>
        <v>0</v>
      </c>
      <c r="F2496" s="94">
        <f>'[1]Cadastro de Clientes'!F2496</f>
        <v>0</v>
      </c>
      <c r="G2496" s="109">
        <f>'[1]Cadastro de Clientes'!G2496</f>
        <v>0</v>
      </c>
      <c r="H2496" s="110">
        <f>'[1]Cadastro de Clientes'!H2496</f>
        <v>0</v>
      </c>
      <c r="I2496" s="111">
        <f>'[1]Cadastro de Clientes'!I2496</f>
        <v>0</v>
      </c>
      <c r="J2496" s="94">
        <f>'[1]Cadastro de Clientes'!J2496</f>
        <v>0</v>
      </c>
    </row>
    <row r="2497" spans="1:10" ht="21" customHeight="1" x14ac:dyDescent="0.25">
      <c r="A2497" s="94">
        <f>'[1]Cadastro de Clientes'!A2497</f>
        <v>0</v>
      </c>
      <c r="B2497" s="94">
        <f>'[1]Cadastro de Clientes'!B2497</f>
        <v>0</v>
      </c>
      <c r="C2497" s="94">
        <f>'[1]Cadastro de Clientes'!C2497</f>
        <v>0</v>
      </c>
      <c r="D2497" s="94">
        <f>'[1]Cadastro de Clientes'!D2497</f>
        <v>0</v>
      </c>
      <c r="E2497" s="94">
        <f>'[1]Cadastro de Clientes'!E2497</f>
        <v>0</v>
      </c>
      <c r="F2497" s="94">
        <f>'[1]Cadastro de Clientes'!F2497</f>
        <v>0</v>
      </c>
      <c r="G2497" s="109">
        <f>'[1]Cadastro de Clientes'!G2497</f>
        <v>0</v>
      </c>
      <c r="H2497" s="110">
        <f>'[1]Cadastro de Clientes'!H2497</f>
        <v>0</v>
      </c>
      <c r="I2497" s="111">
        <f>'[1]Cadastro de Clientes'!I2497</f>
        <v>0</v>
      </c>
      <c r="J2497" s="94">
        <f>'[1]Cadastro de Clientes'!J2497</f>
        <v>0</v>
      </c>
    </row>
    <row r="2498" spans="1:10" ht="21" customHeight="1" x14ac:dyDescent="0.25">
      <c r="A2498" s="94">
        <f>'[1]Cadastro de Clientes'!A2498</f>
        <v>0</v>
      </c>
      <c r="B2498" s="94">
        <f>'[1]Cadastro de Clientes'!B2498</f>
        <v>0</v>
      </c>
      <c r="C2498" s="94">
        <f>'[1]Cadastro de Clientes'!C2498</f>
        <v>0</v>
      </c>
      <c r="D2498" s="94">
        <f>'[1]Cadastro de Clientes'!D2498</f>
        <v>0</v>
      </c>
      <c r="E2498" s="94">
        <f>'[1]Cadastro de Clientes'!E2498</f>
        <v>0</v>
      </c>
      <c r="F2498" s="94">
        <f>'[1]Cadastro de Clientes'!F2498</f>
        <v>0</v>
      </c>
      <c r="G2498" s="109">
        <f>'[1]Cadastro de Clientes'!G2498</f>
        <v>0</v>
      </c>
      <c r="H2498" s="110">
        <f>'[1]Cadastro de Clientes'!H2498</f>
        <v>0</v>
      </c>
      <c r="I2498" s="111">
        <f>'[1]Cadastro de Clientes'!I2498</f>
        <v>0</v>
      </c>
      <c r="J2498" s="94">
        <f>'[1]Cadastro de Clientes'!J2498</f>
        <v>0</v>
      </c>
    </row>
    <row r="2499" spans="1:10" ht="21" customHeight="1" x14ac:dyDescent="0.25">
      <c r="A2499" s="94">
        <f>'[1]Cadastro de Clientes'!A2499</f>
        <v>0</v>
      </c>
      <c r="B2499" s="94">
        <f>'[1]Cadastro de Clientes'!B2499</f>
        <v>0</v>
      </c>
      <c r="C2499" s="94">
        <f>'[1]Cadastro de Clientes'!C2499</f>
        <v>0</v>
      </c>
      <c r="D2499" s="94">
        <f>'[1]Cadastro de Clientes'!D2499</f>
        <v>0</v>
      </c>
      <c r="E2499" s="94">
        <f>'[1]Cadastro de Clientes'!E2499</f>
        <v>0</v>
      </c>
      <c r="F2499" s="94">
        <f>'[1]Cadastro de Clientes'!F2499</f>
        <v>0</v>
      </c>
      <c r="G2499" s="109">
        <f>'[1]Cadastro de Clientes'!G2499</f>
        <v>0</v>
      </c>
      <c r="H2499" s="110">
        <f>'[1]Cadastro de Clientes'!H2499</f>
        <v>0</v>
      </c>
      <c r="I2499" s="111">
        <f>'[1]Cadastro de Clientes'!I2499</f>
        <v>0</v>
      </c>
      <c r="J2499" s="94">
        <f>'[1]Cadastro de Clientes'!J2499</f>
        <v>0</v>
      </c>
    </row>
    <row r="2500" spans="1:10" ht="21" customHeight="1" x14ac:dyDescent="0.25">
      <c r="A2500" s="94">
        <f>'[1]Cadastro de Clientes'!A2500</f>
        <v>0</v>
      </c>
      <c r="B2500" s="94">
        <f>'[1]Cadastro de Clientes'!B2500</f>
        <v>0</v>
      </c>
      <c r="C2500" s="94">
        <f>'[1]Cadastro de Clientes'!C2500</f>
        <v>0</v>
      </c>
      <c r="D2500" s="94">
        <f>'[1]Cadastro de Clientes'!D2500</f>
        <v>0</v>
      </c>
      <c r="E2500" s="94">
        <f>'[1]Cadastro de Clientes'!E2500</f>
        <v>0</v>
      </c>
      <c r="F2500" s="94">
        <f>'[1]Cadastro de Clientes'!F2500</f>
        <v>0</v>
      </c>
      <c r="G2500" s="109">
        <f>'[1]Cadastro de Clientes'!G2500</f>
        <v>0</v>
      </c>
      <c r="H2500" s="110">
        <f>'[1]Cadastro de Clientes'!H2500</f>
        <v>0</v>
      </c>
      <c r="I2500" s="111">
        <f>'[1]Cadastro de Clientes'!I2500</f>
        <v>0</v>
      </c>
      <c r="J2500" s="94">
        <f>'[1]Cadastro de Clientes'!J2500</f>
        <v>0</v>
      </c>
    </row>
    <row r="2501" spans="1:10" ht="21" customHeight="1" x14ac:dyDescent="0.25">
      <c r="A2501" s="94">
        <f>'[1]Cadastro de Clientes'!A2501</f>
        <v>0</v>
      </c>
      <c r="B2501" s="94">
        <f>'[1]Cadastro de Clientes'!B2501</f>
        <v>0</v>
      </c>
      <c r="C2501" s="94">
        <f>'[1]Cadastro de Clientes'!C2501</f>
        <v>0</v>
      </c>
      <c r="D2501" s="94">
        <f>'[1]Cadastro de Clientes'!D2501</f>
        <v>0</v>
      </c>
      <c r="E2501" s="94">
        <f>'[1]Cadastro de Clientes'!E2501</f>
        <v>0</v>
      </c>
      <c r="F2501" s="94">
        <f>'[1]Cadastro de Clientes'!F2501</f>
        <v>0</v>
      </c>
      <c r="G2501" s="109">
        <f>'[1]Cadastro de Clientes'!G2501</f>
        <v>0</v>
      </c>
      <c r="H2501" s="110">
        <f>'[1]Cadastro de Clientes'!H2501</f>
        <v>0</v>
      </c>
      <c r="I2501" s="111">
        <f>'[1]Cadastro de Clientes'!I2501</f>
        <v>0</v>
      </c>
      <c r="J2501" s="94">
        <f>'[1]Cadastro de Clientes'!J2501</f>
        <v>0</v>
      </c>
    </row>
    <row r="2502" spans="1:10" ht="21" customHeight="1" x14ac:dyDescent="0.25">
      <c r="A2502" s="94">
        <f>'[1]Cadastro de Clientes'!A2502</f>
        <v>0</v>
      </c>
      <c r="B2502" s="94">
        <f>'[1]Cadastro de Clientes'!B2502</f>
        <v>0</v>
      </c>
      <c r="C2502" s="94">
        <f>'[1]Cadastro de Clientes'!C2502</f>
        <v>0</v>
      </c>
      <c r="D2502" s="94">
        <f>'[1]Cadastro de Clientes'!D2502</f>
        <v>0</v>
      </c>
      <c r="E2502" s="94">
        <f>'[1]Cadastro de Clientes'!E2502</f>
        <v>0</v>
      </c>
      <c r="F2502" s="94">
        <f>'[1]Cadastro de Clientes'!F2502</f>
        <v>0</v>
      </c>
      <c r="G2502" s="109">
        <f>'[1]Cadastro de Clientes'!G2502</f>
        <v>0</v>
      </c>
      <c r="H2502" s="110">
        <f>'[1]Cadastro de Clientes'!H2502</f>
        <v>0</v>
      </c>
      <c r="I2502" s="111">
        <f>'[1]Cadastro de Clientes'!I2502</f>
        <v>0</v>
      </c>
      <c r="J2502" s="94">
        <f>'[1]Cadastro de Clientes'!J2502</f>
        <v>0</v>
      </c>
    </row>
    <row r="2503" spans="1:10" ht="21" customHeight="1" x14ac:dyDescent="0.25">
      <c r="A2503" s="94">
        <f>'[1]Cadastro de Clientes'!A2503</f>
        <v>0</v>
      </c>
      <c r="B2503" s="94">
        <f>'[1]Cadastro de Clientes'!B2503</f>
        <v>0</v>
      </c>
      <c r="C2503" s="94">
        <f>'[1]Cadastro de Clientes'!C2503</f>
        <v>0</v>
      </c>
      <c r="D2503" s="94">
        <f>'[1]Cadastro de Clientes'!D2503</f>
        <v>0</v>
      </c>
      <c r="E2503" s="94">
        <f>'[1]Cadastro de Clientes'!E2503</f>
        <v>0</v>
      </c>
      <c r="F2503" s="94">
        <f>'[1]Cadastro de Clientes'!F2503</f>
        <v>0</v>
      </c>
      <c r="G2503" s="109">
        <f>'[1]Cadastro de Clientes'!G2503</f>
        <v>0</v>
      </c>
      <c r="H2503" s="110">
        <f>'[1]Cadastro de Clientes'!H2503</f>
        <v>0</v>
      </c>
      <c r="I2503" s="111">
        <f>'[1]Cadastro de Clientes'!I2503</f>
        <v>0</v>
      </c>
      <c r="J2503" s="94">
        <f>'[1]Cadastro de Clientes'!J2503</f>
        <v>0</v>
      </c>
    </row>
    <row r="2504" spans="1:10" ht="21" customHeight="1" x14ac:dyDescent="0.25">
      <c r="A2504" s="94">
        <f>'[1]Cadastro de Clientes'!A2504</f>
        <v>0</v>
      </c>
      <c r="B2504" s="94">
        <f>'[1]Cadastro de Clientes'!B2504</f>
        <v>0</v>
      </c>
      <c r="C2504" s="94">
        <f>'[1]Cadastro de Clientes'!C2504</f>
        <v>0</v>
      </c>
      <c r="D2504" s="94">
        <f>'[1]Cadastro de Clientes'!D2504</f>
        <v>0</v>
      </c>
      <c r="E2504" s="94">
        <f>'[1]Cadastro de Clientes'!E2504</f>
        <v>0</v>
      </c>
      <c r="F2504" s="94">
        <f>'[1]Cadastro de Clientes'!F2504</f>
        <v>0</v>
      </c>
      <c r="G2504" s="109">
        <f>'[1]Cadastro de Clientes'!G2504</f>
        <v>0</v>
      </c>
      <c r="H2504" s="110">
        <f>'[1]Cadastro de Clientes'!H2504</f>
        <v>0</v>
      </c>
      <c r="I2504" s="111">
        <f>'[1]Cadastro de Clientes'!I2504</f>
        <v>0</v>
      </c>
      <c r="J2504" s="94">
        <f>'[1]Cadastro de Clientes'!J2504</f>
        <v>0</v>
      </c>
    </row>
    <row r="2505" spans="1:10" ht="21" customHeight="1" x14ac:dyDescent="0.25">
      <c r="A2505" s="94">
        <f>'[1]Cadastro de Clientes'!A2505</f>
        <v>0</v>
      </c>
      <c r="B2505" s="94">
        <f>'[1]Cadastro de Clientes'!B2505</f>
        <v>0</v>
      </c>
      <c r="C2505" s="94">
        <f>'[1]Cadastro de Clientes'!C2505</f>
        <v>0</v>
      </c>
      <c r="D2505" s="94">
        <f>'[1]Cadastro de Clientes'!D2505</f>
        <v>0</v>
      </c>
      <c r="E2505" s="94">
        <f>'[1]Cadastro de Clientes'!E2505</f>
        <v>0</v>
      </c>
      <c r="F2505" s="94">
        <f>'[1]Cadastro de Clientes'!F2505</f>
        <v>0</v>
      </c>
      <c r="G2505" s="109">
        <f>'[1]Cadastro de Clientes'!G2505</f>
        <v>0</v>
      </c>
      <c r="H2505" s="110">
        <f>'[1]Cadastro de Clientes'!H2505</f>
        <v>0</v>
      </c>
      <c r="I2505" s="111">
        <f>'[1]Cadastro de Clientes'!I2505</f>
        <v>0</v>
      </c>
      <c r="J2505" s="94">
        <f>'[1]Cadastro de Clientes'!J2505</f>
        <v>0</v>
      </c>
    </row>
    <row r="2506" spans="1:10" ht="21" customHeight="1" x14ac:dyDescent="0.25">
      <c r="A2506" s="94">
        <f>'[1]Cadastro de Clientes'!A2506</f>
        <v>0</v>
      </c>
      <c r="B2506" s="94">
        <f>'[1]Cadastro de Clientes'!B2506</f>
        <v>0</v>
      </c>
      <c r="C2506" s="94">
        <f>'[1]Cadastro de Clientes'!C2506</f>
        <v>0</v>
      </c>
      <c r="D2506" s="94">
        <f>'[1]Cadastro de Clientes'!D2506</f>
        <v>0</v>
      </c>
      <c r="E2506" s="94">
        <f>'[1]Cadastro de Clientes'!E2506</f>
        <v>0</v>
      </c>
      <c r="F2506" s="94">
        <f>'[1]Cadastro de Clientes'!F2506</f>
        <v>0</v>
      </c>
      <c r="G2506" s="109">
        <f>'[1]Cadastro de Clientes'!G2506</f>
        <v>0</v>
      </c>
      <c r="H2506" s="110">
        <f>'[1]Cadastro de Clientes'!H2506</f>
        <v>0</v>
      </c>
      <c r="I2506" s="111">
        <f>'[1]Cadastro de Clientes'!I2506</f>
        <v>0</v>
      </c>
      <c r="J2506" s="94">
        <f>'[1]Cadastro de Clientes'!J2506</f>
        <v>0</v>
      </c>
    </row>
    <row r="2507" spans="1:10" ht="21" customHeight="1" x14ac:dyDescent="0.25">
      <c r="A2507" s="94">
        <f>'[1]Cadastro de Clientes'!A2507</f>
        <v>0</v>
      </c>
      <c r="B2507" s="94">
        <f>'[1]Cadastro de Clientes'!B2507</f>
        <v>0</v>
      </c>
      <c r="C2507" s="94">
        <f>'[1]Cadastro de Clientes'!C2507</f>
        <v>0</v>
      </c>
      <c r="D2507" s="94">
        <f>'[1]Cadastro de Clientes'!D2507</f>
        <v>0</v>
      </c>
      <c r="E2507" s="94">
        <f>'[1]Cadastro de Clientes'!E2507</f>
        <v>0</v>
      </c>
      <c r="F2507" s="94">
        <f>'[1]Cadastro de Clientes'!F2507</f>
        <v>0</v>
      </c>
      <c r="G2507" s="109">
        <f>'[1]Cadastro de Clientes'!G2507</f>
        <v>0</v>
      </c>
      <c r="H2507" s="110">
        <f>'[1]Cadastro de Clientes'!H2507</f>
        <v>0</v>
      </c>
      <c r="I2507" s="111">
        <f>'[1]Cadastro de Clientes'!I2507</f>
        <v>0</v>
      </c>
      <c r="J2507" s="94">
        <f>'[1]Cadastro de Clientes'!J2507</f>
        <v>0</v>
      </c>
    </row>
    <row r="2508" spans="1:10" ht="21" customHeight="1" x14ac:dyDescent="0.25">
      <c r="A2508" s="94">
        <f>'[1]Cadastro de Clientes'!A2508</f>
        <v>0</v>
      </c>
      <c r="B2508" s="94">
        <f>'[1]Cadastro de Clientes'!B2508</f>
        <v>0</v>
      </c>
      <c r="C2508" s="94">
        <f>'[1]Cadastro de Clientes'!C2508</f>
        <v>0</v>
      </c>
      <c r="D2508" s="94">
        <f>'[1]Cadastro de Clientes'!D2508</f>
        <v>0</v>
      </c>
      <c r="E2508" s="94">
        <f>'[1]Cadastro de Clientes'!E2508</f>
        <v>0</v>
      </c>
      <c r="F2508" s="94">
        <f>'[1]Cadastro de Clientes'!F2508</f>
        <v>0</v>
      </c>
      <c r="G2508" s="109">
        <f>'[1]Cadastro de Clientes'!G2508</f>
        <v>0</v>
      </c>
      <c r="H2508" s="110">
        <f>'[1]Cadastro de Clientes'!H2508</f>
        <v>0</v>
      </c>
      <c r="I2508" s="111">
        <f>'[1]Cadastro de Clientes'!I2508</f>
        <v>0</v>
      </c>
      <c r="J2508" s="94">
        <f>'[1]Cadastro de Clientes'!J2508</f>
        <v>0</v>
      </c>
    </row>
    <row r="2509" spans="1:10" ht="21" customHeight="1" x14ac:dyDescent="0.25">
      <c r="A2509" s="94">
        <f>'[1]Cadastro de Clientes'!A2509</f>
        <v>0</v>
      </c>
      <c r="B2509" s="94">
        <f>'[1]Cadastro de Clientes'!B2509</f>
        <v>0</v>
      </c>
      <c r="C2509" s="94">
        <f>'[1]Cadastro de Clientes'!C2509</f>
        <v>0</v>
      </c>
      <c r="D2509" s="94">
        <f>'[1]Cadastro de Clientes'!D2509</f>
        <v>0</v>
      </c>
      <c r="E2509" s="94">
        <f>'[1]Cadastro de Clientes'!E2509</f>
        <v>0</v>
      </c>
      <c r="F2509" s="94">
        <f>'[1]Cadastro de Clientes'!F2509</f>
        <v>0</v>
      </c>
      <c r="G2509" s="109">
        <f>'[1]Cadastro de Clientes'!G2509</f>
        <v>0</v>
      </c>
      <c r="H2509" s="110">
        <f>'[1]Cadastro de Clientes'!H2509</f>
        <v>0</v>
      </c>
      <c r="I2509" s="111">
        <f>'[1]Cadastro de Clientes'!I2509</f>
        <v>0</v>
      </c>
      <c r="J2509" s="94">
        <f>'[1]Cadastro de Clientes'!J2509</f>
        <v>0</v>
      </c>
    </row>
    <row r="2510" spans="1:10" ht="21" customHeight="1" x14ac:dyDescent="0.25">
      <c r="A2510" s="94">
        <f>'[1]Cadastro de Clientes'!A2510</f>
        <v>0</v>
      </c>
      <c r="B2510" s="94">
        <f>'[1]Cadastro de Clientes'!B2510</f>
        <v>0</v>
      </c>
      <c r="C2510" s="94">
        <f>'[1]Cadastro de Clientes'!C2510</f>
        <v>0</v>
      </c>
      <c r="D2510" s="94">
        <f>'[1]Cadastro de Clientes'!D2510</f>
        <v>0</v>
      </c>
      <c r="E2510" s="94">
        <f>'[1]Cadastro de Clientes'!E2510</f>
        <v>0</v>
      </c>
      <c r="F2510" s="94">
        <f>'[1]Cadastro de Clientes'!F2510</f>
        <v>0</v>
      </c>
      <c r="G2510" s="109">
        <f>'[1]Cadastro de Clientes'!G2510</f>
        <v>0</v>
      </c>
      <c r="H2510" s="110">
        <f>'[1]Cadastro de Clientes'!H2510</f>
        <v>0</v>
      </c>
      <c r="I2510" s="111">
        <f>'[1]Cadastro de Clientes'!I2510</f>
        <v>0</v>
      </c>
      <c r="J2510" s="94">
        <f>'[1]Cadastro de Clientes'!J2510</f>
        <v>0</v>
      </c>
    </row>
    <row r="2511" spans="1:10" ht="21" customHeight="1" x14ac:dyDescent="0.25">
      <c r="A2511" s="94">
        <f>'[1]Cadastro de Clientes'!A2511</f>
        <v>0</v>
      </c>
      <c r="B2511" s="94">
        <f>'[1]Cadastro de Clientes'!B2511</f>
        <v>0</v>
      </c>
      <c r="C2511" s="94">
        <f>'[1]Cadastro de Clientes'!C2511</f>
        <v>0</v>
      </c>
      <c r="D2511" s="94">
        <f>'[1]Cadastro de Clientes'!D2511</f>
        <v>0</v>
      </c>
      <c r="E2511" s="94">
        <f>'[1]Cadastro de Clientes'!E2511</f>
        <v>0</v>
      </c>
      <c r="F2511" s="94">
        <f>'[1]Cadastro de Clientes'!F2511</f>
        <v>0</v>
      </c>
      <c r="G2511" s="109">
        <f>'[1]Cadastro de Clientes'!G2511</f>
        <v>0</v>
      </c>
      <c r="H2511" s="110">
        <f>'[1]Cadastro de Clientes'!H2511</f>
        <v>0</v>
      </c>
      <c r="I2511" s="111">
        <f>'[1]Cadastro de Clientes'!I2511</f>
        <v>0</v>
      </c>
      <c r="J2511" s="94">
        <f>'[1]Cadastro de Clientes'!J2511</f>
        <v>0</v>
      </c>
    </row>
    <row r="2512" spans="1:10" ht="21" customHeight="1" x14ac:dyDescent="0.25">
      <c r="A2512" s="94">
        <f>'[1]Cadastro de Clientes'!A2512</f>
        <v>0</v>
      </c>
      <c r="B2512" s="94">
        <f>'[1]Cadastro de Clientes'!B2512</f>
        <v>0</v>
      </c>
      <c r="C2512" s="94">
        <f>'[1]Cadastro de Clientes'!C2512</f>
        <v>0</v>
      </c>
      <c r="D2512" s="94">
        <f>'[1]Cadastro de Clientes'!D2512</f>
        <v>0</v>
      </c>
      <c r="E2512" s="94">
        <f>'[1]Cadastro de Clientes'!E2512</f>
        <v>0</v>
      </c>
      <c r="F2512" s="94">
        <f>'[1]Cadastro de Clientes'!F2512</f>
        <v>0</v>
      </c>
      <c r="G2512" s="109">
        <f>'[1]Cadastro de Clientes'!G2512</f>
        <v>0</v>
      </c>
      <c r="H2512" s="110">
        <f>'[1]Cadastro de Clientes'!H2512</f>
        <v>0</v>
      </c>
      <c r="I2512" s="111">
        <f>'[1]Cadastro de Clientes'!I2512</f>
        <v>0</v>
      </c>
      <c r="J2512" s="94">
        <f>'[1]Cadastro de Clientes'!J2512</f>
        <v>0</v>
      </c>
    </row>
    <row r="2513" spans="1:10" ht="21" customHeight="1" x14ac:dyDescent="0.25">
      <c r="A2513" s="94">
        <f>'[1]Cadastro de Clientes'!A2513</f>
        <v>0</v>
      </c>
      <c r="B2513" s="94">
        <f>'[1]Cadastro de Clientes'!B2513</f>
        <v>0</v>
      </c>
      <c r="C2513" s="94">
        <f>'[1]Cadastro de Clientes'!C2513</f>
        <v>0</v>
      </c>
      <c r="D2513" s="94">
        <f>'[1]Cadastro de Clientes'!D2513</f>
        <v>0</v>
      </c>
      <c r="E2513" s="94">
        <f>'[1]Cadastro de Clientes'!E2513</f>
        <v>0</v>
      </c>
      <c r="F2513" s="94">
        <f>'[1]Cadastro de Clientes'!F2513</f>
        <v>0</v>
      </c>
      <c r="G2513" s="109">
        <f>'[1]Cadastro de Clientes'!G2513</f>
        <v>0</v>
      </c>
      <c r="H2513" s="110">
        <f>'[1]Cadastro de Clientes'!H2513</f>
        <v>0</v>
      </c>
      <c r="I2513" s="111">
        <f>'[1]Cadastro de Clientes'!I2513</f>
        <v>0</v>
      </c>
      <c r="J2513" s="94">
        <f>'[1]Cadastro de Clientes'!J2513</f>
        <v>0</v>
      </c>
    </row>
    <row r="2514" spans="1:10" ht="21" customHeight="1" x14ac:dyDescent="0.25">
      <c r="A2514" s="94">
        <f>'[1]Cadastro de Clientes'!A2514</f>
        <v>0</v>
      </c>
      <c r="B2514" s="94">
        <f>'[1]Cadastro de Clientes'!B2514</f>
        <v>0</v>
      </c>
      <c r="C2514" s="94">
        <f>'[1]Cadastro de Clientes'!C2514</f>
        <v>0</v>
      </c>
      <c r="D2514" s="94">
        <f>'[1]Cadastro de Clientes'!D2514</f>
        <v>0</v>
      </c>
      <c r="E2514" s="94">
        <f>'[1]Cadastro de Clientes'!E2514</f>
        <v>0</v>
      </c>
      <c r="F2514" s="94">
        <f>'[1]Cadastro de Clientes'!F2514</f>
        <v>0</v>
      </c>
      <c r="G2514" s="109">
        <f>'[1]Cadastro de Clientes'!G2514</f>
        <v>0</v>
      </c>
      <c r="H2514" s="110">
        <f>'[1]Cadastro de Clientes'!H2514</f>
        <v>0</v>
      </c>
      <c r="I2514" s="111">
        <f>'[1]Cadastro de Clientes'!I2514</f>
        <v>0</v>
      </c>
      <c r="J2514" s="94">
        <f>'[1]Cadastro de Clientes'!J2514</f>
        <v>0</v>
      </c>
    </row>
    <row r="2515" spans="1:10" ht="21" customHeight="1" x14ac:dyDescent="0.25">
      <c r="A2515" s="94">
        <f>'[1]Cadastro de Clientes'!A2515</f>
        <v>0</v>
      </c>
      <c r="B2515" s="94">
        <f>'[1]Cadastro de Clientes'!B2515</f>
        <v>0</v>
      </c>
      <c r="C2515" s="94">
        <f>'[1]Cadastro de Clientes'!C2515</f>
        <v>0</v>
      </c>
      <c r="D2515" s="94">
        <f>'[1]Cadastro de Clientes'!D2515</f>
        <v>0</v>
      </c>
      <c r="E2515" s="94">
        <f>'[1]Cadastro de Clientes'!E2515</f>
        <v>0</v>
      </c>
      <c r="F2515" s="94">
        <f>'[1]Cadastro de Clientes'!F2515</f>
        <v>0</v>
      </c>
      <c r="G2515" s="109">
        <f>'[1]Cadastro de Clientes'!G2515</f>
        <v>0</v>
      </c>
      <c r="H2515" s="110">
        <f>'[1]Cadastro de Clientes'!H2515</f>
        <v>0</v>
      </c>
      <c r="I2515" s="111">
        <f>'[1]Cadastro de Clientes'!I2515</f>
        <v>0</v>
      </c>
      <c r="J2515" s="94">
        <f>'[1]Cadastro de Clientes'!J2515</f>
        <v>0</v>
      </c>
    </row>
    <row r="2516" spans="1:10" ht="21" customHeight="1" x14ac:dyDescent="0.25">
      <c r="A2516" s="94">
        <f>'[1]Cadastro de Clientes'!A2516</f>
        <v>0</v>
      </c>
      <c r="B2516" s="94">
        <f>'[1]Cadastro de Clientes'!B2516</f>
        <v>0</v>
      </c>
      <c r="C2516" s="94">
        <f>'[1]Cadastro de Clientes'!C2516</f>
        <v>0</v>
      </c>
      <c r="D2516" s="94">
        <f>'[1]Cadastro de Clientes'!D2516</f>
        <v>0</v>
      </c>
      <c r="E2516" s="94">
        <f>'[1]Cadastro de Clientes'!E2516</f>
        <v>0</v>
      </c>
      <c r="F2516" s="94">
        <f>'[1]Cadastro de Clientes'!F2516</f>
        <v>0</v>
      </c>
      <c r="G2516" s="109">
        <f>'[1]Cadastro de Clientes'!G2516</f>
        <v>0</v>
      </c>
      <c r="H2516" s="110">
        <f>'[1]Cadastro de Clientes'!H2516</f>
        <v>0</v>
      </c>
      <c r="I2516" s="111">
        <f>'[1]Cadastro de Clientes'!I2516</f>
        <v>0</v>
      </c>
      <c r="J2516" s="94">
        <f>'[1]Cadastro de Clientes'!J2516</f>
        <v>0</v>
      </c>
    </row>
    <row r="2517" spans="1:10" ht="21" customHeight="1" x14ac:dyDescent="0.25">
      <c r="A2517" s="94">
        <f>'[1]Cadastro de Clientes'!A2517</f>
        <v>0</v>
      </c>
      <c r="B2517" s="94">
        <f>'[1]Cadastro de Clientes'!B2517</f>
        <v>0</v>
      </c>
      <c r="C2517" s="94">
        <f>'[1]Cadastro de Clientes'!C2517</f>
        <v>0</v>
      </c>
      <c r="D2517" s="94">
        <f>'[1]Cadastro de Clientes'!D2517</f>
        <v>0</v>
      </c>
      <c r="E2517" s="94">
        <f>'[1]Cadastro de Clientes'!E2517</f>
        <v>0</v>
      </c>
      <c r="F2517" s="94">
        <f>'[1]Cadastro de Clientes'!F2517</f>
        <v>0</v>
      </c>
      <c r="G2517" s="109">
        <f>'[1]Cadastro de Clientes'!G2517</f>
        <v>0</v>
      </c>
      <c r="H2517" s="110">
        <f>'[1]Cadastro de Clientes'!H2517</f>
        <v>0</v>
      </c>
      <c r="I2517" s="111">
        <f>'[1]Cadastro de Clientes'!I2517</f>
        <v>0</v>
      </c>
      <c r="J2517" s="94">
        <f>'[1]Cadastro de Clientes'!J2517</f>
        <v>0</v>
      </c>
    </row>
    <row r="2518" spans="1:10" ht="21" customHeight="1" x14ac:dyDescent="0.25">
      <c r="A2518" s="94">
        <f>'[1]Cadastro de Clientes'!A2518</f>
        <v>0</v>
      </c>
      <c r="B2518" s="94">
        <f>'[1]Cadastro de Clientes'!B2518</f>
        <v>0</v>
      </c>
      <c r="C2518" s="94">
        <f>'[1]Cadastro de Clientes'!C2518</f>
        <v>0</v>
      </c>
      <c r="D2518" s="94">
        <f>'[1]Cadastro de Clientes'!D2518</f>
        <v>0</v>
      </c>
      <c r="E2518" s="94">
        <f>'[1]Cadastro de Clientes'!E2518</f>
        <v>0</v>
      </c>
      <c r="F2518" s="94">
        <f>'[1]Cadastro de Clientes'!F2518</f>
        <v>0</v>
      </c>
      <c r="G2518" s="109">
        <f>'[1]Cadastro de Clientes'!G2518</f>
        <v>0</v>
      </c>
      <c r="H2518" s="110">
        <f>'[1]Cadastro de Clientes'!H2518</f>
        <v>0</v>
      </c>
      <c r="I2518" s="111">
        <f>'[1]Cadastro de Clientes'!I2518</f>
        <v>0</v>
      </c>
      <c r="J2518" s="94">
        <f>'[1]Cadastro de Clientes'!J2518</f>
        <v>0</v>
      </c>
    </row>
    <row r="2519" spans="1:10" ht="21" customHeight="1" x14ac:dyDescent="0.25">
      <c r="A2519" s="94">
        <f>'[1]Cadastro de Clientes'!A2519</f>
        <v>0</v>
      </c>
      <c r="B2519" s="94">
        <f>'[1]Cadastro de Clientes'!B2519</f>
        <v>0</v>
      </c>
      <c r="C2519" s="94">
        <f>'[1]Cadastro de Clientes'!C2519</f>
        <v>0</v>
      </c>
      <c r="D2519" s="94">
        <f>'[1]Cadastro de Clientes'!D2519</f>
        <v>0</v>
      </c>
      <c r="E2519" s="94">
        <f>'[1]Cadastro de Clientes'!E2519</f>
        <v>0</v>
      </c>
      <c r="F2519" s="94">
        <f>'[1]Cadastro de Clientes'!F2519</f>
        <v>0</v>
      </c>
      <c r="G2519" s="109">
        <f>'[1]Cadastro de Clientes'!G2519</f>
        <v>0</v>
      </c>
      <c r="H2519" s="110">
        <f>'[1]Cadastro de Clientes'!H2519</f>
        <v>0</v>
      </c>
      <c r="I2519" s="111">
        <f>'[1]Cadastro de Clientes'!I2519</f>
        <v>0</v>
      </c>
      <c r="J2519" s="94">
        <f>'[1]Cadastro de Clientes'!J2519</f>
        <v>0</v>
      </c>
    </row>
    <row r="2520" spans="1:10" ht="21" customHeight="1" x14ac:dyDescent="0.25">
      <c r="A2520" s="94">
        <f>'[1]Cadastro de Clientes'!A2520</f>
        <v>0</v>
      </c>
      <c r="B2520" s="94">
        <f>'[1]Cadastro de Clientes'!B2520</f>
        <v>0</v>
      </c>
      <c r="C2520" s="94">
        <f>'[1]Cadastro de Clientes'!C2520</f>
        <v>0</v>
      </c>
      <c r="D2520" s="94">
        <f>'[1]Cadastro de Clientes'!D2520</f>
        <v>0</v>
      </c>
      <c r="E2520" s="94">
        <f>'[1]Cadastro de Clientes'!E2520</f>
        <v>0</v>
      </c>
      <c r="F2520" s="94">
        <f>'[1]Cadastro de Clientes'!F2520</f>
        <v>0</v>
      </c>
      <c r="G2520" s="109">
        <f>'[1]Cadastro de Clientes'!G2520</f>
        <v>0</v>
      </c>
      <c r="H2520" s="110">
        <f>'[1]Cadastro de Clientes'!H2520</f>
        <v>0</v>
      </c>
      <c r="I2520" s="111">
        <f>'[1]Cadastro de Clientes'!I2520</f>
        <v>0</v>
      </c>
      <c r="J2520" s="94">
        <f>'[1]Cadastro de Clientes'!J2520</f>
        <v>0</v>
      </c>
    </row>
    <row r="2521" spans="1:10" ht="21" customHeight="1" x14ac:dyDescent="0.25">
      <c r="A2521" s="94">
        <f>'[1]Cadastro de Clientes'!A2521</f>
        <v>0</v>
      </c>
      <c r="B2521" s="94">
        <f>'[1]Cadastro de Clientes'!B2521</f>
        <v>0</v>
      </c>
      <c r="C2521" s="94">
        <f>'[1]Cadastro de Clientes'!C2521</f>
        <v>0</v>
      </c>
      <c r="D2521" s="94">
        <f>'[1]Cadastro de Clientes'!D2521</f>
        <v>0</v>
      </c>
      <c r="E2521" s="94">
        <f>'[1]Cadastro de Clientes'!E2521</f>
        <v>0</v>
      </c>
      <c r="F2521" s="94">
        <f>'[1]Cadastro de Clientes'!F2521</f>
        <v>0</v>
      </c>
      <c r="G2521" s="109">
        <f>'[1]Cadastro de Clientes'!G2521</f>
        <v>0</v>
      </c>
      <c r="H2521" s="110">
        <f>'[1]Cadastro de Clientes'!H2521</f>
        <v>0</v>
      </c>
      <c r="I2521" s="111">
        <f>'[1]Cadastro de Clientes'!I2521</f>
        <v>0</v>
      </c>
      <c r="J2521" s="94">
        <f>'[1]Cadastro de Clientes'!J2521</f>
        <v>0</v>
      </c>
    </row>
    <row r="2522" spans="1:10" ht="21" customHeight="1" x14ac:dyDescent="0.25">
      <c r="A2522" s="94">
        <f>'[1]Cadastro de Clientes'!A2522</f>
        <v>0</v>
      </c>
      <c r="B2522" s="94">
        <f>'[1]Cadastro de Clientes'!B2522</f>
        <v>0</v>
      </c>
      <c r="C2522" s="94">
        <f>'[1]Cadastro de Clientes'!C2522</f>
        <v>0</v>
      </c>
      <c r="D2522" s="94">
        <f>'[1]Cadastro de Clientes'!D2522</f>
        <v>0</v>
      </c>
      <c r="E2522" s="94">
        <f>'[1]Cadastro de Clientes'!E2522</f>
        <v>0</v>
      </c>
      <c r="F2522" s="94">
        <f>'[1]Cadastro de Clientes'!F2522</f>
        <v>0</v>
      </c>
      <c r="G2522" s="109">
        <f>'[1]Cadastro de Clientes'!G2522</f>
        <v>0</v>
      </c>
      <c r="H2522" s="110">
        <f>'[1]Cadastro de Clientes'!H2522</f>
        <v>0</v>
      </c>
      <c r="I2522" s="111">
        <f>'[1]Cadastro de Clientes'!I2522</f>
        <v>0</v>
      </c>
      <c r="J2522" s="94">
        <f>'[1]Cadastro de Clientes'!J2522</f>
        <v>0</v>
      </c>
    </row>
    <row r="2523" spans="1:10" ht="21" customHeight="1" x14ac:dyDescent="0.25">
      <c r="A2523" s="94">
        <f>'[1]Cadastro de Clientes'!A2523</f>
        <v>0</v>
      </c>
      <c r="B2523" s="94">
        <f>'[1]Cadastro de Clientes'!B2523</f>
        <v>0</v>
      </c>
      <c r="C2523" s="94">
        <f>'[1]Cadastro de Clientes'!C2523</f>
        <v>0</v>
      </c>
      <c r="D2523" s="94">
        <f>'[1]Cadastro de Clientes'!D2523</f>
        <v>0</v>
      </c>
      <c r="E2523" s="94">
        <f>'[1]Cadastro de Clientes'!E2523</f>
        <v>0</v>
      </c>
      <c r="F2523" s="94">
        <f>'[1]Cadastro de Clientes'!F2523</f>
        <v>0</v>
      </c>
      <c r="G2523" s="109">
        <f>'[1]Cadastro de Clientes'!G2523</f>
        <v>0</v>
      </c>
      <c r="H2523" s="110">
        <f>'[1]Cadastro de Clientes'!H2523</f>
        <v>0</v>
      </c>
      <c r="I2523" s="111">
        <f>'[1]Cadastro de Clientes'!I2523</f>
        <v>0</v>
      </c>
      <c r="J2523" s="94">
        <f>'[1]Cadastro de Clientes'!J2523</f>
        <v>0</v>
      </c>
    </row>
    <row r="2524" spans="1:10" ht="21" customHeight="1" x14ac:dyDescent="0.25">
      <c r="A2524" s="94">
        <f>'[1]Cadastro de Clientes'!A2524</f>
        <v>0</v>
      </c>
      <c r="B2524" s="94">
        <f>'[1]Cadastro de Clientes'!B2524</f>
        <v>0</v>
      </c>
      <c r="C2524" s="94">
        <f>'[1]Cadastro de Clientes'!C2524</f>
        <v>0</v>
      </c>
      <c r="D2524" s="94">
        <f>'[1]Cadastro de Clientes'!D2524</f>
        <v>0</v>
      </c>
      <c r="E2524" s="94">
        <f>'[1]Cadastro de Clientes'!E2524</f>
        <v>0</v>
      </c>
      <c r="F2524" s="94">
        <f>'[1]Cadastro de Clientes'!F2524</f>
        <v>0</v>
      </c>
      <c r="G2524" s="109">
        <f>'[1]Cadastro de Clientes'!G2524</f>
        <v>0</v>
      </c>
      <c r="H2524" s="110">
        <f>'[1]Cadastro de Clientes'!H2524</f>
        <v>0</v>
      </c>
      <c r="I2524" s="111">
        <f>'[1]Cadastro de Clientes'!I2524</f>
        <v>0</v>
      </c>
      <c r="J2524" s="94">
        <f>'[1]Cadastro de Clientes'!J2524</f>
        <v>0</v>
      </c>
    </row>
    <row r="2525" spans="1:10" ht="21" customHeight="1" x14ac:dyDescent="0.25">
      <c r="A2525" s="94">
        <f>'[1]Cadastro de Clientes'!A2525</f>
        <v>0</v>
      </c>
      <c r="B2525" s="94">
        <f>'[1]Cadastro de Clientes'!B2525</f>
        <v>0</v>
      </c>
      <c r="C2525" s="94">
        <f>'[1]Cadastro de Clientes'!C2525</f>
        <v>0</v>
      </c>
      <c r="D2525" s="94">
        <f>'[1]Cadastro de Clientes'!D2525</f>
        <v>0</v>
      </c>
      <c r="E2525" s="94">
        <f>'[1]Cadastro de Clientes'!E2525</f>
        <v>0</v>
      </c>
      <c r="F2525" s="94">
        <f>'[1]Cadastro de Clientes'!F2525</f>
        <v>0</v>
      </c>
      <c r="G2525" s="109">
        <f>'[1]Cadastro de Clientes'!G2525</f>
        <v>0</v>
      </c>
      <c r="H2525" s="110">
        <f>'[1]Cadastro de Clientes'!H2525</f>
        <v>0</v>
      </c>
      <c r="I2525" s="111">
        <f>'[1]Cadastro de Clientes'!I2525</f>
        <v>0</v>
      </c>
      <c r="J2525" s="94">
        <f>'[1]Cadastro de Clientes'!J2525</f>
        <v>0</v>
      </c>
    </row>
    <row r="2526" spans="1:10" ht="21" customHeight="1" x14ac:dyDescent="0.25">
      <c r="A2526" s="94">
        <f>'[1]Cadastro de Clientes'!A2526</f>
        <v>0</v>
      </c>
      <c r="B2526" s="94">
        <f>'[1]Cadastro de Clientes'!B2526</f>
        <v>0</v>
      </c>
      <c r="C2526" s="94">
        <f>'[1]Cadastro de Clientes'!C2526</f>
        <v>0</v>
      </c>
      <c r="D2526" s="94">
        <f>'[1]Cadastro de Clientes'!D2526</f>
        <v>0</v>
      </c>
      <c r="E2526" s="94">
        <f>'[1]Cadastro de Clientes'!E2526</f>
        <v>0</v>
      </c>
      <c r="F2526" s="94">
        <f>'[1]Cadastro de Clientes'!F2526</f>
        <v>0</v>
      </c>
      <c r="G2526" s="109">
        <f>'[1]Cadastro de Clientes'!G2526</f>
        <v>0</v>
      </c>
      <c r="H2526" s="110">
        <f>'[1]Cadastro de Clientes'!H2526</f>
        <v>0</v>
      </c>
      <c r="I2526" s="111">
        <f>'[1]Cadastro de Clientes'!I2526</f>
        <v>0</v>
      </c>
      <c r="J2526" s="94">
        <f>'[1]Cadastro de Clientes'!J2526</f>
        <v>0</v>
      </c>
    </row>
    <row r="2527" spans="1:10" ht="21" customHeight="1" x14ac:dyDescent="0.25">
      <c r="A2527" s="94">
        <f>'[1]Cadastro de Clientes'!A2527</f>
        <v>0</v>
      </c>
      <c r="B2527" s="94">
        <f>'[1]Cadastro de Clientes'!B2527</f>
        <v>0</v>
      </c>
      <c r="C2527" s="94">
        <f>'[1]Cadastro de Clientes'!C2527</f>
        <v>0</v>
      </c>
      <c r="D2527" s="94">
        <f>'[1]Cadastro de Clientes'!D2527</f>
        <v>0</v>
      </c>
      <c r="E2527" s="94">
        <f>'[1]Cadastro de Clientes'!E2527</f>
        <v>0</v>
      </c>
      <c r="F2527" s="94">
        <f>'[1]Cadastro de Clientes'!F2527</f>
        <v>0</v>
      </c>
      <c r="G2527" s="109">
        <f>'[1]Cadastro de Clientes'!G2527</f>
        <v>0</v>
      </c>
      <c r="H2527" s="110">
        <f>'[1]Cadastro de Clientes'!H2527</f>
        <v>0</v>
      </c>
      <c r="I2527" s="111">
        <f>'[1]Cadastro de Clientes'!I2527</f>
        <v>0</v>
      </c>
      <c r="J2527" s="94">
        <f>'[1]Cadastro de Clientes'!J2527</f>
        <v>0</v>
      </c>
    </row>
    <row r="2528" spans="1:10" ht="21" customHeight="1" x14ac:dyDescent="0.25">
      <c r="A2528" s="94">
        <f>'[1]Cadastro de Clientes'!A2528</f>
        <v>0</v>
      </c>
      <c r="B2528" s="94">
        <f>'[1]Cadastro de Clientes'!B2528</f>
        <v>0</v>
      </c>
      <c r="C2528" s="94">
        <f>'[1]Cadastro de Clientes'!C2528</f>
        <v>0</v>
      </c>
      <c r="D2528" s="94">
        <f>'[1]Cadastro de Clientes'!D2528</f>
        <v>0</v>
      </c>
      <c r="E2528" s="94">
        <f>'[1]Cadastro de Clientes'!E2528</f>
        <v>0</v>
      </c>
      <c r="F2528" s="94">
        <f>'[1]Cadastro de Clientes'!F2528</f>
        <v>0</v>
      </c>
      <c r="G2528" s="109">
        <f>'[1]Cadastro de Clientes'!G2528</f>
        <v>0</v>
      </c>
      <c r="H2528" s="110">
        <f>'[1]Cadastro de Clientes'!H2528</f>
        <v>0</v>
      </c>
      <c r="I2528" s="111">
        <f>'[1]Cadastro de Clientes'!I2528</f>
        <v>0</v>
      </c>
      <c r="J2528" s="94">
        <f>'[1]Cadastro de Clientes'!J2528</f>
        <v>0</v>
      </c>
    </row>
    <row r="2529" spans="1:10" ht="21" customHeight="1" x14ac:dyDescent="0.25">
      <c r="A2529" s="94">
        <f>'[1]Cadastro de Clientes'!A2529</f>
        <v>0</v>
      </c>
      <c r="B2529" s="94">
        <f>'[1]Cadastro de Clientes'!B2529</f>
        <v>0</v>
      </c>
      <c r="C2529" s="94">
        <f>'[1]Cadastro de Clientes'!C2529</f>
        <v>0</v>
      </c>
      <c r="D2529" s="94">
        <f>'[1]Cadastro de Clientes'!D2529</f>
        <v>0</v>
      </c>
      <c r="E2529" s="94">
        <f>'[1]Cadastro de Clientes'!E2529</f>
        <v>0</v>
      </c>
      <c r="F2529" s="94">
        <f>'[1]Cadastro de Clientes'!F2529</f>
        <v>0</v>
      </c>
      <c r="G2529" s="109">
        <f>'[1]Cadastro de Clientes'!G2529</f>
        <v>0</v>
      </c>
      <c r="H2529" s="110">
        <f>'[1]Cadastro de Clientes'!H2529</f>
        <v>0</v>
      </c>
      <c r="I2529" s="111">
        <f>'[1]Cadastro de Clientes'!I2529</f>
        <v>0</v>
      </c>
      <c r="J2529" s="94">
        <f>'[1]Cadastro de Clientes'!J2529</f>
        <v>0</v>
      </c>
    </row>
    <row r="2530" spans="1:10" ht="21" customHeight="1" x14ac:dyDescent="0.25">
      <c r="A2530" s="94">
        <f>'[1]Cadastro de Clientes'!A2530</f>
        <v>0</v>
      </c>
      <c r="B2530" s="94">
        <f>'[1]Cadastro de Clientes'!B2530</f>
        <v>0</v>
      </c>
      <c r="C2530" s="94">
        <f>'[1]Cadastro de Clientes'!C2530</f>
        <v>0</v>
      </c>
      <c r="D2530" s="94">
        <f>'[1]Cadastro de Clientes'!D2530</f>
        <v>0</v>
      </c>
      <c r="E2530" s="94">
        <f>'[1]Cadastro de Clientes'!E2530</f>
        <v>0</v>
      </c>
      <c r="F2530" s="94">
        <f>'[1]Cadastro de Clientes'!F2530</f>
        <v>0</v>
      </c>
      <c r="G2530" s="109">
        <f>'[1]Cadastro de Clientes'!G2530</f>
        <v>0</v>
      </c>
      <c r="H2530" s="110">
        <f>'[1]Cadastro de Clientes'!H2530</f>
        <v>0</v>
      </c>
      <c r="I2530" s="111">
        <f>'[1]Cadastro de Clientes'!I2530</f>
        <v>0</v>
      </c>
      <c r="J2530" s="94">
        <f>'[1]Cadastro de Clientes'!J2530</f>
        <v>0</v>
      </c>
    </row>
    <row r="2531" spans="1:10" ht="21" customHeight="1" x14ac:dyDescent="0.25">
      <c r="A2531" s="94">
        <f>'[1]Cadastro de Clientes'!A2531</f>
        <v>0</v>
      </c>
      <c r="B2531" s="94">
        <f>'[1]Cadastro de Clientes'!B2531</f>
        <v>0</v>
      </c>
      <c r="C2531" s="94">
        <f>'[1]Cadastro de Clientes'!C2531</f>
        <v>0</v>
      </c>
      <c r="D2531" s="94">
        <f>'[1]Cadastro de Clientes'!D2531</f>
        <v>0</v>
      </c>
      <c r="E2531" s="94">
        <f>'[1]Cadastro de Clientes'!E2531</f>
        <v>0</v>
      </c>
      <c r="F2531" s="94">
        <f>'[1]Cadastro de Clientes'!F2531</f>
        <v>0</v>
      </c>
      <c r="G2531" s="109">
        <f>'[1]Cadastro de Clientes'!G2531</f>
        <v>0</v>
      </c>
      <c r="H2531" s="110">
        <f>'[1]Cadastro de Clientes'!H2531</f>
        <v>0</v>
      </c>
      <c r="I2531" s="111">
        <f>'[1]Cadastro de Clientes'!I2531</f>
        <v>0</v>
      </c>
      <c r="J2531" s="94">
        <f>'[1]Cadastro de Clientes'!J2531</f>
        <v>0</v>
      </c>
    </row>
    <row r="2532" spans="1:10" ht="21" customHeight="1" x14ac:dyDescent="0.25">
      <c r="A2532" s="94">
        <f>'[1]Cadastro de Clientes'!A2532</f>
        <v>0</v>
      </c>
      <c r="B2532" s="94">
        <f>'[1]Cadastro de Clientes'!B2532</f>
        <v>0</v>
      </c>
      <c r="C2532" s="94">
        <f>'[1]Cadastro de Clientes'!C2532</f>
        <v>0</v>
      </c>
      <c r="D2532" s="94">
        <f>'[1]Cadastro de Clientes'!D2532</f>
        <v>0</v>
      </c>
      <c r="E2532" s="94">
        <f>'[1]Cadastro de Clientes'!E2532</f>
        <v>0</v>
      </c>
      <c r="F2532" s="94">
        <f>'[1]Cadastro de Clientes'!F2532</f>
        <v>0</v>
      </c>
      <c r="G2532" s="109">
        <f>'[1]Cadastro de Clientes'!G2532</f>
        <v>0</v>
      </c>
      <c r="H2532" s="110">
        <f>'[1]Cadastro de Clientes'!H2532</f>
        <v>0</v>
      </c>
      <c r="I2532" s="111">
        <f>'[1]Cadastro de Clientes'!I2532</f>
        <v>0</v>
      </c>
      <c r="J2532" s="94">
        <f>'[1]Cadastro de Clientes'!J2532</f>
        <v>0</v>
      </c>
    </row>
    <row r="2533" spans="1:10" ht="21" customHeight="1" x14ac:dyDescent="0.25">
      <c r="A2533" s="94">
        <f>'[1]Cadastro de Clientes'!A2533</f>
        <v>0</v>
      </c>
      <c r="B2533" s="94">
        <f>'[1]Cadastro de Clientes'!B2533</f>
        <v>0</v>
      </c>
      <c r="C2533" s="94">
        <f>'[1]Cadastro de Clientes'!C2533</f>
        <v>0</v>
      </c>
      <c r="D2533" s="94">
        <f>'[1]Cadastro de Clientes'!D2533</f>
        <v>0</v>
      </c>
      <c r="E2533" s="94">
        <f>'[1]Cadastro de Clientes'!E2533</f>
        <v>0</v>
      </c>
      <c r="F2533" s="94">
        <f>'[1]Cadastro de Clientes'!F2533</f>
        <v>0</v>
      </c>
      <c r="G2533" s="109">
        <f>'[1]Cadastro de Clientes'!G2533</f>
        <v>0</v>
      </c>
      <c r="H2533" s="110">
        <f>'[1]Cadastro de Clientes'!H2533</f>
        <v>0</v>
      </c>
      <c r="I2533" s="111">
        <f>'[1]Cadastro de Clientes'!I2533</f>
        <v>0</v>
      </c>
      <c r="J2533" s="94">
        <f>'[1]Cadastro de Clientes'!J2533</f>
        <v>0</v>
      </c>
    </row>
    <row r="2534" spans="1:10" ht="21" customHeight="1" x14ac:dyDescent="0.25">
      <c r="A2534" s="94">
        <f>'[1]Cadastro de Clientes'!A2534</f>
        <v>0</v>
      </c>
      <c r="B2534" s="94">
        <f>'[1]Cadastro de Clientes'!B2534</f>
        <v>0</v>
      </c>
      <c r="C2534" s="94">
        <f>'[1]Cadastro de Clientes'!C2534</f>
        <v>0</v>
      </c>
      <c r="D2534" s="94">
        <f>'[1]Cadastro de Clientes'!D2534</f>
        <v>0</v>
      </c>
      <c r="E2534" s="94">
        <f>'[1]Cadastro de Clientes'!E2534</f>
        <v>0</v>
      </c>
      <c r="F2534" s="94">
        <f>'[1]Cadastro de Clientes'!F2534</f>
        <v>0</v>
      </c>
      <c r="G2534" s="109">
        <f>'[1]Cadastro de Clientes'!G2534</f>
        <v>0</v>
      </c>
      <c r="H2534" s="110">
        <f>'[1]Cadastro de Clientes'!H2534</f>
        <v>0</v>
      </c>
      <c r="I2534" s="111">
        <f>'[1]Cadastro de Clientes'!I2534</f>
        <v>0</v>
      </c>
      <c r="J2534" s="94">
        <f>'[1]Cadastro de Clientes'!J2534</f>
        <v>0</v>
      </c>
    </row>
    <row r="2535" spans="1:10" ht="21" customHeight="1" x14ac:dyDescent="0.25">
      <c r="A2535" s="94">
        <f>'[1]Cadastro de Clientes'!A2535</f>
        <v>0</v>
      </c>
      <c r="B2535" s="94">
        <f>'[1]Cadastro de Clientes'!B2535</f>
        <v>0</v>
      </c>
      <c r="C2535" s="94">
        <f>'[1]Cadastro de Clientes'!C2535</f>
        <v>0</v>
      </c>
      <c r="D2535" s="94">
        <f>'[1]Cadastro de Clientes'!D2535</f>
        <v>0</v>
      </c>
      <c r="E2535" s="94">
        <f>'[1]Cadastro de Clientes'!E2535</f>
        <v>0</v>
      </c>
      <c r="F2535" s="94">
        <f>'[1]Cadastro de Clientes'!F2535</f>
        <v>0</v>
      </c>
      <c r="G2535" s="109">
        <f>'[1]Cadastro de Clientes'!G2535</f>
        <v>0</v>
      </c>
      <c r="H2535" s="110">
        <f>'[1]Cadastro de Clientes'!H2535</f>
        <v>0</v>
      </c>
      <c r="I2535" s="111">
        <f>'[1]Cadastro de Clientes'!I2535</f>
        <v>0</v>
      </c>
      <c r="J2535" s="94">
        <f>'[1]Cadastro de Clientes'!J2535</f>
        <v>0</v>
      </c>
    </row>
    <row r="2536" spans="1:10" ht="21" customHeight="1" x14ac:dyDescent="0.25">
      <c r="A2536" s="94">
        <f>'[1]Cadastro de Clientes'!A2536</f>
        <v>0</v>
      </c>
      <c r="B2536" s="94">
        <f>'[1]Cadastro de Clientes'!B2536</f>
        <v>0</v>
      </c>
      <c r="C2536" s="94">
        <f>'[1]Cadastro de Clientes'!C2536</f>
        <v>0</v>
      </c>
      <c r="D2536" s="94">
        <f>'[1]Cadastro de Clientes'!D2536</f>
        <v>0</v>
      </c>
      <c r="E2536" s="94">
        <f>'[1]Cadastro de Clientes'!E2536</f>
        <v>0</v>
      </c>
      <c r="F2536" s="94">
        <f>'[1]Cadastro de Clientes'!F2536</f>
        <v>0</v>
      </c>
      <c r="G2536" s="109">
        <f>'[1]Cadastro de Clientes'!G2536</f>
        <v>0</v>
      </c>
      <c r="H2536" s="110">
        <f>'[1]Cadastro de Clientes'!H2536</f>
        <v>0</v>
      </c>
      <c r="I2536" s="111">
        <f>'[1]Cadastro de Clientes'!I2536</f>
        <v>0</v>
      </c>
      <c r="J2536" s="94">
        <f>'[1]Cadastro de Clientes'!J2536</f>
        <v>0</v>
      </c>
    </row>
    <row r="2537" spans="1:10" ht="21" customHeight="1" x14ac:dyDescent="0.25">
      <c r="A2537" s="94">
        <f>'[1]Cadastro de Clientes'!A2537</f>
        <v>0</v>
      </c>
      <c r="B2537" s="94">
        <f>'[1]Cadastro de Clientes'!B2537</f>
        <v>0</v>
      </c>
      <c r="C2537" s="94">
        <f>'[1]Cadastro de Clientes'!C2537</f>
        <v>0</v>
      </c>
      <c r="D2537" s="94">
        <f>'[1]Cadastro de Clientes'!D2537</f>
        <v>0</v>
      </c>
      <c r="E2537" s="94">
        <f>'[1]Cadastro de Clientes'!E2537</f>
        <v>0</v>
      </c>
      <c r="F2537" s="94">
        <f>'[1]Cadastro de Clientes'!F2537</f>
        <v>0</v>
      </c>
      <c r="G2537" s="109">
        <f>'[1]Cadastro de Clientes'!G2537</f>
        <v>0</v>
      </c>
      <c r="H2537" s="110">
        <f>'[1]Cadastro de Clientes'!H2537</f>
        <v>0</v>
      </c>
      <c r="I2537" s="111">
        <f>'[1]Cadastro de Clientes'!I2537</f>
        <v>0</v>
      </c>
      <c r="J2537" s="94">
        <f>'[1]Cadastro de Clientes'!J2537</f>
        <v>0</v>
      </c>
    </row>
    <row r="2538" spans="1:10" ht="21" customHeight="1" x14ac:dyDescent="0.25">
      <c r="A2538" s="94">
        <f>'[1]Cadastro de Clientes'!A2538</f>
        <v>0</v>
      </c>
      <c r="B2538" s="94">
        <f>'[1]Cadastro de Clientes'!B2538</f>
        <v>0</v>
      </c>
      <c r="C2538" s="94">
        <f>'[1]Cadastro de Clientes'!C2538</f>
        <v>0</v>
      </c>
      <c r="D2538" s="94">
        <f>'[1]Cadastro de Clientes'!D2538</f>
        <v>0</v>
      </c>
      <c r="E2538" s="94">
        <f>'[1]Cadastro de Clientes'!E2538</f>
        <v>0</v>
      </c>
      <c r="F2538" s="94">
        <f>'[1]Cadastro de Clientes'!F2538</f>
        <v>0</v>
      </c>
      <c r="G2538" s="109">
        <f>'[1]Cadastro de Clientes'!G2538</f>
        <v>0</v>
      </c>
      <c r="H2538" s="110">
        <f>'[1]Cadastro de Clientes'!H2538</f>
        <v>0</v>
      </c>
      <c r="I2538" s="111">
        <f>'[1]Cadastro de Clientes'!I2538</f>
        <v>0</v>
      </c>
      <c r="J2538" s="94">
        <f>'[1]Cadastro de Clientes'!J2538</f>
        <v>0</v>
      </c>
    </row>
    <row r="2539" spans="1:10" ht="21" customHeight="1" x14ac:dyDescent="0.25">
      <c r="A2539" s="94">
        <f>'[1]Cadastro de Clientes'!A2539</f>
        <v>0</v>
      </c>
      <c r="B2539" s="94">
        <f>'[1]Cadastro de Clientes'!B2539</f>
        <v>0</v>
      </c>
      <c r="C2539" s="94">
        <f>'[1]Cadastro de Clientes'!C2539</f>
        <v>0</v>
      </c>
      <c r="D2539" s="94">
        <f>'[1]Cadastro de Clientes'!D2539</f>
        <v>0</v>
      </c>
      <c r="E2539" s="94">
        <f>'[1]Cadastro de Clientes'!E2539</f>
        <v>0</v>
      </c>
      <c r="F2539" s="94">
        <f>'[1]Cadastro de Clientes'!F2539</f>
        <v>0</v>
      </c>
      <c r="G2539" s="109">
        <f>'[1]Cadastro de Clientes'!G2539</f>
        <v>0</v>
      </c>
      <c r="H2539" s="110">
        <f>'[1]Cadastro de Clientes'!H2539</f>
        <v>0</v>
      </c>
      <c r="I2539" s="111">
        <f>'[1]Cadastro de Clientes'!I2539</f>
        <v>0</v>
      </c>
      <c r="J2539" s="94">
        <f>'[1]Cadastro de Clientes'!J2539</f>
        <v>0</v>
      </c>
    </row>
    <row r="2540" spans="1:10" ht="21" customHeight="1" x14ac:dyDescent="0.25">
      <c r="A2540" s="94">
        <f>'[1]Cadastro de Clientes'!A2540</f>
        <v>0</v>
      </c>
      <c r="B2540" s="94">
        <f>'[1]Cadastro de Clientes'!B2540</f>
        <v>0</v>
      </c>
      <c r="C2540" s="94">
        <f>'[1]Cadastro de Clientes'!C2540</f>
        <v>0</v>
      </c>
      <c r="D2540" s="94">
        <f>'[1]Cadastro de Clientes'!D2540</f>
        <v>0</v>
      </c>
      <c r="E2540" s="94">
        <f>'[1]Cadastro de Clientes'!E2540</f>
        <v>0</v>
      </c>
      <c r="F2540" s="94">
        <f>'[1]Cadastro de Clientes'!F2540</f>
        <v>0</v>
      </c>
      <c r="G2540" s="109">
        <f>'[1]Cadastro de Clientes'!G2540</f>
        <v>0</v>
      </c>
      <c r="H2540" s="110">
        <f>'[1]Cadastro de Clientes'!H2540</f>
        <v>0</v>
      </c>
      <c r="I2540" s="111">
        <f>'[1]Cadastro de Clientes'!I2540</f>
        <v>0</v>
      </c>
      <c r="J2540" s="94">
        <f>'[1]Cadastro de Clientes'!J2540</f>
        <v>0</v>
      </c>
    </row>
    <row r="2541" spans="1:10" ht="21" customHeight="1" x14ac:dyDescent="0.25">
      <c r="A2541" s="94">
        <f>'[1]Cadastro de Clientes'!A2541</f>
        <v>0</v>
      </c>
      <c r="B2541" s="94">
        <f>'[1]Cadastro de Clientes'!B2541</f>
        <v>0</v>
      </c>
      <c r="C2541" s="94">
        <f>'[1]Cadastro de Clientes'!C2541</f>
        <v>0</v>
      </c>
      <c r="D2541" s="94">
        <f>'[1]Cadastro de Clientes'!D2541</f>
        <v>0</v>
      </c>
      <c r="E2541" s="94">
        <f>'[1]Cadastro de Clientes'!E2541</f>
        <v>0</v>
      </c>
      <c r="F2541" s="94">
        <f>'[1]Cadastro de Clientes'!F2541</f>
        <v>0</v>
      </c>
      <c r="G2541" s="109">
        <f>'[1]Cadastro de Clientes'!G2541</f>
        <v>0</v>
      </c>
      <c r="H2541" s="110">
        <f>'[1]Cadastro de Clientes'!H2541</f>
        <v>0</v>
      </c>
      <c r="I2541" s="111">
        <f>'[1]Cadastro de Clientes'!I2541</f>
        <v>0</v>
      </c>
      <c r="J2541" s="94">
        <f>'[1]Cadastro de Clientes'!J2541</f>
        <v>0</v>
      </c>
    </row>
    <row r="2542" spans="1:10" ht="21" customHeight="1" x14ac:dyDescent="0.25">
      <c r="A2542" s="94">
        <f>'[1]Cadastro de Clientes'!A2542</f>
        <v>0</v>
      </c>
      <c r="B2542" s="94">
        <f>'[1]Cadastro de Clientes'!B2542</f>
        <v>0</v>
      </c>
      <c r="C2542" s="94">
        <f>'[1]Cadastro de Clientes'!C2542</f>
        <v>0</v>
      </c>
      <c r="D2542" s="94">
        <f>'[1]Cadastro de Clientes'!D2542</f>
        <v>0</v>
      </c>
      <c r="E2542" s="94">
        <f>'[1]Cadastro de Clientes'!E2542</f>
        <v>0</v>
      </c>
      <c r="F2542" s="94">
        <f>'[1]Cadastro de Clientes'!F2542</f>
        <v>0</v>
      </c>
      <c r="G2542" s="109">
        <f>'[1]Cadastro de Clientes'!G2542</f>
        <v>0</v>
      </c>
      <c r="H2542" s="110">
        <f>'[1]Cadastro de Clientes'!H2542</f>
        <v>0</v>
      </c>
      <c r="I2542" s="111">
        <f>'[1]Cadastro de Clientes'!I2542</f>
        <v>0</v>
      </c>
      <c r="J2542" s="94">
        <f>'[1]Cadastro de Clientes'!J2542</f>
        <v>0</v>
      </c>
    </row>
    <row r="2543" spans="1:10" ht="21" customHeight="1" x14ac:dyDescent="0.25">
      <c r="A2543" s="94">
        <f>'[1]Cadastro de Clientes'!A2543</f>
        <v>0</v>
      </c>
      <c r="B2543" s="94">
        <f>'[1]Cadastro de Clientes'!B2543</f>
        <v>0</v>
      </c>
      <c r="C2543" s="94">
        <f>'[1]Cadastro de Clientes'!C2543</f>
        <v>0</v>
      </c>
      <c r="D2543" s="94">
        <f>'[1]Cadastro de Clientes'!D2543</f>
        <v>0</v>
      </c>
      <c r="E2543" s="94">
        <f>'[1]Cadastro de Clientes'!E2543</f>
        <v>0</v>
      </c>
      <c r="F2543" s="94">
        <f>'[1]Cadastro de Clientes'!F2543</f>
        <v>0</v>
      </c>
      <c r="G2543" s="109">
        <f>'[1]Cadastro de Clientes'!G2543</f>
        <v>0</v>
      </c>
      <c r="H2543" s="110">
        <f>'[1]Cadastro de Clientes'!H2543</f>
        <v>0</v>
      </c>
      <c r="I2543" s="111">
        <f>'[1]Cadastro de Clientes'!I2543</f>
        <v>0</v>
      </c>
      <c r="J2543" s="94">
        <f>'[1]Cadastro de Clientes'!J2543</f>
        <v>0</v>
      </c>
    </row>
    <row r="2544" spans="1:10" ht="21" customHeight="1" x14ac:dyDescent="0.25">
      <c r="A2544" s="94">
        <f>'[1]Cadastro de Clientes'!A2544</f>
        <v>0</v>
      </c>
      <c r="B2544" s="94">
        <f>'[1]Cadastro de Clientes'!B2544</f>
        <v>0</v>
      </c>
      <c r="C2544" s="94">
        <f>'[1]Cadastro de Clientes'!C2544</f>
        <v>0</v>
      </c>
      <c r="D2544" s="94">
        <f>'[1]Cadastro de Clientes'!D2544</f>
        <v>0</v>
      </c>
      <c r="E2544" s="94">
        <f>'[1]Cadastro de Clientes'!E2544</f>
        <v>0</v>
      </c>
      <c r="F2544" s="94">
        <f>'[1]Cadastro de Clientes'!F2544</f>
        <v>0</v>
      </c>
      <c r="G2544" s="109">
        <f>'[1]Cadastro de Clientes'!G2544</f>
        <v>0</v>
      </c>
      <c r="H2544" s="110">
        <f>'[1]Cadastro de Clientes'!H2544</f>
        <v>0</v>
      </c>
      <c r="I2544" s="111">
        <f>'[1]Cadastro de Clientes'!I2544</f>
        <v>0</v>
      </c>
      <c r="J2544" s="94">
        <f>'[1]Cadastro de Clientes'!J2544</f>
        <v>0</v>
      </c>
    </row>
    <row r="2545" spans="1:10" ht="21" customHeight="1" x14ac:dyDescent="0.25">
      <c r="A2545" s="94">
        <f>'[1]Cadastro de Clientes'!A2545</f>
        <v>0</v>
      </c>
      <c r="B2545" s="94">
        <f>'[1]Cadastro de Clientes'!B2545</f>
        <v>0</v>
      </c>
      <c r="C2545" s="94">
        <f>'[1]Cadastro de Clientes'!C2545</f>
        <v>0</v>
      </c>
      <c r="D2545" s="94">
        <f>'[1]Cadastro de Clientes'!D2545</f>
        <v>0</v>
      </c>
      <c r="E2545" s="94">
        <f>'[1]Cadastro de Clientes'!E2545</f>
        <v>0</v>
      </c>
      <c r="F2545" s="94">
        <f>'[1]Cadastro de Clientes'!F2545</f>
        <v>0</v>
      </c>
      <c r="G2545" s="109">
        <f>'[1]Cadastro de Clientes'!G2545</f>
        <v>0</v>
      </c>
      <c r="H2545" s="110">
        <f>'[1]Cadastro de Clientes'!H2545</f>
        <v>0</v>
      </c>
      <c r="I2545" s="111">
        <f>'[1]Cadastro de Clientes'!I2545</f>
        <v>0</v>
      </c>
      <c r="J2545" s="94">
        <f>'[1]Cadastro de Clientes'!J2545</f>
        <v>0</v>
      </c>
    </row>
    <row r="2546" spans="1:10" ht="21" customHeight="1" x14ac:dyDescent="0.25">
      <c r="A2546" s="94">
        <f>'[1]Cadastro de Clientes'!A2546</f>
        <v>0</v>
      </c>
      <c r="B2546" s="94">
        <f>'[1]Cadastro de Clientes'!B2546</f>
        <v>0</v>
      </c>
      <c r="C2546" s="94">
        <f>'[1]Cadastro de Clientes'!C2546</f>
        <v>0</v>
      </c>
      <c r="D2546" s="94">
        <f>'[1]Cadastro de Clientes'!D2546</f>
        <v>0</v>
      </c>
      <c r="E2546" s="94">
        <f>'[1]Cadastro de Clientes'!E2546</f>
        <v>0</v>
      </c>
      <c r="F2546" s="94">
        <f>'[1]Cadastro de Clientes'!F2546</f>
        <v>0</v>
      </c>
      <c r="G2546" s="109">
        <f>'[1]Cadastro de Clientes'!G2546</f>
        <v>0</v>
      </c>
      <c r="H2546" s="110">
        <f>'[1]Cadastro de Clientes'!H2546</f>
        <v>0</v>
      </c>
      <c r="I2546" s="111">
        <f>'[1]Cadastro de Clientes'!I2546</f>
        <v>0</v>
      </c>
      <c r="J2546" s="94">
        <f>'[1]Cadastro de Clientes'!J2546</f>
        <v>0</v>
      </c>
    </row>
    <row r="2547" spans="1:10" ht="21" customHeight="1" x14ac:dyDescent="0.25">
      <c r="A2547" s="94">
        <f>'[1]Cadastro de Clientes'!A2547</f>
        <v>0</v>
      </c>
      <c r="B2547" s="94">
        <f>'[1]Cadastro de Clientes'!B2547</f>
        <v>0</v>
      </c>
      <c r="C2547" s="94">
        <f>'[1]Cadastro de Clientes'!C2547</f>
        <v>0</v>
      </c>
      <c r="D2547" s="94">
        <f>'[1]Cadastro de Clientes'!D2547</f>
        <v>0</v>
      </c>
      <c r="E2547" s="94">
        <f>'[1]Cadastro de Clientes'!E2547</f>
        <v>0</v>
      </c>
      <c r="F2547" s="94">
        <f>'[1]Cadastro de Clientes'!F2547</f>
        <v>0</v>
      </c>
      <c r="G2547" s="109">
        <f>'[1]Cadastro de Clientes'!G2547</f>
        <v>0</v>
      </c>
      <c r="H2547" s="110">
        <f>'[1]Cadastro de Clientes'!H2547</f>
        <v>0</v>
      </c>
      <c r="I2547" s="111">
        <f>'[1]Cadastro de Clientes'!I2547</f>
        <v>0</v>
      </c>
      <c r="J2547" s="94">
        <f>'[1]Cadastro de Clientes'!J2547</f>
        <v>0</v>
      </c>
    </row>
    <row r="2548" spans="1:10" ht="21" customHeight="1" x14ac:dyDescent="0.25">
      <c r="A2548" s="94">
        <f>'[1]Cadastro de Clientes'!A2548</f>
        <v>0</v>
      </c>
      <c r="B2548" s="94">
        <f>'[1]Cadastro de Clientes'!B2548</f>
        <v>0</v>
      </c>
      <c r="C2548" s="94">
        <f>'[1]Cadastro de Clientes'!C2548</f>
        <v>0</v>
      </c>
      <c r="D2548" s="94">
        <f>'[1]Cadastro de Clientes'!D2548</f>
        <v>0</v>
      </c>
      <c r="E2548" s="94">
        <f>'[1]Cadastro de Clientes'!E2548</f>
        <v>0</v>
      </c>
      <c r="F2548" s="94">
        <f>'[1]Cadastro de Clientes'!F2548</f>
        <v>0</v>
      </c>
      <c r="G2548" s="109">
        <f>'[1]Cadastro de Clientes'!G2548</f>
        <v>0</v>
      </c>
      <c r="H2548" s="110">
        <f>'[1]Cadastro de Clientes'!H2548</f>
        <v>0</v>
      </c>
      <c r="I2548" s="111">
        <f>'[1]Cadastro de Clientes'!I2548</f>
        <v>0</v>
      </c>
      <c r="J2548" s="94">
        <f>'[1]Cadastro de Clientes'!J2548</f>
        <v>0</v>
      </c>
    </row>
    <row r="2549" spans="1:10" ht="21" customHeight="1" x14ac:dyDescent="0.25">
      <c r="A2549" s="94">
        <f>'[1]Cadastro de Clientes'!A2549</f>
        <v>0</v>
      </c>
      <c r="B2549" s="94">
        <f>'[1]Cadastro de Clientes'!B2549</f>
        <v>0</v>
      </c>
      <c r="C2549" s="94">
        <f>'[1]Cadastro de Clientes'!C2549</f>
        <v>0</v>
      </c>
      <c r="D2549" s="94">
        <f>'[1]Cadastro de Clientes'!D2549</f>
        <v>0</v>
      </c>
      <c r="E2549" s="94">
        <f>'[1]Cadastro de Clientes'!E2549</f>
        <v>0</v>
      </c>
      <c r="F2549" s="94">
        <f>'[1]Cadastro de Clientes'!F2549</f>
        <v>0</v>
      </c>
      <c r="G2549" s="109">
        <f>'[1]Cadastro de Clientes'!G2549</f>
        <v>0</v>
      </c>
      <c r="H2549" s="110">
        <f>'[1]Cadastro de Clientes'!H2549</f>
        <v>0</v>
      </c>
      <c r="I2549" s="111">
        <f>'[1]Cadastro de Clientes'!I2549</f>
        <v>0</v>
      </c>
      <c r="J2549" s="94">
        <f>'[1]Cadastro de Clientes'!J2549</f>
        <v>0</v>
      </c>
    </row>
    <row r="2550" spans="1:10" ht="21" customHeight="1" x14ac:dyDescent="0.25">
      <c r="A2550" s="94">
        <f>'[1]Cadastro de Clientes'!A2550</f>
        <v>0</v>
      </c>
      <c r="B2550" s="94">
        <f>'[1]Cadastro de Clientes'!B2550</f>
        <v>0</v>
      </c>
      <c r="C2550" s="94">
        <f>'[1]Cadastro de Clientes'!C2550</f>
        <v>0</v>
      </c>
      <c r="D2550" s="94">
        <f>'[1]Cadastro de Clientes'!D2550</f>
        <v>0</v>
      </c>
      <c r="E2550" s="94">
        <f>'[1]Cadastro de Clientes'!E2550</f>
        <v>0</v>
      </c>
      <c r="F2550" s="94">
        <f>'[1]Cadastro de Clientes'!F2550</f>
        <v>0</v>
      </c>
      <c r="G2550" s="109">
        <f>'[1]Cadastro de Clientes'!G2550</f>
        <v>0</v>
      </c>
      <c r="H2550" s="110">
        <f>'[1]Cadastro de Clientes'!H2550</f>
        <v>0</v>
      </c>
      <c r="I2550" s="111">
        <f>'[1]Cadastro de Clientes'!I2550</f>
        <v>0</v>
      </c>
      <c r="J2550" s="94">
        <f>'[1]Cadastro de Clientes'!J2550</f>
        <v>0</v>
      </c>
    </row>
    <row r="2551" spans="1:10" ht="21" customHeight="1" x14ac:dyDescent="0.25">
      <c r="A2551" s="94">
        <f>'[1]Cadastro de Clientes'!A2551</f>
        <v>0</v>
      </c>
      <c r="B2551" s="94">
        <f>'[1]Cadastro de Clientes'!B2551</f>
        <v>0</v>
      </c>
      <c r="C2551" s="94">
        <f>'[1]Cadastro de Clientes'!C2551</f>
        <v>0</v>
      </c>
      <c r="D2551" s="94">
        <f>'[1]Cadastro de Clientes'!D2551</f>
        <v>0</v>
      </c>
      <c r="E2551" s="94">
        <f>'[1]Cadastro de Clientes'!E2551</f>
        <v>0</v>
      </c>
      <c r="F2551" s="94">
        <f>'[1]Cadastro de Clientes'!F2551</f>
        <v>0</v>
      </c>
      <c r="G2551" s="109">
        <f>'[1]Cadastro de Clientes'!G2551</f>
        <v>0</v>
      </c>
      <c r="H2551" s="110">
        <f>'[1]Cadastro de Clientes'!H2551</f>
        <v>0</v>
      </c>
      <c r="I2551" s="111">
        <f>'[1]Cadastro de Clientes'!I2551</f>
        <v>0</v>
      </c>
      <c r="J2551" s="94">
        <f>'[1]Cadastro de Clientes'!J2551</f>
        <v>0</v>
      </c>
    </row>
    <row r="2552" spans="1:10" ht="21" customHeight="1" x14ac:dyDescent="0.25">
      <c r="A2552" s="94">
        <f>'[1]Cadastro de Clientes'!A2552</f>
        <v>0</v>
      </c>
      <c r="B2552" s="94">
        <f>'[1]Cadastro de Clientes'!B2552</f>
        <v>0</v>
      </c>
      <c r="C2552" s="94">
        <f>'[1]Cadastro de Clientes'!C2552</f>
        <v>0</v>
      </c>
      <c r="D2552" s="94">
        <f>'[1]Cadastro de Clientes'!D2552</f>
        <v>0</v>
      </c>
      <c r="E2552" s="94">
        <f>'[1]Cadastro de Clientes'!E2552</f>
        <v>0</v>
      </c>
      <c r="F2552" s="94">
        <f>'[1]Cadastro de Clientes'!F2552</f>
        <v>0</v>
      </c>
      <c r="G2552" s="109">
        <f>'[1]Cadastro de Clientes'!G2552</f>
        <v>0</v>
      </c>
      <c r="H2552" s="110">
        <f>'[1]Cadastro de Clientes'!H2552</f>
        <v>0</v>
      </c>
      <c r="I2552" s="111">
        <f>'[1]Cadastro de Clientes'!I2552</f>
        <v>0</v>
      </c>
      <c r="J2552" s="94">
        <f>'[1]Cadastro de Clientes'!J2552</f>
        <v>0</v>
      </c>
    </row>
    <row r="2553" spans="1:10" ht="21" customHeight="1" x14ac:dyDescent="0.25">
      <c r="A2553" s="94">
        <f>'[1]Cadastro de Clientes'!A2553</f>
        <v>0</v>
      </c>
      <c r="B2553" s="94">
        <f>'[1]Cadastro de Clientes'!B2553</f>
        <v>0</v>
      </c>
      <c r="C2553" s="94">
        <f>'[1]Cadastro de Clientes'!C2553</f>
        <v>0</v>
      </c>
      <c r="D2553" s="94">
        <f>'[1]Cadastro de Clientes'!D2553</f>
        <v>0</v>
      </c>
      <c r="E2553" s="94">
        <f>'[1]Cadastro de Clientes'!E2553</f>
        <v>0</v>
      </c>
      <c r="F2553" s="94">
        <f>'[1]Cadastro de Clientes'!F2553</f>
        <v>0</v>
      </c>
      <c r="G2553" s="109">
        <f>'[1]Cadastro de Clientes'!G2553</f>
        <v>0</v>
      </c>
      <c r="H2553" s="110">
        <f>'[1]Cadastro de Clientes'!H2553</f>
        <v>0</v>
      </c>
      <c r="I2553" s="111">
        <f>'[1]Cadastro de Clientes'!I2553</f>
        <v>0</v>
      </c>
      <c r="J2553" s="94">
        <f>'[1]Cadastro de Clientes'!J2553</f>
        <v>0</v>
      </c>
    </row>
    <row r="2554" spans="1:10" ht="21" customHeight="1" x14ac:dyDescent="0.25">
      <c r="A2554" s="94">
        <f>'[1]Cadastro de Clientes'!A2554</f>
        <v>0</v>
      </c>
      <c r="B2554" s="94">
        <f>'[1]Cadastro de Clientes'!B2554</f>
        <v>0</v>
      </c>
      <c r="C2554" s="94">
        <f>'[1]Cadastro de Clientes'!C2554</f>
        <v>0</v>
      </c>
      <c r="D2554" s="94">
        <f>'[1]Cadastro de Clientes'!D2554</f>
        <v>0</v>
      </c>
      <c r="E2554" s="94">
        <f>'[1]Cadastro de Clientes'!E2554</f>
        <v>0</v>
      </c>
      <c r="F2554" s="94">
        <f>'[1]Cadastro de Clientes'!F2554</f>
        <v>0</v>
      </c>
      <c r="G2554" s="109">
        <f>'[1]Cadastro de Clientes'!G2554</f>
        <v>0</v>
      </c>
      <c r="H2554" s="110">
        <f>'[1]Cadastro de Clientes'!H2554</f>
        <v>0</v>
      </c>
      <c r="I2554" s="111">
        <f>'[1]Cadastro de Clientes'!I2554</f>
        <v>0</v>
      </c>
      <c r="J2554" s="94">
        <f>'[1]Cadastro de Clientes'!J2554</f>
        <v>0</v>
      </c>
    </row>
    <row r="2555" spans="1:10" ht="21" customHeight="1" x14ac:dyDescent="0.25">
      <c r="A2555" s="94">
        <f>'[1]Cadastro de Clientes'!A2555</f>
        <v>0</v>
      </c>
      <c r="B2555" s="94">
        <f>'[1]Cadastro de Clientes'!B2555</f>
        <v>0</v>
      </c>
      <c r="C2555" s="94">
        <f>'[1]Cadastro de Clientes'!C2555</f>
        <v>0</v>
      </c>
      <c r="D2555" s="94">
        <f>'[1]Cadastro de Clientes'!D2555</f>
        <v>0</v>
      </c>
      <c r="E2555" s="94">
        <f>'[1]Cadastro de Clientes'!E2555</f>
        <v>0</v>
      </c>
      <c r="F2555" s="94">
        <f>'[1]Cadastro de Clientes'!F2555</f>
        <v>0</v>
      </c>
      <c r="G2555" s="109">
        <f>'[1]Cadastro de Clientes'!G2555</f>
        <v>0</v>
      </c>
      <c r="H2555" s="110">
        <f>'[1]Cadastro de Clientes'!H2555</f>
        <v>0</v>
      </c>
      <c r="I2555" s="111">
        <f>'[1]Cadastro de Clientes'!I2555</f>
        <v>0</v>
      </c>
      <c r="J2555" s="94">
        <f>'[1]Cadastro de Clientes'!J2555</f>
        <v>0</v>
      </c>
    </row>
    <row r="2556" spans="1:10" ht="21" customHeight="1" x14ac:dyDescent="0.25">
      <c r="A2556" s="94">
        <f>'[1]Cadastro de Clientes'!A2556</f>
        <v>0</v>
      </c>
      <c r="B2556" s="94">
        <f>'[1]Cadastro de Clientes'!B2556</f>
        <v>0</v>
      </c>
      <c r="C2556" s="94">
        <f>'[1]Cadastro de Clientes'!C2556</f>
        <v>0</v>
      </c>
      <c r="D2556" s="94">
        <f>'[1]Cadastro de Clientes'!D2556</f>
        <v>0</v>
      </c>
      <c r="E2556" s="94">
        <f>'[1]Cadastro de Clientes'!E2556</f>
        <v>0</v>
      </c>
      <c r="F2556" s="94">
        <f>'[1]Cadastro de Clientes'!F2556</f>
        <v>0</v>
      </c>
      <c r="G2556" s="109">
        <f>'[1]Cadastro de Clientes'!G2556</f>
        <v>0</v>
      </c>
      <c r="H2556" s="110">
        <f>'[1]Cadastro de Clientes'!H2556</f>
        <v>0</v>
      </c>
      <c r="I2556" s="111">
        <f>'[1]Cadastro de Clientes'!I2556</f>
        <v>0</v>
      </c>
      <c r="J2556" s="94">
        <f>'[1]Cadastro de Clientes'!J2556</f>
        <v>0</v>
      </c>
    </row>
    <row r="2557" spans="1:10" ht="21" customHeight="1" x14ac:dyDescent="0.25">
      <c r="A2557" s="94">
        <f>'[1]Cadastro de Clientes'!A2557</f>
        <v>0</v>
      </c>
      <c r="B2557" s="94">
        <f>'[1]Cadastro de Clientes'!B2557</f>
        <v>0</v>
      </c>
      <c r="C2557" s="94">
        <f>'[1]Cadastro de Clientes'!C2557</f>
        <v>0</v>
      </c>
      <c r="D2557" s="94">
        <f>'[1]Cadastro de Clientes'!D2557</f>
        <v>0</v>
      </c>
      <c r="E2557" s="94">
        <f>'[1]Cadastro de Clientes'!E2557</f>
        <v>0</v>
      </c>
      <c r="F2557" s="94">
        <f>'[1]Cadastro de Clientes'!F2557</f>
        <v>0</v>
      </c>
      <c r="G2557" s="109">
        <f>'[1]Cadastro de Clientes'!G2557</f>
        <v>0</v>
      </c>
      <c r="H2557" s="110">
        <f>'[1]Cadastro de Clientes'!H2557</f>
        <v>0</v>
      </c>
      <c r="I2557" s="111">
        <f>'[1]Cadastro de Clientes'!I2557</f>
        <v>0</v>
      </c>
      <c r="J2557" s="94">
        <f>'[1]Cadastro de Clientes'!J2557</f>
        <v>0</v>
      </c>
    </row>
    <row r="2558" spans="1:10" ht="21" customHeight="1" x14ac:dyDescent="0.25">
      <c r="A2558" s="94">
        <f>'[1]Cadastro de Clientes'!A2558</f>
        <v>0</v>
      </c>
      <c r="B2558" s="94">
        <f>'[1]Cadastro de Clientes'!B2558</f>
        <v>0</v>
      </c>
      <c r="C2558" s="94">
        <f>'[1]Cadastro de Clientes'!C2558</f>
        <v>0</v>
      </c>
      <c r="D2558" s="94">
        <f>'[1]Cadastro de Clientes'!D2558</f>
        <v>0</v>
      </c>
      <c r="E2558" s="94">
        <f>'[1]Cadastro de Clientes'!E2558</f>
        <v>0</v>
      </c>
      <c r="F2558" s="94">
        <f>'[1]Cadastro de Clientes'!F2558</f>
        <v>0</v>
      </c>
      <c r="G2558" s="109">
        <f>'[1]Cadastro de Clientes'!G2558</f>
        <v>0</v>
      </c>
      <c r="H2558" s="110">
        <f>'[1]Cadastro de Clientes'!H2558</f>
        <v>0</v>
      </c>
      <c r="I2558" s="111">
        <f>'[1]Cadastro de Clientes'!I2558</f>
        <v>0</v>
      </c>
      <c r="J2558" s="94">
        <f>'[1]Cadastro de Clientes'!J2558</f>
        <v>0</v>
      </c>
    </row>
    <row r="2559" spans="1:10" ht="21" customHeight="1" x14ac:dyDescent="0.25">
      <c r="A2559" s="94">
        <f>'[1]Cadastro de Clientes'!A2559</f>
        <v>0</v>
      </c>
      <c r="B2559" s="94">
        <f>'[1]Cadastro de Clientes'!B2559</f>
        <v>0</v>
      </c>
      <c r="C2559" s="94">
        <f>'[1]Cadastro de Clientes'!C2559</f>
        <v>0</v>
      </c>
      <c r="D2559" s="94">
        <f>'[1]Cadastro de Clientes'!D2559</f>
        <v>0</v>
      </c>
      <c r="E2559" s="94">
        <f>'[1]Cadastro de Clientes'!E2559</f>
        <v>0</v>
      </c>
      <c r="F2559" s="94">
        <f>'[1]Cadastro de Clientes'!F2559</f>
        <v>0</v>
      </c>
      <c r="G2559" s="109">
        <f>'[1]Cadastro de Clientes'!G2559</f>
        <v>0</v>
      </c>
      <c r="H2559" s="110">
        <f>'[1]Cadastro de Clientes'!H2559</f>
        <v>0</v>
      </c>
      <c r="I2559" s="111">
        <f>'[1]Cadastro de Clientes'!I2559</f>
        <v>0</v>
      </c>
      <c r="J2559" s="94">
        <f>'[1]Cadastro de Clientes'!J2559</f>
        <v>0</v>
      </c>
    </row>
    <row r="2560" spans="1:10" ht="21" customHeight="1" x14ac:dyDescent="0.25">
      <c r="A2560" s="94">
        <f>'[1]Cadastro de Clientes'!A2560</f>
        <v>0</v>
      </c>
      <c r="B2560" s="94">
        <f>'[1]Cadastro de Clientes'!B2560</f>
        <v>0</v>
      </c>
      <c r="C2560" s="94">
        <f>'[1]Cadastro de Clientes'!C2560</f>
        <v>0</v>
      </c>
      <c r="D2560" s="94">
        <f>'[1]Cadastro de Clientes'!D2560</f>
        <v>0</v>
      </c>
      <c r="E2560" s="94">
        <f>'[1]Cadastro de Clientes'!E2560</f>
        <v>0</v>
      </c>
      <c r="F2560" s="94">
        <f>'[1]Cadastro de Clientes'!F2560</f>
        <v>0</v>
      </c>
      <c r="G2560" s="109">
        <f>'[1]Cadastro de Clientes'!G2560</f>
        <v>0</v>
      </c>
      <c r="H2560" s="110">
        <f>'[1]Cadastro de Clientes'!H2560</f>
        <v>0</v>
      </c>
      <c r="I2560" s="111">
        <f>'[1]Cadastro de Clientes'!I2560</f>
        <v>0</v>
      </c>
      <c r="J2560" s="94">
        <f>'[1]Cadastro de Clientes'!J2560</f>
        <v>0</v>
      </c>
    </row>
    <row r="2561" spans="1:10" ht="21" customHeight="1" x14ac:dyDescent="0.25">
      <c r="A2561" s="94">
        <f>'[1]Cadastro de Clientes'!A2561</f>
        <v>0</v>
      </c>
      <c r="B2561" s="94">
        <f>'[1]Cadastro de Clientes'!B2561</f>
        <v>0</v>
      </c>
      <c r="C2561" s="94">
        <f>'[1]Cadastro de Clientes'!C2561</f>
        <v>0</v>
      </c>
      <c r="D2561" s="94">
        <f>'[1]Cadastro de Clientes'!D2561</f>
        <v>0</v>
      </c>
      <c r="E2561" s="94">
        <f>'[1]Cadastro de Clientes'!E2561</f>
        <v>0</v>
      </c>
      <c r="F2561" s="94">
        <f>'[1]Cadastro de Clientes'!F2561</f>
        <v>0</v>
      </c>
      <c r="G2561" s="109">
        <f>'[1]Cadastro de Clientes'!G2561</f>
        <v>0</v>
      </c>
      <c r="H2561" s="110">
        <f>'[1]Cadastro de Clientes'!H2561</f>
        <v>0</v>
      </c>
      <c r="I2561" s="111">
        <f>'[1]Cadastro de Clientes'!I2561</f>
        <v>0</v>
      </c>
      <c r="J2561" s="94">
        <f>'[1]Cadastro de Clientes'!J2561</f>
        <v>0</v>
      </c>
    </row>
    <row r="2562" spans="1:10" ht="21" customHeight="1" x14ac:dyDescent="0.25">
      <c r="A2562" s="94">
        <f>'[1]Cadastro de Clientes'!A2562</f>
        <v>0</v>
      </c>
      <c r="B2562" s="94">
        <f>'[1]Cadastro de Clientes'!B2562</f>
        <v>0</v>
      </c>
      <c r="C2562" s="94">
        <f>'[1]Cadastro de Clientes'!C2562</f>
        <v>0</v>
      </c>
      <c r="D2562" s="94">
        <f>'[1]Cadastro de Clientes'!D2562</f>
        <v>0</v>
      </c>
      <c r="E2562" s="94">
        <f>'[1]Cadastro de Clientes'!E2562</f>
        <v>0</v>
      </c>
      <c r="F2562" s="94">
        <f>'[1]Cadastro de Clientes'!F2562</f>
        <v>0</v>
      </c>
      <c r="G2562" s="109">
        <f>'[1]Cadastro de Clientes'!G2562</f>
        <v>0</v>
      </c>
      <c r="H2562" s="110">
        <f>'[1]Cadastro de Clientes'!H2562</f>
        <v>0</v>
      </c>
      <c r="I2562" s="111">
        <f>'[1]Cadastro de Clientes'!I2562</f>
        <v>0</v>
      </c>
      <c r="J2562" s="94">
        <f>'[1]Cadastro de Clientes'!J2562</f>
        <v>0</v>
      </c>
    </row>
    <row r="2563" spans="1:10" ht="21" customHeight="1" x14ac:dyDescent="0.25">
      <c r="A2563" s="94">
        <f>'[1]Cadastro de Clientes'!A2563</f>
        <v>0</v>
      </c>
      <c r="B2563" s="94">
        <f>'[1]Cadastro de Clientes'!B2563</f>
        <v>0</v>
      </c>
      <c r="C2563" s="94">
        <f>'[1]Cadastro de Clientes'!C2563</f>
        <v>0</v>
      </c>
      <c r="D2563" s="94">
        <f>'[1]Cadastro de Clientes'!D2563</f>
        <v>0</v>
      </c>
      <c r="E2563" s="94">
        <f>'[1]Cadastro de Clientes'!E2563</f>
        <v>0</v>
      </c>
      <c r="F2563" s="94">
        <f>'[1]Cadastro de Clientes'!F2563</f>
        <v>0</v>
      </c>
      <c r="G2563" s="109">
        <f>'[1]Cadastro de Clientes'!G2563</f>
        <v>0</v>
      </c>
      <c r="H2563" s="110">
        <f>'[1]Cadastro de Clientes'!H2563</f>
        <v>0</v>
      </c>
      <c r="I2563" s="111">
        <f>'[1]Cadastro de Clientes'!I2563</f>
        <v>0</v>
      </c>
      <c r="J2563" s="94">
        <f>'[1]Cadastro de Clientes'!J2563</f>
        <v>0</v>
      </c>
    </row>
    <row r="2564" spans="1:10" ht="21" customHeight="1" x14ac:dyDescent="0.25">
      <c r="A2564" s="94">
        <f>'[1]Cadastro de Clientes'!A2564</f>
        <v>0</v>
      </c>
      <c r="B2564" s="94">
        <f>'[1]Cadastro de Clientes'!B2564</f>
        <v>0</v>
      </c>
      <c r="C2564" s="94">
        <f>'[1]Cadastro de Clientes'!C2564</f>
        <v>0</v>
      </c>
      <c r="D2564" s="94">
        <f>'[1]Cadastro de Clientes'!D2564</f>
        <v>0</v>
      </c>
      <c r="E2564" s="94">
        <f>'[1]Cadastro de Clientes'!E2564</f>
        <v>0</v>
      </c>
      <c r="F2564" s="94">
        <f>'[1]Cadastro de Clientes'!F2564</f>
        <v>0</v>
      </c>
      <c r="G2564" s="109">
        <f>'[1]Cadastro de Clientes'!G2564</f>
        <v>0</v>
      </c>
      <c r="H2564" s="110">
        <f>'[1]Cadastro de Clientes'!H2564</f>
        <v>0</v>
      </c>
      <c r="I2564" s="111">
        <f>'[1]Cadastro de Clientes'!I2564</f>
        <v>0</v>
      </c>
      <c r="J2564" s="94">
        <f>'[1]Cadastro de Clientes'!J2564</f>
        <v>0</v>
      </c>
    </row>
    <row r="2565" spans="1:10" ht="21" customHeight="1" x14ac:dyDescent="0.25">
      <c r="A2565" s="94">
        <f>'[1]Cadastro de Clientes'!A2565</f>
        <v>0</v>
      </c>
      <c r="B2565" s="94">
        <f>'[1]Cadastro de Clientes'!B2565</f>
        <v>0</v>
      </c>
      <c r="C2565" s="94">
        <f>'[1]Cadastro de Clientes'!C2565</f>
        <v>0</v>
      </c>
      <c r="D2565" s="94">
        <f>'[1]Cadastro de Clientes'!D2565</f>
        <v>0</v>
      </c>
      <c r="E2565" s="94">
        <f>'[1]Cadastro de Clientes'!E2565</f>
        <v>0</v>
      </c>
      <c r="F2565" s="94">
        <f>'[1]Cadastro de Clientes'!F2565</f>
        <v>0</v>
      </c>
      <c r="G2565" s="109">
        <f>'[1]Cadastro de Clientes'!G2565</f>
        <v>0</v>
      </c>
      <c r="H2565" s="110">
        <f>'[1]Cadastro de Clientes'!H2565</f>
        <v>0</v>
      </c>
      <c r="I2565" s="111">
        <f>'[1]Cadastro de Clientes'!I2565</f>
        <v>0</v>
      </c>
      <c r="J2565" s="94">
        <f>'[1]Cadastro de Clientes'!J2565</f>
        <v>0</v>
      </c>
    </row>
    <row r="2566" spans="1:10" ht="21" customHeight="1" x14ac:dyDescent="0.25">
      <c r="A2566" s="94">
        <f>'[1]Cadastro de Clientes'!A2566</f>
        <v>0</v>
      </c>
      <c r="B2566" s="94">
        <f>'[1]Cadastro de Clientes'!B2566</f>
        <v>0</v>
      </c>
      <c r="C2566" s="94">
        <f>'[1]Cadastro de Clientes'!C2566</f>
        <v>0</v>
      </c>
      <c r="D2566" s="94">
        <f>'[1]Cadastro de Clientes'!D2566</f>
        <v>0</v>
      </c>
      <c r="E2566" s="94">
        <f>'[1]Cadastro de Clientes'!E2566</f>
        <v>0</v>
      </c>
      <c r="F2566" s="94">
        <f>'[1]Cadastro de Clientes'!F2566</f>
        <v>0</v>
      </c>
      <c r="G2566" s="109">
        <f>'[1]Cadastro de Clientes'!G2566</f>
        <v>0</v>
      </c>
      <c r="H2566" s="110">
        <f>'[1]Cadastro de Clientes'!H2566</f>
        <v>0</v>
      </c>
      <c r="I2566" s="111">
        <f>'[1]Cadastro de Clientes'!I2566</f>
        <v>0</v>
      </c>
      <c r="J2566" s="94">
        <f>'[1]Cadastro de Clientes'!J2566</f>
        <v>0</v>
      </c>
    </row>
    <row r="2567" spans="1:10" ht="21" customHeight="1" x14ac:dyDescent="0.25">
      <c r="A2567" s="94">
        <f>'[1]Cadastro de Clientes'!A2567</f>
        <v>0</v>
      </c>
      <c r="B2567" s="94">
        <f>'[1]Cadastro de Clientes'!B2567</f>
        <v>0</v>
      </c>
      <c r="C2567" s="94">
        <f>'[1]Cadastro de Clientes'!C2567</f>
        <v>0</v>
      </c>
      <c r="D2567" s="94">
        <f>'[1]Cadastro de Clientes'!D2567</f>
        <v>0</v>
      </c>
      <c r="E2567" s="94">
        <f>'[1]Cadastro de Clientes'!E2567</f>
        <v>0</v>
      </c>
      <c r="F2567" s="94">
        <f>'[1]Cadastro de Clientes'!F2567</f>
        <v>0</v>
      </c>
      <c r="G2567" s="109">
        <f>'[1]Cadastro de Clientes'!G2567</f>
        <v>0</v>
      </c>
      <c r="H2567" s="110">
        <f>'[1]Cadastro de Clientes'!H2567</f>
        <v>0</v>
      </c>
      <c r="I2567" s="111">
        <f>'[1]Cadastro de Clientes'!I2567</f>
        <v>0</v>
      </c>
      <c r="J2567" s="94">
        <f>'[1]Cadastro de Clientes'!J2567</f>
        <v>0</v>
      </c>
    </row>
    <row r="2568" spans="1:10" ht="21" customHeight="1" x14ac:dyDescent="0.25">
      <c r="A2568" s="94">
        <f>'[1]Cadastro de Clientes'!A2568</f>
        <v>0</v>
      </c>
      <c r="B2568" s="94">
        <f>'[1]Cadastro de Clientes'!B2568</f>
        <v>0</v>
      </c>
      <c r="C2568" s="94">
        <f>'[1]Cadastro de Clientes'!C2568</f>
        <v>0</v>
      </c>
      <c r="D2568" s="94">
        <f>'[1]Cadastro de Clientes'!D2568</f>
        <v>0</v>
      </c>
      <c r="E2568" s="94">
        <f>'[1]Cadastro de Clientes'!E2568</f>
        <v>0</v>
      </c>
      <c r="F2568" s="94">
        <f>'[1]Cadastro de Clientes'!F2568</f>
        <v>0</v>
      </c>
      <c r="G2568" s="109">
        <f>'[1]Cadastro de Clientes'!G2568</f>
        <v>0</v>
      </c>
      <c r="H2568" s="110">
        <f>'[1]Cadastro de Clientes'!H2568</f>
        <v>0</v>
      </c>
      <c r="I2568" s="111">
        <f>'[1]Cadastro de Clientes'!I2568</f>
        <v>0</v>
      </c>
      <c r="J2568" s="94">
        <f>'[1]Cadastro de Clientes'!J2568</f>
        <v>0</v>
      </c>
    </row>
    <row r="2569" spans="1:10" ht="21" customHeight="1" x14ac:dyDescent="0.25">
      <c r="A2569" s="94">
        <f>'[1]Cadastro de Clientes'!A2569</f>
        <v>0</v>
      </c>
      <c r="B2569" s="94">
        <f>'[1]Cadastro de Clientes'!B2569</f>
        <v>0</v>
      </c>
      <c r="C2569" s="94">
        <f>'[1]Cadastro de Clientes'!C2569</f>
        <v>0</v>
      </c>
      <c r="D2569" s="94">
        <f>'[1]Cadastro de Clientes'!D2569</f>
        <v>0</v>
      </c>
      <c r="E2569" s="94">
        <f>'[1]Cadastro de Clientes'!E2569</f>
        <v>0</v>
      </c>
      <c r="F2569" s="94">
        <f>'[1]Cadastro de Clientes'!F2569</f>
        <v>0</v>
      </c>
      <c r="G2569" s="109">
        <f>'[1]Cadastro de Clientes'!G2569</f>
        <v>0</v>
      </c>
      <c r="H2569" s="110">
        <f>'[1]Cadastro de Clientes'!H2569</f>
        <v>0</v>
      </c>
      <c r="I2569" s="111">
        <f>'[1]Cadastro de Clientes'!I2569</f>
        <v>0</v>
      </c>
      <c r="J2569" s="94">
        <f>'[1]Cadastro de Clientes'!J2569</f>
        <v>0</v>
      </c>
    </row>
    <row r="2570" spans="1:10" ht="21" customHeight="1" x14ac:dyDescent="0.25">
      <c r="A2570" s="94">
        <f>'[1]Cadastro de Clientes'!A2570</f>
        <v>0</v>
      </c>
      <c r="B2570" s="94">
        <f>'[1]Cadastro de Clientes'!B2570</f>
        <v>0</v>
      </c>
      <c r="C2570" s="94">
        <f>'[1]Cadastro de Clientes'!C2570</f>
        <v>0</v>
      </c>
      <c r="D2570" s="94">
        <f>'[1]Cadastro de Clientes'!D2570</f>
        <v>0</v>
      </c>
      <c r="E2570" s="94">
        <f>'[1]Cadastro de Clientes'!E2570</f>
        <v>0</v>
      </c>
      <c r="F2570" s="94">
        <f>'[1]Cadastro de Clientes'!F2570</f>
        <v>0</v>
      </c>
      <c r="G2570" s="109">
        <f>'[1]Cadastro de Clientes'!G2570</f>
        <v>0</v>
      </c>
      <c r="H2570" s="110">
        <f>'[1]Cadastro de Clientes'!H2570</f>
        <v>0</v>
      </c>
      <c r="I2570" s="111">
        <f>'[1]Cadastro de Clientes'!I2570</f>
        <v>0</v>
      </c>
      <c r="J2570" s="94">
        <f>'[1]Cadastro de Clientes'!J2570</f>
        <v>0</v>
      </c>
    </row>
    <row r="2571" spans="1:10" ht="21" customHeight="1" x14ac:dyDescent="0.25">
      <c r="A2571" s="94">
        <f>'[1]Cadastro de Clientes'!A2571</f>
        <v>0</v>
      </c>
      <c r="B2571" s="94">
        <f>'[1]Cadastro de Clientes'!B2571</f>
        <v>0</v>
      </c>
      <c r="C2571" s="94">
        <f>'[1]Cadastro de Clientes'!C2571</f>
        <v>0</v>
      </c>
      <c r="D2571" s="94">
        <f>'[1]Cadastro de Clientes'!D2571</f>
        <v>0</v>
      </c>
      <c r="E2571" s="94">
        <f>'[1]Cadastro de Clientes'!E2571</f>
        <v>0</v>
      </c>
      <c r="F2571" s="94">
        <f>'[1]Cadastro de Clientes'!F2571</f>
        <v>0</v>
      </c>
      <c r="G2571" s="109">
        <f>'[1]Cadastro de Clientes'!G2571</f>
        <v>0</v>
      </c>
      <c r="H2571" s="110">
        <f>'[1]Cadastro de Clientes'!H2571</f>
        <v>0</v>
      </c>
      <c r="I2571" s="111">
        <f>'[1]Cadastro de Clientes'!I2571</f>
        <v>0</v>
      </c>
      <c r="J2571" s="94">
        <f>'[1]Cadastro de Clientes'!J2571</f>
        <v>0</v>
      </c>
    </row>
    <row r="2572" spans="1:10" ht="21" customHeight="1" x14ac:dyDescent="0.25">
      <c r="A2572" s="94">
        <f>'[1]Cadastro de Clientes'!A2572</f>
        <v>0</v>
      </c>
      <c r="B2572" s="94">
        <f>'[1]Cadastro de Clientes'!B2572</f>
        <v>0</v>
      </c>
      <c r="C2572" s="94">
        <f>'[1]Cadastro de Clientes'!C2572</f>
        <v>0</v>
      </c>
      <c r="D2572" s="94">
        <f>'[1]Cadastro de Clientes'!D2572</f>
        <v>0</v>
      </c>
      <c r="E2572" s="94">
        <f>'[1]Cadastro de Clientes'!E2572</f>
        <v>0</v>
      </c>
      <c r="F2572" s="94">
        <f>'[1]Cadastro de Clientes'!F2572</f>
        <v>0</v>
      </c>
      <c r="G2572" s="109">
        <f>'[1]Cadastro de Clientes'!G2572</f>
        <v>0</v>
      </c>
      <c r="H2572" s="110">
        <f>'[1]Cadastro de Clientes'!H2572</f>
        <v>0</v>
      </c>
      <c r="I2572" s="111">
        <f>'[1]Cadastro de Clientes'!I2572</f>
        <v>0</v>
      </c>
      <c r="J2572" s="94">
        <f>'[1]Cadastro de Clientes'!J2572</f>
        <v>0</v>
      </c>
    </row>
    <row r="2573" spans="1:10" ht="21" customHeight="1" x14ac:dyDescent="0.25">
      <c r="A2573" s="94">
        <f>'[1]Cadastro de Clientes'!A2573</f>
        <v>0</v>
      </c>
      <c r="B2573" s="94">
        <f>'[1]Cadastro de Clientes'!B2573</f>
        <v>0</v>
      </c>
      <c r="C2573" s="94">
        <f>'[1]Cadastro de Clientes'!C2573</f>
        <v>0</v>
      </c>
      <c r="D2573" s="94">
        <f>'[1]Cadastro de Clientes'!D2573</f>
        <v>0</v>
      </c>
      <c r="E2573" s="94">
        <f>'[1]Cadastro de Clientes'!E2573</f>
        <v>0</v>
      </c>
      <c r="F2573" s="94">
        <f>'[1]Cadastro de Clientes'!F2573</f>
        <v>0</v>
      </c>
      <c r="G2573" s="109">
        <f>'[1]Cadastro de Clientes'!G2573</f>
        <v>0</v>
      </c>
      <c r="H2573" s="110">
        <f>'[1]Cadastro de Clientes'!H2573</f>
        <v>0</v>
      </c>
      <c r="I2573" s="111">
        <f>'[1]Cadastro de Clientes'!I2573</f>
        <v>0</v>
      </c>
      <c r="J2573" s="94">
        <f>'[1]Cadastro de Clientes'!J2573</f>
        <v>0</v>
      </c>
    </row>
    <row r="2574" spans="1:10" ht="21" customHeight="1" x14ac:dyDescent="0.25">
      <c r="A2574" s="94">
        <f>'[1]Cadastro de Clientes'!A2574</f>
        <v>0</v>
      </c>
      <c r="B2574" s="94">
        <f>'[1]Cadastro de Clientes'!B2574</f>
        <v>0</v>
      </c>
      <c r="C2574" s="94">
        <f>'[1]Cadastro de Clientes'!C2574</f>
        <v>0</v>
      </c>
      <c r="D2574" s="94">
        <f>'[1]Cadastro de Clientes'!D2574</f>
        <v>0</v>
      </c>
      <c r="E2574" s="94">
        <f>'[1]Cadastro de Clientes'!E2574</f>
        <v>0</v>
      </c>
      <c r="F2574" s="94">
        <f>'[1]Cadastro de Clientes'!F2574</f>
        <v>0</v>
      </c>
      <c r="G2574" s="109">
        <f>'[1]Cadastro de Clientes'!G2574</f>
        <v>0</v>
      </c>
      <c r="H2574" s="110">
        <f>'[1]Cadastro de Clientes'!H2574</f>
        <v>0</v>
      </c>
      <c r="I2574" s="111">
        <f>'[1]Cadastro de Clientes'!I2574</f>
        <v>0</v>
      </c>
      <c r="J2574" s="94">
        <f>'[1]Cadastro de Clientes'!J2574</f>
        <v>0</v>
      </c>
    </row>
    <row r="2575" spans="1:10" ht="21" customHeight="1" x14ac:dyDescent="0.25">
      <c r="A2575" s="94">
        <f>'[1]Cadastro de Clientes'!A2575</f>
        <v>0</v>
      </c>
      <c r="B2575" s="94">
        <f>'[1]Cadastro de Clientes'!B2575</f>
        <v>0</v>
      </c>
      <c r="C2575" s="94">
        <f>'[1]Cadastro de Clientes'!C2575</f>
        <v>0</v>
      </c>
      <c r="D2575" s="94">
        <f>'[1]Cadastro de Clientes'!D2575</f>
        <v>0</v>
      </c>
      <c r="E2575" s="94">
        <f>'[1]Cadastro de Clientes'!E2575</f>
        <v>0</v>
      </c>
      <c r="F2575" s="94">
        <f>'[1]Cadastro de Clientes'!F2575</f>
        <v>0</v>
      </c>
      <c r="G2575" s="109">
        <f>'[1]Cadastro de Clientes'!G2575</f>
        <v>0</v>
      </c>
      <c r="H2575" s="110">
        <f>'[1]Cadastro de Clientes'!H2575</f>
        <v>0</v>
      </c>
      <c r="I2575" s="111">
        <f>'[1]Cadastro de Clientes'!I2575</f>
        <v>0</v>
      </c>
      <c r="J2575" s="94">
        <f>'[1]Cadastro de Clientes'!J2575</f>
        <v>0</v>
      </c>
    </row>
    <row r="2576" spans="1:10" ht="21" customHeight="1" x14ac:dyDescent="0.25">
      <c r="A2576" s="94">
        <f>'[1]Cadastro de Clientes'!A2576</f>
        <v>0</v>
      </c>
      <c r="B2576" s="94">
        <f>'[1]Cadastro de Clientes'!B2576</f>
        <v>0</v>
      </c>
      <c r="C2576" s="94">
        <f>'[1]Cadastro de Clientes'!C2576</f>
        <v>0</v>
      </c>
      <c r="D2576" s="94">
        <f>'[1]Cadastro de Clientes'!D2576</f>
        <v>0</v>
      </c>
      <c r="E2576" s="94">
        <f>'[1]Cadastro de Clientes'!E2576</f>
        <v>0</v>
      </c>
      <c r="F2576" s="94">
        <f>'[1]Cadastro de Clientes'!F2576</f>
        <v>0</v>
      </c>
      <c r="G2576" s="109">
        <f>'[1]Cadastro de Clientes'!G2576</f>
        <v>0</v>
      </c>
      <c r="H2576" s="110">
        <f>'[1]Cadastro de Clientes'!H2576</f>
        <v>0</v>
      </c>
      <c r="I2576" s="111">
        <f>'[1]Cadastro de Clientes'!I2576</f>
        <v>0</v>
      </c>
      <c r="J2576" s="94">
        <f>'[1]Cadastro de Clientes'!J2576</f>
        <v>0</v>
      </c>
    </row>
    <row r="2577" spans="1:10" ht="21" customHeight="1" x14ac:dyDescent="0.25">
      <c r="A2577" s="94">
        <f>'[1]Cadastro de Clientes'!A2577</f>
        <v>0</v>
      </c>
      <c r="B2577" s="94">
        <f>'[1]Cadastro de Clientes'!B2577</f>
        <v>0</v>
      </c>
      <c r="C2577" s="94">
        <f>'[1]Cadastro de Clientes'!C2577</f>
        <v>0</v>
      </c>
      <c r="D2577" s="94">
        <f>'[1]Cadastro de Clientes'!D2577</f>
        <v>0</v>
      </c>
      <c r="E2577" s="94">
        <f>'[1]Cadastro de Clientes'!E2577</f>
        <v>0</v>
      </c>
      <c r="F2577" s="94">
        <f>'[1]Cadastro de Clientes'!F2577</f>
        <v>0</v>
      </c>
      <c r="G2577" s="109">
        <f>'[1]Cadastro de Clientes'!G2577</f>
        <v>0</v>
      </c>
      <c r="H2577" s="110">
        <f>'[1]Cadastro de Clientes'!H2577</f>
        <v>0</v>
      </c>
      <c r="I2577" s="111">
        <f>'[1]Cadastro de Clientes'!I2577</f>
        <v>0</v>
      </c>
      <c r="J2577" s="94">
        <f>'[1]Cadastro de Clientes'!J2577</f>
        <v>0</v>
      </c>
    </row>
    <row r="2578" spans="1:10" ht="21" customHeight="1" x14ac:dyDescent="0.25">
      <c r="A2578" s="94">
        <f>'[1]Cadastro de Clientes'!A2578</f>
        <v>0</v>
      </c>
      <c r="B2578" s="94">
        <f>'[1]Cadastro de Clientes'!B2578</f>
        <v>0</v>
      </c>
      <c r="C2578" s="94">
        <f>'[1]Cadastro de Clientes'!C2578</f>
        <v>0</v>
      </c>
      <c r="D2578" s="94">
        <f>'[1]Cadastro de Clientes'!D2578</f>
        <v>0</v>
      </c>
      <c r="E2578" s="94">
        <f>'[1]Cadastro de Clientes'!E2578</f>
        <v>0</v>
      </c>
      <c r="F2578" s="94">
        <f>'[1]Cadastro de Clientes'!F2578</f>
        <v>0</v>
      </c>
      <c r="G2578" s="109">
        <f>'[1]Cadastro de Clientes'!G2578</f>
        <v>0</v>
      </c>
      <c r="H2578" s="110">
        <f>'[1]Cadastro de Clientes'!H2578</f>
        <v>0</v>
      </c>
      <c r="I2578" s="111">
        <f>'[1]Cadastro de Clientes'!I2578</f>
        <v>0</v>
      </c>
      <c r="J2578" s="94">
        <f>'[1]Cadastro de Clientes'!J2578</f>
        <v>0</v>
      </c>
    </row>
    <row r="2579" spans="1:10" ht="21" customHeight="1" x14ac:dyDescent="0.25">
      <c r="A2579" s="94">
        <f>'[1]Cadastro de Clientes'!A2579</f>
        <v>0</v>
      </c>
      <c r="B2579" s="94">
        <f>'[1]Cadastro de Clientes'!B2579</f>
        <v>0</v>
      </c>
      <c r="C2579" s="94">
        <f>'[1]Cadastro de Clientes'!C2579</f>
        <v>0</v>
      </c>
      <c r="D2579" s="94">
        <f>'[1]Cadastro de Clientes'!D2579</f>
        <v>0</v>
      </c>
      <c r="E2579" s="94">
        <f>'[1]Cadastro de Clientes'!E2579</f>
        <v>0</v>
      </c>
      <c r="F2579" s="94">
        <f>'[1]Cadastro de Clientes'!F2579</f>
        <v>0</v>
      </c>
      <c r="G2579" s="109">
        <f>'[1]Cadastro de Clientes'!G2579</f>
        <v>0</v>
      </c>
      <c r="H2579" s="110">
        <f>'[1]Cadastro de Clientes'!H2579</f>
        <v>0</v>
      </c>
      <c r="I2579" s="111">
        <f>'[1]Cadastro de Clientes'!I2579</f>
        <v>0</v>
      </c>
      <c r="J2579" s="94">
        <f>'[1]Cadastro de Clientes'!J2579</f>
        <v>0</v>
      </c>
    </row>
    <row r="2580" spans="1:10" ht="21" customHeight="1" x14ac:dyDescent="0.25">
      <c r="A2580" s="94">
        <f>'[1]Cadastro de Clientes'!A2580</f>
        <v>0</v>
      </c>
      <c r="B2580" s="94">
        <f>'[1]Cadastro de Clientes'!B2580</f>
        <v>0</v>
      </c>
      <c r="C2580" s="94">
        <f>'[1]Cadastro de Clientes'!C2580</f>
        <v>0</v>
      </c>
      <c r="D2580" s="94">
        <f>'[1]Cadastro de Clientes'!D2580</f>
        <v>0</v>
      </c>
      <c r="E2580" s="94">
        <f>'[1]Cadastro de Clientes'!E2580</f>
        <v>0</v>
      </c>
      <c r="F2580" s="94">
        <f>'[1]Cadastro de Clientes'!F2580</f>
        <v>0</v>
      </c>
      <c r="G2580" s="109">
        <f>'[1]Cadastro de Clientes'!G2580</f>
        <v>0</v>
      </c>
      <c r="H2580" s="110">
        <f>'[1]Cadastro de Clientes'!H2580</f>
        <v>0</v>
      </c>
      <c r="I2580" s="111">
        <f>'[1]Cadastro de Clientes'!I2580</f>
        <v>0</v>
      </c>
      <c r="J2580" s="94">
        <f>'[1]Cadastro de Clientes'!J2580</f>
        <v>0</v>
      </c>
    </row>
    <row r="2581" spans="1:10" ht="21" customHeight="1" x14ac:dyDescent="0.25">
      <c r="A2581" s="94">
        <f>'[1]Cadastro de Clientes'!A2581</f>
        <v>0</v>
      </c>
      <c r="B2581" s="94">
        <f>'[1]Cadastro de Clientes'!B2581</f>
        <v>0</v>
      </c>
      <c r="C2581" s="94">
        <f>'[1]Cadastro de Clientes'!C2581</f>
        <v>0</v>
      </c>
      <c r="D2581" s="94">
        <f>'[1]Cadastro de Clientes'!D2581</f>
        <v>0</v>
      </c>
      <c r="E2581" s="94">
        <f>'[1]Cadastro de Clientes'!E2581</f>
        <v>0</v>
      </c>
      <c r="F2581" s="94">
        <f>'[1]Cadastro de Clientes'!F2581</f>
        <v>0</v>
      </c>
      <c r="G2581" s="109">
        <f>'[1]Cadastro de Clientes'!G2581</f>
        <v>0</v>
      </c>
      <c r="H2581" s="110">
        <f>'[1]Cadastro de Clientes'!H2581</f>
        <v>0</v>
      </c>
      <c r="I2581" s="111">
        <f>'[1]Cadastro de Clientes'!I2581</f>
        <v>0</v>
      </c>
      <c r="J2581" s="94">
        <f>'[1]Cadastro de Clientes'!J2581</f>
        <v>0</v>
      </c>
    </row>
    <row r="2582" spans="1:10" ht="21" customHeight="1" x14ac:dyDescent="0.25">
      <c r="A2582" s="94">
        <f>'[1]Cadastro de Clientes'!A2582</f>
        <v>0</v>
      </c>
      <c r="B2582" s="94">
        <f>'[1]Cadastro de Clientes'!B2582</f>
        <v>0</v>
      </c>
      <c r="C2582" s="94">
        <f>'[1]Cadastro de Clientes'!C2582</f>
        <v>0</v>
      </c>
      <c r="D2582" s="94">
        <f>'[1]Cadastro de Clientes'!D2582</f>
        <v>0</v>
      </c>
      <c r="E2582" s="94">
        <f>'[1]Cadastro de Clientes'!E2582</f>
        <v>0</v>
      </c>
      <c r="F2582" s="94">
        <f>'[1]Cadastro de Clientes'!F2582</f>
        <v>0</v>
      </c>
      <c r="G2582" s="109">
        <f>'[1]Cadastro de Clientes'!G2582</f>
        <v>0</v>
      </c>
      <c r="H2582" s="110">
        <f>'[1]Cadastro de Clientes'!H2582</f>
        <v>0</v>
      </c>
      <c r="I2582" s="111">
        <f>'[1]Cadastro de Clientes'!I2582</f>
        <v>0</v>
      </c>
      <c r="J2582" s="94">
        <f>'[1]Cadastro de Clientes'!J2582</f>
        <v>0</v>
      </c>
    </row>
    <row r="2583" spans="1:10" ht="21" customHeight="1" x14ac:dyDescent="0.25">
      <c r="A2583" s="94">
        <f>'[1]Cadastro de Clientes'!A2583</f>
        <v>0</v>
      </c>
      <c r="B2583" s="94">
        <f>'[1]Cadastro de Clientes'!B2583</f>
        <v>0</v>
      </c>
      <c r="C2583" s="94">
        <f>'[1]Cadastro de Clientes'!C2583</f>
        <v>0</v>
      </c>
      <c r="D2583" s="94">
        <f>'[1]Cadastro de Clientes'!D2583</f>
        <v>0</v>
      </c>
      <c r="E2583" s="94">
        <f>'[1]Cadastro de Clientes'!E2583</f>
        <v>0</v>
      </c>
      <c r="F2583" s="94">
        <f>'[1]Cadastro de Clientes'!F2583</f>
        <v>0</v>
      </c>
      <c r="G2583" s="109">
        <f>'[1]Cadastro de Clientes'!G2583</f>
        <v>0</v>
      </c>
      <c r="H2583" s="110">
        <f>'[1]Cadastro de Clientes'!H2583</f>
        <v>0</v>
      </c>
      <c r="I2583" s="111">
        <f>'[1]Cadastro de Clientes'!I2583</f>
        <v>0</v>
      </c>
      <c r="J2583" s="94">
        <f>'[1]Cadastro de Clientes'!J2583</f>
        <v>0</v>
      </c>
    </row>
    <row r="2584" spans="1:10" ht="21" customHeight="1" x14ac:dyDescent="0.25">
      <c r="A2584" s="94">
        <f>'[1]Cadastro de Clientes'!A2584</f>
        <v>0</v>
      </c>
      <c r="B2584" s="94">
        <f>'[1]Cadastro de Clientes'!B2584</f>
        <v>0</v>
      </c>
      <c r="C2584" s="94">
        <f>'[1]Cadastro de Clientes'!C2584</f>
        <v>0</v>
      </c>
      <c r="D2584" s="94">
        <f>'[1]Cadastro de Clientes'!D2584</f>
        <v>0</v>
      </c>
      <c r="E2584" s="94">
        <f>'[1]Cadastro de Clientes'!E2584</f>
        <v>0</v>
      </c>
      <c r="F2584" s="94">
        <f>'[1]Cadastro de Clientes'!F2584</f>
        <v>0</v>
      </c>
      <c r="G2584" s="109">
        <f>'[1]Cadastro de Clientes'!G2584</f>
        <v>0</v>
      </c>
      <c r="H2584" s="110">
        <f>'[1]Cadastro de Clientes'!H2584</f>
        <v>0</v>
      </c>
      <c r="I2584" s="111">
        <f>'[1]Cadastro de Clientes'!I2584</f>
        <v>0</v>
      </c>
      <c r="J2584" s="94">
        <f>'[1]Cadastro de Clientes'!J2584</f>
        <v>0</v>
      </c>
    </row>
    <row r="2585" spans="1:10" ht="21" customHeight="1" x14ac:dyDescent="0.25">
      <c r="A2585" s="94">
        <f>'[1]Cadastro de Clientes'!A2585</f>
        <v>0</v>
      </c>
      <c r="B2585" s="94">
        <f>'[1]Cadastro de Clientes'!B2585</f>
        <v>0</v>
      </c>
      <c r="C2585" s="94">
        <f>'[1]Cadastro de Clientes'!C2585</f>
        <v>0</v>
      </c>
      <c r="D2585" s="94">
        <f>'[1]Cadastro de Clientes'!D2585</f>
        <v>0</v>
      </c>
      <c r="E2585" s="94">
        <f>'[1]Cadastro de Clientes'!E2585</f>
        <v>0</v>
      </c>
      <c r="F2585" s="94">
        <f>'[1]Cadastro de Clientes'!F2585</f>
        <v>0</v>
      </c>
      <c r="G2585" s="109">
        <f>'[1]Cadastro de Clientes'!G2585</f>
        <v>0</v>
      </c>
      <c r="H2585" s="110">
        <f>'[1]Cadastro de Clientes'!H2585</f>
        <v>0</v>
      </c>
      <c r="I2585" s="111">
        <f>'[1]Cadastro de Clientes'!I2585</f>
        <v>0</v>
      </c>
      <c r="J2585" s="94">
        <f>'[1]Cadastro de Clientes'!J2585</f>
        <v>0</v>
      </c>
    </row>
    <row r="2586" spans="1:10" ht="21" customHeight="1" x14ac:dyDescent="0.25">
      <c r="A2586" s="94">
        <f>'[1]Cadastro de Clientes'!A2586</f>
        <v>0</v>
      </c>
      <c r="B2586" s="94">
        <f>'[1]Cadastro de Clientes'!B2586</f>
        <v>0</v>
      </c>
      <c r="C2586" s="94">
        <f>'[1]Cadastro de Clientes'!C2586</f>
        <v>0</v>
      </c>
      <c r="D2586" s="94">
        <f>'[1]Cadastro de Clientes'!D2586</f>
        <v>0</v>
      </c>
      <c r="E2586" s="94">
        <f>'[1]Cadastro de Clientes'!E2586</f>
        <v>0</v>
      </c>
      <c r="F2586" s="94">
        <f>'[1]Cadastro de Clientes'!F2586</f>
        <v>0</v>
      </c>
      <c r="G2586" s="109">
        <f>'[1]Cadastro de Clientes'!G2586</f>
        <v>0</v>
      </c>
      <c r="H2586" s="110">
        <f>'[1]Cadastro de Clientes'!H2586</f>
        <v>0</v>
      </c>
      <c r="I2586" s="111">
        <f>'[1]Cadastro de Clientes'!I2586</f>
        <v>0</v>
      </c>
      <c r="J2586" s="94">
        <f>'[1]Cadastro de Clientes'!J2586</f>
        <v>0</v>
      </c>
    </row>
    <row r="2587" spans="1:10" ht="21" customHeight="1" x14ac:dyDescent="0.25">
      <c r="A2587" s="94">
        <f>'[1]Cadastro de Clientes'!A2587</f>
        <v>0</v>
      </c>
      <c r="B2587" s="94">
        <f>'[1]Cadastro de Clientes'!B2587</f>
        <v>0</v>
      </c>
      <c r="C2587" s="94">
        <f>'[1]Cadastro de Clientes'!C2587</f>
        <v>0</v>
      </c>
      <c r="D2587" s="94">
        <f>'[1]Cadastro de Clientes'!D2587</f>
        <v>0</v>
      </c>
      <c r="E2587" s="94">
        <f>'[1]Cadastro de Clientes'!E2587</f>
        <v>0</v>
      </c>
      <c r="F2587" s="94">
        <f>'[1]Cadastro de Clientes'!F2587</f>
        <v>0</v>
      </c>
      <c r="G2587" s="109">
        <f>'[1]Cadastro de Clientes'!G2587</f>
        <v>0</v>
      </c>
      <c r="H2587" s="110">
        <f>'[1]Cadastro de Clientes'!H2587</f>
        <v>0</v>
      </c>
      <c r="I2587" s="111">
        <f>'[1]Cadastro de Clientes'!I2587</f>
        <v>0</v>
      </c>
      <c r="J2587" s="94">
        <f>'[1]Cadastro de Clientes'!J2587</f>
        <v>0</v>
      </c>
    </row>
    <row r="2588" spans="1:10" ht="21" customHeight="1" x14ac:dyDescent="0.25">
      <c r="A2588" s="94">
        <f>'[1]Cadastro de Clientes'!A2588</f>
        <v>0</v>
      </c>
      <c r="B2588" s="94">
        <f>'[1]Cadastro de Clientes'!B2588</f>
        <v>0</v>
      </c>
      <c r="C2588" s="94">
        <f>'[1]Cadastro de Clientes'!C2588</f>
        <v>0</v>
      </c>
      <c r="D2588" s="94">
        <f>'[1]Cadastro de Clientes'!D2588</f>
        <v>0</v>
      </c>
      <c r="E2588" s="94">
        <f>'[1]Cadastro de Clientes'!E2588</f>
        <v>0</v>
      </c>
      <c r="F2588" s="94">
        <f>'[1]Cadastro de Clientes'!F2588</f>
        <v>0</v>
      </c>
      <c r="G2588" s="109">
        <f>'[1]Cadastro de Clientes'!G2588</f>
        <v>0</v>
      </c>
      <c r="H2588" s="110">
        <f>'[1]Cadastro de Clientes'!H2588</f>
        <v>0</v>
      </c>
      <c r="I2588" s="111">
        <f>'[1]Cadastro de Clientes'!I2588</f>
        <v>0</v>
      </c>
      <c r="J2588" s="94">
        <f>'[1]Cadastro de Clientes'!J2588</f>
        <v>0</v>
      </c>
    </row>
    <row r="2589" spans="1:10" ht="21" customHeight="1" x14ac:dyDescent="0.25">
      <c r="A2589" s="94">
        <f>'[1]Cadastro de Clientes'!A2589</f>
        <v>0</v>
      </c>
      <c r="B2589" s="94">
        <f>'[1]Cadastro de Clientes'!B2589</f>
        <v>0</v>
      </c>
      <c r="C2589" s="94">
        <f>'[1]Cadastro de Clientes'!C2589</f>
        <v>0</v>
      </c>
      <c r="D2589" s="94">
        <f>'[1]Cadastro de Clientes'!D2589</f>
        <v>0</v>
      </c>
      <c r="E2589" s="94">
        <f>'[1]Cadastro de Clientes'!E2589</f>
        <v>0</v>
      </c>
      <c r="F2589" s="94">
        <f>'[1]Cadastro de Clientes'!F2589</f>
        <v>0</v>
      </c>
      <c r="G2589" s="109">
        <f>'[1]Cadastro de Clientes'!G2589</f>
        <v>0</v>
      </c>
      <c r="H2589" s="110">
        <f>'[1]Cadastro de Clientes'!H2589</f>
        <v>0</v>
      </c>
      <c r="I2589" s="111">
        <f>'[1]Cadastro de Clientes'!I2589</f>
        <v>0</v>
      </c>
      <c r="J2589" s="94">
        <f>'[1]Cadastro de Clientes'!J2589</f>
        <v>0</v>
      </c>
    </row>
    <row r="2590" spans="1:10" ht="21" customHeight="1" x14ac:dyDescent="0.25">
      <c r="A2590" s="94">
        <f>'[1]Cadastro de Clientes'!A2590</f>
        <v>0</v>
      </c>
      <c r="B2590" s="94">
        <f>'[1]Cadastro de Clientes'!B2590</f>
        <v>0</v>
      </c>
      <c r="C2590" s="94">
        <f>'[1]Cadastro de Clientes'!C2590</f>
        <v>0</v>
      </c>
      <c r="D2590" s="94">
        <f>'[1]Cadastro de Clientes'!D2590</f>
        <v>0</v>
      </c>
      <c r="E2590" s="94">
        <f>'[1]Cadastro de Clientes'!E2590</f>
        <v>0</v>
      </c>
      <c r="F2590" s="94">
        <f>'[1]Cadastro de Clientes'!F2590</f>
        <v>0</v>
      </c>
      <c r="G2590" s="109">
        <f>'[1]Cadastro de Clientes'!G2590</f>
        <v>0</v>
      </c>
      <c r="H2590" s="110">
        <f>'[1]Cadastro de Clientes'!H2590</f>
        <v>0</v>
      </c>
      <c r="I2590" s="111">
        <f>'[1]Cadastro de Clientes'!I2590</f>
        <v>0</v>
      </c>
      <c r="J2590" s="94">
        <f>'[1]Cadastro de Clientes'!J2590</f>
        <v>0</v>
      </c>
    </row>
    <row r="2591" spans="1:10" ht="21" customHeight="1" x14ac:dyDescent="0.25">
      <c r="A2591" s="94">
        <f>'[1]Cadastro de Clientes'!A2591</f>
        <v>0</v>
      </c>
      <c r="B2591" s="94">
        <f>'[1]Cadastro de Clientes'!B2591</f>
        <v>0</v>
      </c>
      <c r="C2591" s="94">
        <f>'[1]Cadastro de Clientes'!C2591</f>
        <v>0</v>
      </c>
      <c r="D2591" s="94">
        <f>'[1]Cadastro de Clientes'!D2591</f>
        <v>0</v>
      </c>
      <c r="E2591" s="94">
        <f>'[1]Cadastro de Clientes'!E2591</f>
        <v>0</v>
      </c>
      <c r="F2591" s="94">
        <f>'[1]Cadastro de Clientes'!F2591</f>
        <v>0</v>
      </c>
      <c r="G2591" s="109">
        <f>'[1]Cadastro de Clientes'!G2591</f>
        <v>0</v>
      </c>
      <c r="H2591" s="110">
        <f>'[1]Cadastro de Clientes'!H2591</f>
        <v>0</v>
      </c>
      <c r="I2591" s="111">
        <f>'[1]Cadastro de Clientes'!I2591</f>
        <v>0</v>
      </c>
      <c r="J2591" s="94">
        <f>'[1]Cadastro de Clientes'!J2591</f>
        <v>0</v>
      </c>
    </row>
    <row r="2592" spans="1:10" ht="21" customHeight="1" x14ac:dyDescent="0.25">
      <c r="A2592" s="94">
        <f>'[1]Cadastro de Clientes'!A2592</f>
        <v>0</v>
      </c>
      <c r="B2592" s="94">
        <f>'[1]Cadastro de Clientes'!B2592</f>
        <v>0</v>
      </c>
      <c r="C2592" s="94">
        <f>'[1]Cadastro de Clientes'!C2592</f>
        <v>0</v>
      </c>
      <c r="D2592" s="94">
        <f>'[1]Cadastro de Clientes'!D2592</f>
        <v>0</v>
      </c>
      <c r="E2592" s="94">
        <f>'[1]Cadastro de Clientes'!E2592</f>
        <v>0</v>
      </c>
      <c r="F2592" s="94">
        <f>'[1]Cadastro de Clientes'!F2592</f>
        <v>0</v>
      </c>
      <c r="G2592" s="109">
        <f>'[1]Cadastro de Clientes'!G2592</f>
        <v>0</v>
      </c>
      <c r="H2592" s="110">
        <f>'[1]Cadastro de Clientes'!H2592</f>
        <v>0</v>
      </c>
      <c r="I2592" s="111">
        <f>'[1]Cadastro de Clientes'!I2592</f>
        <v>0</v>
      </c>
      <c r="J2592" s="94">
        <f>'[1]Cadastro de Clientes'!J2592</f>
        <v>0</v>
      </c>
    </row>
    <row r="2593" spans="1:10" ht="21" customHeight="1" x14ac:dyDescent="0.25">
      <c r="A2593" s="94">
        <f>'[1]Cadastro de Clientes'!A2593</f>
        <v>0</v>
      </c>
      <c r="B2593" s="94">
        <f>'[1]Cadastro de Clientes'!B2593</f>
        <v>0</v>
      </c>
      <c r="C2593" s="94">
        <f>'[1]Cadastro de Clientes'!C2593</f>
        <v>0</v>
      </c>
      <c r="D2593" s="94">
        <f>'[1]Cadastro de Clientes'!D2593</f>
        <v>0</v>
      </c>
      <c r="E2593" s="94">
        <f>'[1]Cadastro de Clientes'!E2593</f>
        <v>0</v>
      </c>
      <c r="F2593" s="94">
        <f>'[1]Cadastro de Clientes'!F2593</f>
        <v>0</v>
      </c>
      <c r="G2593" s="109">
        <f>'[1]Cadastro de Clientes'!G2593</f>
        <v>0</v>
      </c>
      <c r="H2593" s="110">
        <f>'[1]Cadastro de Clientes'!H2593</f>
        <v>0</v>
      </c>
      <c r="I2593" s="111">
        <f>'[1]Cadastro de Clientes'!I2593</f>
        <v>0</v>
      </c>
      <c r="J2593" s="94">
        <f>'[1]Cadastro de Clientes'!J2593</f>
        <v>0</v>
      </c>
    </row>
    <row r="2594" spans="1:10" ht="21" customHeight="1" x14ac:dyDescent="0.25">
      <c r="A2594" s="94">
        <f>'[1]Cadastro de Clientes'!A2594</f>
        <v>0</v>
      </c>
      <c r="B2594" s="94">
        <f>'[1]Cadastro de Clientes'!B2594</f>
        <v>0</v>
      </c>
      <c r="C2594" s="94">
        <f>'[1]Cadastro de Clientes'!C2594</f>
        <v>0</v>
      </c>
      <c r="D2594" s="94">
        <f>'[1]Cadastro de Clientes'!D2594</f>
        <v>0</v>
      </c>
      <c r="E2594" s="94">
        <f>'[1]Cadastro de Clientes'!E2594</f>
        <v>0</v>
      </c>
      <c r="F2594" s="94">
        <f>'[1]Cadastro de Clientes'!F2594</f>
        <v>0</v>
      </c>
      <c r="G2594" s="109">
        <f>'[1]Cadastro de Clientes'!G2594</f>
        <v>0</v>
      </c>
      <c r="H2594" s="110">
        <f>'[1]Cadastro de Clientes'!H2594</f>
        <v>0</v>
      </c>
      <c r="I2594" s="111">
        <f>'[1]Cadastro de Clientes'!I2594</f>
        <v>0</v>
      </c>
      <c r="J2594" s="94">
        <f>'[1]Cadastro de Clientes'!J2594</f>
        <v>0</v>
      </c>
    </row>
    <row r="2595" spans="1:10" ht="21" customHeight="1" x14ac:dyDescent="0.25">
      <c r="A2595" s="94">
        <f>'[1]Cadastro de Clientes'!A2595</f>
        <v>0</v>
      </c>
      <c r="B2595" s="94">
        <f>'[1]Cadastro de Clientes'!B2595</f>
        <v>0</v>
      </c>
      <c r="C2595" s="94">
        <f>'[1]Cadastro de Clientes'!C2595</f>
        <v>0</v>
      </c>
      <c r="D2595" s="94">
        <f>'[1]Cadastro de Clientes'!D2595</f>
        <v>0</v>
      </c>
      <c r="E2595" s="94">
        <f>'[1]Cadastro de Clientes'!E2595</f>
        <v>0</v>
      </c>
      <c r="F2595" s="94">
        <f>'[1]Cadastro de Clientes'!F2595</f>
        <v>0</v>
      </c>
      <c r="G2595" s="109">
        <f>'[1]Cadastro de Clientes'!G2595</f>
        <v>0</v>
      </c>
      <c r="H2595" s="110">
        <f>'[1]Cadastro de Clientes'!H2595</f>
        <v>0</v>
      </c>
      <c r="I2595" s="111">
        <f>'[1]Cadastro de Clientes'!I2595</f>
        <v>0</v>
      </c>
      <c r="J2595" s="94">
        <f>'[1]Cadastro de Clientes'!J2595</f>
        <v>0</v>
      </c>
    </row>
    <row r="2596" spans="1:10" ht="21" customHeight="1" x14ac:dyDescent="0.25">
      <c r="A2596" s="94">
        <f>'[1]Cadastro de Clientes'!A2596</f>
        <v>0</v>
      </c>
      <c r="B2596" s="94">
        <f>'[1]Cadastro de Clientes'!B2596</f>
        <v>0</v>
      </c>
      <c r="C2596" s="94">
        <f>'[1]Cadastro de Clientes'!C2596</f>
        <v>0</v>
      </c>
      <c r="D2596" s="94">
        <f>'[1]Cadastro de Clientes'!D2596</f>
        <v>0</v>
      </c>
      <c r="E2596" s="94">
        <f>'[1]Cadastro de Clientes'!E2596</f>
        <v>0</v>
      </c>
      <c r="F2596" s="94">
        <f>'[1]Cadastro de Clientes'!F2596</f>
        <v>0</v>
      </c>
      <c r="G2596" s="109">
        <f>'[1]Cadastro de Clientes'!G2596</f>
        <v>0</v>
      </c>
      <c r="H2596" s="110">
        <f>'[1]Cadastro de Clientes'!H2596</f>
        <v>0</v>
      </c>
      <c r="I2596" s="111">
        <f>'[1]Cadastro de Clientes'!I2596</f>
        <v>0</v>
      </c>
      <c r="J2596" s="94">
        <f>'[1]Cadastro de Clientes'!J2596</f>
        <v>0</v>
      </c>
    </row>
    <row r="2597" spans="1:10" ht="21" customHeight="1" x14ac:dyDescent="0.25">
      <c r="A2597" s="94">
        <f>'[1]Cadastro de Clientes'!A2597</f>
        <v>0</v>
      </c>
      <c r="B2597" s="94">
        <f>'[1]Cadastro de Clientes'!B2597</f>
        <v>0</v>
      </c>
      <c r="C2597" s="94">
        <f>'[1]Cadastro de Clientes'!C2597</f>
        <v>0</v>
      </c>
      <c r="D2597" s="94">
        <f>'[1]Cadastro de Clientes'!D2597</f>
        <v>0</v>
      </c>
      <c r="E2597" s="94">
        <f>'[1]Cadastro de Clientes'!E2597</f>
        <v>0</v>
      </c>
      <c r="F2597" s="94">
        <f>'[1]Cadastro de Clientes'!F2597</f>
        <v>0</v>
      </c>
      <c r="G2597" s="109">
        <f>'[1]Cadastro de Clientes'!G2597</f>
        <v>0</v>
      </c>
      <c r="H2597" s="110">
        <f>'[1]Cadastro de Clientes'!H2597</f>
        <v>0</v>
      </c>
      <c r="I2597" s="111">
        <f>'[1]Cadastro de Clientes'!I2597</f>
        <v>0</v>
      </c>
      <c r="J2597" s="94">
        <f>'[1]Cadastro de Clientes'!J2597</f>
        <v>0</v>
      </c>
    </row>
    <row r="2598" spans="1:10" ht="21" customHeight="1" x14ac:dyDescent="0.25">
      <c r="A2598" s="94">
        <f>'[1]Cadastro de Clientes'!A2598</f>
        <v>0</v>
      </c>
      <c r="B2598" s="94">
        <f>'[1]Cadastro de Clientes'!B2598</f>
        <v>0</v>
      </c>
      <c r="C2598" s="94">
        <f>'[1]Cadastro de Clientes'!C2598</f>
        <v>0</v>
      </c>
      <c r="D2598" s="94">
        <f>'[1]Cadastro de Clientes'!D2598</f>
        <v>0</v>
      </c>
      <c r="E2598" s="94">
        <f>'[1]Cadastro de Clientes'!E2598</f>
        <v>0</v>
      </c>
      <c r="F2598" s="94">
        <f>'[1]Cadastro de Clientes'!F2598</f>
        <v>0</v>
      </c>
      <c r="G2598" s="109">
        <f>'[1]Cadastro de Clientes'!G2598</f>
        <v>0</v>
      </c>
      <c r="H2598" s="110">
        <f>'[1]Cadastro de Clientes'!H2598</f>
        <v>0</v>
      </c>
      <c r="I2598" s="111">
        <f>'[1]Cadastro de Clientes'!I2598</f>
        <v>0</v>
      </c>
      <c r="J2598" s="94">
        <f>'[1]Cadastro de Clientes'!J2598</f>
        <v>0</v>
      </c>
    </row>
    <row r="2599" spans="1:10" ht="21" customHeight="1" x14ac:dyDescent="0.25">
      <c r="A2599" s="94">
        <f>'[1]Cadastro de Clientes'!A2599</f>
        <v>0</v>
      </c>
      <c r="B2599" s="94">
        <f>'[1]Cadastro de Clientes'!B2599</f>
        <v>0</v>
      </c>
      <c r="C2599" s="94">
        <f>'[1]Cadastro de Clientes'!C2599</f>
        <v>0</v>
      </c>
      <c r="D2599" s="94">
        <f>'[1]Cadastro de Clientes'!D2599</f>
        <v>0</v>
      </c>
      <c r="E2599" s="94">
        <f>'[1]Cadastro de Clientes'!E2599</f>
        <v>0</v>
      </c>
      <c r="F2599" s="94">
        <f>'[1]Cadastro de Clientes'!F2599</f>
        <v>0</v>
      </c>
      <c r="G2599" s="109">
        <f>'[1]Cadastro de Clientes'!G2599</f>
        <v>0</v>
      </c>
      <c r="H2599" s="110">
        <f>'[1]Cadastro de Clientes'!H2599</f>
        <v>0</v>
      </c>
      <c r="I2599" s="111">
        <f>'[1]Cadastro de Clientes'!I2599</f>
        <v>0</v>
      </c>
      <c r="J2599" s="94">
        <f>'[1]Cadastro de Clientes'!J2599</f>
        <v>0</v>
      </c>
    </row>
    <row r="2600" spans="1:10" ht="21" customHeight="1" x14ac:dyDescent="0.25">
      <c r="A2600" s="94">
        <f>'[1]Cadastro de Clientes'!A2600</f>
        <v>0</v>
      </c>
      <c r="B2600" s="94">
        <f>'[1]Cadastro de Clientes'!B2600</f>
        <v>0</v>
      </c>
      <c r="C2600" s="94">
        <f>'[1]Cadastro de Clientes'!C2600</f>
        <v>0</v>
      </c>
      <c r="D2600" s="94">
        <f>'[1]Cadastro de Clientes'!D2600</f>
        <v>0</v>
      </c>
      <c r="E2600" s="94">
        <f>'[1]Cadastro de Clientes'!E2600</f>
        <v>0</v>
      </c>
      <c r="F2600" s="94">
        <f>'[1]Cadastro de Clientes'!F2600</f>
        <v>0</v>
      </c>
      <c r="G2600" s="109">
        <f>'[1]Cadastro de Clientes'!G2600</f>
        <v>0</v>
      </c>
      <c r="H2600" s="110">
        <f>'[1]Cadastro de Clientes'!H2600</f>
        <v>0</v>
      </c>
      <c r="I2600" s="111">
        <f>'[1]Cadastro de Clientes'!I2600</f>
        <v>0</v>
      </c>
      <c r="J2600" s="94">
        <f>'[1]Cadastro de Clientes'!J2600</f>
        <v>0</v>
      </c>
    </row>
    <row r="2601" spans="1:10" ht="21" customHeight="1" x14ac:dyDescent="0.25">
      <c r="A2601" s="94">
        <f>'[1]Cadastro de Clientes'!A2601</f>
        <v>0</v>
      </c>
      <c r="B2601" s="94">
        <f>'[1]Cadastro de Clientes'!B2601</f>
        <v>0</v>
      </c>
      <c r="C2601" s="94">
        <f>'[1]Cadastro de Clientes'!C2601</f>
        <v>0</v>
      </c>
      <c r="D2601" s="94">
        <f>'[1]Cadastro de Clientes'!D2601</f>
        <v>0</v>
      </c>
      <c r="E2601" s="94">
        <f>'[1]Cadastro de Clientes'!E2601</f>
        <v>0</v>
      </c>
      <c r="F2601" s="94">
        <f>'[1]Cadastro de Clientes'!F2601</f>
        <v>0</v>
      </c>
      <c r="G2601" s="109">
        <f>'[1]Cadastro de Clientes'!G2601</f>
        <v>0</v>
      </c>
      <c r="H2601" s="110">
        <f>'[1]Cadastro de Clientes'!H2601</f>
        <v>0</v>
      </c>
      <c r="I2601" s="111">
        <f>'[1]Cadastro de Clientes'!I2601</f>
        <v>0</v>
      </c>
      <c r="J2601" s="94">
        <f>'[1]Cadastro de Clientes'!J2601</f>
        <v>0</v>
      </c>
    </row>
    <row r="2602" spans="1:10" ht="21" customHeight="1" x14ac:dyDescent="0.25">
      <c r="A2602" s="94">
        <f>'[1]Cadastro de Clientes'!A2602</f>
        <v>0</v>
      </c>
      <c r="B2602" s="94">
        <f>'[1]Cadastro de Clientes'!B2602</f>
        <v>0</v>
      </c>
      <c r="C2602" s="94">
        <f>'[1]Cadastro de Clientes'!C2602</f>
        <v>0</v>
      </c>
      <c r="D2602" s="94">
        <f>'[1]Cadastro de Clientes'!D2602</f>
        <v>0</v>
      </c>
      <c r="E2602" s="94">
        <f>'[1]Cadastro de Clientes'!E2602</f>
        <v>0</v>
      </c>
      <c r="F2602" s="94">
        <f>'[1]Cadastro de Clientes'!F2602</f>
        <v>0</v>
      </c>
      <c r="G2602" s="109">
        <f>'[1]Cadastro de Clientes'!G2602</f>
        <v>0</v>
      </c>
      <c r="H2602" s="110">
        <f>'[1]Cadastro de Clientes'!H2602</f>
        <v>0</v>
      </c>
      <c r="I2602" s="111">
        <f>'[1]Cadastro de Clientes'!I2602</f>
        <v>0</v>
      </c>
      <c r="J2602" s="94">
        <f>'[1]Cadastro de Clientes'!J2602</f>
        <v>0</v>
      </c>
    </row>
    <row r="2603" spans="1:10" ht="21" customHeight="1" x14ac:dyDescent="0.25">
      <c r="A2603" s="94">
        <f>'[1]Cadastro de Clientes'!A2603</f>
        <v>0</v>
      </c>
      <c r="B2603" s="94">
        <f>'[1]Cadastro de Clientes'!B2603</f>
        <v>0</v>
      </c>
      <c r="C2603" s="94">
        <f>'[1]Cadastro de Clientes'!C2603</f>
        <v>0</v>
      </c>
      <c r="D2603" s="94">
        <f>'[1]Cadastro de Clientes'!D2603</f>
        <v>0</v>
      </c>
      <c r="E2603" s="94">
        <f>'[1]Cadastro de Clientes'!E2603</f>
        <v>0</v>
      </c>
      <c r="F2603" s="94">
        <f>'[1]Cadastro de Clientes'!F2603</f>
        <v>0</v>
      </c>
      <c r="G2603" s="109">
        <f>'[1]Cadastro de Clientes'!G2603</f>
        <v>0</v>
      </c>
      <c r="H2603" s="110">
        <f>'[1]Cadastro de Clientes'!H2603</f>
        <v>0</v>
      </c>
      <c r="I2603" s="111">
        <f>'[1]Cadastro de Clientes'!I2603</f>
        <v>0</v>
      </c>
      <c r="J2603" s="94">
        <f>'[1]Cadastro de Clientes'!J2603</f>
        <v>0</v>
      </c>
    </row>
    <row r="2604" spans="1:10" ht="21" customHeight="1" x14ac:dyDescent="0.25">
      <c r="A2604" s="94">
        <f>'[1]Cadastro de Clientes'!A2604</f>
        <v>0</v>
      </c>
      <c r="B2604" s="94">
        <f>'[1]Cadastro de Clientes'!B2604</f>
        <v>0</v>
      </c>
      <c r="C2604" s="94">
        <f>'[1]Cadastro de Clientes'!C2604</f>
        <v>0</v>
      </c>
      <c r="D2604" s="94">
        <f>'[1]Cadastro de Clientes'!D2604</f>
        <v>0</v>
      </c>
      <c r="E2604" s="94">
        <f>'[1]Cadastro de Clientes'!E2604</f>
        <v>0</v>
      </c>
      <c r="F2604" s="94">
        <f>'[1]Cadastro de Clientes'!F2604</f>
        <v>0</v>
      </c>
      <c r="G2604" s="109">
        <f>'[1]Cadastro de Clientes'!G2604</f>
        <v>0</v>
      </c>
      <c r="H2604" s="110">
        <f>'[1]Cadastro de Clientes'!H2604</f>
        <v>0</v>
      </c>
      <c r="I2604" s="111">
        <f>'[1]Cadastro de Clientes'!I2604</f>
        <v>0</v>
      </c>
      <c r="J2604" s="94">
        <f>'[1]Cadastro de Clientes'!J2604</f>
        <v>0</v>
      </c>
    </row>
    <row r="2605" spans="1:10" ht="21" customHeight="1" x14ac:dyDescent="0.25">
      <c r="A2605" s="94">
        <f>'[1]Cadastro de Clientes'!A2605</f>
        <v>0</v>
      </c>
      <c r="B2605" s="94">
        <f>'[1]Cadastro de Clientes'!B2605</f>
        <v>0</v>
      </c>
      <c r="C2605" s="94">
        <f>'[1]Cadastro de Clientes'!C2605</f>
        <v>0</v>
      </c>
      <c r="D2605" s="94">
        <f>'[1]Cadastro de Clientes'!D2605</f>
        <v>0</v>
      </c>
      <c r="E2605" s="94">
        <f>'[1]Cadastro de Clientes'!E2605</f>
        <v>0</v>
      </c>
      <c r="F2605" s="94">
        <f>'[1]Cadastro de Clientes'!F2605</f>
        <v>0</v>
      </c>
      <c r="G2605" s="109">
        <f>'[1]Cadastro de Clientes'!G2605</f>
        <v>0</v>
      </c>
      <c r="H2605" s="110">
        <f>'[1]Cadastro de Clientes'!H2605</f>
        <v>0</v>
      </c>
      <c r="I2605" s="111">
        <f>'[1]Cadastro de Clientes'!I2605</f>
        <v>0</v>
      </c>
      <c r="J2605" s="94">
        <f>'[1]Cadastro de Clientes'!J2605</f>
        <v>0</v>
      </c>
    </row>
    <row r="2606" spans="1:10" ht="21" customHeight="1" x14ac:dyDescent="0.25">
      <c r="A2606" s="94">
        <f>'[1]Cadastro de Clientes'!A2606</f>
        <v>0</v>
      </c>
      <c r="B2606" s="94">
        <f>'[1]Cadastro de Clientes'!B2606</f>
        <v>0</v>
      </c>
      <c r="C2606" s="94">
        <f>'[1]Cadastro de Clientes'!C2606</f>
        <v>0</v>
      </c>
      <c r="D2606" s="94">
        <f>'[1]Cadastro de Clientes'!D2606</f>
        <v>0</v>
      </c>
      <c r="E2606" s="94">
        <f>'[1]Cadastro de Clientes'!E2606</f>
        <v>0</v>
      </c>
      <c r="F2606" s="94">
        <f>'[1]Cadastro de Clientes'!F2606</f>
        <v>0</v>
      </c>
      <c r="G2606" s="109">
        <f>'[1]Cadastro de Clientes'!G2606</f>
        <v>0</v>
      </c>
      <c r="H2606" s="110">
        <f>'[1]Cadastro de Clientes'!H2606</f>
        <v>0</v>
      </c>
      <c r="I2606" s="111">
        <f>'[1]Cadastro de Clientes'!I2606</f>
        <v>0</v>
      </c>
      <c r="J2606" s="94">
        <f>'[1]Cadastro de Clientes'!J2606</f>
        <v>0</v>
      </c>
    </row>
    <row r="2607" spans="1:10" ht="21" customHeight="1" x14ac:dyDescent="0.25">
      <c r="A2607" s="94">
        <f>'[1]Cadastro de Clientes'!A2607</f>
        <v>0</v>
      </c>
      <c r="B2607" s="94">
        <f>'[1]Cadastro de Clientes'!B2607</f>
        <v>0</v>
      </c>
      <c r="C2607" s="94">
        <f>'[1]Cadastro de Clientes'!C2607</f>
        <v>0</v>
      </c>
      <c r="D2607" s="94">
        <f>'[1]Cadastro de Clientes'!D2607</f>
        <v>0</v>
      </c>
      <c r="E2607" s="94">
        <f>'[1]Cadastro de Clientes'!E2607</f>
        <v>0</v>
      </c>
      <c r="F2607" s="94">
        <f>'[1]Cadastro de Clientes'!F2607</f>
        <v>0</v>
      </c>
      <c r="G2607" s="109">
        <f>'[1]Cadastro de Clientes'!G2607</f>
        <v>0</v>
      </c>
      <c r="H2607" s="110">
        <f>'[1]Cadastro de Clientes'!H2607</f>
        <v>0</v>
      </c>
      <c r="I2607" s="111">
        <f>'[1]Cadastro de Clientes'!I2607</f>
        <v>0</v>
      </c>
      <c r="J2607" s="94">
        <f>'[1]Cadastro de Clientes'!J2607</f>
        <v>0</v>
      </c>
    </row>
    <row r="2608" spans="1:10" ht="21" customHeight="1" x14ac:dyDescent="0.25">
      <c r="A2608" s="94">
        <f>'[1]Cadastro de Clientes'!A2608</f>
        <v>0</v>
      </c>
      <c r="B2608" s="94">
        <f>'[1]Cadastro de Clientes'!B2608</f>
        <v>0</v>
      </c>
      <c r="C2608" s="94">
        <f>'[1]Cadastro de Clientes'!C2608</f>
        <v>0</v>
      </c>
      <c r="D2608" s="94">
        <f>'[1]Cadastro de Clientes'!D2608</f>
        <v>0</v>
      </c>
      <c r="E2608" s="94">
        <f>'[1]Cadastro de Clientes'!E2608</f>
        <v>0</v>
      </c>
      <c r="F2608" s="94">
        <f>'[1]Cadastro de Clientes'!F2608</f>
        <v>0</v>
      </c>
      <c r="G2608" s="109">
        <f>'[1]Cadastro de Clientes'!G2608</f>
        <v>0</v>
      </c>
      <c r="H2608" s="110">
        <f>'[1]Cadastro de Clientes'!H2608</f>
        <v>0</v>
      </c>
      <c r="I2608" s="111">
        <f>'[1]Cadastro de Clientes'!I2608</f>
        <v>0</v>
      </c>
      <c r="J2608" s="94">
        <f>'[1]Cadastro de Clientes'!J2608</f>
        <v>0</v>
      </c>
    </row>
    <row r="2609" spans="1:10" ht="21" customHeight="1" x14ac:dyDescent="0.25">
      <c r="A2609" s="94">
        <f>'[1]Cadastro de Clientes'!A2609</f>
        <v>0</v>
      </c>
      <c r="B2609" s="94">
        <f>'[1]Cadastro de Clientes'!B2609</f>
        <v>0</v>
      </c>
      <c r="C2609" s="94">
        <f>'[1]Cadastro de Clientes'!C2609</f>
        <v>0</v>
      </c>
      <c r="D2609" s="94">
        <f>'[1]Cadastro de Clientes'!D2609</f>
        <v>0</v>
      </c>
      <c r="E2609" s="94">
        <f>'[1]Cadastro de Clientes'!E2609</f>
        <v>0</v>
      </c>
      <c r="F2609" s="94">
        <f>'[1]Cadastro de Clientes'!F2609</f>
        <v>0</v>
      </c>
      <c r="G2609" s="109">
        <f>'[1]Cadastro de Clientes'!G2609</f>
        <v>0</v>
      </c>
      <c r="H2609" s="110">
        <f>'[1]Cadastro de Clientes'!H2609</f>
        <v>0</v>
      </c>
      <c r="I2609" s="111">
        <f>'[1]Cadastro de Clientes'!I2609</f>
        <v>0</v>
      </c>
      <c r="J2609" s="94">
        <f>'[1]Cadastro de Clientes'!J2609</f>
        <v>0</v>
      </c>
    </row>
    <row r="2610" spans="1:10" ht="21" customHeight="1" x14ac:dyDescent="0.25">
      <c r="A2610" s="94">
        <f>'[1]Cadastro de Clientes'!A2610</f>
        <v>0</v>
      </c>
      <c r="B2610" s="94">
        <f>'[1]Cadastro de Clientes'!B2610</f>
        <v>0</v>
      </c>
      <c r="C2610" s="94">
        <f>'[1]Cadastro de Clientes'!C2610</f>
        <v>0</v>
      </c>
      <c r="D2610" s="94">
        <f>'[1]Cadastro de Clientes'!D2610</f>
        <v>0</v>
      </c>
      <c r="E2610" s="94">
        <f>'[1]Cadastro de Clientes'!E2610</f>
        <v>0</v>
      </c>
      <c r="F2610" s="94">
        <f>'[1]Cadastro de Clientes'!F2610</f>
        <v>0</v>
      </c>
      <c r="G2610" s="109">
        <f>'[1]Cadastro de Clientes'!G2610</f>
        <v>0</v>
      </c>
      <c r="H2610" s="110">
        <f>'[1]Cadastro de Clientes'!H2610</f>
        <v>0</v>
      </c>
      <c r="I2610" s="111">
        <f>'[1]Cadastro de Clientes'!I2610</f>
        <v>0</v>
      </c>
      <c r="J2610" s="94">
        <f>'[1]Cadastro de Clientes'!J2610</f>
        <v>0</v>
      </c>
    </row>
    <row r="2611" spans="1:10" ht="21" customHeight="1" x14ac:dyDescent="0.25">
      <c r="A2611" s="94">
        <f>'[1]Cadastro de Clientes'!A2611</f>
        <v>0</v>
      </c>
      <c r="B2611" s="94">
        <f>'[1]Cadastro de Clientes'!B2611</f>
        <v>0</v>
      </c>
      <c r="C2611" s="94">
        <f>'[1]Cadastro de Clientes'!C2611</f>
        <v>0</v>
      </c>
      <c r="D2611" s="94">
        <f>'[1]Cadastro de Clientes'!D2611</f>
        <v>0</v>
      </c>
      <c r="E2611" s="94">
        <f>'[1]Cadastro de Clientes'!E2611</f>
        <v>0</v>
      </c>
      <c r="F2611" s="94">
        <f>'[1]Cadastro de Clientes'!F2611</f>
        <v>0</v>
      </c>
      <c r="G2611" s="109">
        <f>'[1]Cadastro de Clientes'!G2611</f>
        <v>0</v>
      </c>
      <c r="H2611" s="110">
        <f>'[1]Cadastro de Clientes'!H2611</f>
        <v>0</v>
      </c>
      <c r="I2611" s="111">
        <f>'[1]Cadastro de Clientes'!I2611</f>
        <v>0</v>
      </c>
      <c r="J2611" s="94">
        <f>'[1]Cadastro de Clientes'!J2611</f>
        <v>0</v>
      </c>
    </row>
    <row r="2612" spans="1:10" ht="21" customHeight="1" x14ac:dyDescent="0.25">
      <c r="A2612" s="94">
        <f>'[1]Cadastro de Clientes'!A2612</f>
        <v>0</v>
      </c>
      <c r="B2612" s="94">
        <f>'[1]Cadastro de Clientes'!B2612</f>
        <v>0</v>
      </c>
      <c r="C2612" s="94">
        <f>'[1]Cadastro de Clientes'!C2612</f>
        <v>0</v>
      </c>
      <c r="D2612" s="94">
        <f>'[1]Cadastro de Clientes'!D2612</f>
        <v>0</v>
      </c>
      <c r="E2612" s="94">
        <f>'[1]Cadastro de Clientes'!E2612</f>
        <v>0</v>
      </c>
      <c r="F2612" s="94">
        <f>'[1]Cadastro de Clientes'!F2612</f>
        <v>0</v>
      </c>
      <c r="G2612" s="109">
        <f>'[1]Cadastro de Clientes'!G2612</f>
        <v>0</v>
      </c>
      <c r="H2612" s="110">
        <f>'[1]Cadastro de Clientes'!H2612</f>
        <v>0</v>
      </c>
      <c r="I2612" s="111">
        <f>'[1]Cadastro de Clientes'!I2612</f>
        <v>0</v>
      </c>
      <c r="J2612" s="94">
        <f>'[1]Cadastro de Clientes'!J2612</f>
        <v>0</v>
      </c>
    </row>
    <row r="2613" spans="1:10" ht="21" customHeight="1" x14ac:dyDescent="0.25">
      <c r="A2613" s="94">
        <f>'[1]Cadastro de Clientes'!A2613</f>
        <v>0</v>
      </c>
      <c r="B2613" s="94">
        <f>'[1]Cadastro de Clientes'!B2613</f>
        <v>0</v>
      </c>
      <c r="C2613" s="94">
        <f>'[1]Cadastro de Clientes'!C2613</f>
        <v>0</v>
      </c>
      <c r="D2613" s="94">
        <f>'[1]Cadastro de Clientes'!D2613</f>
        <v>0</v>
      </c>
      <c r="E2613" s="94">
        <f>'[1]Cadastro de Clientes'!E2613</f>
        <v>0</v>
      </c>
      <c r="F2613" s="94">
        <f>'[1]Cadastro de Clientes'!F2613</f>
        <v>0</v>
      </c>
      <c r="G2613" s="109">
        <f>'[1]Cadastro de Clientes'!G2613</f>
        <v>0</v>
      </c>
      <c r="H2613" s="110">
        <f>'[1]Cadastro de Clientes'!H2613</f>
        <v>0</v>
      </c>
      <c r="I2613" s="111">
        <f>'[1]Cadastro de Clientes'!I2613</f>
        <v>0</v>
      </c>
      <c r="J2613" s="94">
        <f>'[1]Cadastro de Clientes'!J2613</f>
        <v>0</v>
      </c>
    </row>
    <row r="2614" spans="1:10" ht="21" customHeight="1" x14ac:dyDescent="0.25">
      <c r="A2614" s="94">
        <f>'[1]Cadastro de Clientes'!A2614</f>
        <v>0</v>
      </c>
      <c r="B2614" s="94">
        <f>'[1]Cadastro de Clientes'!B2614</f>
        <v>0</v>
      </c>
      <c r="C2614" s="94">
        <f>'[1]Cadastro de Clientes'!C2614</f>
        <v>0</v>
      </c>
      <c r="D2614" s="94">
        <f>'[1]Cadastro de Clientes'!D2614</f>
        <v>0</v>
      </c>
      <c r="E2614" s="94">
        <f>'[1]Cadastro de Clientes'!E2614</f>
        <v>0</v>
      </c>
      <c r="F2614" s="94">
        <f>'[1]Cadastro de Clientes'!F2614</f>
        <v>0</v>
      </c>
      <c r="G2614" s="109">
        <f>'[1]Cadastro de Clientes'!G2614</f>
        <v>0</v>
      </c>
      <c r="H2614" s="110">
        <f>'[1]Cadastro de Clientes'!H2614</f>
        <v>0</v>
      </c>
      <c r="I2614" s="111">
        <f>'[1]Cadastro de Clientes'!I2614</f>
        <v>0</v>
      </c>
      <c r="J2614" s="94">
        <f>'[1]Cadastro de Clientes'!J2614</f>
        <v>0</v>
      </c>
    </row>
    <row r="2615" spans="1:10" ht="21" customHeight="1" x14ac:dyDescent="0.25">
      <c r="A2615" s="94">
        <f>'[1]Cadastro de Clientes'!A2615</f>
        <v>0</v>
      </c>
      <c r="B2615" s="94">
        <f>'[1]Cadastro de Clientes'!B2615</f>
        <v>0</v>
      </c>
      <c r="C2615" s="94">
        <f>'[1]Cadastro de Clientes'!C2615</f>
        <v>0</v>
      </c>
      <c r="D2615" s="94">
        <f>'[1]Cadastro de Clientes'!D2615</f>
        <v>0</v>
      </c>
      <c r="E2615" s="94">
        <f>'[1]Cadastro de Clientes'!E2615</f>
        <v>0</v>
      </c>
      <c r="F2615" s="94">
        <f>'[1]Cadastro de Clientes'!F2615</f>
        <v>0</v>
      </c>
      <c r="G2615" s="109">
        <f>'[1]Cadastro de Clientes'!G2615</f>
        <v>0</v>
      </c>
      <c r="H2615" s="110">
        <f>'[1]Cadastro de Clientes'!H2615</f>
        <v>0</v>
      </c>
      <c r="I2615" s="111">
        <f>'[1]Cadastro de Clientes'!I2615</f>
        <v>0</v>
      </c>
      <c r="J2615" s="94">
        <f>'[1]Cadastro de Clientes'!J2615</f>
        <v>0</v>
      </c>
    </row>
    <row r="2616" spans="1:10" ht="21" customHeight="1" x14ac:dyDescent="0.25">
      <c r="A2616" s="94">
        <f>'[1]Cadastro de Clientes'!A2616</f>
        <v>0</v>
      </c>
      <c r="B2616" s="94">
        <f>'[1]Cadastro de Clientes'!B2616</f>
        <v>0</v>
      </c>
      <c r="C2616" s="94">
        <f>'[1]Cadastro de Clientes'!C2616</f>
        <v>0</v>
      </c>
      <c r="D2616" s="94">
        <f>'[1]Cadastro de Clientes'!D2616</f>
        <v>0</v>
      </c>
      <c r="E2616" s="94">
        <f>'[1]Cadastro de Clientes'!E2616</f>
        <v>0</v>
      </c>
      <c r="F2616" s="94">
        <f>'[1]Cadastro de Clientes'!F2616</f>
        <v>0</v>
      </c>
      <c r="G2616" s="109">
        <f>'[1]Cadastro de Clientes'!G2616</f>
        <v>0</v>
      </c>
      <c r="H2616" s="110">
        <f>'[1]Cadastro de Clientes'!H2616</f>
        <v>0</v>
      </c>
      <c r="I2616" s="111">
        <f>'[1]Cadastro de Clientes'!I2616</f>
        <v>0</v>
      </c>
      <c r="J2616" s="94">
        <f>'[1]Cadastro de Clientes'!J2616</f>
        <v>0</v>
      </c>
    </row>
    <row r="2617" spans="1:10" ht="21" customHeight="1" x14ac:dyDescent="0.25">
      <c r="A2617" s="94">
        <f>'[1]Cadastro de Clientes'!A2617</f>
        <v>0</v>
      </c>
      <c r="B2617" s="94">
        <f>'[1]Cadastro de Clientes'!B2617</f>
        <v>0</v>
      </c>
      <c r="C2617" s="94">
        <f>'[1]Cadastro de Clientes'!C2617</f>
        <v>0</v>
      </c>
      <c r="D2617" s="94">
        <f>'[1]Cadastro de Clientes'!D2617</f>
        <v>0</v>
      </c>
      <c r="E2617" s="94">
        <f>'[1]Cadastro de Clientes'!E2617</f>
        <v>0</v>
      </c>
      <c r="F2617" s="94">
        <f>'[1]Cadastro de Clientes'!F2617</f>
        <v>0</v>
      </c>
      <c r="G2617" s="109">
        <f>'[1]Cadastro de Clientes'!G2617</f>
        <v>0</v>
      </c>
      <c r="H2617" s="110">
        <f>'[1]Cadastro de Clientes'!H2617</f>
        <v>0</v>
      </c>
      <c r="I2617" s="111">
        <f>'[1]Cadastro de Clientes'!I2617</f>
        <v>0</v>
      </c>
      <c r="J2617" s="94">
        <f>'[1]Cadastro de Clientes'!J2617</f>
        <v>0</v>
      </c>
    </row>
    <row r="2618" spans="1:10" ht="21" customHeight="1" x14ac:dyDescent="0.25">
      <c r="A2618" s="94">
        <f>'[1]Cadastro de Clientes'!A2618</f>
        <v>0</v>
      </c>
      <c r="B2618" s="94">
        <f>'[1]Cadastro de Clientes'!B2618</f>
        <v>0</v>
      </c>
      <c r="C2618" s="94">
        <f>'[1]Cadastro de Clientes'!C2618</f>
        <v>0</v>
      </c>
      <c r="D2618" s="94">
        <f>'[1]Cadastro de Clientes'!D2618</f>
        <v>0</v>
      </c>
      <c r="E2618" s="94">
        <f>'[1]Cadastro de Clientes'!E2618</f>
        <v>0</v>
      </c>
      <c r="F2618" s="94">
        <f>'[1]Cadastro de Clientes'!F2618</f>
        <v>0</v>
      </c>
      <c r="G2618" s="109">
        <f>'[1]Cadastro de Clientes'!G2618</f>
        <v>0</v>
      </c>
      <c r="H2618" s="110">
        <f>'[1]Cadastro de Clientes'!H2618</f>
        <v>0</v>
      </c>
      <c r="I2618" s="111">
        <f>'[1]Cadastro de Clientes'!I2618</f>
        <v>0</v>
      </c>
      <c r="J2618" s="94">
        <f>'[1]Cadastro de Clientes'!J2618</f>
        <v>0</v>
      </c>
    </row>
    <row r="2619" spans="1:10" ht="21" customHeight="1" x14ac:dyDescent="0.25">
      <c r="A2619" s="94">
        <f>'[1]Cadastro de Clientes'!A2619</f>
        <v>0</v>
      </c>
      <c r="B2619" s="94">
        <f>'[1]Cadastro de Clientes'!B2619</f>
        <v>0</v>
      </c>
      <c r="C2619" s="94">
        <f>'[1]Cadastro de Clientes'!C2619</f>
        <v>0</v>
      </c>
      <c r="D2619" s="94">
        <f>'[1]Cadastro de Clientes'!D2619</f>
        <v>0</v>
      </c>
      <c r="E2619" s="94">
        <f>'[1]Cadastro de Clientes'!E2619</f>
        <v>0</v>
      </c>
      <c r="F2619" s="94">
        <f>'[1]Cadastro de Clientes'!F2619</f>
        <v>0</v>
      </c>
      <c r="G2619" s="109">
        <f>'[1]Cadastro de Clientes'!G2619</f>
        <v>0</v>
      </c>
      <c r="H2619" s="110">
        <f>'[1]Cadastro de Clientes'!H2619</f>
        <v>0</v>
      </c>
      <c r="I2619" s="111">
        <f>'[1]Cadastro de Clientes'!I2619</f>
        <v>0</v>
      </c>
      <c r="J2619" s="94">
        <f>'[1]Cadastro de Clientes'!J2619</f>
        <v>0</v>
      </c>
    </row>
    <row r="2620" spans="1:10" ht="21" customHeight="1" x14ac:dyDescent="0.25">
      <c r="A2620" s="94">
        <f>'[1]Cadastro de Clientes'!A2620</f>
        <v>0</v>
      </c>
      <c r="B2620" s="94">
        <f>'[1]Cadastro de Clientes'!B2620</f>
        <v>0</v>
      </c>
      <c r="C2620" s="94">
        <f>'[1]Cadastro de Clientes'!C2620</f>
        <v>0</v>
      </c>
      <c r="D2620" s="94">
        <f>'[1]Cadastro de Clientes'!D2620</f>
        <v>0</v>
      </c>
      <c r="E2620" s="94">
        <f>'[1]Cadastro de Clientes'!E2620</f>
        <v>0</v>
      </c>
      <c r="F2620" s="94">
        <f>'[1]Cadastro de Clientes'!F2620</f>
        <v>0</v>
      </c>
      <c r="G2620" s="109">
        <f>'[1]Cadastro de Clientes'!G2620</f>
        <v>0</v>
      </c>
      <c r="H2620" s="110">
        <f>'[1]Cadastro de Clientes'!H2620</f>
        <v>0</v>
      </c>
      <c r="I2620" s="111">
        <f>'[1]Cadastro de Clientes'!I2620</f>
        <v>0</v>
      </c>
      <c r="J2620" s="94">
        <f>'[1]Cadastro de Clientes'!J2620</f>
        <v>0</v>
      </c>
    </row>
    <row r="2621" spans="1:10" ht="21" customHeight="1" x14ac:dyDescent="0.25">
      <c r="A2621" s="94">
        <f>'[1]Cadastro de Clientes'!A2621</f>
        <v>0</v>
      </c>
      <c r="B2621" s="94">
        <f>'[1]Cadastro de Clientes'!B2621</f>
        <v>0</v>
      </c>
      <c r="C2621" s="94">
        <f>'[1]Cadastro de Clientes'!C2621</f>
        <v>0</v>
      </c>
      <c r="D2621" s="94">
        <f>'[1]Cadastro de Clientes'!D2621</f>
        <v>0</v>
      </c>
      <c r="E2621" s="94">
        <f>'[1]Cadastro de Clientes'!E2621</f>
        <v>0</v>
      </c>
      <c r="F2621" s="94">
        <f>'[1]Cadastro de Clientes'!F2621</f>
        <v>0</v>
      </c>
      <c r="G2621" s="109">
        <f>'[1]Cadastro de Clientes'!G2621</f>
        <v>0</v>
      </c>
      <c r="H2621" s="110">
        <f>'[1]Cadastro de Clientes'!H2621</f>
        <v>0</v>
      </c>
      <c r="I2621" s="111">
        <f>'[1]Cadastro de Clientes'!I2621</f>
        <v>0</v>
      </c>
      <c r="J2621" s="94">
        <f>'[1]Cadastro de Clientes'!J2621</f>
        <v>0</v>
      </c>
    </row>
    <row r="2622" spans="1:10" ht="21" customHeight="1" x14ac:dyDescent="0.25">
      <c r="A2622" s="94">
        <f>'[1]Cadastro de Clientes'!A2622</f>
        <v>0</v>
      </c>
      <c r="B2622" s="94">
        <f>'[1]Cadastro de Clientes'!B2622</f>
        <v>0</v>
      </c>
      <c r="C2622" s="94">
        <f>'[1]Cadastro de Clientes'!C2622</f>
        <v>0</v>
      </c>
      <c r="D2622" s="94">
        <f>'[1]Cadastro de Clientes'!D2622</f>
        <v>0</v>
      </c>
      <c r="E2622" s="94">
        <f>'[1]Cadastro de Clientes'!E2622</f>
        <v>0</v>
      </c>
      <c r="F2622" s="94">
        <f>'[1]Cadastro de Clientes'!F2622</f>
        <v>0</v>
      </c>
      <c r="G2622" s="109">
        <f>'[1]Cadastro de Clientes'!G2622</f>
        <v>0</v>
      </c>
      <c r="H2622" s="110">
        <f>'[1]Cadastro de Clientes'!H2622</f>
        <v>0</v>
      </c>
      <c r="I2622" s="111">
        <f>'[1]Cadastro de Clientes'!I2622</f>
        <v>0</v>
      </c>
      <c r="J2622" s="94">
        <f>'[1]Cadastro de Clientes'!J2622</f>
        <v>0</v>
      </c>
    </row>
    <row r="2623" spans="1:10" ht="21" customHeight="1" x14ac:dyDescent="0.25">
      <c r="A2623" s="94">
        <f>'[1]Cadastro de Clientes'!A2623</f>
        <v>0</v>
      </c>
      <c r="B2623" s="94">
        <f>'[1]Cadastro de Clientes'!B2623</f>
        <v>0</v>
      </c>
      <c r="C2623" s="94">
        <f>'[1]Cadastro de Clientes'!C2623</f>
        <v>0</v>
      </c>
      <c r="D2623" s="94">
        <f>'[1]Cadastro de Clientes'!D2623</f>
        <v>0</v>
      </c>
      <c r="E2623" s="94">
        <f>'[1]Cadastro de Clientes'!E2623</f>
        <v>0</v>
      </c>
      <c r="F2623" s="94">
        <f>'[1]Cadastro de Clientes'!F2623</f>
        <v>0</v>
      </c>
      <c r="G2623" s="109">
        <f>'[1]Cadastro de Clientes'!G2623</f>
        <v>0</v>
      </c>
      <c r="H2623" s="110">
        <f>'[1]Cadastro de Clientes'!H2623</f>
        <v>0</v>
      </c>
      <c r="I2623" s="111">
        <f>'[1]Cadastro de Clientes'!I2623</f>
        <v>0</v>
      </c>
      <c r="J2623" s="94">
        <f>'[1]Cadastro de Clientes'!J2623</f>
        <v>0</v>
      </c>
    </row>
    <row r="2624" spans="1:10" ht="21" customHeight="1" x14ac:dyDescent="0.25">
      <c r="A2624" s="94">
        <f>'[1]Cadastro de Clientes'!A2624</f>
        <v>0</v>
      </c>
      <c r="B2624" s="94">
        <f>'[1]Cadastro de Clientes'!B2624</f>
        <v>0</v>
      </c>
      <c r="C2624" s="94">
        <f>'[1]Cadastro de Clientes'!C2624</f>
        <v>0</v>
      </c>
      <c r="D2624" s="94">
        <f>'[1]Cadastro de Clientes'!D2624</f>
        <v>0</v>
      </c>
      <c r="E2624" s="94">
        <f>'[1]Cadastro de Clientes'!E2624</f>
        <v>0</v>
      </c>
      <c r="F2624" s="94">
        <f>'[1]Cadastro de Clientes'!F2624</f>
        <v>0</v>
      </c>
      <c r="G2624" s="109">
        <f>'[1]Cadastro de Clientes'!G2624</f>
        <v>0</v>
      </c>
      <c r="H2624" s="110">
        <f>'[1]Cadastro de Clientes'!H2624</f>
        <v>0</v>
      </c>
      <c r="I2624" s="111">
        <f>'[1]Cadastro de Clientes'!I2624</f>
        <v>0</v>
      </c>
      <c r="J2624" s="94">
        <f>'[1]Cadastro de Clientes'!J2624</f>
        <v>0</v>
      </c>
    </row>
    <row r="2625" spans="1:10" ht="21" customHeight="1" x14ac:dyDescent="0.25">
      <c r="A2625" s="94">
        <f>'[1]Cadastro de Clientes'!A2625</f>
        <v>0</v>
      </c>
      <c r="B2625" s="94">
        <f>'[1]Cadastro de Clientes'!B2625</f>
        <v>0</v>
      </c>
      <c r="C2625" s="94">
        <f>'[1]Cadastro de Clientes'!C2625</f>
        <v>0</v>
      </c>
      <c r="D2625" s="94">
        <f>'[1]Cadastro de Clientes'!D2625</f>
        <v>0</v>
      </c>
      <c r="E2625" s="94">
        <f>'[1]Cadastro de Clientes'!E2625</f>
        <v>0</v>
      </c>
      <c r="F2625" s="94">
        <f>'[1]Cadastro de Clientes'!F2625</f>
        <v>0</v>
      </c>
      <c r="G2625" s="109">
        <f>'[1]Cadastro de Clientes'!G2625</f>
        <v>0</v>
      </c>
      <c r="H2625" s="110">
        <f>'[1]Cadastro de Clientes'!H2625</f>
        <v>0</v>
      </c>
      <c r="I2625" s="111">
        <f>'[1]Cadastro de Clientes'!I2625</f>
        <v>0</v>
      </c>
      <c r="J2625" s="94">
        <f>'[1]Cadastro de Clientes'!J2625</f>
        <v>0</v>
      </c>
    </row>
    <row r="2626" spans="1:10" ht="21" customHeight="1" x14ac:dyDescent="0.25">
      <c r="A2626" s="94">
        <f>'[1]Cadastro de Clientes'!A2626</f>
        <v>0</v>
      </c>
      <c r="B2626" s="94">
        <f>'[1]Cadastro de Clientes'!B2626</f>
        <v>0</v>
      </c>
      <c r="C2626" s="94">
        <f>'[1]Cadastro de Clientes'!C2626</f>
        <v>0</v>
      </c>
      <c r="D2626" s="94">
        <f>'[1]Cadastro de Clientes'!D2626</f>
        <v>0</v>
      </c>
      <c r="E2626" s="94">
        <f>'[1]Cadastro de Clientes'!E2626</f>
        <v>0</v>
      </c>
      <c r="F2626" s="94">
        <f>'[1]Cadastro de Clientes'!F2626</f>
        <v>0</v>
      </c>
      <c r="G2626" s="109">
        <f>'[1]Cadastro de Clientes'!G2626</f>
        <v>0</v>
      </c>
      <c r="H2626" s="110">
        <f>'[1]Cadastro de Clientes'!H2626</f>
        <v>0</v>
      </c>
      <c r="I2626" s="111">
        <f>'[1]Cadastro de Clientes'!I2626</f>
        <v>0</v>
      </c>
      <c r="J2626" s="94">
        <f>'[1]Cadastro de Clientes'!J2626</f>
        <v>0</v>
      </c>
    </row>
    <row r="2627" spans="1:10" ht="21" customHeight="1" x14ac:dyDescent="0.25">
      <c r="A2627" s="94">
        <f>'[1]Cadastro de Clientes'!A2627</f>
        <v>0</v>
      </c>
      <c r="B2627" s="94">
        <f>'[1]Cadastro de Clientes'!B2627</f>
        <v>0</v>
      </c>
      <c r="C2627" s="94">
        <f>'[1]Cadastro de Clientes'!C2627</f>
        <v>0</v>
      </c>
      <c r="D2627" s="94">
        <f>'[1]Cadastro de Clientes'!D2627</f>
        <v>0</v>
      </c>
      <c r="E2627" s="94">
        <f>'[1]Cadastro de Clientes'!E2627</f>
        <v>0</v>
      </c>
      <c r="F2627" s="94">
        <f>'[1]Cadastro de Clientes'!F2627</f>
        <v>0</v>
      </c>
      <c r="G2627" s="109">
        <f>'[1]Cadastro de Clientes'!G2627</f>
        <v>0</v>
      </c>
      <c r="H2627" s="110">
        <f>'[1]Cadastro de Clientes'!H2627</f>
        <v>0</v>
      </c>
      <c r="I2627" s="111">
        <f>'[1]Cadastro de Clientes'!I2627</f>
        <v>0</v>
      </c>
      <c r="J2627" s="94">
        <f>'[1]Cadastro de Clientes'!J2627</f>
        <v>0</v>
      </c>
    </row>
    <row r="2628" spans="1:10" ht="21" customHeight="1" x14ac:dyDescent="0.25">
      <c r="A2628" s="94">
        <f>'[1]Cadastro de Clientes'!A2628</f>
        <v>0</v>
      </c>
      <c r="B2628" s="94">
        <f>'[1]Cadastro de Clientes'!B2628</f>
        <v>0</v>
      </c>
      <c r="C2628" s="94">
        <f>'[1]Cadastro de Clientes'!C2628</f>
        <v>0</v>
      </c>
      <c r="D2628" s="94">
        <f>'[1]Cadastro de Clientes'!D2628</f>
        <v>0</v>
      </c>
      <c r="E2628" s="94">
        <f>'[1]Cadastro de Clientes'!E2628</f>
        <v>0</v>
      </c>
      <c r="F2628" s="94">
        <f>'[1]Cadastro de Clientes'!F2628</f>
        <v>0</v>
      </c>
      <c r="G2628" s="109">
        <f>'[1]Cadastro de Clientes'!G2628</f>
        <v>0</v>
      </c>
      <c r="H2628" s="110">
        <f>'[1]Cadastro de Clientes'!H2628</f>
        <v>0</v>
      </c>
      <c r="I2628" s="111">
        <f>'[1]Cadastro de Clientes'!I2628</f>
        <v>0</v>
      </c>
      <c r="J2628" s="94">
        <f>'[1]Cadastro de Clientes'!J2628</f>
        <v>0</v>
      </c>
    </row>
    <row r="2629" spans="1:10" ht="21" customHeight="1" x14ac:dyDescent="0.25">
      <c r="A2629" s="94">
        <f>'[1]Cadastro de Clientes'!A2629</f>
        <v>0</v>
      </c>
      <c r="B2629" s="94">
        <f>'[1]Cadastro de Clientes'!B2629</f>
        <v>0</v>
      </c>
      <c r="C2629" s="94">
        <f>'[1]Cadastro de Clientes'!C2629</f>
        <v>0</v>
      </c>
      <c r="D2629" s="94">
        <f>'[1]Cadastro de Clientes'!D2629</f>
        <v>0</v>
      </c>
      <c r="E2629" s="94">
        <f>'[1]Cadastro de Clientes'!E2629</f>
        <v>0</v>
      </c>
      <c r="F2629" s="94">
        <f>'[1]Cadastro de Clientes'!F2629</f>
        <v>0</v>
      </c>
      <c r="G2629" s="109">
        <f>'[1]Cadastro de Clientes'!G2629</f>
        <v>0</v>
      </c>
      <c r="H2629" s="110">
        <f>'[1]Cadastro de Clientes'!H2629</f>
        <v>0</v>
      </c>
      <c r="I2629" s="111">
        <f>'[1]Cadastro de Clientes'!I2629</f>
        <v>0</v>
      </c>
      <c r="J2629" s="94">
        <f>'[1]Cadastro de Clientes'!J2629</f>
        <v>0</v>
      </c>
    </row>
    <row r="2630" spans="1:10" ht="21" customHeight="1" x14ac:dyDescent="0.25">
      <c r="A2630" s="94">
        <f>'[1]Cadastro de Clientes'!A2630</f>
        <v>0</v>
      </c>
      <c r="B2630" s="94">
        <f>'[1]Cadastro de Clientes'!B2630</f>
        <v>0</v>
      </c>
      <c r="C2630" s="94">
        <f>'[1]Cadastro de Clientes'!C2630</f>
        <v>0</v>
      </c>
      <c r="D2630" s="94">
        <f>'[1]Cadastro de Clientes'!D2630</f>
        <v>0</v>
      </c>
      <c r="E2630" s="94">
        <f>'[1]Cadastro de Clientes'!E2630</f>
        <v>0</v>
      </c>
      <c r="F2630" s="94">
        <f>'[1]Cadastro de Clientes'!F2630</f>
        <v>0</v>
      </c>
      <c r="G2630" s="109">
        <f>'[1]Cadastro de Clientes'!G2630</f>
        <v>0</v>
      </c>
      <c r="H2630" s="110">
        <f>'[1]Cadastro de Clientes'!H2630</f>
        <v>0</v>
      </c>
      <c r="I2630" s="111">
        <f>'[1]Cadastro de Clientes'!I2630</f>
        <v>0</v>
      </c>
      <c r="J2630" s="94">
        <f>'[1]Cadastro de Clientes'!J2630</f>
        <v>0</v>
      </c>
    </row>
    <row r="2631" spans="1:10" ht="21" customHeight="1" x14ac:dyDescent="0.25">
      <c r="A2631" s="94">
        <f>'[1]Cadastro de Clientes'!A2631</f>
        <v>0</v>
      </c>
      <c r="B2631" s="94">
        <f>'[1]Cadastro de Clientes'!B2631</f>
        <v>0</v>
      </c>
      <c r="C2631" s="94">
        <f>'[1]Cadastro de Clientes'!C2631</f>
        <v>0</v>
      </c>
      <c r="D2631" s="94">
        <f>'[1]Cadastro de Clientes'!D2631</f>
        <v>0</v>
      </c>
      <c r="E2631" s="94">
        <f>'[1]Cadastro de Clientes'!E2631</f>
        <v>0</v>
      </c>
      <c r="F2631" s="94">
        <f>'[1]Cadastro de Clientes'!F2631</f>
        <v>0</v>
      </c>
      <c r="G2631" s="109">
        <f>'[1]Cadastro de Clientes'!G2631</f>
        <v>0</v>
      </c>
      <c r="H2631" s="110">
        <f>'[1]Cadastro de Clientes'!H2631</f>
        <v>0</v>
      </c>
      <c r="I2631" s="111">
        <f>'[1]Cadastro de Clientes'!I2631</f>
        <v>0</v>
      </c>
      <c r="J2631" s="94">
        <f>'[1]Cadastro de Clientes'!J2631</f>
        <v>0</v>
      </c>
    </row>
    <row r="2632" spans="1:10" ht="21" customHeight="1" x14ac:dyDescent="0.25">
      <c r="A2632" s="94">
        <f>'[1]Cadastro de Clientes'!A2632</f>
        <v>0</v>
      </c>
      <c r="B2632" s="94">
        <f>'[1]Cadastro de Clientes'!B2632</f>
        <v>0</v>
      </c>
      <c r="C2632" s="94">
        <f>'[1]Cadastro de Clientes'!C2632</f>
        <v>0</v>
      </c>
      <c r="D2632" s="94">
        <f>'[1]Cadastro de Clientes'!D2632</f>
        <v>0</v>
      </c>
      <c r="E2632" s="94">
        <f>'[1]Cadastro de Clientes'!E2632</f>
        <v>0</v>
      </c>
      <c r="F2632" s="94">
        <f>'[1]Cadastro de Clientes'!F2632</f>
        <v>0</v>
      </c>
      <c r="G2632" s="109">
        <f>'[1]Cadastro de Clientes'!G2632</f>
        <v>0</v>
      </c>
      <c r="H2632" s="110">
        <f>'[1]Cadastro de Clientes'!H2632</f>
        <v>0</v>
      </c>
      <c r="I2632" s="111">
        <f>'[1]Cadastro de Clientes'!I2632</f>
        <v>0</v>
      </c>
      <c r="J2632" s="94">
        <f>'[1]Cadastro de Clientes'!J2632</f>
        <v>0</v>
      </c>
    </row>
    <row r="2633" spans="1:10" ht="21" customHeight="1" x14ac:dyDescent="0.25">
      <c r="A2633" s="94">
        <f>'[1]Cadastro de Clientes'!A2633</f>
        <v>0</v>
      </c>
      <c r="B2633" s="94">
        <f>'[1]Cadastro de Clientes'!B2633</f>
        <v>0</v>
      </c>
      <c r="C2633" s="94">
        <f>'[1]Cadastro de Clientes'!C2633</f>
        <v>0</v>
      </c>
      <c r="D2633" s="94">
        <f>'[1]Cadastro de Clientes'!D2633</f>
        <v>0</v>
      </c>
      <c r="E2633" s="94">
        <f>'[1]Cadastro de Clientes'!E2633</f>
        <v>0</v>
      </c>
      <c r="F2633" s="94">
        <f>'[1]Cadastro de Clientes'!F2633</f>
        <v>0</v>
      </c>
      <c r="G2633" s="109">
        <f>'[1]Cadastro de Clientes'!G2633</f>
        <v>0</v>
      </c>
      <c r="H2633" s="110">
        <f>'[1]Cadastro de Clientes'!H2633</f>
        <v>0</v>
      </c>
      <c r="I2633" s="111">
        <f>'[1]Cadastro de Clientes'!I2633</f>
        <v>0</v>
      </c>
      <c r="J2633" s="94">
        <f>'[1]Cadastro de Clientes'!J2633</f>
        <v>0</v>
      </c>
    </row>
    <row r="2634" spans="1:10" ht="21" customHeight="1" x14ac:dyDescent="0.25">
      <c r="A2634" s="94">
        <f>'[1]Cadastro de Clientes'!A2634</f>
        <v>0</v>
      </c>
      <c r="B2634" s="94">
        <f>'[1]Cadastro de Clientes'!B2634</f>
        <v>0</v>
      </c>
      <c r="C2634" s="94">
        <f>'[1]Cadastro de Clientes'!C2634</f>
        <v>0</v>
      </c>
      <c r="D2634" s="94">
        <f>'[1]Cadastro de Clientes'!D2634</f>
        <v>0</v>
      </c>
      <c r="E2634" s="94">
        <f>'[1]Cadastro de Clientes'!E2634</f>
        <v>0</v>
      </c>
      <c r="F2634" s="94">
        <f>'[1]Cadastro de Clientes'!F2634</f>
        <v>0</v>
      </c>
      <c r="G2634" s="109">
        <f>'[1]Cadastro de Clientes'!G2634</f>
        <v>0</v>
      </c>
      <c r="H2634" s="110">
        <f>'[1]Cadastro de Clientes'!H2634</f>
        <v>0</v>
      </c>
      <c r="I2634" s="111">
        <f>'[1]Cadastro de Clientes'!I2634</f>
        <v>0</v>
      </c>
      <c r="J2634" s="94">
        <f>'[1]Cadastro de Clientes'!J2634</f>
        <v>0</v>
      </c>
    </row>
    <row r="2635" spans="1:10" ht="21" customHeight="1" x14ac:dyDescent="0.25">
      <c r="A2635" s="94">
        <f>'[1]Cadastro de Clientes'!A2635</f>
        <v>0</v>
      </c>
      <c r="B2635" s="94">
        <f>'[1]Cadastro de Clientes'!B2635</f>
        <v>0</v>
      </c>
      <c r="C2635" s="94">
        <f>'[1]Cadastro de Clientes'!C2635</f>
        <v>0</v>
      </c>
      <c r="D2635" s="94">
        <f>'[1]Cadastro de Clientes'!D2635</f>
        <v>0</v>
      </c>
      <c r="E2635" s="94">
        <f>'[1]Cadastro de Clientes'!E2635</f>
        <v>0</v>
      </c>
      <c r="F2635" s="94">
        <f>'[1]Cadastro de Clientes'!F2635</f>
        <v>0</v>
      </c>
      <c r="G2635" s="109">
        <f>'[1]Cadastro de Clientes'!G2635</f>
        <v>0</v>
      </c>
      <c r="H2635" s="110">
        <f>'[1]Cadastro de Clientes'!H2635</f>
        <v>0</v>
      </c>
      <c r="I2635" s="111">
        <f>'[1]Cadastro de Clientes'!I2635</f>
        <v>0</v>
      </c>
      <c r="J2635" s="94">
        <f>'[1]Cadastro de Clientes'!J2635</f>
        <v>0</v>
      </c>
    </row>
    <row r="2636" spans="1:10" ht="21" customHeight="1" x14ac:dyDescent="0.25">
      <c r="A2636" s="94">
        <f>'[1]Cadastro de Clientes'!A2636</f>
        <v>0</v>
      </c>
      <c r="B2636" s="94">
        <f>'[1]Cadastro de Clientes'!B2636</f>
        <v>0</v>
      </c>
      <c r="C2636" s="94">
        <f>'[1]Cadastro de Clientes'!C2636</f>
        <v>0</v>
      </c>
      <c r="D2636" s="94">
        <f>'[1]Cadastro de Clientes'!D2636</f>
        <v>0</v>
      </c>
      <c r="E2636" s="94">
        <f>'[1]Cadastro de Clientes'!E2636</f>
        <v>0</v>
      </c>
      <c r="F2636" s="94">
        <f>'[1]Cadastro de Clientes'!F2636</f>
        <v>0</v>
      </c>
      <c r="G2636" s="109">
        <f>'[1]Cadastro de Clientes'!G2636</f>
        <v>0</v>
      </c>
      <c r="H2636" s="110">
        <f>'[1]Cadastro de Clientes'!H2636</f>
        <v>0</v>
      </c>
      <c r="I2636" s="111">
        <f>'[1]Cadastro de Clientes'!I2636</f>
        <v>0</v>
      </c>
      <c r="J2636" s="94">
        <f>'[1]Cadastro de Clientes'!J2636</f>
        <v>0</v>
      </c>
    </row>
    <row r="2637" spans="1:10" ht="21" customHeight="1" x14ac:dyDescent="0.25">
      <c r="A2637" s="94">
        <f>'[1]Cadastro de Clientes'!A2637</f>
        <v>0</v>
      </c>
      <c r="B2637" s="94">
        <f>'[1]Cadastro de Clientes'!B2637</f>
        <v>0</v>
      </c>
      <c r="C2637" s="94">
        <f>'[1]Cadastro de Clientes'!C2637</f>
        <v>0</v>
      </c>
      <c r="D2637" s="94">
        <f>'[1]Cadastro de Clientes'!D2637</f>
        <v>0</v>
      </c>
      <c r="E2637" s="94">
        <f>'[1]Cadastro de Clientes'!E2637</f>
        <v>0</v>
      </c>
      <c r="F2637" s="94">
        <f>'[1]Cadastro de Clientes'!F2637</f>
        <v>0</v>
      </c>
      <c r="G2637" s="109">
        <f>'[1]Cadastro de Clientes'!G2637</f>
        <v>0</v>
      </c>
      <c r="H2637" s="110">
        <f>'[1]Cadastro de Clientes'!H2637</f>
        <v>0</v>
      </c>
      <c r="I2637" s="111">
        <f>'[1]Cadastro de Clientes'!I2637</f>
        <v>0</v>
      </c>
      <c r="J2637" s="94">
        <f>'[1]Cadastro de Clientes'!J2637</f>
        <v>0</v>
      </c>
    </row>
    <row r="2638" spans="1:10" ht="21" customHeight="1" x14ac:dyDescent="0.25">
      <c r="A2638" s="94">
        <f>'[1]Cadastro de Clientes'!A2638</f>
        <v>0</v>
      </c>
      <c r="B2638" s="94">
        <f>'[1]Cadastro de Clientes'!B2638</f>
        <v>0</v>
      </c>
      <c r="C2638" s="94">
        <f>'[1]Cadastro de Clientes'!C2638</f>
        <v>0</v>
      </c>
      <c r="D2638" s="94">
        <f>'[1]Cadastro de Clientes'!D2638</f>
        <v>0</v>
      </c>
      <c r="E2638" s="94">
        <f>'[1]Cadastro de Clientes'!E2638</f>
        <v>0</v>
      </c>
      <c r="F2638" s="94">
        <f>'[1]Cadastro de Clientes'!F2638</f>
        <v>0</v>
      </c>
      <c r="G2638" s="109">
        <f>'[1]Cadastro de Clientes'!G2638</f>
        <v>0</v>
      </c>
      <c r="H2638" s="110">
        <f>'[1]Cadastro de Clientes'!H2638</f>
        <v>0</v>
      </c>
      <c r="I2638" s="111">
        <f>'[1]Cadastro de Clientes'!I2638</f>
        <v>0</v>
      </c>
      <c r="J2638" s="94">
        <f>'[1]Cadastro de Clientes'!J2638</f>
        <v>0</v>
      </c>
    </row>
    <row r="2639" spans="1:10" ht="21" customHeight="1" x14ac:dyDescent="0.25">
      <c r="A2639" s="94">
        <f>'[1]Cadastro de Clientes'!A2639</f>
        <v>0</v>
      </c>
      <c r="B2639" s="94">
        <f>'[1]Cadastro de Clientes'!B2639</f>
        <v>0</v>
      </c>
      <c r="C2639" s="94">
        <f>'[1]Cadastro de Clientes'!C2639</f>
        <v>0</v>
      </c>
      <c r="D2639" s="94">
        <f>'[1]Cadastro de Clientes'!D2639</f>
        <v>0</v>
      </c>
      <c r="E2639" s="94">
        <f>'[1]Cadastro de Clientes'!E2639</f>
        <v>0</v>
      </c>
      <c r="F2639" s="94">
        <f>'[1]Cadastro de Clientes'!F2639</f>
        <v>0</v>
      </c>
      <c r="G2639" s="109">
        <f>'[1]Cadastro de Clientes'!G2639</f>
        <v>0</v>
      </c>
      <c r="H2639" s="110">
        <f>'[1]Cadastro de Clientes'!H2639</f>
        <v>0</v>
      </c>
      <c r="I2639" s="111">
        <f>'[1]Cadastro de Clientes'!I2639</f>
        <v>0</v>
      </c>
      <c r="J2639" s="94">
        <f>'[1]Cadastro de Clientes'!J2639</f>
        <v>0</v>
      </c>
    </row>
    <row r="2640" spans="1:10" ht="21" customHeight="1" x14ac:dyDescent="0.25">
      <c r="A2640" s="94">
        <f>'[1]Cadastro de Clientes'!A2640</f>
        <v>0</v>
      </c>
      <c r="B2640" s="94">
        <f>'[1]Cadastro de Clientes'!B2640</f>
        <v>0</v>
      </c>
      <c r="C2640" s="94">
        <f>'[1]Cadastro de Clientes'!C2640</f>
        <v>0</v>
      </c>
      <c r="D2640" s="94">
        <f>'[1]Cadastro de Clientes'!D2640</f>
        <v>0</v>
      </c>
      <c r="E2640" s="94">
        <f>'[1]Cadastro de Clientes'!E2640</f>
        <v>0</v>
      </c>
      <c r="F2640" s="94">
        <f>'[1]Cadastro de Clientes'!F2640</f>
        <v>0</v>
      </c>
      <c r="G2640" s="109">
        <f>'[1]Cadastro de Clientes'!G2640</f>
        <v>0</v>
      </c>
      <c r="H2640" s="110">
        <f>'[1]Cadastro de Clientes'!H2640</f>
        <v>0</v>
      </c>
      <c r="I2640" s="111">
        <f>'[1]Cadastro de Clientes'!I2640</f>
        <v>0</v>
      </c>
      <c r="J2640" s="94">
        <f>'[1]Cadastro de Clientes'!J2640</f>
        <v>0</v>
      </c>
    </row>
    <row r="2641" spans="1:10" ht="21" customHeight="1" x14ac:dyDescent="0.25">
      <c r="A2641" s="94">
        <f>'[1]Cadastro de Clientes'!A2641</f>
        <v>0</v>
      </c>
      <c r="B2641" s="94">
        <f>'[1]Cadastro de Clientes'!B2641</f>
        <v>0</v>
      </c>
      <c r="C2641" s="94">
        <f>'[1]Cadastro de Clientes'!C2641</f>
        <v>0</v>
      </c>
      <c r="D2641" s="94">
        <f>'[1]Cadastro de Clientes'!D2641</f>
        <v>0</v>
      </c>
      <c r="E2641" s="94">
        <f>'[1]Cadastro de Clientes'!E2641</f>
        <v>0</v>
      </c>
      <c r="F2641" s="94">
        <f>'[1]Cadastro de Clientes'!F2641</f>
        <v>0</v>
      </c>
      <c r="G2641" s="109">
        <f>'[1]Cadastro de Clientes'!G2641</f>
        <v>0</v>
      </c>
      <c r="H2641" s="110">
        <f>'[1]Cadastro de Clientes'!H2641</f>
        <v>0</v>
      </c>
      <c r="I2641" s="111">
        <f>'[1]Cadastro de Clientes'!I2641</f>
        <v>0</v>
      </c>
      <c r="J2641" s="94">
        <f>'[1]Cadastro de Clientes'!J2641</f>
        <v>0</v>
      </c>
    </row>
    <row r="2642" spans="1:10" ht="21" customHeight="1" x14ac:dyDescent="0.25">
      <c r="A2642" s="94">
        <f>'[1]Cadastro de Clientes'!A2642</f>
        <v>0</v>
      </c>
      <c r="B2642" s="94">
        <f>'[1]Cadastro de Clientes'!B2642</f>
        <v>0</v>
      </c>
      <c r="C2642" s="94">
        <f>'[1]Cadastro de Clientes'!C2642</f>
        <v>0</v>
      </c>
      <c r="D2642" s="94">
        <f>'[1]Cadastro de Clientes'!D2642</f>
        <v>0</v>
      </c>
      <c r="E2642" s="94">
        <f>'[1]Cadastro de Clientes'!E2642</f>
        <v>0</v>
      </c>
      <c r="F2642" s="94">
        <f>'[1]Cadastro de Clientes'!F2642</f>
        <v>0</v>
      </c>
      <c r="G2642" s="109">
        <f>'[1]Cadastro de Clientes'!G2642</f>
        <v>0</v>
      </c>
      <c r="H2642" s="110">
        <f>'[1]Cadastro de Clientes'!H2642</f>
        <v>0</v>
      </c>
      <c r="I2642" s="111">
        <f>'[1]Cadastro de Clientes'!I2642</f>
        <v>0</v>
      </c>
      <c r="J2642" s="94">
        <f>'[1]Cadastro de Clientes'!J2642</f>
        <v>0</v>
      </c>
    </row>
    <row r="2643" spans="1:10" ht="21" customHeight="1" x14ac:dyDescent="0.25">
      <c r="A2643" s="94">
        <f>'[1]Cadastro de Clientes'!A2643</f>
        <v>0</v>
      </c>
      <c r="B2643" s="94">
        <f>'[1]Cadastro de Clientes'!B2643</f>
        <v>0</v>
      </c>
      <c r="C2643" s="94">
        <f>'[1]Cadastro de Clientes'!C2643</f>
        <v>0</v>
      </c>
      <c r="D2643" s="94">
        <f>'[1]Cadastro de Clientes'!D2643</f>
        <v>0</v>
      </c>
      <c r="E2643" s="94">
        <f>'[1]Cadastro de Clientes'!E2643</f>
        <v>0</v>
      </c>
      <c r="F2643" s="94">
        <f>'[1]Cadastro de Clientes'!F2643</f>
        <v>0</v>
      </c>
      <c r="G2643" s="109">
        <f>'[1]Cadastro de Clientes'!G2643</f>
        <v>0</v>
      </c>
      <c r="H2643" s="110">
        <f>'[1]Cadastro de Clientes'!H2643</f>
        <v>0</v>
      </c>
      <c r="I2643" s="111">
        <f>'[1]Cadastro de Clientes'!I2643</f>
        <v>0</v>
      </c>
      <c r="J2643" s="94">
        <f>'[1]Cadastro de Clientes'!J2643</f>
        <v>0</v>
      </c>
    </row>
    <row r="2644" spans="1:10" ht="21" customHeight="1" x14ac:dyDescent="0.25">
      <c r="A2644" s="94">
        <f>'[1]Cadastro de Clientes'!A2644</f>
        <v>0</v>
      </c>
      <c r="B2644" s="94">
        <f>'[1]Cadastro de Clientes'!B2644</f>
        <v>0</v>
      </c>
      <c r="C2644" s="94">
        <f>'[1]Cadastro de Clientes'!C2644</f>
        <v>0</v>
      </c>
      <c r="D2644" s="94">
        <f>'[1]Cadastro de Clientes'!D2644</f>
        <v>0</v>
      </c>
      <c r="E2644" s="94">
        <f>'[1]Cadastro de Clientes'!E2644</f>
        <v>0</v>
      </c>
      <c r="F2644" s="94">
        <f>'[1]Cadastro de Clientes'!F2644</f>
        <v>0</v>
      </c>
      <c r="G2644" s="109">
        <f>'[1]Cadastro de Clientes'!G2644</f>
        <v>0</v>
      </c>
      <c r="H2644" s="110">
        <f>'[1]Cadastro de Clientes'!H2644</f>
        <v>0</v>
      </c>
      <c r="I2644" s="111">
        <f>'[1]Cadastro de Clientes'!I2644</f>
        <v>0</v>
      </c>
      <c r="J2644" s="94">
        <f>'[1]Cadastro de Clientes'!J2644</f>
        <v>0</v>
      </c>
    </row>
    <row r="2645" spans="1:10" ht="21" customHeight="1" x14ac:dyDescent="0.25">
      <c r="A2645" s="94">
        <f>'[1]Cadastro de Clientes'!A2645</f>
        <v>0</v>
      </c>
      <c r="B2645" s="94">
        <f>'[1]Cadastro de Clientes'!B2645</f>
        <v>0</v>
      </c>
      <c r="C2645" s="94">
        <f>'[1]Cadastro de Clientes'!C2645</f>
        <v>0</v>
      </c>
      <c r="D2645" s="94">
        <f>'[1]Cadastro de Clientes'!D2645</f>
        <v>0</v>
      </c>
      <c r="E2645" s="94">
        <f>'[1]Cadastro de Clientes'!E2645</f>
        <v>0</v>
      </c>
      <c r="F2645" s="94">
        <f>'[1]Cadastro de Clientes'!F2645</f>
        <v>0</v>
      </c>
      <c r="G2645" s="109">
        <f>'[1]Cadastro de Clientes'!G2645</f>
        <v>0</v>
      </c>
      <c r="H2645" s="110">
        <f>'[1]Cadastro de Clientes'!H2645</f>
        <v>0</v>
      </c>
      <c r="I2645" s="111">
        <f>'[1]Cadastro de Clientes'!I2645</f>
        <v>0</v>
      </c>
      <c r="J2645" s="94">
        <f>'[1]Cadastro de Clientes'!J2645</f>
        <v>0</v>
      </c>
    </row>
    <row r="2646" spans="1:10" ht="21" customHeight="1" x14ac:dyDescent="0.25">
      <c r="A2646" s="94">
        <f>'[1]Cadastro de Clientes'!A2646</f>
        <v>0</v>
      </c>
      <c r="B2646" s="94">
        <f>'[1]Cadastro de Clientes'!B2646</f>
        <v>0</v>
      </c>
      <c r="C2646" s="94">
        <f>'[1]Cadastro de Clientes'!C2646</f>
        <v>0</v>
      </c>
      <c r="D2646" s="94">
        <f>'[1]Cadastro de Clientes'!D2646</f>
        <v>0</v>
      </c>
      <c r="E2646" s="94">
        <f>'[1]Cadastro de Clientes'!E2646</f>
        <v>0</v>
      </c>
      <c r="F2646" s="94">
        <f>'[1]Cadastro de Clientes'!F2646</f>
        <v>0</v>
      </c>
      <c r="G2646" s="109">
        <f>'[1]Cadastro de Clientes'!G2646</f>
        <v>0</v>
      </c>
      <c r="H2646" s="110">
        <f>'[1]Cadastro de Clientes'!H2646</f>
        <v>0</v>
      </c>
      <c r="I2646" s="111">
        <f>'[1]Cadastro de Clientes'!I2646</f>
        <v>0</v>
      </c>
      <c r="J2646" s="94">
        <f>'[1]Cadastro de Clientes'!J2646</f>
        <v>0</v>
      </c>
    </row>
    <row r="2647" spans="1:10" ht="21" customHeight="1" x14ac:dyDescent="0.25">
      <c r="A2647" s="94">
        <f>'[1]Cadastro de Clientes'!A2647</f>
        <v>0</v>
      </c>
      <c r="B2647" s="94">
        <f>'[1]Cadastro de Clientes'!B2647</f>
        <v>0</v>
      </c>
      <c r="C2647" s="94">
        <f>'[1]Cadastro de Clientes'!C2647</f>
        <v>0</v>
      </c>
      <c r="D2647" s="94">
        <f>'[1]Cadastro de Clientes'!D2647</f>
        <v>0</v>
      </c>
      <c r="E2647" s="94">
        <f>'[1]Cadastro de Clientes'!E2647</f>
        <v>0</v>
      </c>
      <c r="F2647" s="94">
        <f>'[1]Cadastro de Clientes'!F2647</f>
        <v>0</v>
      </c>
      <c r="G2647" s="109">
        <f>'[1]Cadastro de Clientes'!G2647</f>
        <v>0</v>
      </c>
      <c r="H2647" s="110">
        <f>'[1]Cadastro de Clientes'!H2647</f>
        <v>0</v>
      </c>
      <c r="I2647" s="111">
        <f>'[1]Cadastro de Clientes'!I2647</f>
        <v>0</v>
      </c>
      <c r="J2647" s="94">
        <f>'[1]Cadastro de Clientes'!J2647</f>
        <v>0</v>
      </c>
    </row>
    <row r="2648" spans="1:10" ht="21" customHeight="1" x14ac:dyDescent="0.25">
      <c r="A2648" s="94">
        <f>'[1]Cadastro de Clientes'!A2648</f>
        <v>0</v>
      </c>
      <c r="B2648" s="94">
        <f>'[1]Cadastro de Clientes'!B2648</f>
        <v>0</v>
      </c>
      <c r="C2648" s="94">
        <f>'[1]Cadastro de Clientes'!C2648</f>
        <v>0</v>
      </c>
      <c r="D2648" s="94">
        <f>'[1]Cadastro de Clientes'!D2648</f>
        <v>0</v>
      </c>
      <c r="E2648" s="94">
        <f>'[1]Cadastro de Clientes'!E2648</f>
        <v>0</v>
      </c>
      <c r="F2648" s="94">
        <f>'[1]Cadastro de Clientes'!F2648</f>
        <v>0</v>
      </c>
      <c r="G2648" s="109">
        <f>'[1]Cadastro de Clientes'!G2648</f>
        <v>0</v>
      </c>
      <c r="H2648" s="110">
        <f>'[1]Cadastro de Clientes'!H2648</f>
        <v>0</v>
      </c>
      <c r="I2648" s="111">
        <f>'[1]Cadastro de Clientes'!I2648</f>
        <v>0</v>
      </c>
      <c r="J2648" s="94">
        <f>'[1]Cadastro de Clientes'!J2648</f>
        <v>0</v>
      </c>
    </row>
    <row r="2649" spans="1:10" ht="21" customHeight="1" x14ac:dyDescent="0.25">
      <c r="A2649" s="94">
        <f>'[1]Cadastro de Clientes'!A2649</f>
        <v>0</v>
      </c>
      <c r="B2649" s="94">
        <f>'[1]Cadastro de Clientes'!B2649</f>
        <v>0</v>
      </c>
      <c r="C2649" s="94">
        <f>'[1]Cadastro de Clientes'!C2649</f>
        <v>0</v>
      </c>
      <c r="D2649" s="94">
        <f>'[1]Cadastro de Clientes'!D2649</f>
        <v>0</v>
      </c>
      <c r="E2649" s="94">
        <f>'[1]Cadastro de Clientes'!E2649</f>
        <v>0</v>
      </c>
      <c r="F2649" s="94">
        <f>'[1]Cadastro de Clientes'!F2649</f>
        <v>0</v>
      </c>
      <c r="G2649" s="109">
        <f>'[1]Cadastro de Clientes'!G2649</f>
        <v>0</v>
      </c>
      <c r="H2649" s="110">
        <f>'[1]Cadastro de Clientes'!H2649</f>
        <v>0</v>
      </c>
      <c r="I2649" s="111">
        <f>'[1]Cadastro de Clientes'!I2649</f>
        <v>0</v>
      </c>
      <c r="J2649" s="94">
        <f>'[1]Cadastro de Clientes'!J2649</f>
        <v>0</v>
      </c>
    </row>
    <row r="2650" spans="1:10" ht="21" customHeight="1" x14ac:dyDescent="0.25">
      <c r="A2650" s="94">
        <f>'[1]Cadastro de Clientes'!A2650</f>
        <v>0</v>
      </c>
      <c r="B2650" s="94">
        <f>'[1]Cadastro de Clientes'!B2650</f>
        <v>0</v>
      </c>
      <c r="C2650" s="94">
        <f>'[1]Cadastro de Clientes'!C2650</f>
        <v>0</v>
      </c>
      <c r="D2650" s="94">
        <f>'[1]Cadastro de Clientes'!D2650</f>
        <v>0</v>
      </c>
      <c r="E2650" s="94">
        <f>'[1]Cadastro de Clientes'!E2650</f>
        <v>0</v>
      </c>
      <c r="F2650" s="94">
        <f>'[1]Cadastro de Clientes'!F2650</f>
        <v>0</v>
      </c>
      <c r="G2650" s="109">
        <f>'[1]Cadastro de Clientes'!G2650</f>
        <v>0</v>
      </c>
      <c r="H2650" s="110">
        <f>'[1]Cadastro de Clientes'!H2650</f>
        <v>0</v>
      </c>
      <c r="I2650" s="111">
        <f>'[1]Cadastro de Clientes'!I2650</f>
        <v>0</v>
      </c>
      <c r="J2650" s="94">
        <f>'[1]Cadastro de Clientes'!J2650</f>
        <v>0</v>
      </c>
    </row>
    <row r="2651" spans="1:10" ht="21" customHeight="1" x14ac:dyDescent="0.25">
      <c r="A2651" s="94">
        <f>'[1]Cadastro de Clientes'!A2651</f>
        <v>0</v>
      </c>
      <c r="B2651" s="94">
        <f>'[1]Cadastro de Clientes'!B2651</f>
        <v>0</v>
      </c>
      <c r="C2651" s="94">
        <f>'[1]Cadastro de Clientes'!C2651</f>
        <v>0</v>
      </c>
      <c r="D2651" s="94">
        <f>'[1]Cadastro de Clientes'!D2651</f>
        <v>0</v>
      </c>
      <c r="E2651" s="94">
        <f>'[1]Cadastro de Clientes'!E2651</f>
        <v>0</v>
      </c>
      <c r="F2651" s="94">
        <f>'[1]Cadastro de Clientes'!F2651</f>
        <v>0</v>
      </c>
      <c r="G2651" s="109">
        <f>'[1]Cadastro de Clientes'!G2651</f>
        <v>0</v>
      </c>
      <c r="H2651" s="110">
        <f>'[1]Cadastro de Clientes'!H2651</f>
        <v>0</v>
      </c>
      <c r="I2651" s="111">
        <f>'[1]Cadastro de Clientes'!I2651</f>
        <v>0</v>
      </c>
      <c r="J2651" s="94">
        <f>'[1]Cadastro de Clientes'!J2651</f>
        <v>0</v>
      </c>
    </row>
    <row r="2652" spans="1:10" ht="21" customHeight="1" x14ac:dyDescent="0.25">
      <c r="A2652" s="94">
        <f>'[1]Cadastro de Clientes'!A2652</f>
        <v>0</v>
      </c>
      <c r="B2652" s="94">
        <f>'[1]Cadastro de Clientes'!B2652</f>
        <v>0</v>
      </c>
      <c r="C2652" s="94">
        <f>'[1]Cadastro de Clientes'!C2652</f>
        <v>0</v>
      </c>
      <c r="D2652" s="94">
        <f>'[1]Cadastro de Clientes'!D2652</f>
        <v>0</v>
      </c>
      <c r="E2652" s="94">
        <f>'[1]Cadastro de Clientes'!E2652</f>
        <v>0</v>
      </c>
      <c r="F2652" s="94">
        <f>'[1]Cadastro de Clientes'!F2652</f>
        <v>0</v>
      </c>
      <c r="G2652" s="109">
        <f>'[1]Cadastro de Clientes'!G2652</f>
        <v>0</v>
      </c>
      <c r="H2652" s="110">
        <f>'[1]Cadastro de Clientes'!H2652</f>
        <v>0</v>
      </c>
      <c r="I2652" s="111">
        <f>'[1]Cadastro de Clientes'!I2652</f>
        <v>0</v>
      </c>
      <c r="J2652" s="94">
        <f>'[1]Cadastro de Clientes'!J2652</f>
        <v>0</v>
      </c>
    </row>
    <row r="2653" spans="1:10" ht="21" customHeight="1" x14ac:dyDescent="0.25">
      <c r="A2653" s="94">
        <f>'[1]Cadastro de Clientes'!A2653</f>
        <v>0</v>
      </c>
      <c r="B2653" s="94">
        <f>'[1]Cadastro de Clientes'!B2653</f>
        <v>0</v>
      </c>
      <c r="C2653" s="94">
        <f>'[1]Cadastro de Clientes'!C2653</f>
        <v>0</v>
      </c>
      <c r="D2653" s="94">
        <f>'[1]Cadastro de Clientes'!D2653</f>
        <v>0</v>
      </c>
      <c r="E2653" s="94">
        <f>'[1]Cadastro de Clientes'!E2653</f>
        <v>0</v>
      </c>
      <c r="F2653" s="94">
        <f>'[1]Cadastro de Clientes'!F2653</f>
        <v>0</v>
      </c>
      <c r="G2653" s="109">
        <f>'[1]Cadastro de Clientes'!G2653</f>
        <v>0</v>
      </c>
      <c r="H2653" s="110">
        <f>'[1]Cadastro de Clientes'!H2653</f>
        <v>0</v>
      </c>
      <c r="I2653" s="111">
        <f>'[1]Cadastro de Clientes'!I2653</f>
        <v>0</v>
      </c>
      <c r="J2653" s="94">
        <f>'[1]Cadastro de Clientes'!J2653</f>
        <v>0</v>
      </c>
    </row>
    <row r="2654" spans="1:10" ht="21" customHeight="1" x14ac:dyDescent="0.25">
      <c r="A2654" s="94">
        <f>'[1]Cadastro de Clientes'!A2654</f>
        <v>0</v>
      </c>
      <c r="B2654" s="94">
        <f>'[1]Cadastro de Clientes'!B2654</f>
        <v>0</v>
      </c>
      <c r="C2654" s="94">
        <f>'[1]Cadastro de Clientes'!C2654</f>
        <v>0</v>
      </c>
      <c r="D2654" s="94">
        <f>'[1]Cadastro de Clientes'!D2654</f>
        <v>0</v>
      </c>
      <c r="E2654" s="94">
        <f>'[1]Cadastro de Clientes'!E2654</f>
        <v>0</v>
      </c>
      <c r="F2654" s="94">
        <f>'[1]Cadastro de Clientes'!F2654</f>
        <v>0</v>
      </c>
      <c r="G2654" s="109">
        <f>'[1]Cadastro de Clientes'!G2654</f>
        <v>0</v>
      </c>
      <c r="H2654" s="110">
        <f>'[1]Cadastro de Clientes'!H2654</f>
        <v>0</v>
      </c>
      <c r="I2654" s="111">
        <f>'[1]Cadastro de Clientes'!I2654</f>
        <v>0</v>
      </c>
      <c r="J2654" s="94">
        <f>'[1]Cadastro de Clientes'!J2654</f>
        <v>0</v>
      </c>
    </row>
    <row r="2655" spans="1:10" ht="21" customHeight="1" x14ac:dyDescent="0.25">
      <c r="A2655" s="94">
        <f>'[1]Cadastro de Clientes'!A2655</f>
        <v>0</v>
      </c>
      <c r="B2655" s="94">
        <f>'[1]Cadastro de Clientes'!B2655</f>
        <v>0</v>
      </c>
      <c r="C2655" s="94">
        <f>'[1]Cadastro de Clientes'!C2655</f>
        <v>0</v>
      </c>
      <c r="D2655" s="94">
        <f>'[1]Cadastro de Clientes'!D2655</f>
        <v>0</v>
      </c>
      <c r="E2655" s="94">
        <f>'[1]Cadastro de Clientes'!E2655</f>
        <v>0</v>
      </c>
      <c r="F2655" s="94">
        <f>'[1]Cadastro de Clientes'!F2655</f>
        <v>0</v>
      </c>
      <c r="G2655" s="109">
        <f>'[1]Cadastro de Clientes'!G2655</f>
        <v>0</v>
      </c>
      <c r="H2655" s="110">
        <f>'[1]Cadastro de Clientes'!H2655</f>
        <v>0</v>
      </c>
      <c r="I2655" s="111">
        <f>'[1]Cadastro de Clientes'!I2655</f>
        <v>0</v>
      </c>
      <c r="J2655" s="94">
        <f>'[1]Cadastro de Clientes'!J2655</f>
        <v>0</v>
      </c>
    </row>
    <row r="2656" spans="1:10" ht="21" customHeight="1" x14ac:dyDescent="0.25">
      <c r="A2656" s="94">
        <f>'[1]Cadastro de Clientes'!A2656</f>
        <v>0</v>
      </c>
      <c r="B2656" s="94">
        <f>'[1]Cadastro de Clientes'!B2656</f>
        <v>0</v>
      </c>
      <c r="C2656" s="94">
        <f>'[1]Cadastro de Clientes'!C2656</f>
        <v>0</v>
      </c>
      <c r="D2656" s="94">
        <f>'[1]Cadastro de Clientes'!D2656</f>
        <v>0</v>
      </c>
      <c r="E2656" s="94">
        <f>'[1]Cadastro de Clientes'!E2656</f>
        <v>0</v>
      </c>
      <c r="F2656" s="94">
        <f>'[1]Cadastro de Clientes'!F2656</f>
        <v>0</v>
      </c>
      <c r="G2656" s="109">
        <f>'[1]Cadastro de Clientes'!G2656</f>
        <v>0</v>
      </c>
      <c r="H2656" s="110">
        <f>'[1]Cadastro de Clientes'!H2656</f>
        <v>0</v>
      </c>
      <c r="I2656" s="111">
        <f>'[1]Cadastro de Clientes'!I2656</f>
        <v>0</v>
      </c>
      <c r="J2656" s="94">
        <f>'[1]Cadastro de Clientes'!J2656</f>
        <v>0</v>
      </c>
    </row>
    <row r="2657" spans="1:10" ht="21" customHeight="1" x14ac:dyDescent="0.25">
      <c r="A2657" s="94">
        <f>'[1]Cadastro de Clientes'!A2657</f>
        <v>0</v>
      </c>
      <c r="B2657" s="94">
        <f>'[1]Cadastro de Clientes'!B2657</f>
        <v>0</v>
      </c>
      <c r="C2657" s="94">
        <f>'[1]Cadastro de Clientes'!C2657</f>
        <v>0</v>
      </c>
      <c r="D2657" s="94">
        <f>'[1]Cadastro de Clientes'!D2657</f>
        <v>0</v>
      </c>
      <c r="E2657" s="94">
        <f>'[1]Cadastro de Clientes'!E2657</f>
        <v>0</v>
      </c>
      <c r="F2657" s="94">
        <f>'[1]Cadastro de Clientes'!F2657</f>
        <v>0</v>
      </c>
      <c r="G2657" s="109">
        <f>'[1]Cadastro de Clientes'!G2657</f>
        <v>0</v>
      </c>
      <c r="H2657" s="110">
        <f>'[1]Cadastro de Clientes'!H2657</f>
        <v>0</v>
      </c>
      <c r="I2657" s="111">
        <f>'[1]Cadastro de Clientes'!I2657</f>
        <v>0</v>
      </c>
      <c r="J2657" s="94">
        <f>'[1]Cadastro de Clientes'!J2657</f>
        <v>0</v>
      </c>
    </row>
    <row r="2658" spans="1:10" ht="21" customHeight="1" x14ac:dyDescent="0.25">
      <c r="A2658" s="94">
        <f>'[1]Cadastro de Clientes'!A2658</f>
        <v>0</v>
      </c>
      <c r="B2658" s="94">
        <f>'[1]Cadastro de Clientes'!B2658</f>
        <v>0</v>
      </c>
      <c r="C2658" s="94">
        <f>'[1]Cadastro de Clientes'!C2658</f>
        <v>0</v>
      </c>
      <c r="D2658" s="94">
        <f>'[1]Cadastro de Clientes'!D2658</f>
        <v>0</v>
      </c>
      <c r="E2658" s="94">
        <f>'[1]Cadastro de Clientes'!E2658</f>
        <v>0</v>
      </c>
      <c r="F2658" s="94">
        <f>'[1]Cadastro de Clientes'!F2658</f>
        <v>0</v>
      </c>
      <c r="G2658" s="109">
        <f>'[1]Cadastro de Clientes'!G2658</f>
        <v>0</v>
      </c>
      <c r="H2658" s="110">
        <f>'[1]Cadastro de Clientes'!H2658</f>
        <v>0</v>
      </c>
      <c r="I2658" s="111">
        <f>'[1]Cadastro de Clientes'!I2658</f>
        <v>0</v>
      </c>
      <c r="J2658" s="94">
        <f>'[1]Cadastro de Clientes'!J2658</f>
        <v>0</v>
      </c>
    </row>
    <row r="2659" spans="1:10" ht="21" customHeight="1" x14ac:dyDescent="0.25">
      <c r="A2659" s="94">
        <f>'[1]Cadastro de Clientes'!A2659</f>
        <v>0</v>
      </c>
      <c r="B2659" s="94">
        <f>'[1]Cadastro de Clientes'!B2659</f>
        <v>0</v>
      </c>
      <c r="C2659" s="94">
        <f>'[1]Cadastro de Clientes'!C2659</f>
        <v>0</v>
      </c>
      <c r="D2659" s="94">
        <f>'[1]Cadastro de Clientes'!D2659</f>
        <v>0</v>
      </c>
      <c r="E2659" s="94">
        <f>'[1]Cadastro de Clientes'!E2659</f>
        <v>0</v>
      </c>
      <c r="F2659" s="94">
        <f>'[1]Cadastro de Clientes'!F2659</f>
        <v>0</v>
      </c>
      <c r="G2659" s="109">
        <f>'[1]Cadastro de Clientes'!G2659</f>
        <v>0</v>
      </c>
      <c r="H2659" s="110">
        <f>'[1]Cadastro de Clientes'!H2659</f>
        <v>0</v>
      </c>
      <c r="I2659" s="111">
        <f>'[1]Cadastro de Clientes'!I2659</f>
        <v>0</v>
      </c>
      <c r="J2659" s="94">
        <f>'[1]Cadastro de Clientes'!J2659</f>
        <v>0</v>
      </c>
    </row>
    <row r="2660" spans="1:10" ht="21" customHeight="1" x14ac:dyDescent="0.25">
      <c r="A2660" s="94">
        <f>'[1]Cadastro de Clientes'!A2660</f>
        <v>0</v>
      </c>
      <c r="B2660" s="94">
        <f>'[1]Cadastro de Clientes'!B2660</f>
        <v>0</v>
      </c>
      <c r="C2660" s="94">
        <f>'[1]Cadastro de Clientes'!C2660</f>
        <v>0</v>
      </c>
      <c r="D2660" s="94">
        <f>'[1]Cadastro de Clientes'!D2660</f>
        <v>0</v>
      </c>
      <c r="E2660" s="94">
        <f>'[1]Cadastro de Clientes'!E2660</f>
        <v>0</v>
      </c>
      <c r="F2660" s="94">
        <f>'[1]Cadastro de Clientes'!F2660</f>
        <v>0</v>
      </c>
      <c r="G2660" s="109">
        <f>'[1]Cadastro de Clientes'!G2660</f>
        <v>0</v>
      </c>
      <c r="H2660" s="110">
        <f>'[1]Cadastro de Clientes'!H2660</f>
        <v>0</v>
      </c>
      <c r="I2660" s="111">
        <f>'[1]Cadastro de Clientes'!I2660</f>
        <v>0</v>
      </c>
      <c r="J2660" s="94">
        <f>'[1]Cadastro de Clientes'!J2660</f>
        <v>0</v>
      </c>
    </row>
    <row r="2661" spans="1:10" ht="21" customHeight="1" x14ac:dyDescent="0.25">
      <c r="A2661" s="94">
        <f>'[1]Cadastro de Clientes'!A2661</f>
        <v>0</v>
      </c>
      <c r="B2661" s="94">
        <f>'[1]Cadastro de Clientes'!B2661</f>
        <v>0</v>
      </c>
      <c r="C2661" s="94">
        <f>'[1]Cadastro de Clientes'!C2661</f>
        <v>0</v>
      </c>
      <c r="D2661" s="94">
        <f>'[1]Cadastro de Clientes'!D2661</f>
        <v>0</v>
      </c>
      <c r="E2661" s="94">
        <f>'[1]Cadastro de Clientes'!E2661</f>
        <v>0</v>
      </c>
      <c r="F2661" s="94">
        <f>'[1]Cadastro de Clientes'!F2661</f>
        <v>0</v>
      </c>
      <c r="G2661" s="109">
        <f>'[1]Cadastro de Clientes'!G2661</f>
        <v>0</v>
      </c>
      <c r="H2661" s="110">
        <f>'[1]Cadastro de Clientes'!H2661</f>
        <v>0</v>
      </c>
      <c r="I2661" s="111">
        <f>'[1]Cadastro de Clientes'!I2661</f>
        <v>0</v>
      </c>
      <c r="J2661" s="94">
        <f>'[1]Cadastro de Clientes'!J2661</f>
        <v>0</v>
      </c>
    </row>
    <row r="2662" spans="1:10" ht="21" customHeight="1" x14ac:dyDescent="0.25">
      <c r="A2662" s="94">
        <f>'[1]Cadastro de Clientes'!A2662</f>
        <v>0</v>
      </c>
      <c r="B2662" s="94">
        <f>'[1]Cadastro de Clientes'!B2662</f>
        <v>0</v>
      </c>
      <c r="C2662" s="94">
        <f>'[1]Cadastro de Clientes'!C2662</f>
        <v>0</v>
      </c>
      <c r="D2662" s="94">
        <f>'[1]Cadastro de Clientes'!D2662</f>
        <v>0</v>
      </c>
      <c r="E2662" s="94">
        <f>'[1]Cadastro de Clientes'!E2662</f>
        <v>0</v>
      </c>
      <c r="F2662" s="94">
        <f>'[1]Cadastro de Clientes'!F2662</f>
        <v>0</v>
      </c>
      <c r="G2662" s="109">
        <f>'[1]Cadastro de Clientes'!G2662</f>
        <v>0</v>
      </c>
      <c r="H2662" s="110">
        <f>'[1]Cadastro de Clientes'!H2662</f>
        <v>0</v>
      </c>
      <c r="I2662" s="111">
        <f>'[1]Cadastro de Clientes'!I2662</f>
        <v>0</v>
      </c>
      <c r="J2662" s="94">
        <f>'[1]Cadastro de Clientes'!J2662</f>
        <v>0</v>
      </c>
    </row>
    <row r="2663" spans="1:10" ht="21" customHeight="1" x14ac:dyDescent="0.25">
      <c r="A2663" s="94">
        <f>'[1]Cadastro de Clientes'!A2663</f>
        <v>0</v>
      </c>
      <c r="B2663" s="94">
        <f>'[1]Cadastro de Clientes'!B2663</f>
        <v>0</v>
      </c>
      <c r="C2663" s="94">
        <f>'[1]Cadastro de Clientes'!C2663</f>
        <v>0</v>
      </c>
      <c r="D2663" s="94">
        <f>'[1]Cadastro de Clientes'!D2663</f>
        <v>0</v>
      </c>
      <c r="E2663" s="94">
        <f>'[1]Cadastro de Clientes'!E2663</f>
        <v>0</v>
      </c>
      <c r="F2663" s="94">
        <f>'[1]Cadastro de Clientes'!F2663</f>
        <v>0</v>
      </c>
      <c r="G2663" s="109">
        <f>'[1]Cadastro de Clientes'!G2663</f>
        <v>0</v>
      </c>
      <c r="H2663" s="110">
        <f>'[1]Cadastro de Clientes'!H2663</f>
        <v>0</v>
      </c>
      <c r="I2663" s="111">
        <f>'[1]Cadastro de Clientes'!I2663</f>
        <v>0</v>
      </c>
      <c r="J2663" s="94">
        <f>'[1]Cadastro de Clientes'!J2663</f>
        <v>0</v>
      </c>
    </row>
    <row r="2664" spans="1:10" ht="21" customHeight="1" x14ac:dyDescent="0.25">
      <c r="A2664" s="94">
        <f>'[1]Cadastro de Clientes'!A2664</f>
        <v>0</v>
      </c>
      <c r="B2664" s="94">
        <f>'[1]Cadastro de Clientes'!B2664</f>
        <v>0</v>
      </c>
      <c r="C2664" s="94">
        <f>'[1]Cadastro de Clientes'!C2664</f>
        <v>0</v>
      </c>
      <c r="D2664" s="94">
        <f>'[1]Cadastro de Clientes'!D2664</f>
        <v>0</v>
      </c>
      <c r="E2664" s="94">
        <f>'[1]Cadastro de Clientes'!E2664</f>
        <v>0</v>
      </c>
      <c r="F2664" s="94">
        <f>'[1]Cadastro de Clientes'!F2664</f>
        <v>0</v>
      </c>
      <c r="G2664" s="109">
        <f>'[1]Cadastro de Clientes'!G2664</f>
        <v>0</v>
      </c>
      <c r="H2664" s="110">
        <f>'[1]Cadastro de Clientes'!H2664</f>
        <v>0</v>
      </c>
      <c r="I2664" s="111">
        <f>'[1]Cadastro de Clientes'!I2664</f>
        <v>0</v>
      </c>
      <c r="J2664" s="94">
        <f>'[1]Cadastro de Clientes'!J2664</f>
        <v>0</v>
      </c>
    </row>
    <row r="2665" spans="1:10" ht="21" customHeight="1" x14ac:dyDescent="0.25">
      <c r="A2665" s="94">
        <f>'[1]Cadastro de Clientes'!A2665</f>
        <v>0</v>
      </c>
      <c r="B2665" s="94">
        <f>'[1]Cadastro de Clientes'!B2665</f>
        <v>0</v>
      </c>
      <c r="C2665" s="94">
        <f>'[1]Cadastro de Clientes'!C2665</f>
        <v>0</v>
      </c>
      <c r="D2665" s="94">
        <f>'[1]Cadastro de Clientes'!D2665</f>
        <v>0</v>
      </c>
      <c r="E2665" s="94">
        <f>'[1]Cadastro de Clientes'!E2665</f>
        <v>0</v>
      </c>
      <c r="F2665" s="94">
        <f>'[1]Cadastro de Clientes'!F2665</f>
        <v>0</v>
      </c>
      <c r="G2665" s="109">
        <f>'[1]Cadastro de Clientes'!G2665</f>
        <v>0</v>
      </c>
      <c r="H2665" s="110">
        <f>'[1]Cadastro de Clientes'!H2665</f>
        <v>0</v>
      </c>
      <c r="I2665" s="111">
        <f>'[1]Cadastro de Clientes'!I2665</f>
        <v>0</v>
      </c>
      <c r="J2665" s="94">
        <f>'[1]Cadastro de Clientes'!J2665</f>
        <v>0</v>
      </c>
    </row>
    <row r="2666" spans="1:10" ht="21" customHeight="1" x14ac:dyDescent="0.25">
      <c r="A2666" s="94">
        <f>'[1]Cadastro de Clientes'!A2666</f>
        <v>0</v>
      </c>
      <c r="B2666" s="94">
        <f>'[1]Cadastro de Clientes'!B2666</f>
        <v>0</v>
      </c>
      <c r="C2666" s="94">
        <f>'[1]Cadastro de Clientes'!C2666</f>
        <v>0</v>
      </c>
      <c r="D2666" s="94">
        <f>'[1]Cadastro de Clientes'!D2666</f>
        <v>0</v>
      </c>
      <c r="E2666" s="94">
        <f>'[1]Cadastro de Clientes'!E2666</f>
        <v>0</v>
      </c>
      <c r="F2666" s="94">
        <f>'[1]Cadastro de Clientes'!F2666</f>
        <v>0</v>
      </c>
      <c r="G2666" s="109">
        <f>'[1]Cadastro de Clientes'!G2666</f>
        <v>0</v>
      </c>
      <c r="H2666" s="110">
        <f>'[1]Cadastro de Clientes'!H2666</f>
        <v>0</v>
      </c>
      <c r="I2666" s="111">
        <f>'[1]Cadastro de Clientes'!I2666</f>
        <v>0</v>
      </c>
      <c r="J2666" s="94">
        <f>'[1]Cadastro de Clientes'!J2666</f>
        <v>0</v>
      </c>
    </row>
    <row r="2667" spans="1:10" ht="21" customHeight="1" x14ac:dyDescent="0.25">
      <c r="A2667" s="94">
        <f>'[1]Cadastro de Clientes'!A2667</f>
        <v>0</v>
      </c>
      <c r="B2667" s="94">
        <f>'[1]Cadastro de Clientes'!B2667</f>
        <v>0</v>
      </c>
      <c r="C2667" s="94">
        <f>'[1]Cadastro de Clientes'!C2667</f>
        <v>0</v>
      </c>
      <c r="D2667" s="94">
        <f>'[1]Cadastro de Clientes'!D2667</f>
        <v>0</v>
      </c>
      <c r="E2667" s="94">
        <f>'[1]Cadastro de Clientes'!E2667</f>
        <v>0</v>
      </c>
      <c r="F2667" s="94">
        <f>'[1]Cadastro de Clientes'!F2667</f>
        <v>0</v>
      </c>
      <c r="G2667" s="109">
        <f>'[1]Cadastro de Clientes'!G2667</f>
        <v>0</v>
      </c>
      <c r="H2667" s="110">
        <f>'[1]Cadastro de Clientes'!H2667</f>
        <v>0</v>
      </c>
      <c r="I2667" s="111">
        <f>'[1]Cadastro de Clientes'!I2667</f>
        <v>0</v>
      </c>
      <c r="J2667" s="94">
        <f>'[1]Cadastro de Clientes'!J2667</f>
        <v>0</v>
      </c>
    </row>
    <row r="2668" spans="1:10" ht="21" customHeight="1" x14ac:dyDescent="0.25">
      <c r="A2668" s="94">
        <f>'[1]Cadastro de Clientes'!A2668</f>
        <v>0</v>
      </c>
      <c r="B2668" s="94">
        <f>'[1]Cadastro de Clientes'!B2668</f>
        <v>0</v>
      </c>
      <c r="C2668" s="94">
        <f>'[1]Cadastro de Clientes'!C2668</f>
        <v>0</v>
      </c>
      <c r="D2668" s="94">
        <f>'[1]Cadastro de Clientes'!D2668</f>
        <v>0</v>
      </c>
      <c r="E2668" s="94">
        <f>'[1]Cadastro de Clientes'!E2668</f>
        <v>0</v>
      </c>
      <c r="F2668" s="94">
        <f>'[1]Cadastro de Clientes'!F2668</f>
        <v>0</v>
      </c>
      <c r="G2668" s="109">
        <f>'[1]Cadastro de Clientes'!G2668</f>
        <v>0</v>
      </c>
      <c r="H2668" s="110">
        <f>'[1]Cadastro de Clientes'!H2668</f>
        <v>0</v>
      </c>
      <c r="I2668" s="111">
        <f>'[1]Cadastro de Clientes'!I2668</f>
        <v>0</v>
      </c>
      <c r="J2668" s="94">
        <f>'[1]Cadastro de Clientes'!J2668</f>
        <v>0</v>
      </c>
    </row>
    <row r="2669" spans="1:10" ht="21" customHeight="1" x14ac:dyDescent="0.25">
      <c r="A2669" s="94">
        <f>'[1]Cadastro de Clientes'!A2669</f>
        <v>0</v>
      </c>
      <c r="B2669" s="94">
        <f>'[1]Cadastro de Clientes'!B2669</f>
        <v>0</v>
      </c>
      <c r="C2669" s="94">
        <f>'[1]Cadastro de Clientes'!C2669</f>
        <v>0</v>
      </c>
      <c r="D2669" s="94">
        <f>'[1]Cadastro de Clientes'!D2669</f>
        <v>0</v>
      </c>
      <c r="E2669" s="94">
        <f>'[1]Cadastro de Clientes'!E2669</f>
        <v>0</v>
      </c>
      <c r="F2669" s="94">
        <f>'[1]Cadastro de Clientes'!F2669</f>
        <v>0</v>
      </c>
      <c r="G2669" s="109">
        <f>'[1]Cadastro de Clientes'!G2669</f>
        <v>0</v>
      </c>
      <c r="H2669" s="110">
        <f>'[1]Cadastro de Clientes'!H2669</f>
        <v>0</v>
      </c>
      <c r="I2669" s="111">
        <f>'[1]Cadastro de Clientes'!I2669</f>
        <v>0</v>
      </c>
      <c r="J2669" s="94">
        <f>'[1]Cadastro de Clientes'!J2669</f>
        <v>0</v>
      </c>
    </row>
    <row r="2670" spans="1:10" ht="21" customHeight="1" x14ac:dyDescent="0.25">
      <c r="A2670" s="94">
        <f>'[1]Cadastro de Clientes'!A2670</f>
        <v>0</v>
      </c>
      <c r="B2670" s="94">
        <f>'[1]Cadastro de Clientes'!B2670</f>
        <v>0</v>
      </c>
      <c r="C2670" s="94">
        <f>'[1]Cadastro de Clientes'!C2670</f>
        <v>0</v>
      </c>
      <c r="D2670" s="94">
        <f>'[1]Cadastro de Clientes'!D2670</f>
        <v>0</v>
      </c>
      <c r="E2670" s="94">
        <f>'[1]Cadastro de Clientes'!E2670</f>
        <v>0</v>
      </c>
      <c r="F2670" s="94">
        <f>'[1]Cadastro de Clientes'!F2670</f>
        <v>0</v>
      </c>
      <c r="G2670" s="109">
        <f>'[1]Cadastro de Clientes'!G2670</f>
        <v>0</v>
      </c>
      <c r="H2670" s="110">
        <f>'[1]Cadastro de Clientes'!H2670</f>
        <v>0</v>
      </c>
      <c r="I2670" s="111">
        <f>'[1]Cadastro de Clientes'!I2670</f>
        <v>0</v>
      </c>
      <c r="J2670" s="94">
        <f>'[1]Cadastro de Clientes'!J2670</f>
        <v>0</v>
      </c>
    </row>
    <row r="2671" spans="1:10" ht="21" customHeight="1" x14ac:dyDescent="0.25">
      <c r="A2671" s="94">
        <f>'[1]Cadastro de Clientes'!A2671</f>
        <v>0</v>
      </c>
      <c r="B2671" s="94">
        <f>'[1]Cadastro de Clientes'!B2671</f>
        <v>0</v>
      </c>
      <c r="C2671" s="94">
        <f>'[1]Cadastro de Clientes'!C2671</f>
        <v>0</v>
      </c>
      <c r="D2671" s="94">
        <f>'[1]Cadastro de Clientes'!D2671</f>
        <v>0</v>
      </c>
      <c r="E2671" s="94">
        <f>'[1]Cadastro de Clientes'!E2671</f>
        <v>0</v>
      </c>
      <c r="F2671" s="94">
        <f>'[1]Cadastro de Clientes'!F2671</f>
        <v>0</v>
      </c>
      <c r="G2671" s="109">
        <f>'[1]Cadastro de Clientes'!G2671</f>
        <v>0</v>
      </c>
      <c r="H2671" s="110">
        <f>'[1]Cadastro de Clientes'!H2671</f>
        <v>0</v>
      </c>
      <c r="I2671" s="111">
        <f>'[1]Cadastro de Clientes'!I2671</f>
        <v>0</v>
      </c>
      <c r="J2671" s="94">
        <f>'[1]Cadastro de Clientes'!J2671</f>
        <v>0</v>
      </c>
    </row>
    <row r="2672" spans="1:10" ht="21" customHeight="1" x14ac:dyDescent="0.25">
      <c r="A2672" s="94">
        <f>'[1]Cadastro de Clientes'!A2672</f>
        <v>0</v>
      </c>
      <c r="B2672" s="94">
        <f>'[1]Cadastro de Clientes'!B2672</f>
        <v>0</v>
      </c>
      <c r="C2672" s="94">
        <f>'[1]Cadastro de Clientes'!C2672</f>
        <v>0</v>
      </c>
      <c r="D2672" s="94">
        <f>'[1]Cadastro de Clientes'!D2672</f>
        <v>0</v>
      </c>
      <c r="E2672" s="94">
        <f>'[1]Cadastro de Clientes'!E2672</f>
        <v>0</v>
      </c>
      <c r="F2672" s="94">
        <f>'[1]Cadastro de Clientes'!F2672</f>
        <v>0</v>
      </c>
      <c r="G2672" s="109">
        <f>'[1]Cadastro de Clientes'!G2672</f>
        <v>0</v>
      </c>
      <c r="H2672" s="110">
        <f>'[1]Cadastro de Clientes'!H2672</f>
        <v>0</v>
      </c>
      <c r="I2672" s="111">
        <f>'[1]Cadastro de Clientes'!I2672</f>
        <v>0</v>
      </c>
      <c r="J2672" s="94">
        <f>'[1]Cadastro de Clientes'!J2672</f>
        <v>0</v>
      </c>
    </row>
    <row r="2673" spans="1:10" ht="21" customHeight="1" x14ac:dyDescent="0.25">
      <c r="A2673" s="94">
        <f>'[1]Cadastro de Clientes'!A2673</f>
        <v>0</v>
      </c>
      <c r="B2673" s="94">
        <f>'[1]Cadastro de Clientes'!B2673</f>
        <v>0</v>
      </c>
      <c r="C2673" s="94">
        <f>'[1]Cadastro de Clientes'!C2673</f>
        <v>0</v>
      </c>
      <c r="D2673" s="94">
        <f>'[1]Cadastro de Clientes'!D2673</f>
        <v>0</v>
      </c>
      <c r="E2673" s="94">
        <f>'[1]Cadastro de Clientes'!E2673</f>
        <v>0</v>
      </c>
      <c r="F2673" s="94">
        <f>'[1]Cadastro de Clientes'!F2673</f>
        <v>0</v>
      </c>
      <c r="G2673" s="109">
        <f>'[1]Cadastro de Clientes'!G2673</f>
        <v>0</v>
      </c>
      <c r="H2673" s="110">
        <f>'[1]Cadastro de Clientes'!H2673</f>
        <v>0</v>
      </c>
      <c r="I2673" s="111">
        <f>'[1]Cadastro de Clientes'!I2673</f>
        <v>0</v>
      </c>
      <c r="J2673" s="94">
        <f>'[1]Cadastro de Clientes'!J2673</f>
        <v>0</v>
      </c>
    </row>
    <row r="2674" spans="1:10" ht="21" customHeight="1" x14ac:dyDescent="0.25">
      <c r="A2674" s="94">
        <f>'[1]Cadastro de Clientes'!A2674</f>
        <v>0</v>
      </c>
      <c r="B2674" s="94">
        <f>'[1]Cadastro de Clientes'!B2674</f>
        <v>0</v>
      </c>
      <c r="C2674" s="94">
        <f>'[1]Cadastro de Clientes'!C2674</f>
        <v>0</v>
      </c>
      <c r="D2674" s="94">
        <f>'[1]Cadastro de Clientes'!D2674</f>
        <v>0</v>
      </c>
      <c r="E2674" s="94">
        <f>'[1]Cadastro de Clientes'!E2674</f>
        <v>0</v>
      </c>
      <c r="F2674" s="94">
        <f>'[1]Cadastro de Clientes'!F2674</f>
        <v>0</v>
      </c>
      <c r="G2674" s="109">
        <f>'[1]Cadastro de Clientes'!G2674</f>
        <v>0</v>
      </c>
      <c r="H2674" s="110">
        <f>'[1]Cadastro de Clientes'!H2674</f>
        <v>0</v>
      </c>
      <c r="I2674" s="111">
        <f>'[1]Cadastro de Clientes'!I2674</f>
        <v>0</v>
      </c>
      <c r="J2674" s="94">
        <f>'[1]Cadastro de Clientes'!J2674</f>
        <v>0</v>
      </c>
    </row>
    <row r="2675" spans="1:10" ht="21" customHeight="1" x14ac:dyDescent="0.25">
      <c r="A2675" s="94">
        <f>'[1]Cadastro de Clientes'!A2675</f>
        <v>0</v>
      </c>
      <c r="B2675" s="94">
        <f>'[1]Cadastro de Clientes'!B2675</f>
        <v>0</v>
      </c>
      <c r="C2675" s="94">
        <f>'[1]Cadastro de Clientes'!C2675</f>
        <v>0</v>
      </c>
      <c r="D2675" s="94">
        <f>'[1]Cadastro de Clientes'!D2675</f>
        <v>0</v>
      </c>
      <c r="E2675" s="94">
        <f>'[1]Cadastro de Clientes'!E2675</f>
        <v>0</v>
      </c>
      <c r="F2675" s="94">
        <f>'[1]Cadastro de Clientes'!F2675</f>
        <v>0</v>
      </c>
      <c r="G2675" s="109">
        <f>'[1]Cadastro de Clientes'!G2675</f>
        <v>0</v>
      </c>
      <c r="H2675" s="110">
        <f>'[1]Cadastro de Clientes'!H2675</f>
        <v>0</v>
      </c>
      <c r="I2675" s="111">
        <f>'[1]Cadastro de Clientes'!I2675</f>
        <v>0</v>
      </c>
      <c r="J2675" s="94">
        <f>'[1]Cadastro de Clientes'!J2675</f>
        <v>0</v>
      </c>
    </row>
    <row r="2676" spans="1:10" ht="21" customHeight="1" x14ac:dyDescent="0.25">
      <c r="A2676" s="94">
        <f>'[1]Cadastro de Clientes'!A2676</f>
        <v>0</v>
      </c>
      <c r="B2676" s="94">
        <f>'[1]Cadastro de Clientes'!B2676</f>
        <v>0</v>
      </c>
      <c r="C2676" s="94">
        <f>'[1]Cadastro de Clientes'!C2676</f>
        <v>0</v>
      </c>
      <c r="D2676" s="94">
        <f>'[1]Cadastro de Clientes'!D2676</f>
        <v>0</v>
      </c>
      <c r="E2676" s="94">
        <f>'[1]Cadastro de Clientes'!E2676</f>
        <v>0</v>
      </c>
      <c r="F2676" s="94">
        <f>'[1]Cadastro de Clientes'!F2676</f>
        <v>0</v>
      </c>
      <c r="G2676" s="109">
        <f>'[1]Cadastro de Clientes'!G2676</f>
        <v>0</v>
      </c>
      <c r="H2676" s="110">
        <f>'[1]Cadastro de Clientes'!H2676</f>
        <v>0</v>
      </c>
      <c r="I2676" s="111">
        <f>'[1]Cadastro de Clientes'!I2676</f>
        <v>0</v>
      </c>
      <c r="J2676" s="94">
        <f>'[1]Cadastro de Clientes'!J2676</f>
        <v>0</v>
      </c>
    </row>
    <row r="2677" spans="1:10" ht="21" customHeight="1" x14ac:dyDescent="0.25">
      <c r="A2677" s="94">
        <f>'[1]Cadastro de Clientes'!A2677</f>
        <v>0</v>
      </c>
      <c r="B2677" s="94">
        <f>'[1]Cadastro de Clientes'!B2677</f>
        <v>0</v>
      </c>
      <c r="C2677" s="94">
        <f>'[1]Cadastro de Clientes'!C2677</f>
        <v>0</v>
      </c>
      <c r="D2677" s="94">
        <f>'[1]Cadastro de Clientes'!D2677</f>
        <v>0</v>
      </c>
      <c r="E2677" s="94">
        <f>'[1]Cadastro de Clientes'!E2677</f>
        <v>0</v>
      </c>
      <c r="F2677" s="94">
        <f>'[1]Cadastro de Clientes'!F2677</f>
        <v>0</v>
      </c>
      <c r="G2677" s="109">
        <f>'[1]Cadastro de Clientes'!G2677</f>
        <v>0</v>
      </c>
      <c r="H2677" s="110">
        <f>'[1]Cadastro de Clientes'!H2677</f>
        <v>0</v>
      </c>
      <c r="I2677" s="111">
        <f>'[1]Cadastro de Clientes'!I2677</f>
        <v>0</v>
      </c>
      <c r="J2677" s="94">
        <f>'[1]Cadastro de Clientes'!J2677</f>
        <v>0</v>
      </c>
    </row>
    <row r="2678" spans="1:10" ht="21" customHeight="1" x14ac:dyDescent="0.25">
      <c r="A2678" s="94">
        <f>'[1]Cadastro de Clientes'!A2678</f>
        <v>0</v>
      </c>
      <c r="B2678" s="94">
        <f>'[1]Cadastro de Clientes'!B2678</f>
        <v>0</v>
      </c>
      <c r="C2678" s="94">
        <f>'[1]Cadastro de Clientes'!C2678</f>
        <v>0</v>
      </c>
      <c r="D2678" s="94">
        <f>'[1]Cadastro de Clientes'!D2678</f>
        <v>0</v>
      </c>
      <c r="E2678" s="94">
        <f>'[1]Cadastro de Clientes'!E2678</f>
        <v>0</v>
      </c>
      <c r="F2678" s="94">
        <f>'[1]Cadastro de Clientes'!F2678</f>
        <v>0</v>
      </c>
      <c r="G2678" s="109">
        <f>'[1]Cadastro de Clientes'!G2678</f>
        <v>0</v>
      </c>
      <c r="H2678" s="110">
        <f>'[1]Cadastro de Clientes'!H2678</f>
        <v>0</v>
      </c>
      <c r="I2678" s="111">
        <f>'[1]Cadastro de Clientes'!I2678</f>
        <v>0</v>
      </c>
      <c r="J2678" s="94">
        <f>'[1]Cadastro de Clientes'!J2678</f>
        <v>0</v>
      </c>
    </row>
    <row r="2679" spans="1:10" ht="21" customHeight="1" x14ac:dyDescent="0.25">
      <c r="A2679" s="94">
        <f>'[1]Cadastro de Clientes'!A2679</f>
        <v>0</v>
      </c>
      <c r="B2679" s="94">
        <f>'[1]Cadastro de Clientes'!B2679</f>
        <v>0</v>
      </c>
      <c r="C2679" s="94">
        <f>'[1]Cadastro de Clientes'!C2679</f>
        <v>0</v>
      </c>
      <c r="D2679" s="94">
        <f>'[1]Cadastro de Clientes'!D2679</f>
        <v>0</v>
      </c>
      <c r="E2679" s="94">
        <f>'[1]Cadastro de Clientes'!E2679</f>
        <v>0</v>
      </c>
      <c r="F2679" s="94">
        <f>'[1]Cadastro de Clientes'!F2679</f>
        <v>0</v>
      </c>
      <c r="G2679" s="109">
        <f>'[1]Cadastro de Clientes'!G2679</f>
        <v>0</v>
      </c>
      <c r="H2679" s="110">
        <f>'[1]Cadastro de Clientes'!H2679</f>
        <v>0</v>
      </c>
      <c r="I2679" s="111">
        <f>'[1]Cadastro de Clientes'!I2679</f>
        <v>0</v>
      </c>
      <c r="J2679" s="94">
        <f>'[1]Cadastro de Clientes'!J2679</f>
        <v>0</v>
      </c>
    </row>
    <row r="2680" spans="1:10" ht="21" customHeight="1" x14ac:dyDescent="0.25">
      <c r="A2680" s="94">
        <f>'[1]Cadastro de Clientes'!A2680</f>
        <v>0</v>
      </c>
      <c r="B2680" s="94">
        <f>'[1]Cadastro de Clientes'!B2680</f>
        <v>0</v>
      </c>
      <c r="C2680" s="94">
        <f>'[1]Cadastro de Clientes'!C2680</f>
        <v>0</v>
      </c>
      <c r="D2680" s="94">
        <f>'[1]Cadastro de Clientes'!D2680</f>
        <v>0</v>
      </c>
      <c r="E2680" s="94">
        <f>'[1]Cadastro de Clientes'!E2680</f>
        <v>0</v>
      </c>
      <c r="F2680" s="94">
        <f>'[1]Cadastro de Clientes'!F2680</f>
        <v>0</v>
      </c>
      <c r="G2680" s="109">
        <f>'[1]Cadastro de Clientes'!G2680</f>
        <v>0</v>
      </c>
      <c r="H2680" s="110">
        <f>'[1]Cadastro de Clientes'!H2680</f>
        <v>0</v>
      </c>
      <c r="I2680" s="111">
        <f>'[1]Cadastro de Clientes'!I2680</f>
        <v>0</v>
      </c>
      <c r="J2680" s="94">
        <f>'[1]Cadastro de Clientes'!J2680</f>
        <v>0</v>
      </c>
    </row>
    <row r="2681" spans="1:10" ht="21" customHeight="1" x14ac:dyDescent="0.25">
      <c r="A2681" s="94">
        <f>'[1]Cadastro de Clientes'!A2681</f>
        <v>0</v>
      </c>
      <c r="B2681" s="94">
        <f>'[1]Cadastro de Clientes'!B2681</f>
        <v>0</v>
      </c>
      <c r="C2681" s="94">
        <f>'[1]Cadastro de Clientes'!C2681</f>
        <v>0</v>
      </c>
      <c r="D2681" s="94">
        <f>'[1]Cadastro de Clientes'!D2681</f>
        <v>0</v>
      </c>
      <c r="E2681" s="94">
        <f>'[1]Cadastro de Clientes'!E2681</f>
        <v>0</v>
      </c>
      <c r="F2681" s="94">
        <f>'[1]Cadastro de Clientes'!F2681</f>
        <v>0</v>
      </c>
      <c r="G2681" s="109">
        <f>'[1]Cadastro de Clientes'!G2681</f>
        <v>0</v>
      </c>
      <c r="H2681" s="110">
        <f>'[1]Cadastro de Clientes'!H2681</f>
        <v>0</v>
      </c>
      <c r="I2681" s="111">
        <f>'[1]Cadastro de Clientes'!I2681</f>
        <v>0</v>
      </c>
      <c r="J2681" s="94">
        <f>'[1]Cadastro de Clientes'!J2681</f>
        <v>0</v>
      </c>
    </row>
    <row r="2682" spans="1:10" ht="21" customHeight="1" x14ac:dyDescent="0.25">
      <c r="A2682" s="94">
        <f>'[1]Cadastro de Clientes'!A2682</f>
        <v>0</v>
      </c>
      <c r="B2682" s="94">
        <f>'[1]Cadastro de Clientes'!B2682</f>
        <v>0</v>
      </c>
      <c r="C2682" s="94">
        <f>'[1]Cadastro de Clientes'!C2682</f>
        <v>0</v>
      </c>
      <c r="D2682" s="94">
        <f>'[1]Cadastro de Clientes'!D2682</f>
        <v>0</v>
      </c>
      <c r="E2682" s="94">
        <f>'[1]Cadastro de Clientes'!E2682</f>
        <v>0</v>
      </c>
      <c r="F2682" s="94">
        <f>'[1]Cadastro de Clientes'!F2682</f>
        <v>0</v>
      </c>
      <c r="G2682" s="109">
        <f>'[1]Cadastro de Clientes'!G2682</f>
        <v>0</v>
      </c>
      <c r="H2682" s="110">
        <f>'[1]Cadastro de Clientes'!H2682</f>
        <v>0</v>
      </c>
      <c r="I2682" s="111">
        <f>'[1]Cadastro de Clientes'!I2682</f>
        <v>0</v>
      </c>
      <c r="J2682" s="94">
        <f>'[1]Cadastro de Clientes'!J2682</f>
        <v>0</v>
      </c>
    </row>
    <row r="2683" spans="1:10" ht="21" customHeight="1" x14ac:dyDescent="0.25">
      <c r="A2683" s="94">
        <f>'[1]Cadastro de Clientes'!A2683</f>
        <v>0</v>
      </c>
      <c r="B2683" s="94">
        <f>'[1]Cadastro de Clientes'!B2683</f>
        <v>0</v>
      </c>
      <c r="C2683" s="94">
        <f>'[1]Cadastro de Clientes'!C2683</f>
        <v>0</v>
      </c>
      <c r="D2683" s="94">
        <f>'[1]Cadastro de Clientes'!D2683</f>
        <v>0</v>
      </c>
      <c r="E2683" s="94">
        <f>'[1]Cadastro de Clientes'!E2683</f>
        <v>0</v>
      </c>
      <c r="F2683" s="94">
        <f>'[1]Cadastro de Clientes'!F2683</f>
        <v>0</v>
      </c>
      <c r="G2683" s="109">
        <f>'[1]Cadastro de Clientes'!G2683</f>
        <v>0</v>
      </c>
      <c r="H2683" s="110">
        <f>'[1]Cadastro de Clientes'!H2683</f>
        <v>0</v>
      </c>
      <c r="I2683" s="111">
        <f>'[1]Cadastro de Clientes'!I2683</f>
        <v>0</v>
      </c>
      <c r="J2683" s="94">
        <f>'[1]Cadastro de Clientes'!J2683</f>
        <v>0</v>
      </c>
    </row>
    <row r="2684" spans="1:10" ht="21" customHeight="1" x14ac:dyDescent="0.25">
      <c r="A2684" s="94">
        <f>'[1]Cadastro de Clientes'!A2684</f>
        <v>0</v>
      </c>
      <c r="B2684" s="94">
        <f>'[1]Cadastro de Clientes'!B2684</f>
        <v>0</v>
      </c>
      <c r="C2684" s="94">
        <f>'[1]Cadastro de Clientes'!C2684</f>
        <v>0</v>
      </c>
      <c r="D2684" s="94">
        <f>'[1]Cadastro de Clientes'!D2684</f>
        <v>0</v>
      </c>
      <c r="E2684" s="94">
        <f>'[1]Cadastro de Clientes'!E2684</f>
        <v>0</v>
      </c>
      <c r="F2684" s="94">
        <f>'[1]Cadastro de Clientes'!F2684</f>
        <v>0</v>
      </c>
      <c r="G2684" s="109">
        <f>'[1]Cadastro de Clientes'!G2684</f>
        <v>0</v>
      </c>
      <c r="H2684" s="110">
        <f>'[1]Cadastro de Clientes'!H2684</f>
        <v>0</v>
      </c>
      <c r="I2684" s="111">
        <f>'[1]Cadastro de Clientes'!I2684</f>
        <v>0</v>
      </c>
      <c r="J2684" s="94">
        <f>'[1]Cadastro de Clientes'!J2684</f>
        <v>0</v>
      </c>
    </row>
    <row r="2685" spans="1:10" ht="21" customHeight="1" x14ac:dyDescent="0.25">
      <c r="A2685" s="94">
        <f>'[1]Cadastro de Clientes'!A2685</f>
        <v>0</v>
      </c>
      <c r="B2685" s="94">
        <f>'[1]Cadastro de Clientes'!B2685</f>
        <v>0</v>
      </c>
      <c r="C2685" s="94">
        <f>'[1]Cadastro de Clientes'!C2685</f>
        <v>0</v>
      </c>
      <c r="D2685" s="94">
        <f>'[1]Cadastro de Clientes'!D2685</f>
        <v>0</v>
      </c>
      <c r="E2685" s="94">
        <f>'[1]Cadastro de Clientes'!E2685</f>
        <v>0</v>
      </c>
      <c r="F2685" s="94">
        <f>'[1]Cadastro de Clientes'!F2685</f>
        <v>0</v>
      </c>
      <c r="G2685" s="109">
        <f>'[1]Cadastro de Clientes'!G2685</f>
        <v>0</v>
      </c>
      <c r="H2685" s="110">
        <f>'[1]Cadastro de Clientes'!H2685</f>
        <v>0</v>
      </c>
      <c r="I2685" s="111">
        <f>'[1]Cadastro de Clientes'!I2685</f>
        <v>0</v>
      </c>
      <c r="J2685" s="94">
        <f>'[1]Cadastro de Clientes'!J2685</f>
        <v>0</v>
      </c>
    </row>
    <row r="2686" spans="1:10" ht="21" customHeight="1" x14ac:dyDescent="0.25">
      <c r="A2686" s="94">
        <f>'[1]Cadastro de Clientes'!A2686</f>
        <v>0</v>
      </c>
      <c r="B2686" s="94">
        <f>'[1]Cadastro de Clientes'!B2686</f>
        <v>0</v>
      </c>
      <c r="C2686" s="94">
        <f>'[1]Cadastro de Clientes'!C2686</f>
        <v>0</v>
      </c>
      <c r="D2686" s="94">
        <f>'[1]Cadastro de Clientes'!D2686</f>
        <v>0</v>
      </c>
      <c r="E2686" s="94">
        <f>'[1]Cadastro de Clientes'!E2686</f>
        <v>0</v>
      </c>
      <c r="F2686" s="94">
        <f>'[1]Cadastro de Clientes'!F2686</f>
        <v>0</v>
      </c>
      <c r="G2686" s="109">
        <f>'[1]Cadastro de Clientes'!G2686</f>
        <v>0</v>
      </c>
      <c r="H2686" s="110">
        <f>'[1]Cadastro de Clientes'!H2686</f>
        <v>0</v>
      </c>
      <c r="I2686" s="111">
        <f>'[1]Cadastro de Clientes'!I2686</f>
        <v>0</v>
      </c>
      <c r="J2686" s="94">
        <f>'[1]Cadastro de Clientes'!J2686</f>
        <v>0</v>
      </c>
    </row>
    <row r="2687" spans="1:10" ht="21" customHeight="1" x14ac:dyDescent="0.25">
      <c r="A2687" s="94">
        <f>'[1]Cadastro de Clientes'!A2687</f>
        <v>0</v>
      </c>
      <c r="B2687" s="94">
        <f>'[1]Cadastro de Clientes'!B2687</f>
        <v>0</v>
      </c>
      <c r="C2687" s="94">
        <f>'[1]Cadastro de Clientes'!C2687</f>
        <v>0</v>
      </c>
      <c r="D2687" s="94">
        <f>'[1]Cadastro de Clientes'!D2687</f>
        <v>0</v>
      </c>
      <c r="E2687" s="94">
        <f>'[1]Cadastro de Clientes'!E2687</f>
        <v>0</v>
      </c>
      <c r="F2687" s="94">
        <f>'[1]Cadastro de Clientes'!F2687</f>
        <v>0</v>
      </c>
      <c r="G2687" s="109">
        <f>'[1]Cadastro de Clientes'!G2687</f>
        <v>0</v>
      </c>
      <c r="H2687" s="110">
        <f>'[1]Cadastro de Clientes'!H2687</f>
        <v>0</v>
      </c>
      <c r="I2687" s="111">
        <f>'[1]Cadastro de Clientes'!I2687</f>
        <v>0</v>
      </c>
      <c r="J2687" s="94">
        <f>'[1]Cadastro de Clientes'!J2687</f>
        <v>0</v>
      </c>
    </row>
    <row r="2688" spans="1:10" ht="21" customHeight="1" x14ac:dyDescent="0.25">
      <c r="A2688" s="94">
        <f>'[1]Cadastro de Clientes'!A2688</f>
        <v>0</v>
      </c>
      <c r="B2688" s="94">
        <f>'[1]Cadastro de Clientes'!B2688</f>
        <v>0</v>
      </c>
      <c r="C2688" s="94">
        <f>'[1]Cadastro de Clientes'!C2688</f>
        <v>0</v>
      </c>
      <c r="D2688" s="94">
        <f>'[1]Cadastro de Clientes'!D2688</f>
        <v>0</v>
      </c>
      <c r="E2688" s="94">
        <f>'[1]Cadastro de Clientes'!E2688</f>
        <v>0</v>
      </c>
      <c r="F2688" s="94">
        <f>'[1]Cadastro de Clientes'!F2688</f>
        <v>0</v>
      </c>
      <c r="G2688" s="109">
        <f>'[1]Cadastro de Clientes'!G2688</f>
        <v>0</v>
      </c>
      <c r="H2688" s="110">
        <f>'[1]Cadastro de Clientes'!H2688</f>
        <v>0</v>
      </c>
      <c r="I2688" s="111">
        <f>'[1]Cadastro de Clientes'!I2688</f>
        <v>0</v>
      </c>
      <c r="J2688" s="94">
        <f>'[1]Cadastro de Clientes'!J2688</f>
        <v>0</v>
      </c>
    </row>
    <row r="2689" spans="1:10" ht="21" customHeight="1" x14ac:dyDescent="0.25">
      <c r="A2689" s="94">
        <f>'[1]Cadastro de Clientes'!A2689</f>
        <v>0</v>
      </c>
      <c r="B2689" s="94">
        <f>'[1]Cadastro de Clientes'!B2689</f>
        <v>0</v>
      </c>
      <c r="C2689" s="94">
        <f>'[1]Cadastro de Clientes'!C2689</f>
        <v>0</v>
      </c>
      <c r="D2689" s="94">
        <f>'[1]Cadastro de Clientes'!D2689</f>
        <v>0</v>
      </c>
      <c r="E2689" s="94">
        <f>'[1]Cadastro de Clientes'!E2689</f>
        <v>0</v>
      </c>
      <c r="F2689" s="94">
        <f>'[1]Cadastro de Clientes'!F2689</f>
        <v>0</v>
      </c>
      <c r="G2689" s="109">
        <f>'[1]Cadastro de Clientes'!G2689</f>
        <v>0</v>
      </c>
      <c r="H2689" s="110">
        <f>'[1]Cadastro de Clientes'!H2689</f>
        <v>0</v>
      </c>
      <c r="I2689" s="111">
        <f>'[1]Cadastro de Clientes'!I2689</f>
        <v>0</v>
      </c>
      <c r="J2689" s="94">
        <f>'[1]Cadastro de Clientes'!J2689</f>
        <v>0</v>
      </c>
    </row>
    <row r="2690" spans="1:10" ht="21" customHeight="1" x14ac:dyDescent="0.25">
      <c r="A2690" s="94">
        <f>'[1]Cadastro de Clientes'!A2690</f>
        <v>0</v>
      </c>
      <c r="B2690" s="94">
        <f>'[1]Cadastro de Clientes'!B2690</f>
        <v>0</v>
      </c>
      <c r="C2690" s="94">
        <f>'[1]Cadastro de Clientes'!C2690</f>
        <v>0</v>
      </c>
      <c r="D2690" s="94">
        <f>'[1]Cadastro de Clientes'!D2690</f>
        <v>0</v>
      </c>
      <c r="E2690" s="94">
        <f>'[1]Cadastro de Clientes'!E2690</f>
        <v>0</v>
      </c>
      <c r="F2690" s="94">
        <f>'[1]Cadastro de Clientes'!F2690</f>
        <v>0</v>
      </c>
      <c r="G2690" s="109">
        <f>'[1]Cadastro de Clientes'!G2690</f>
        <v>0</v>
      </c>
      <c r="H2690" s="110">
        <f>'[1]Cadastro de Clientes'!H2690</f>
        <v>0</v>
      </c>
      <c r="I2690" s="111">
        <f>'[1]Cadastro de Clientes'!I2690</f>
        <v>0</v>
      </c>
      <c r="J2690" s="94">
        <f>'[1]Cadastro de Clientes'!J2690</f>
        <v>0</v>
      </c>
    </row>
    <row r="2691" spans="1:10" ht="21" customHeight="1" x14ac:dyDescent="0.25">
      <c r="A2691" s="94">
        <f>'[1]Cadastro de Clientes'!A2691</f>
        <v>0</v>
      </c>
      <c r="B2691" s="94">
        <f>'[1]Cadastro de Clientes'!B2691</f>
        <v>0</v>
      </c>
      <c r="C2691" s="94">
        <f>'[1]Cadastro de Clientes'!C2691</f>
        <v>0</v>
      </c>
      <c r="D2691" s="94">
        <f>'[1]Cadastro de Clientes'!D2691</f>
        <v>0</v>
      </c>
      <c r="E2691" s="94">
        <f>'[1]Cadastro de Clientes'!E2691</f>
        <v>0</v>
      </c>
      <c r="F2691" s="94">
        <f>'[1]Cadastro de Clientes'!F2691</f>
        <v>0</v>
      </c>
      <c r="G2691" s="109">
        <f>'[1]Cadastro de Clientes'!G2691</f>
        <v>0</v>
      </c>
      <c r="H2691" s="110">
        <f>'[1]Cadastro de Clientes'!H2691</f>
        <v>0</v>
      </c>
      <c r="I2691" s="111">
        <f>'[1]Cadastro de Clientes'!I2691</f>
        <v>0</v>
      </c>
      <c r="J2691" s="94">
        <f>'[1]Cadastro de Clientes'!J2691</f>
        <v>0</v>
      </c>
    </row>
    <row r="2692" spans="1:10" ht="21" customHeight="1" x14ac:dyDescent="0.25">
      <c r="A2692" s="94">
        <f>'[1]Cadastro de Clientes'!A2692</f>
        <v>0</v>
      </c>
      <c r="B2692" s="94">
        <f>'[1]Cadastro de Clientes'!B2692</f>
        <v>0</v>
      </c>
      <c r="C2692" s="94">
        <f>'[1]Cadastro de Clientes'!C2692</f>
        <v>0</v>
      </c>
      <c r="D2692" s="94">
        <f>'[1]Cadastro de Clientes'!D2692</f>
        <v>0</v>
      </c>
      <c r="E2692" s="94">
        <f>'[1]Cadastro de Clientes'!E2692</f>
        <v>0</v>
      </c>
      <c r="F2692" s="94">
        <f>'[1]Cadastro de Clientes'!F2692</f>
        <v>0</v>
      </c>
      <c r="G2692" s="109">
        <f>'[1]Cadastro de Clientes'!G2692</f>
        <v>0</v>
      </c>
      <c r="H2692" s="110">
        <f>'[1]Cadastro de Clientes'!H2692</f>
        <v>0</v>
      </c>
      <c r="I2692" s="111">
        <f>'[1]Cadastro de Clientes'!I2692</f>
        <v>0</v>
      </c>
      <c r="J2692" s="94">
        <f>'[1]Cadastro de Clientes'!J2692</f>
        <v>0</v>
      </c>
    </row>
    <row r="2693" spans="1:10" ht="21" customHeight="1" x14ac:dyDescent="0.25">
      <c r="A2693" s="94">
        <f>'[1]Cadastro de Clientes'!A2693</f>
        <v>0</v>
      </c>
      <c r="B2693" s="94">
        <f>'[1]Cadastro de Clientes'!B2693</f>
        <v>0</v>
      </c>
      <c r="C2693" s="94">
        <f>'[1]Cadastro de Clientes'!C2693</f>
        <v>0</v>
      </c>
      <c r="D2693" s="94">
        <f>'[1]Cadastro de Clientes'!D2693</f>
        <v>0</v>
      </c>
      <c r="E2693" s="94">
        <f>'[1]Cadastro de Clientes'!E2693</f>
        <v>0</v>
      </c>
      <c r="F2693" s="94">
        <f>'[1]Cadastro de Clientes'!F2693</f>
        <v>0</v>
      </c>
      <c r="G2693" s="109">
        <f>'[1]Cadastro de Clientes'!G2693</f>
        <v>0</v>
      </c>
      <c r="H2693" s="110">
        <f>'[1]Cadastro de Clientes'!H2693</f>
        <v>0</v>
      </c>
      <c r="I2693" s="111">
        <f>'[1]Cadastro de Clientes'!I2693</f>
        <v>0</v>
      </c>
      <c r="J2693" s="94">
        <f>'[1]Cadastro de Clientes'!J2693</f>
        <v>0</v>
      </c>
    </row>
    <row r="2694" spans="1:10" ht="21" customHeight="1" x14ac:dyDescent="0.25">
      <c r="A2694" s="94">
        <f>'[1]Cadastro de Clientes'!A2694</f>
        <v>0</v>
      </c>
      <c r="B2694" s="94">
        <f>'[1]Cadastro de Clientes'!B2694</f>
        <v>0</v>
      </c>
      <c r="C2694" s="94">
        <f>'[1]Cadastro de Clientes'!C2694</f>
        <v>0</v>
      </c>
      <c r="D2694" s="94">
        <f>'[1]Cadastro de Clientes'!D2694</f>
        <v>0</v>
      </c>
      <c r="E2694" s="94">
        <f>'[1]Cadastro de Clientes'!E2694</f>
        <v>0</v>
      </c>
      <c r="F2694" s="94">
        <f>'[1]Cadastro de Clientes'!F2694</f>
        <v>0</v>
      </c>
      <c r="G2694" s="109">
        <f>'[1]Cadastro de Clientes'!G2694</f>
        <v>0</v>
      </c>
      <c r="H2694" s="110">
        <f>'[1]Cadastro de Clientes'!H2694</f>
        <v>0</v>
      </c>
      <c r="I2694" s="111">
        <f>'[1]Cadastro de Clientes'!I2694</f>
        <v>0</v>
      </c>
      <c r="J2694" s="94">
        <f>'[1]Cadastro de Clientes'!J2694</f>
        <v>0</v>
      </c>
    </row>
    <row r="2695" spans="1:10" ht="21" customHeight="1" x14ac:dyDescent="0.25">
      <c r="A2695" s="94">
        <f>'[1]Cadastro de Clientes'!A2695</f>
        <v>0</v>
      </c>
      <c r="B2695" s="94">
        <f>'[1]Cadastro de Clientes'!B2695</f>
        <v>0</v>
      </c>
      <c r="C2695" s="94">
        <f>'[1]Cadastro de Clientes'!C2695</f>
        <v>0</v>
      </c>
      <c r="D2695" s="94">
        <f>'[1]Cadastro de Clientes'!D2695</f>
        <v>0</v>
      </c>
      <c r="E2695" s="94">
        <f>'[1]Cadastro de Clientes'!E2695</f>
        <v>0</v>
      </c>
      <c r="F2695" s="94">
        <f>'[1]Cadastro de Clientes'!F2695</f>
        <v>0</v>
      </c>
      <c r="G2695" s="109">
        <f>'[1]Cadastro de Clientes'!G2695</f>
        <v>0</v>
      </c>
      <c r="H2695" s="110">
        <f>'[1]Cadastro de Clientes'!H2695</f>
        <v>0</v>
      </c>
      <c r="I2695" s="111">
        <f>'[1]Cadastro de Clientes'!I2695</f>
        <v>0</v>
      </c>
      <c r="J2695" s="94">
        <f>'[1]Cadastro de Clientes'!J2695</f>
        <v>0</v>
      </c>
    </row>
    <row r="2696" spans="1:10" ht="21" customHeight="1" x14ac:dyDescent="0.25">
      <c r="A2696" s="94">
        <f>'[1]Cadastro de Clientes'!A2696</f>
        <v>0</v>
      </c>
      <c r="B2696" s="94">
        <f>'[1]Cadastro de Clientes'!B2696</f>
        <v>0</v>
      </c>
      <c r="C2696" s="94">
        <f>'[1]Cadastro de Clientes'!C2696</f>
        <v>0</v>
      </c>
      <c r="D2696" s="94">
        <f>'[1]Cadastro de Clientes'!D2696</f>
        <v>0</v>
      </c>
      <c r="E2696" s="94">
        <f>'[1]Cadastro de Clientes'!E2696</f>
        <v>0</v>
      </c>
      <c r="F2696" s="94">
        <f>'[1]Cadastro de Clientes'!F2696</f>
        <v>0</v>
      </c>
      <c r="G2696" s="109">
        <f>'[1]Cadastro de Clientes'!G2696</f>
        <v>0</v>
      </c>
      <c r="H2696" s="110">
        <f>'[1]Cadastro de Clientes'!H2696</f>
        <v>0</v>
      </c>
      <c r="I2696" s="111">
        <f>'[1]Cadastro de Clientes'!I2696</f>
        <v>0</v>
      </c>
      <c r="J2696" s="94">
        <f>'[1]Cadastro de Clientes'!J2696</f>
        <v>0</v>
      </c>
    </row>
    <row r="2697" spans="1:10" ht="21" customHeight="1" x14ac:dyDescent="0.25">
      <c r="A2697" s="94">
        <f>'[1]Cadastro de Clientes'!A2697</f>
        <v>0</v>
      </c>
      <c r="B2697" s="94">
        <f>'[1]Cadastro de Clientes'!B2697</f>
        <v>0</v>
      </c>
      <c r="C2697" s="94">
        <f>'[1]Cadastro de Clientes'!C2697</f>
        <v>0</v>
      </c>
      <c r="D2697" s="94">
        <f>'[1]Cadastro de Clientes'!D2697</f>
        <v>0</v>
      </c>
      <c r="E2697" s="94">
        <f>'[1]Cadastro de Clientes'!E2697</f>
        <v>0</v>
      </c>
      <c r="F2697" s="94">
        <f>'[1]Cadastro de Clientes'!F2697</f>
        <v>0</v>
      </c>
      <c r="G2697" s="109">
        <f>'[1]Cadastro de Clientes'!G2697</f>
        <v>0</v>
      </c>
      <c r="H2697" s="110">
        <f>'[1]Cadastro de Clientes'!H2697</f>
        <v>0</v>
      </c>
      <c r="I2697" s="111">
        <f>'[1]Cadastro de Clientes'!I2697</f>
        <v>0</v>
      </c>
      <c r="J2697" s="94">
        <f>'[1]Cadastro de Clientes'!J2697</f>
        <v>0</v>
      </c>
    </row>
    <row r="2698" spans="1:10" ht="21" customHeight="1" x14ac:dyDescent="0.25">
      <c r="A2698" s="94">
        <f>'[1]Cadastro de Clientes'!A2698</f>
        <v>0</v>
      </c>
      <c r="B2698" s="94">
        <f>'[1]Cadastro de Clientes'!B2698</f>
        <v>0</v>
      </c>
      <c r="C2698" s="94">
        <f>'[1]Cadastro de Clientes'!C2698</f>
        <v>0</v>
      </c>
      <c r="D2698" s="94">
        <f>'[1]Cadastro de Clientes'!D2698</f>
        <v>0</v>
      </c>
      <c r="E2698" s="94">
        <f>'[1]Cadastro de Clientes'!E2698</f>
        <v>0</v>
      </c>
      <c r="F2698" s="94">
        <f>'[1]Cadastro de Clientes'!F2698</f>
        <v>0</v>
      </c>
      <c r="G2698" s="109">
        <f>'[1]Cadastro de Clientes'!G2698</f>
        <v>0</v>
      </c>
      <c r="H2698" s="110">
        <f>'[1]Cadastro de Clientes'!H2698</f>
        <v>0</v>
      </c>
      <c r="I2698" s="111">
        <f>'[1]Cadastro de Clientes'!I2698</f>
        <v>0</v>
      </c>
      <c r="J2698" s="94">
        <f>'[1]Cadastro de Clientes'!J2698</f>
        <v>0</v>
      </c>
    </row>
    <row r="2699" spans="1:10" ht="21" customHeight="1" x14ac:dyDescent="0.25">
      <c r="A2699" s="94">
        <f>'[1]Cadastro de Clientes'!A2699</f>
        <v>0</v>
      </c>
      <c r="B2699" s="94">
        <f>'[1]Cadastro de Clientes'!B2699</f>
        <v>0</v>
      </c>
      <c r="C2699" s="94">
        <f>'[1]Cadastro de Clientes'!C2699</f>
        <v>0</v>
      </c>
      <c r="D2699" s="94">
        <f>'[1]Cadastro de Clientes'!D2699</f>
        <v>0</v>
      </c>
      <c r="E2699" s="94">
        <f>'[1]Cadastro de Clientes'!E2699</f>
        <v>0</v>
      </c>
      <c r="F2699" s="94">
        <f>'[1]Cadastro de Clientes'!F2699</f>
        <v>0</v>
      </c>
      <c r="G2699" s="109">
        <f>'[1]Cadastro de Clientes'!G2699</f>
        <v>0</v>
      </c>
      <c r="H2699" s="110">
        <f>'[1]Cadastro de Clientes'!H2699</f>
        <v>0</v>
      </c>
      <c r="I2699" s="111">
        <f>'[1]Cadastro de Clientes'!I2699</f>
        <v>0</v>
      </c>
      <c r="J2699" s="94">
        <f>'[1]Cadastro de Clientes'!J2699</f>
        <v>0</v>
      </c>
    </row>
    <row r="2700" spans="1:10" ht="21" customHeight="1" x14ac:dyDescent="0.25">
      <c r="A2700" s="94">
        <f>'[1]Cadastro de Clientes'!A2700</f>
        <v>0</v>
      </c>
      <c r="B2700" s="94">
        <f>'[1]Cadastro de Clientes'!B2700</f>
        <v>0</v>
      </c>
      <c r="C2700" s="94">
        <f>'[1]Cadastro de Clientes'!C2700</f>
        <v>0</v>
      </c>
      <c r="D2700" s="94">
        <f>'[1]Cadastro de Clientes'!D2700</f>
        <v>0</v>
      </c>
      <c r="E2700" s="94">
        <f>'[1]Cadastro de Clientes'!E2700</f>
        <v>0</v>
      </c>
      <c r="F2700" s="94">
        <f>'[1]Cadastro de Clientes'!F2700</f>
        <v>0</v>
      </c>
      <c r="G2700" s="109">
        <f>'[1]Cadastro de Clientes'!G2700</f>
        <v>0</v>
      </c>
      <c r="H2700" s="110">
        <f>'[1]Cadastro de Clientes'!H2700</f>
        <v>0</v>
      </c>
      <c r="I2700" s="111">
        <f>'[1]Cadastro de Clientes'!I2700</f>
        <v>0</v>
      </c>
      <c r="J2700" s="94">
        <f>'[1]Cadastro de Clientes'!J2700</f>
        <v>0</v>
      </c>
    </row>
    <row r="2701" spans="1:10" ht="21" customHeight="1" x14ac:dyDescent="0.25">
      <c r="A2701" s="94">
        <f>'[1]Cadastro de Clientes'!A2701</f>
        <v>0</v>
      </c>
      <c r="B2701" s="94">
        <f>'[1]Cadastro de Clientes'!B2701</f>
        <v>0</v>
      </c>
      <c r="C2701" s="94">
        <f>'[1]Cadastro de Clientes'!C2701</f>
        <v>0</v>
      </c>
      <c r="D2701" s="94">
        <f>'[1]Cadastro de Clientes'!D2701</f>
        <v>0</v>
      </c>
      <c r="E2701" s="94">
        <f>'[1]Cadastro de Clientes'!E2701</f>
        <v>0</v>
      </c>
      <c r="F2701" s="94">
        <f>'[1]Cadastro de Clientes'!F2701</f>
        <v>0</v>
      </c>
      <c r="G2701" s="109">
        <f>'[1]Cadastro de Clientes'!G2701</f>
        <v>0</v>
      </c>
      <c r="H2701" s="110">
        <f>'[1]Cadastro de Clientes'!H2701</f>
        <v>0</v>
      </c>
      <c r="I2701" s="111">
        <f>'[1]Cadastro de Clientes'!I2701</f>
        <v>0</v>
      </c>
      <c r="J2701" s="94">
        <f>'[1]Cadastro de Clientes'!J2701</f>
        <v>0</v>
      </c>
    </row>
    <row r="2702" spans="1:10" ht="21" customHeight="1" x14ac:dyDescent="0.25">
      <c r="A2702" s="94">
        <f>'[1]Cadastro de Clientes'!A2702</f>
        <v>0</v>
      </c>
      <c r="B2702" s="94">
        <f>'[1]Cadastro de Clientes'!B2702</f>
        <v>0</v>
      </c>
      <c r="C2702" s="94">
        <f>'[1]Cadastro de Clientes'!C2702</f>
        <v>0</v>
      </c>
      <c r="D2702" s="94">
        <f>'[1]Cadastro de Clientes'!D2702</f>
        <v>0</v>
      </c>
      <c r="E2702" s="94">
        <f>'[1]Cadastro de Clientes'!E2702</f>
        <v>0</v>
      </c>
      <c r="F2702" s="94">
        <f>'[1]Cadastro de Clientes'!F2702</f>
        <v>0</v>
      </c>
      <c r="G2702" s="109">
        <f>'[1]Cadastro de Clientes'!G2702</f>
        <v>0</v>
      </c>
      <c r="H2702" s="110">
        <f>'[1]Cadastro de Clientes'!H2702</f>
        <v>0</v>
      </c>
      <c r="I2702" s="111">
        <f>'[1]Cadastro de Clientes'!I2702</f>
        <v>0</v>
      </c>
      <c r="J2702" s="94">
        <f>'[1]Cadastro de Clientes'!J2702</f>
        <v>0</v>
      </c>
    </row>
    <row r="2703" spans="1:10" ht="21" customHeight="1" x14ac:dyDescent="0.25">
      <c r="A2703" s="94">
        <f>'[1]Cadastro de Clientes'!A2703</f>
        <v>0</v>
      </c>
      <c r="B2703" s="94">
        <f>'[1]Cadastro de Clientes'!B2703</f>
        <v>0</v>
      </c>
      <c r="C2703" s="94">
        <f>'[1]Cadastro de Clientes'!C2703</f>
        <v>0</v>
      </c>
      <c r="D2703" s="94">
        <f>'[1]Cadastro de Clientes'!D2703</f>
        <v>0</v>
      </c>
      <c r="E2703" s="94">
        <f>'[1]Cadastro de Clientes'!E2703</f>
        <v>0</v>
      </c>
      <c r="F2703" s="94">
        <f>'[1]Cadastro de Clientes'!F2703</f>
        <v>0</v>
      </c>
      <c r="G2703" s="109">
        <f>'[1]Cadastro de Clientes'!G2703</f>
        <v>0</v>
      </c>
      <c r="H2703" s="110">
        <f>'[1]Cadastro de Clientes'!H2703</f>
        <v>0</v>
      </c>
      <c r="I2703" s="111">
        <f>'[1]Cadastro de Clientes'!I2703</f>
        <v>0</v>
      </c>
      <c r="J2703" s="94">
        <f>'[1]Cadastro de Clientes'!J2703</f>
        <v>0</v>
      </c>
    </row>
    <row r="2704" spans="1:10" ht="21" customHeight="1" x14ac:dyDescent="0.25">
      <c r="A2704" s="94">
        <f>'[1]Cadastro de Clientes'!A2704</f>
        <v>0</v>
      </c>
      <c r="B2704" s="94">
        <f>'[1]Cadastro de Clientes'!B2704</f>
        <v>0</v>
      </c>
      <c r="C2704" s="94">
        <f>'[1]Cadastro de Clientes'!C2704</f>
        <v>0</v>
      </c>
      <c r="D2704" s="94">
        <f>'[1]Cadastro de Clientes'!D2704</f>
        <v>0</v>
      </c>
      <c r="E2704" s="94">
        <f>'[1]Cadastro de Clientes'!E2704</f>
        <v>0</v>
      </c>
      <c r="F2704" s="94">
        <f>'[1]Cadastro de Clientes'!F2704</f>
        <v>0</v>
      </c>
      <c r="G2704" s="109">
        <f>'[1]Cadastro de Clientes'!G2704</f>
        <v>0</v>
      </c>
      <c r="H2704" s="110">
        <f>'[1]Cadastro de Clientes'!H2704</f>
        <v>0</v>
      </c>
      <c r="I2704" s="111">
        <f>'[1]Cadastro de Clientes'!I2704</f>
        <v>0</v>
      </c>
      <c r="J2704" s="94">
        <f>'[1]Cadastro de Clientes'!J2704</f>
        <v>0</v>
      </c>
    </row>
    <row r="2705" spans="1:10" ht="21" customHeight="1" x14ac:dyDescent="0.25">
      <c r="A2705" s="94">
        <f>'[1]Cadastro de Clientes'!A2705</f>
        <v>0</v>
      </c>
      <c r="B2705" s="94">
        <f>'[1]Cadastro de Clientes'!B2705</f>
        <v>0</v>
      </c>
      <c r="C2705" s="94">
        <f>'[1]Cadastro de Clientes'!C2705</f>
        <v>0</v>
      </c>
      <c r="D2705" s="94">
        <f>'[1]Cadastro de Clientes'!D2705</f>
        <v>0</v>
      </c>
      <c r="E2705" s="94">
        <f>'[1]Cadastro de Clientes'!E2705</f>
        <v>0</v>
      </c>
      <c r="F2705" s="94">
        <f>'[1]Cadastro de Clientes'!F2705</f>
        <v>0</v>
      </c>
      <c r="G2705" s="109">
        <f>'[1]Cadastro de Clientes'!G2705</f>
        <v>0</v>
      </c>
      <c r="H2705" s="110">
        <f>'[1]Cadastro de Clientes'!H2705</f>
        <v>0</v>
      </c>
      <c r="I2705" s="111">
        <f>'[1]Cadastro de Clientes'!I2705</f>
        <v>0</v>
      </c>
      <c r="J2705" s="94">
        <f>'[1]Cadastro de Clientes'!J2705</f>
        <v>0</v>
      </c>
    </row>
    <row r="2706" spans="1:10" ht="21" customHeight="1" x14ac:dyDescent="0.25">
      <c r="A2706" s="94">
        <f>'[1]Cadastro de Clientes'!A2706</f>
        <v>0</v>
      </c>
      <c r="B2706" s="94">
        <f>'[1]Cadastro de Clientes'!B2706</f>
        <v>0</v>
      </c>
      <c r="C2706" s="94">
        <f>'[1]Cadastro de Clientes'!C2706</f>
        <v>0</v>
      </c>
      <c r="D2706" s="94">
        <f>'[1]Cadastro de Clientes'!D2706</f>
        <v>0</v>
      </c>
      <c r="E2706" s="94">
        <f>'[1]Cadastro de Clientes'!E2706</f>
        <v>0</v>
      </c>
      <c r="F2706" s="94">
        <f>'[1]Cadastro de Clientes'!F2706</f>
        <v>0</v>
      </c>
      <c r="G2706" s="109">
        <f>'[1]Cadastro de Clientes'!G2706</f>
        <v>0</v>
      </c>
      <c r="H2706" s="110">
        <f>'[1]Cadastro de Clientes'!H2706</f>
        <v>0</v>
      </c>
      <c r="I2706" s="111">
        <f>'[1]Cadastro de Clientes'!I2706</f>
        <v>0</v>
      </c>
      <c r="J2706" s="94">
        <f>'[1]Cadastro de Clientes'!J2706</f>
        <v>0</v>
      </c>
    </row>
    <row r="2707" spans="1:10" ht="21" customHeight="1" x14ac:dyDescent="0.25">
      <c r="A2707" s="94">
        <f>'[1]Cadastro de Clientes'!A2707</f>
        <v>0</v>
      </c>
      <c r="B2707" s="94">
        <f>'[1]Cadastro de Clientes'!B2707</f>
        <v>0</v>
      </c>
      <c r="C2707" s="94">
        <f>'[1]Cadastro de Clientes'!C2707</f>
        <v>0</v>
      </c>
      <c r="D2707" s="94">
        <f>'[1]Cadastro de Clientes'!D2707</f>
        <v>0</v>
      </c>
      <c r="E2707" s="94">
        <f>'[1]Cadastro de Clientes'!E2707</f>
        <v>0</v>
      </c>
      <c r="F2707" s="94">
        <f>'[1]Cadastro de Clientes'!F2707</f>
        <v>0</v>
      </c>
      <c r="G2707" s="109">
        <f>'[1]Cadastro de Clientes'!G2707</f>
        <v>0</v>
      </c>
      <c r="H2707" s="110">
        <f>'[1]Cadastro de Clientes'!H2707</f>
        <v>0</v>
      </c>
      <c r="I2707" s="111">
        <f>'[1]Cadastro de Clientes'!I2707</f>
        <v>0</v>
      </c>
      <c r="J2707" s="94">
        <f>'[1]Cadastro de Clientes'!J2707</f>
        <v>0</v>
      </c>
    </row>
    <row r="2708" spans="1:10" ht="21" customHeight="1" x14ac:dyDescent="0.25">
      <c r="A2708" s="94">
        <f>'[1]Cadastro de Clientes'!A2708</f>
        <v>0</v>
      </c>
      <c r="B2708" s="94">
        <f>'[1]Cadastro de Clientes'!B2708</f>
        <v>0</v>
      </c>
      <c r="C2708" s="94">
        <f>'[1]Cadastro de Clientes'!C2708</f>
        <v>0</v>
      </c>
      <c r="D2708" s="94">
        <f>'[1]Cadastro de Clientes'!D2708</f>
        <v>0</v>
      </c>
      <c r="E2708" s="94">
        <f>'[1]Cadastro de Clientes'!E2708</f>
        <v>0</v>
      </c>
      <c r="F2708" s="94">
        <f>'[1]Cadastro de Clientes'!F2708</f>
        <v>0</v>
      </c>
      <c r="G2708" s="109">
        <f>'[1]Cadastro de Clientes'!G2708</f>
        <v>0</v>
      </c>
      <c r="H2708" s="110">
        <f>'[1]Cadastro de Clientes'!H2708</f>
        <v>0</v>
      </c>
      <c r="I2708" s="111">
        <f>'[1]Cadastro de Clientes'!I2708</f>
        <v>0</v>
      </c>
      <c r="J2708" s="94">
        <f>'[1]Cadastro de Clientes'!J2708</f>
        <v>0</v>
      </c>
    </row>
    <row r="2709" spans="1:10" ht="21" customHeight="1" x14ac:dyDescent="0.25">
      <c r="A2709" s="94">
        <f>'[1]Cadastro de Clientes'!A2709</f>
        <v>0</v>
      </c>
      <c r="B2709" s="94">
        <f>'[1]Cadastro de Clientes'!B2709</f>
        <v>0</v>
      </c>
      <c r="C2709" s="94">
        <f>'[1]Cadastro de Clientes'!C2709</f>
        <v>0</v>
      </c>
      <c r="D2709" s="94">
        <f>'[1]Cadastro de Clientes'!D2709</f>
        <v>0</v>
      </c>
      <c r="E2709" s="94">
        <f>'[1]Cadastro de Clientes'!E2709</f>
        <v>0</v>
      </c>
      <c r="F2709" s="94">
        <f>'[1]Cadastro de Clientes'!F2709</f>
        <v>0</v>
      </c>
      <c r="G2709" s="109">
        <f>'[1]Cadastro de Clientes'!G2709</f>
        <v>0</v>
      </c>
      <c r="H2709" s="110">
        <f>'[1]Cadastro de Clientes'!H2709</f>
        <v>0</v>
      </c>
      <c r="I2709" s="111">
        <f>'[1]Cadastro de Clientes'!I2709</f>
        <v>0</v>
      </c>
      <c r="J2709" s="94">
        <f>'[1]Cadastro de Clientes'!J2709</f>
        <v>0</v>
      </c>
    </row>
    <row r="2710" spans="1:10" ht="21" customHeight="1" x14ac:dyDescent="0.25">
      <c r="A2710" s="94">
        <f>'[1]Cadastro de Clientes'!A2710</f>
        <v>0</v>
      </c>
      <c r="B2710" s="94">
        <f>'[1]Cadastro de Clientes'!B2710</f>
        <v>0</v>
      </c>
      <c r="C2710" s="94">
        <f>'[1]Cadastro de Clientes'!C2710</f>
        <v>0</v>
      </c>
      <c r="D2710" s="94">
        <f>'[1]Cadastro de Clientes'!D2710</f>
        <v>0</v>
      </c>
      <c r="E2710" s="94">
        <f>'[1]Cadastro de Clientes'!E2710</f>
        <v>0</v>
      </c>
      <c r="F2710" s="94">
        <f>'[1]Cadastro de Clientes'!F2710</f>
        <v>0</v>
      </c>
      <c r="G2710" s="109">
        <f>'[1]Cadastro de Clientes'!G2710</f>
        <v>0</v>
      </c>
      <c r="H2710" s="110">
        <f>'[1]Cadastro de Clientes'!H2710</f>
        <v>0</v>
      </c>
      <c r="I2710" s="111">
        <f>'[1]Cadastro de Clientes'!I2710</f>
        <v>0</v>
      </c>
      <c r="J2710" s="94">
        <f>'[1]Cadastro de Clientes'!J2710</f>
        <v>0</v>
      </c>
    </row>
    <row r="2711" spans="1:10" ht="21" customHeight="1" x14ac:dyDescent="0.25">
      <c r="A2711" s="94">
        <f>'[1]Cadastro de Clientes'!A2711</f>
        <v>0</v>
      </c>
      <c r="B2711" s="94">
        <f>'[1]Cadastro de Clientes'!B2711</f>
        <v>0</v>
      </c>
      <c r="C2711" s="94">
        <f>'[1]Cadastro de Clientes'!C2711</f>
        <v>0</v>
      </c>
      <c r="D2711" s="94">
        <f>'[1]Cadastro de Clientes'!D2711</f>
        <v>0</v>
      </c>
      <c r="E2711" s="94">
        <f>'[1]Cadastro de Clientes'!E2711</f>
        <v>0</v>
      </c>
      <c r="F2711" s="94">
        <f>'[1]Cadastro de Clientes'!F2711</f>
        <v>0</v>
      </c>
      <c r="G2711" s="109">
        <f>'[1]Cadastro de Clientes'!G2711</f>
        <v>0</v>
      </c>
      <c r="H2711" s="110">
        <f>'[1]Cadastro de Clientes'!H2711</f>
        <v>0</v>
      </c>
      <c r="I2711" s="111">
        <f>'[1]Cadastro de Clientes'!I2711</f>
        <v>0</v>
      </c>
      <c r="J2711" s="94">
        <f>'[1]Cadastro de Clientes'!J2711</f>
        <v>0</v>
      </c>
    </row>
    <row r="2712" spans="1:10" ht="21" customHeight="1" x14ac:dyDescent="0.25">
      <c r="A2712" s="94">
        <f>'[1]Cadastro de Clientes'!A2712</f>
        <v>0</v>
      </c>
      <c r="B2712" s="94">
        <f>'[1]Cadastro de Clientes'!B2712</f>
        <v>0</v>
      </c>
      <c r="C2712" s="94">
        <f>'[1]Cadastro de Clientes'!C2712</f>
        <v>0</v>
      </c>
      <c r="D2712" s="94">
        <f>'[1]Cadastro de Clientes'!D2712</f>
        <v>0</v>
      </c>
      <c r="E2712" s="94">
        <f>'[1]Cadastro de Clientes'!E2712</f>
        <v>0</v>
      </c>
      <c r="F2712" s="94">
        <f>'[1]Cadastro de Clientes'!F2712</f>
        <v>0</v>
      </c>
      <c r="G2712" s="109">
        <f>'[1]Cadastro de Clientes'!G2712</f>
        <v>0</v>
      </c>
      <c r="H2712" s="110">
        <f>'[1]Cadastro de Clientes'!H2712</f>
        <v>0</v>
      </c>
      <c r="I2712" s="111">
        <f>'[1]Cadastro de Clientes'!I2712</f>
        <v>0</v>
      </c>
      <c r="J2712" s="94">
        <f>'[1]Cadastro de Clientes'!J2712</f>
        <v>0</v>
      </c>
    </row>
    <row r="2713" spans="1:10" ht="21" customHeight="1" x14ac:dyDescent="0.25">
      <c r="A2713" s="94">
        <f>'[1]Cadastro de Clientes'!A2713</f>
        <v>0</v>
      </c>
      <c r="B2713" s="94">
        <f>'[1]Cadastro de Clientes'!B2713</f>
        <v>0</v>
      </c>
      <c r="C2713" s="94">
        <f>'[1]Cadastro de Clientes'!C2713</f>
        <v>0</v>
      </c>
      <c r="D2713" s="94">
        <f>'[1]Cadastro de Clientes'!D2713</f>
        <v>0</v>
      </c>
      <c r="E2713" s="94">
        <f>'[1]Cadastro de Clientes'!E2713</f>
        <v>0</v>
      </c>
      <c r="F2713" s="94">
        <f>'[1]Cadastro de Clientes'!F2713</f>
        <v>0</v>
      </c>
      <c r="G2713" s="109">
        <f>'[1]Cadastro de Clientes'!G2713</f>
        <v>0</v>
      </c>
      <c r="H2713" s="110">
        <f>'[1]Cadastro de Clientes'!H2713</f>
        <v>0</v>
      </c>
      <c r="I2713" s="111">
        <f>'[1]Cadastro de Clientes'!I2713</f>
        <v>0</v>
      </c>
      <c r="J2713" s="94">
        <f>'[1]Cadastro de Clientes'!J2713</f>
        <v>0</v>
      </c>
    </row>
    <row r="2714" spans="1:10" ht="21" customHeight="1" x14ac:dyDescent="0.25">
      <c r="A2714" s="94">
        <f>'[1]Cadastro de Clientes'!A2714</f>
        <v>0</v>
      </c>
      <c r="B2714" s="94">
        <f>'[1]Cadastro de Clientes'!B2714</f>
        <v>0</v>
      </c>
      <c r="C2714" s="94">
        <f>'[1]Cadastro de Clientes'!C2714</f>
        <v>0</v>
      </c>
      <c r="D2714" s="94">
        <f>'[1]Cadastro de Clientes'!D2714</f>
        <v>0</v>
      </c>
      <c r="E2714" s="94">
        <f>'[1]Cadastro de Clientes'!E2714</f>
        <v>0</v>
      </c>
      <c r="F2714" s="94">
        <f>'[1]Cadastro de Clientes'!F2714</f>
        <v>0</v>
      </c>
      <c r="G2714" s="109">
        <f>'[1]Cadastro de Clientes'!G2714</f>
        <v>0</v>
      </c>
      <c r="H2714" s="110">
        <f>'[1]Cadastro de Clientes'!H2714</f>
        <v>0</v>
      </c>
      <c r="I2714" s="111">
        <f>'[1]Cadastro de Clientes'!I2714</f>
        <v>0</v>
      </c>
      <c r="J2714" s="94">
        <f>'[1]Cadastro de Clientes'!J2714</f>
        <v>0</v>
      </c>
    </row>
    <row r="2715" spans="1:10" ht="21" customHeight="1" x14ac:dyDescent="0.25">
      <c r="A2715" s="94">
        <f>'[1]Cadastro de Clientes'!A2715</f>
        <v>0</v>
      </c>
      <c r="B2715" s="94">
        <f>'[1]Cadastro de Clientes'!B2715</f>
        <v>0</v>
      </c>
      <c r="C2715" s="94">
        <f>'[1]Cadastro de Clientes'!C2715</f>
        <v>0</v>
      </c>
      <c r="D2715" s="94">
        <f>'[1]Cadastro de Clientes'!D2715</f>
        <v>0</v>
      </c>
      <c r="E2715" s="94">
        <f>'[1]Cadastro de Clientes'!E2715</f>
        <v>0</v>
      </c>
      <c r="F2715" s="94">
        <f>'[1]Cadastro de Clientes'!F2715</f>
        <v>0</v>
      </c>
      <c r="G2715" s="109">
        <f>'[1]Cadastro de Clientes'!G2715</f>
        <v>0</v>
      </c>
      <c r="H2715" s="110">
        <f>'[1]Cadastro de Clientes'!H2715</f>
        <v>0</v>
      </c>
      <c r="I2715" s="111">
        <f>'[1]Cadastro de Clientes'!I2715</f>
        <v>0</v>
      </c>
      <c r="J2715" s="94">
        <f>'[1]Cadastro de Clientes'!J2715</f>
        <v>0</v>
      </c>
    </row>
    <row r="2716" spans="1:10" ht="21" customHeight="1" x14ac:dyDescent="0.25">
      <c r="A2716" s="94">
        <f>'[1]Cadastro de Clientes'!A2716</f>
        <v>0</v>
      </c>
      <c r="B2716" s="94">
        <f>'[1]Cadastro de Clientes'!B2716</f>
        <v>0</v>
      </c>
      <c r="C2716" s="94">
        <f>'[1]Cadastro de Clientes'!C2716</f>
        <v>0</v>
      </c>
      <c r="D2716" s="94">
        <f>'[1]Cadastro de Clientes'!D2716</f>
        <v>0</v>
      </c>
      <c r="E2716" s="94">
        <f>'[1]Cadastro de Clientes'!E2716</f>
        <v>0</v>
      </c>
      <c r="F2716" s="94">
        <f>'[1]Cadastro de Clientes'!F2716</f>
        <v>0</v>
      </c>
      <c r="G2716" s="109">
        <f>'[1]Cadastro de Clientes'!G2716</f>
        <v>0</v>
      </c>
      <c r="H2716" s="110">
        <f>'[1]Cadastro de Clientes'!H2716</f>
        <v>0</v>
      </c>
      <c r="I2716" s="111">
        <f>'[1]Cadastro de Clientes'!I2716</f>
        <v>0</v>
      </c>
      <c r="J2716" s="94">
        <f>'[1]Cadastro de Clientes'!J2716</f>
        <v>0</v>
      </c>
    </row>
    <row r="2717" spans="1:10" ht="21" customHeight="1" x14ac:dyDescent="0.25">
      <c r="A2717" s="94">
        <f>'[1]Cadastro de Clientes'!A2717</f>
        <v>0</v>
      </c>
      <c r="B2717" s="94">
        <f>'[1]Cadastro de Clientes'!B2717</f>
        <v>0</v>
      </c>
      <c r="C2717" s="94">
        <f>'[1]Cadastro de Clientes'!C2717</f>
        <v>0</v>
      </c>
      <c r="D2717" s="94">
        <f>'[1]Cadastro de Clientes'!D2717</f>
        <v>0</v>
      </c>
      <c r="E2717" s="94">
        <f>'[1]Cadastro de Clientes'!E2717</f>
        <v>0</v>
      </c>
      <c r="F2717" s="94">
        <f>'[1]Cadastro de Clientes'!F2717</f>
        <v>0</v>
      </c>
      <c r="G2717" s="109">
        <f>'[1]Cadastro de Clientes'!G2717</f>
        <v>0</v>
      </c>
      <c r="H2717" s="110">
        <f>'[1]Cadastro de Clientes'!H2717</f>
        <v>0</v>
      </c>
      <c r="I2717" s="111">
        <f>'[1]Cadastro de Clientes'!I2717</f>
        <v>0</v>
      </c>
      <c r="J2717" s="94">
        <f>'[1]Cadastro de Clientes'!J2717</f>
        <v>0</v>
      </c>
    </row>
    <row r="2718" spans="1:10" ht="21" customHeight="1" x14ac:dyDescent="0.25">
      <c r="A2718" s="94">
        <f>'[1]Cadastro de Clientes'!A2718</f>
        <v>0</v>
      </c>
      <c r="B2718" s="94">
        <f>'[1]Cadastro de Clientes'!B2718</f>
        <v>0</v>
      </c>
      <c r="C2718" s="94">
        <f>'[1]Cadastro de Clientes'!C2718</f>
        <v>0</v>
      </c>
      <c r="D2718" s="94">
        <f>'[1]Cadastro de Clientes'!D2718</f>
        <v>0</v>
      </c>
      <c r="E2718" s="94">
        <f>'[1]Cadastro de Clientes'!E2718</f>
        <v>0</v>
      </c>
      <c r="F2718" s="94">
        <f>'[1]Cadastro de Clientes'!F2718</f>
        <v>0</v>
      </c>
      <c r="G2718" s="109">
        <f>'[1]Cadastro de Clientes'!G2718</f>
        <v>0</v>
      </c>
      <c r="H2718" s="110">
        <f>'[1]Cadastro de Clientes'!H2718</f>
        <v>0</v>
      </c>
      <c r="I2718" s="111">
        <f>'[1]Cadastro de Clientes'!I2718</f>
        <v>0</v>
      </c>
      <c r="J2718" s="94">
        <f>'[1]Cadastro de Clientes'!J2718</f>
        <v>0</v>
      </c>
    </row>
    <row r="2719" spans="1:10" ht="21" customHeight="1" x14ac:dyDescent="0.25">
      <c r="A2719" s="94">
        <f>'[1]Cadastro de Clientes'!A2719</f>
        <v>0</v>
      </c>
      <c r="B2719" s="94">
        <f>'[1]Cadastro de Clientes'!B2719</f>
        <v>0</v>
      </c>
      <c r="C2719" s="94">
        <f>'[1]Cadastro de Clientes'!C2719</f>
        <v>0</v>
      </c>
      <c r="D2719" s="94">
        <f>'[1]Cadastro de Clientes'!D2719</f>
        <v>0</v>
      </c>
      <c r="E2719" s="94">
        <f>'[1]Cadastro de Clientes'!E2719</f>
        <v>0</v>
      </c>
      <c r="F2719" s="94">
        <f>'[1]Cadastro de Clientes'!F2719</f>
        <v>0</v>
      </c>
      <c r="G2719" s="109">
        <f>'[1]Cadastro de Clientes'!G2719</f>
        <v>0</v>
      </c>
      <c r="H2719" s="110">
        <f>'[1]Cadastro de Clientes'!H2719</f>
        <v>0</v>
      </c>
      <c r="I2719" s="111">
        <f>'[1]Cadastro de Clientes'!I2719</f>
        <v>0</v>
      </c>
      <c r="J2719" s="94">
        <f>'[1]Cadastro de Clientes'!J2719</f>
        <v>0</v>
      </c>
    </row>
    <row r="2720" spans="1:10" ht="21" customHeight="1" x14ac:dyDescent="0.25">
      <c r="A2720" s="94">
        <f>'[1]Cadastro de Clientes'!A2720</f>
        <v>0</v>
      </c>
      <c r="B2720" s="94">
        <f>'[1]Cadastro de Clientes'!B2720</f>
        <v>0</v>
      </c>
      <c r="C2720" s="94">
        <f>'[1]Cadastro de Clientes'!C2720</f>
        <v>0</v>
      </c>
      <c r="D2720" s="94">
        <f>'[1]Cadastro de Clientes'!D2720</f>
        <v>0</v>
      </c>
      <c r="E2720" s="94">
        <f>'[1]Cadastro de Clientes'!E2720</f>
        <v>0</v>
      </c>
      <c r="F2720" s="94">
        <f>'[1]Cadastro de Clientes'!F2720</f>
        <v>0</v>
      </c>
      <c r="G2720" s="109">
        <f>'[1]Cadastro de Clientes'!G2720</f>
        <v>0</v>
      </c>
      <c r="H2720" s="110">
        <f>'[1]Cadastro de Clientes'!H2720</f>
        <v>0</v>
      </c>
      <c r="I2720" s="111">
        <f>'[1]Cadastro de Clientes'!I2720</f>
        <v>0</v>
      </c>
      <c r="J2720" s="94">
        <f>'[1]Cadastro de Clientes'!J2720</f>
        <v>0</v>
      </c>
    </row>
    <row r="2721" spans="1:10" ht="21" customHeight="1" x14ac:dyDescent="0.25">
      <c r="A2721" s="94">
        <f>'[1]Cadastro de Clientes'!A2721</f>
        <v>0</v>
      </c>
      <c r="B2721" s="94">
        <f>'[1]Cadastro de Clientes'!B2721</f>
        <v>0</v>
      </c>
      <c r="C2721" s="94">
        <f>'[1]Cadastro de Clientes'!C2721</f>
        <v>0</v>
      </c>
      <c r="D2721" s="94">
        <f>'[1]Cadastro de Clientes'!D2721</f>
        <v>0</v>
      </c>
      <c r="E2721" s="94">
        <f>'[1]Cadastro de Clientes'!E2721</f>
        <v>0</v>
      </c>
      <c r="F2721" s="94">
        <f>'[1]Cadastro de Clientes'!F2721</f>
        <v>0</v>
      </c>
      <c r="G2721" s="109">
        <f>'[1]Cadastro de Clientes'!G2721</f>
        <v>0</v>
      </c>
      <c r="H2721" s="110">
        <f>'[1]Cadastro de Clientes'!H2721</f>
        <v>0</v>
      </c>
      <c r="I2721" s="111">
        <f>'[1]Cadastro de Clientes'!I2721</f>
        <v>0</v>
      </c>
      <c r="J2721" s="94">
        <f>'[1]Cadastro de Clientes'!J2721</f>
        <v>0</v>
      </c>
    </row>
    <row r="2722" spans="1:10" ht="21" customHeight="1" x14ac:dyDescent="0.25">
      <c r="A2722" s="94">
        <f>'[1]Cadastro de Clientes'!A2722</f>
        <v>0</v>
      </c>
      <c r="B2722" s="94">
        <f>'[1]Cadastro de Clientes'!B2722</f>
        <v>0</v>
      </c>
      <c r="C2722" s="94">
        <f>'[1]Cadastro de Clientes'!C2722</f>
        <v>0</v>
      </c>
      <c r="D2722" s="94">
        <f>'[1]Cadastro de Clientes'!D2722</f>
        <v>0</v>
      </c>
      <c r="E2722" s="94">
        <f>'[1]Cadastro de Clientes'!E2722</f>
        <v>0</v>
      </c>
      <c r="F2722" s="94">
        <f>'[1]Cadastro de Clientes'!F2722</f>
        <v>0</v>
      </c>
      <c r="G2722" s="109">
        <f>'[1]Cadastro de Clientes'!G2722</f>
        <v>0</v>
      </c>
      <c r="H2722" s="110">
        <f>'[1]Cadastro de Clientes'!H2722</f>
        <v>0</v>
      </c>
      <c r="I2722" s="111">
        <f>'[1]Cadastro de Clientes'!I2722</f>
        <v>0</v>
      </c>
      <c r="J2722" s="94">
        <f>'[1]Cadastro de Clientes'!J2722</f>
        <v>0</v>
      </c>
    </row>
    <row r="2723" spans="1:10" ht="21" customHeight="1" x14ac:dyDescent="0.25">
      <c r="A2723" s="94">
        <f>'[1]Cadastro de Clientes'!A2723</f>
        <v>0</v>
      </c>
      <c r="B2723" s="94">
        <f>'[1]Cadastro de Clientes'!B2723</f>
        <v>0</v>
      </c>
      <c r="C2723" s="94">
        <f>'[1]Cadastro de Clientes'!C2723</f>
        <v>0</v>
      </c>
      <c r="D2723" s="94">
        <f>'[1]Cadastro de Clientes'!D2723</f>
        <v>0</v>
      </c>
      <c r="E2723" s="94">
        <f>'[1]Cadastro de Clientes'!E2723</f>
        <v>0</v>
      </c>
      <c r="F2723" s="94">
        <f>'[1]Cadastro de Clientes'!F2723</f>
        <v>0</v>
      </c>
      <c r="G2723" s="109">
        <f>'[1]Cadastro de Clientes'!G2723</f>
        <v>0</v>
      </c>
      <c r="H2723" s="110">
        <f>'[1]Cadastro de Clientes'!H2723</f>
        <v>0</v>
      </c>
      <c r="I2723" s="111">
        <f>'[1]Cadastro de Clientes'!I2723</f>
        <v>0</v>
      </c>
      <c r="J2723" s="94">
        <f>'[1]Cadastro de Clientes'!J2723</f>
        <v>0</v>
      </c>
    </row>
    <row r="2724" spans="1:10" ht="21" customHeight="1" x14ac:dyDescent="0.25">
      <c r="A2724" s="94">
        <f>'[1]Cadastro de Clientes'!A2724</f>
        <v>0</v>
      </c>
      <c r="B2724" s="94">
        <f>'[1]Cadastro de Clientes'!B2724</f>
        <v>0</v>
      </c>
      <c r="C2724" s="94">
        <f>'[1]Cadastro de Clientes'!C2724</f>
        <v>0</v>
      </c>
      <c r="D2724" s="94">
        <f>'[1]Cadastro de Clientes'!D2724</f>
        <v>0</v>
      </c>
      <c r="E2724" s="94">
        <f>'[1]Cadastro de Clientes'!E2724</f>
        <v>0</v>
      </c>
      <c r="F2724" s="94">
        <f>'[1]Cadastro de Clientes'!F2724</f>
        <v>0</v>
      </c>
      <c r="G2724" s="109">
        <f>'[1]Cadastro de Clientes'!G2724</f>
        <v>0</v>
      </c>
      <c r="H2724" s="110">
        <f>'[1]Cadastro de Clientes'!H2724</f>
        <v>0</v>
      </c>
      <c r="I2724" s="111">
        <f>'[1]Cadastro de Clientes'!I2724</f>
        <v>0</v>
      </c>
      <c r="J2724" s="94">
        <f>'[1]Cadastro de Clientes'!J2724</f>
        <v>0</v>
      </c>
    </row>
    <row r="2725" spans="1:10" ht="21" customHeight="1" x14ac:dyDescent="0.25">
      <c r="A2725" s="94">
        <f>'[1]Cadastro de Clientes'!A2725</f>
        <v>0</v>
      </c>
      <c r="B2725" s="94">
        <f>'[1]Cadastro de Clientes'!B2725</f>
        <v>0</v>
      </c>
      <c r="C2725" s="94">
        <f>'[1]Cadastro de Clientes'!C2725</f>
        <v>0</v>
      </c>
      <c r="D2725" s="94">
        <f>'[1]Cadastro de Clientes'!D2725</f>
        <v>0</v>
      </c>
      <c r="E2725" s="94">
        <f>'[1]Cadastro de Clientes'!E2725</f>
        <v>0</v>
      </c>
      <c r="F2725" s="94">
        <f>'[1]Cadastro de Clientes'!F2725</f>
        <v>0</v>
      </c>
      <c r="G2725" s="109">
        <f>'[1]Cadastro de Clientes'!G2725</f>
        <v>0</v>
      </c>
      <c r="H2725" s="110">
        <f>'[1]Cadastro de Clientes'!H2725</f>
        <v>0</v>
      </c>
      <c r="I2725" s="111">
        <f>'[1]Cadastro de Clientes'!I2725</f>
        <v>0</v>
      </c>
      <c r="J2725" s="94">
        <f>'[1]Cadastro de Clientes'!J2725</f>
        <v>0</v>
      </c>
    </row>
    <row r="2726" spans="1:10" ht="21" customHeight="1" x14ac:dyDescent="0.25">
      <c r="A2726" s="94">
        <f>'[1]Cadastro de Clientes'!A2726</f>
        <v>0</v>
      </c>
      <c r="B2726" s="94">
        <f>'[1]Cadastro de Clientes'!B2726</f>
        <v>0</v>
      </c>
      <c r="C2726" s="94">
        <f>'[1]Cadastro de Clientes'!C2726</f>
        <v>0</v>
      </c>
      <c r="D2726" s="94">
        <f>'[1]Cadastro de Clientes'!D2726</f>
        <v>0</v>
      </c>
      <c r="E2726" s="94">
        <f>'[1]Cadastro de Clientes'!E2726</f>
        <v>0</v>
      </c>
      <c r="F2726" s="94">
        <f>'[1]Cadastro de Clientes'!F2726</f>
        <v>0</v>
      </c>
      <c r="G2726" s="109">
        <f>'[1]Cadastro de Clientes'!G2726</f>
        <v>0</v>
      </c>
      <c r="H2726" s="110">
        <f>'[1]Cadastro de Clientes'!H2726</f>
        <v>0</v>
      </c>
      <c r="I2726" s="111">
        <f>'[1]Cadastro de Clientes'!I2726</f>
        <v>0</v>
      </c>
      <c r="J2726" s="94">
        <f>'[1]Cadastro de Clientes'!J2726</f>
        <v>0</v>
      </c>
    </row>
    <row r="2727" spans="1:10" ht="21" customHeight="1" x14ac:dyDescent="0.25">
      <c r="A2727" s="94">
        <f>'[1]Cadastro de Clientes'!A2727</f>
        <v>0</v>
      </c>
      <c r="B2727" s="94">
        <f>'[1]Cadastro de Clientes'!B2727</f>
        <v>0</v>
      </c>
      <c r="C2727" s="94">
        <f>'[1]Cadastro de Clientes'!C2727</f>
        <v>0</v>
      </c>
      <c r="D2727" s="94">
        <f>'[1]Cadastro de Clientes'!D2727</f>
        <v>0</v>
      </c>
      <c r="E2727" s="94">
        <f>'[1]Cadastro de Clientes'!E2727</f>
        <v>0</v>
      </c>
      <c r="F2727" s="94">
        <f>'[1]Cadastro de Clientes'!F2727</f>
        <v>0</v>
      </c>
      <c r="G2727" s="109">
        <f>'[1]Cadastro de Clientes'!G2727</f>
        <v>0</v>
      </c>
      <c r="H2727" s="110">
        <f>'[1]Cadastro de Clientes'!H2727</f>
        <v>0</v>
      </c>
      <c r="I2727" s="111">
        <f>'[1]Cadastro de Clientes'!I2727</f>
        <v>0</v>
      </c>
      <c r="J2727" s="94">
        <f>'[1]Cadastro de Clientes'!J2727</f>
        <v>0</v>
      </c>
    </row>
    <row r="2728" spans="1:10" ht="21" customHeight="1" x14ac:dyDescent="0.25">
      <c r="A2728" s="94">
        <f>'[1]Cadastro de Clientes'!A2728</f>
        <v>0</v>
      </c>
      <c r="B2728" s="94">
        <f>'[1]Cadastro de Clientes'!B2728</f>
        <v>0</v>
      </c>
      <c r="C2728" s="94">
        <f>'[1]Cadastro de Clientes'!C2728</f>
        <v>0</v>
      </c>
      <c r="D2728" s="94">
        <f>'[1]Cadastro de Clientes'!D2728</f>
        <v>0</v>
      </c>
      <c r="E2728" s="94">
        <f>'[1]Cadastro de Clientes'!E2728</f>
        <v>0</v>
      </c>
      <c r="F2728" s="94">
        <f>'[1]Cadastro de Clientes'!F2728</f>
        <v>0</v>
      </c>
      <c r="G2728" s="109">
        <f>'[1]Cadastro de Clientes'!G2728</f>
        <v>0</v>
      </c>
      <c r="H2728" s="110">
        <f>'[1]Cadastro de Clientes'!H2728</f>
        <v>0</v>
      </c>
      <c r="I2728" s="111">
        <f>'[1]Cadastro de Clientes'!I2728</f>
        <v>0</v>
      </c>
      <c r="J2728" s="94">
        <f>'[1]Cadastro de Clientes'!J2728</f>
        <v>0</v>
      </c>
    </row>
    <row r="2729" spans="1:10" ht="21" customHeight="1" x14ac:dyDescent="0.25">
      <c r="A2729" s="94">
        <f>'[1]Cadastro de Clientes'!A2729</f>
        <v>0</v>
      </c>
      <c r="B2729" s="94">
        <f>'[1]Cadastro de Clientes'!B2729</f>
        <v>0</v>
      </c>
      <c r="C2729" s="94">
        <f>'[1]Cadastro de Clientes'!C2729</f>
        <v>0</v>
      </c>
      <c r="D2729" s="94">
        <f>'[1]Cadastro de Clientes'!D2729</f>
        <v>0</v>
      </c>
      <c r="E2729" s="94">
        <f>'[1]Cadastro de Clientes'!E2729</f>
        <v>0</v>
      </c>
      <c r="F2729" s="94">
        <f>'[1]Cadastro de Clientes'!F2729</f>
        <v>0</v>
      </c>
      <c r="G2729" s="109">
        <f>'[1]Cadastro de Clientes'!G2729</f>
        <v>0</v>
      </c>
      <c r="H2729" s="110">
        <f>'[1]Cadastro de Clientes'!H2729</f>
        <v>0</v>
      </c>
      <c r="I2729" s="111">
        <f>'[1]Cadastro de Clientes'!I2729</f>
        <v>0</v>
      </c>
      <c r="J2729" s="94">
        <f>'[1]Cadastro de Clientes'!J2729</f>
        <v>0</v>
      </c>
    </row>
    <row r="2730" spans="1:10" ht="21" customHeight="1" x14ac:dyDescent="0.25">
      <c r="A2730" s="94">
        <f>'[1]Cadastro de Clientes'!A2730</f>
        <v>0</v>
      </c>
      <c r="B2730" s="94">
        <f>'[1]Cadastro de Clientes'!B2730</f>
        <v>0</v>
      </c>
      <c r="C2730" s="94">
        <f>'[1]Cadastro de Clientes'!C2730</f>
        <v>0</v>
      </c>
      <c r="D2730" s="94">
        <f>'[1]Cadastro de Clientes'!D2730</f>
        <v>0</v>
      </c>
      <c r="E2730" s="94">
        <f>'[1]Cadastro de Clientes'!E2730</f>
        <v>0</v>
      </c>
      <c r="F2730" s="94">
        <f>'[1]Cadastro de Clientes'!F2730</f>
        <v>0</v>
      </c>
      <c r="G2730" s="109">
        <f>'[1]Cadastro de Clientes'!G2730</f>
        <v>0</v>
      </c>
      <c r="H2730" s="110">
        <f>'[1]Cadastro de Clientes'!H2730</f>
        <v>0</v>
      </c>
      <c r="I2730" s="111">
        <f>'[1]Cadastro de Clientes'!I2730</f>
        <v>0</v>
      </c>
      <c r="J2730" s="94">
        <f>'[1]Cadastro de Clientes'!J2730</f>
        <v>0</v>
      </c>
    </row>
    <row r="2731" spans="1:10" ht="21" customHeight="1" x14ac:dyDescent="0.25">
      <c r="A2731" s="94">
        <f>'[1]Cadastro de Clientes'!A2731</f>
        <v>0</v>
      </c>
      <c r="B2731" s="94">
        <f>'[1]Cadastro de Clientes'!B2731</f>
        <v>0</v>
      </c>
      <c r="C2731" s="94">
        <f>'[1]Cadastro de Clientes'!C2731</f>
        <v>0</v>
      </c>
      <c r="D2731" s="94">
        <f>'[1]Cadastro de Clientes'!D2731</f>
        <v>0</v>
      </c>
      <c r="E2731" s="94">
        <f>'[1]Cadastro de Clientes'!E2731</f>
        <v>0</v>
      </c>
      <c r="F2731" s="94">
        <f>'[1]Cadastro de Clientes'!F2731</f>
        <v>0</v>
      </c>
      <c r="G2731" s="109">
        <f>'[1]Cadastro de Clientes'!G2731</f>
        <v>0</v>
      </c>
      <c r="H2731" s="110">
        <f>'[1]Cadastro de Clientes'!H2731</f>
        <v>0</v>
      </c>
      <c r="I2731" s="111">
        <f>'[1]Cadastro de Clientes'!I2731</f>
        <v>0</v>
      </c>
      <c r="J2731" s="94">
        <f>'[1]Cadastro de Clientes'!J2731</f>
        <v>0</v>
      </c>
    </row>
    <row r="2732" spans="1:10" ht="21" customHeight="1" x14ac:dyDescent="0.25">
      <c r="A2732" s="94">
        <f>'[1]Cadastro de Clientes'!A2732</f>
        <v>0</v>
      </c>
      <c r="B2732" s="94">
        <f>'[1]Cadastro de Clientes'!B2732</f>
        <v>0</v>
      </c>
      <c r="C2732" s="94">
        <f>'[1]Cadastro de Clientes'!C2732</f>
        <v>0</v>
      </c>
      <c r="D2732" s="94">
        <f>'[1]Cadastro de Clientes'!D2732</f>
        <v>0</v>
      </c>
      <c r="E2732" s="94">
        <f>'[1]Cadastro de Clientes'!E2732</f>
        <v>0</v>
      </c>
      <c r="F2732" s="94">
        <f>'[1]Cadastro de Clientes'!F2732</f>
        <v>0</v>
      </c>
      <c r="G2732" s="109">
        <f>'[1]Cadastro de Clientes'!G2732</f>
        <v>0</v>
      </c>
      <c r="H2732" s="110">
        <f>'[1]Cadastro de Clientes'!H2732</f>
        <v>0</v>
      </c>
      <c r="I2732" s="111">
        <f>'[1]Cadastro de Clientes'!I2732</f>
        <v>0</v>
      </c>
      <c r="J2732" s="94">
        <f>'[1]Cadastro de Clientes'!J2732</f>
        <v>0</v>
      </c>
    </row>
    <row r="2733" spans="1:10" ht="21" customHeight="1" x14ac:dyDescent="0.25">
      <c r="A2733" s="94">
        <f>'[1]Cadastro de Clientes'!A2733</f>
        <v>0</v>
      </c>
      <c r="B2733" s="94">
        <f>'[1]Cadastro de Clientes'!B2733</f>
        <v>0</v>
      </c>
      <c r="C2733" s="94">
        <f>'[1]Cadastro de Clientes'!C2733</f>
        <v>0</v>
      </c>
      <c r="D2733" s="94">
        <f>'[1]Cadastro de Clientes'!D2733</f>
        <v>0</v>
      </c>
      <c r="E2733" s="94">
        <f>'[1]Cadastro de Clientes'!E2733</f>
        <v>0</v>
      </c>
      <c r="F2733" s="94">
        <f>'[1]Cadastro de Clientes'!F2733</f>
        <v>0</v>
      </c>
      <c r="G2733" s="109">
        <f>'[1]Cadastro de Clientes'!G2733</f>
        <v>0</v>
      </c>
      <c r="H2733" s="110">
        <f>'[1]Cadastro de Clientes'!H2733</f>
        <v>0</v>
      </c>
      <c r="I2733" s="111">
        <f>'[1]Cadastro de Clientes'!I2733</f>
        <v>0</v>
      </c>
      <c r="J2733" s="94">
        <f>'[1]Cadastro de Clientes'!J2733</f>
        <v>0</v>
      </c>
    </row>
    <row r="2734" spans="1:10" ht="21" customHeight="1" x14ac:dyDescent="0.25">
      <c r="A2734" s="94">
        <f>'[1]Cadastro de Clientes'!A2734</f>
        <v>0</v>
      </c>
      <c r="B2734" s="94">
        <f>'[1]Cadastro de Clientes'!B2734</f>
        <v>0</v>
      </c>
      <c r="C2734" s="94">
        <f>'[1]Cadastro de Clientes'!C2734</f>
        <v>0</v>
      </c>
      <c r="D2734" s="94">
        <f>'[1]Cadastro de Clientes'!D2734</f>
        <v>0</v>
      </c>
      <c r="E2734" s="94">
        <f>'[1]Cadastro de Clientes'!E2734</f>
        <v>0</v>
      </c>
      <c r="F2734" s="94">
        <f>'[1]Cadastro de Clientes'!F2734</f>
        <v>0</v>
      </c>
      <c r="G2734" s="109">
        <f>'[1]Cadastro de Clientes'!G2734</f>
        <v>0</v>
      </c>
      <c r="H2734" s="110">
        <f>'[1]Cadastro de Clientes'!H2734</f>
        <v>0</v>
      </c>
      <c r="I2734" s="111">
        <f>'[1]Cadastro de Clientes'!I2734</f>
        <v>0</v>
      </c>
      <c r="J2734" s="94">
        <f>'[1]Cadastro de Clientes'!J2734</f>
        <v>0</v>
      </c>
    </row>
    <row r="2735" spans="1:10" ht="21" customHeight="1" x14ac:dyDescent="0.25">
      <c r="A2735" s="94">
        <f>'[1]Cadastro de Clientes'!A2735</f>
        <v>0</v>
      </c>
      <c r="B2735" s="94">
        <f>'[1]Cadastro de Clientes'!B2735</f>
        <v>0</v>
      </c>
      <c r="C2735" s="94">
        <f>'[1]Cadastro de Clientes'!C2735</f>
        <v>0</v>
      </c>
      <c r="D2735" s="94">
        <f>'[1]Cadastro de Clientes'!D2735</f>
        <v>0</v>
      </c>
      <c r="E2735" s="94">
        <f>'[1]Cadastro de Clientes'!E2735</f>
        <v>0</v>
      </c>
      <c r="F2735" s="94">
        <f>'[1]Cadastro de Clientes'!F2735</f>
        <v>0</v>
      </c>
      <c r="G2735" s="109">
        <f>'[1]Cadastro de Clientes'!G2735</f>
        <v>0</v>
      </c>
      <c r="H2735" s="110">
        <f>'[1]Cadastro de Clientes'!H2735</f>
        <v>0</v>
      </c>
      <c r="I2735" s="111">
        <f>'[1]Cadastro de Clientes'!I2735</f>
        <v>0</v>
      </c>
      <c r="J2735" s="94">
        <f>'[1]Cadastro de Clientes'!J2735</f>
        <v>0</v>
      </c>
    </row>
    <row r="2736" spans="1:10" ht="21" customHeight="1" x14ac:dyDescent="0.25">
      <c r="A2736" s="94">
        <f>'[1]Cadastro de Clientes'!A2736</f>
        <v>0</v>
      </c>
      <c r="B2736" s="94">
        <f>'[1]Cadastro de Clientes'!B2736</f>
        <v>0</v>
      </c>
      <c r="C2736" s="94">
        <f>'[1]Cadastro de Clientes'!C2736</f>
        <v>0</v>
      </c>
      <c r="D2736" s="94">
        <f>'[1]Cadastro de Clientes'!D2736</f>
        <v>0</v>
      </c>
      <c r="E2736" s="94">
        <f>'[1]Cadastro de Clientes'!E2736</f>
        <v>0</v>
      </c>
      <c r="F2736" s="94">
        <f>'[1]Cadastro de Clientes'!F2736</f>
        <v>0</v>
      </c>
      <c r="G2736" s="109">
        <f>'[1]Cadastro de Clientes'!G2736</f>
        <v>0</v>
      </c>
      <c r="H2736" s="110">
        <f>'[1]Cadastro de Clientes'!H2736</f>
        <v>0</v>
      </c>
      <c r="I2736" s="111">
        <f>'[1]Cadastro de Clientes'!I2736</f>
        <v>0</v>
      </c>
      <c r="J2736" s="94">
        <f>'[1]Cadastro de Clientes'!J2736</f>
        <v>0</v>
      </c>
    </row>
    <row r="2737" spans="1:10" ht="21" customHeight="1" x14ac:dyDescent="0.25">
      <c r="A2737" s="94">
        <f>'[1]Cadastro de Clientes'!A2737</f>
        <v>0</v>
      </c>
      <c r="B2737" s="94">
        <f>'[1]Cadastro de Clientes'!B2737</f>
        <v>0</v>
      </c>
      <c r="C2737" s="94">
        <f>'[1]Cadastro de Clientes'!C2737</f>
        <v>0</v>
      </c>
      <c r="D2737" s="94">
        <f>'[1]Cadastro de Clientes'!D2737</f>
        <v>0</v>
      </c>
      <c r="E2737" s="94">
        <f>'[1]Cadastro de Clientes'!E2737</f>
        <v>0</v>
      </c>
      <c r="F2737" s="94">
        <f>'[1]Cadastro de Clientes'!F2737</f>
        <v>0</v>
      </c>
      <c r="G2737" s="109">
        <f>'[1]Cadastro de Clientes'!G2737</f>
        <v>0</v>
      </c>
      <c r="H2737" s="110">
        <f>'[1]Cadastro de Clientes'!H2737</f>
        <v>0</v>
      </c>
      <c r="I2737" s="111">
        <f>'[1]Cadastro de Clientes'!I2737</f>
        <v>0</v>
      </c>
      <c r="J2737" s="94">
        <f>'[1]Cadastro de Clientes'!J2737</f>
        <v>0</v>
      </c>
    </row>
    <row r="2738" spans="1:10" ht="21" customHeight="1" x14ac:dyDescent="0.25">
      <c r="A2738" s="94">
        <f>'[1]Cadastro de Clientes'!A2738</f>
        <v>0</v>
      </c>
      <c r="B2738" s="94">
        <f>'[1]Cadastro de Clientes'!B2738</f>
        <v>0</v>
      </c>
      <c r="C2738" s="94">
        <f>'[1]Cadastro de Clientes'!C2738</f>
        <v>0</v>
      </c>
      <c r="D2738" s="94">
        <f>'[1]Cadastro de Clientes'!D2738</f>
        <v>0</v>
      </c>
      <c r="E2738" s="94">
        <f>'[1]Cadastro de Clientes'!E2738</f>
        <v>0</v>
      </c>
      <c r="F2738" s="94">
        <f>'[1]Cadastro de Clientes'!F2738</f>
        <v>0</v>
      </c>
      <c r="G2738" s="109">
        <f>'[1]Cadastro de Clientes'!G2738</f>
        <v>0</v>
      </c>
      <c r="H2738" s="110">
        <f>'[1]Cadastro de Clientes'!H2738</f>
        <v>0</v>
      </c>
      <c r="I2738" s="111">
        <f>'[1]Cadastro de Clientes'!I2738</f>
        <v>0</v>
      </c>
      <c r="J2738" s="94">
        <f>'[1]Cadastro de Clientes'!J2738</f>
        <v>0</v>
      </c>
    </row>
    <row r="2739" spans="1:10" ht="21" customHeight="1" x14ac:dyDescent="0.25">
      <c r="A2739" s="94">
        <f>'[1]Cadastro de Clientes'!A2739</f>
        <v>0</v>
      </c>
      <c r="B2739" s="94">
        <f>'[1]Cadastro de Clientes'!B2739</f>
        <v>0</v>
      </c>
      <c r="C2739" s="94">
        <f>'[1]Cadastro de Clientes'!C2739</f>
        <v>0</v>
      </c>
      <c r="D2739" s="94">
        <f>'[1]Cadastro de Clientes'!D2739</f>
        <v>0</v>
      </c>
      <c r="E2739" s="94">
        <f>'[1]Cadastro de Clientes'!E2739</f>
        <v>0</v>
      </c>
      <c r="F2739" s="94">
        <f>'[1]Cadastro de Clientes'!F2739</f>
        <v>0</v>
      </c>
      <c r="G2739" s="109">
        <f>'[1]Cadastro de Clientes'!G2739</f>
        <v>0</v>
      </c>
      <c r="H2739" s="110">
        <f>'[1]Cadastro de Clientes'!H2739</f>
        <v>0</v>
      </c>
      <c r="I2739" s="111">
        <f>'[1]Cadastro de Clientes'!I2739</f>
        <v>0</v>
      </c>
      <c r="J2739" s="94">
        <f>'[1]Cadastro de Clientes'!J2739</f>
        <v>0</v>
      </c>
    </row>
    <row r="2740" spans="1:10" ht="21" customHeight="1" x14ac:dyDescent="0.25">
      <c r="A2740" s="94">
        <f>'[1]Cadastro de Clientes'!A2740</f>
        <v>0</v>
      </c>
      <c r="B2740" s="94">
        <f>'[1]Cadastro de Clientes'!B2740</f>
        <v>0</v>
      </c>
      <c r="C2740" s="94">
        <f>'[1]Cadastro de Clientes'!C2740</f>
        <v>0</v>
      </c>
      <c r="D2740" s="94">
        <f>'[1]Cadastro de Clientes'!D2740</f>
        <v>0</v>
      </c>
      <c r="E2740" s="94">
        <f>'[1]Cadastro de Clientes'!E2740</f>
        <v>0</v>
      </c>
      <c r="F2740" s="94">
        <f>'[1]Cadastro de Clientes'!F2740</f>
        <v>0</v>
      </c>
      <c r="G2740" s="109">
        <f>'[1]Cadastro de Clientes'!G2740</f>
        <v>0</v>
      </c>
      <c r="H2740" s="110">
        <f>'[1]Cadastro de Clientes'!H2740</f>
        <v>0</v>
      </c>
      <c r="I2740" s="111">
        <f>'[1]Cadastro de Clientes'!I2740</f>
        <v>0</v>
      </c>
      <c r="J2740" s="94">
        <f>'[1]Cadastro de Clientes'!J2740</f>
        <v>0</v>
      </c>
    </row>
    <row r="2741" spans="1:10" ht="21" customHeight="1" x14ac:dyDescent="0.25">
      <c r="A2741" s="94">
        <f>'[1]Cadastro de Clientes'!A2741</f>
        <v>0</v>
      </c>
      <c r="B2741" s="94">
        <f>'[1]Cadastro de Clientes'!B2741</f>
        <v>0</v>
      </c>
      <c r="C2741" s="94">
        <f>'[1]Cadastro de Clientes'!C2741</f>
        <v>0</v>
      </c>
      <c r="D2741" s="94">
        <f>'[1]Cadastro de Clientes'!D2741</f>
        <v>0</v>
      </c>
      <c r="E2741" s="94">
        <f>'[1]Cadastro de Clientes'!E2741</f>
        <v>0</v>
      </c>
      <c r="F2741" s="94">
        <f>'[1]Cadastro de Clientes'!F2741</f>
        <v>0</v>
      </c>
      <c r="G2741" s="109">
        <f>'[1]Cadastro de Clientes'!G2741</f>
        <v>0</v>
      </c>
      <c r="H2741" s="110">
        <f>'[1]Cadastro de Clientes'!H2741</f>
        <v>0</v>
      </c>
      <c r="I2741" s="111">
        <f>'[1]Cadastro de Clientes'!I2741</f>
        <v>0</v>
      </c>
      <c r="J2741" s="94">
        <f>'[1]Cadastro de Clientes'!J2741</f>
        <v>0</v>
      </c>
    </row>
    <row r="2742" spans="1:10" ht="21" customHeight="1" x14ac:dyDescent="0.25">
      <c r="A2742" s="94">
        <f>'[1]Cadastro de Clientes'!A2742</f>
        <v>0</v>
      </c>
      <c r="B2742" s="94">
        <f>'[1]Cadastro de Clientes'!B2742</f>
        <v>0</v>
      </c>
      <c r="C2742" s="94">
        <f>'[1]Cadastro de Clientes'!C2742</f>
        <v>0</v>
      </c>
      <c r="D2742" s="94">
        <f>'[1]Cadastro de Clientes'!D2742</f>
        <v>0</v>
      </c>
      <c r="E2742" s="94">
        <f>'[1]Cadastro de Clientes'!E2742</f>
        <v>0</v>
      </c>
      <c r="F2742" s="94">
        <f>'[1]Cadastro de Clientes'!F2742</f>
        <v>0</v>
      </c>
      <c r="G2742" s="109">
        <f>'[1]Cadastro de Clientes'!G2742</f>
        <v>0</v>
      </c>
      <c r="H2742" s="110">
        <f>'[1]Cadastro de Clientes'!H2742</f>
        <v>0</v>
      </c>
      <c r="I2742" s="111">
        <f>'[1]Cadastro de Clientes'!I2742</f>
        <v>0</v>
      </c>
      <c r="J2742" s="94">
        <f>'[1]Cadastro de Clientes'!J2742</f>
        <v>0</v>
      </c>
    </row>
    <row r="2743" spans="1:10" ht="21" customHeight="1" x14ac:dyDescent="0.25">
      <c r="A2743" s="94">
        <f>'[1]Cadastro de Clientes'!A2743</f>
        <v>0</v>
      </c>
      <c r="B2743" s="94">
        <f>'[1]Cadastro de Clientes'!B2743</f>
        <v>0</v>
      </c>
      <c r="C2743" s="94">
        <f>'[1]Cadastro de Clientes'!C2743</f>
        <v>0</v>
      </c>
      <c r="D2743" s="94">
        <f>'[1]Cadastro de Clientes'!D2743</f>
        <v>0</v>
      </c>
      <c r="E2743" s="94">
        <f>'[1]Cadastro de Clientes'!E2743</f>
        <v>0</v>
      </c>
      <c r="F2743" s="94">
        <f>'[1]Cadastro de Clientes'!F2743</f>
        <v>0</v>
      </c>
      <c r="G2743" s="109">
        <f>'[1]Cadastro de Clientes'!G2743</f>
        <v>0</v>
      </c>
      <c r="H2743" s="110">
        <f>'[1]Cadastro de Clientes'!H2743</f>
        <v>0</v>
      </c>
      <c r="I2743" s="111">
        <f>'[1]Cadastro de Clientes'!I2743</f>
        <v>0</v>
      </c>
      <c r="J2743" s="94">
        <f>'[1]Cadastro de Clientes'!J2743</f>
        <v>0</v>
      </c>
    </row>
    <row r="2744" spans="1:10" ht="21" customHeight="1" x14ac:dyDescent="0.25">
      <c r="A2744" s="94">
        <f>'[1]Cadastro de Clientes'!A2744</f>
        <v>0</v>
      </c>
      <c r="B2744" s="94">
        <f>'[1]Cadastro de Clientes'!B2744</f>
        <v>0</v>
      </c>
      <c r="C2744" s="94">
        <f>'[1]Cadastro de Clientes'!C2744</f>
        <v>0</v>
      </c>
      <c r="D2744" s="94">
        <f>'[1]Cadastro de Clientes'!D2744</f>
        <v>0</v>
      </c>
      <c r="E2744" s="94">
        <f>'[1]Cadastro de Clientes'!E2744</f>
        <v>0</v>
      </c>
      <c r="F2744" s="94">
        <f>'[1]Cadastro de Clientes'!F2744</f>
        <v>0</v>
      </c>
      <c r="G2744" s="109">
        <f>'[1]Cadastro de Clientes'!G2744</f>
        <v>0</v>
      </c>
      <c r="H2744" s="110">
        <f>'[1]Cadastro de Clientes'!H2744</f>
        <v>0</v>
      </c>
      <c r="I2744" s="111">
        <f>'[1]Cadastro de Clientes'!I2744</f>
        <v>0</v>
      </c>
      <c r="J2744" s="94">
        <f>'[1]Cadastro de Clientes'!J2744</f>
        <v>0</v>
      </c>
    </row>
    <row r="2745" spans="1:10" ht="21" customHeight="1" x14ac:dyDescent="0.25">
      <c r="A2745" s="94">
        <f>'[1]Cadastro de Clientes'!A2745</f>
        <v>0</v>
      </c>
      <c r="B2745" s="94">
        <f>'[1]Cadastro de Clientes'!B2745</f>
        <v>0</v>
      </c>
      <c r="C2745" s="94">
        <f>'[1]Cadastro de Clientes'!C2745</f>
        <v>0</v>
      </c>
      <c r="D2745" s="94">
        <f>'[1]Cadastro de Clientes'!D2745</f>
        <v>0</v>
      </c>
      <c r="E2745" s="94">
        <f>'[1]Cadastro de Clientes'!E2745</f>
        <v>0</v>
      </c>
      <c r="F2745" s="94">
        <f>'[1]Cadastro de Clientes'!F2745</f>
        <v>0</v>
      </c>
      <c r="G2745" s="109">
        <f>'[1]Cadastro de Clientes'!G2745</f>
        <v>0</v>
      </c>
      <c r="H2745" s="110">
        <f>'[1]Cadastro de Clientes'!H2745</f>
        <v>0</v>
      </c>
      <c r="I2745" s="111">
        <f>'[1]Cadastro de Clientes'!I2745</f>
        <v>0</v>
      </c>
      <c r="J2745" s="94">
        <f>'[1]Cadastro de Clientes'!J2745</f>
        <v>0</v>
      </c>
    </row>
    <row r="2746" spans="1:10" ht="21" customHeight="1" x14ac:dyDescent="0.25">
      <c r="A2746" s="94">
        <f>'[1]Cadastro de Clientes'!A2746</f>
        <v>0</v>
      </c>
      <c r="B2746" s="94">
        <f>'[1]Cadastro de Clientes'!B2746</f>
        <v>0</v>
      </c>
      <c r="C2746" s="94">
        <f>'[1]Cadastro de Clientes'!C2746</f>
        <v>0</v>
      </c>
      <c r="D2746" s="94">
        <f>'[1]Cadastro de Clientes'!D2746</f>
        <v>0</v>
      </c>
      <c r="E2746" s="94">
        <f>'[1]Cadastro de Clientes'!E2746</f>
        <v>0</v>
      </c>
      <c r="F2746" s="94">
        <f>'[1]Cadastro de Clientes'!F2746</f>
        <v>0</v>
      </c>
      <c r="G2746" s="109">
        <f>'[1]Cadastro de Clientes'!G2746</f>
        <v>0</v>
      </c>
      <c r="H2746" s="110">
        <f>'[1]Cadastro de Clientes'!H2746</f>
        <v>0</v>
      </c>
      <c r="I2746" s="111">
        <f>'[1]Cadastro de Clientes'!I2746</f>
        <v>0</v>
      </c>
      <c r="J2746" s="94">
        <f>'[1]Cadastro de Clientes'!J2746</f>
        <v>0</v>
      </c>
    </row>
    <row r="2747" spans="1:10" ht="21" customHeight="1" x14ac:dyDescent="0.25">
      <c r="A2747" s="94">
        <f>'[1]Cadastro de Clientes'!A2747</f>
        <v>0</v>
      </c>
      <c r="B2747" s="94">
        <f>'[1]Cadastro de Clientes'!B2747</f>
        <v>0</v>
      </c>
      <c r="C2747" s="94">
        <f>'[1]Cadastro de Clientes'!C2747</f>
        <v>0</v>
      </c>
      <c r="D2747" s="94">
        <f>'[1]Cadastro de Clientes'!D2747</f>
        <v>0</v>
      </c>
      <c r="E2747" s="94">
        <f>'[1]Cadastro de Clientes'!E2747</f>
        <v>0</v>
      </c>
      <c r="F2747" s="94">
        <f>'[1]Cadastro de Clientes'!F2747</f>
        <v>0</v>
      </c>
      <c r="G2747" s="109">
        <f>'[1]Cadastro de Clientes'!G2747</f>
        <v>0</v>
      </c>
      <c r="H2747" s="110">
        <f>'[1]Cadastro de Clientes'!H2747</f>
        <v>0</v>
      </c>
      <c r="I2747" s="111">
        <f>'[1]Cadastro de Clientes'!I2747</f>
        <v>0</v>
      </c>
      <c r="J2747" s="94">
        <f>'[1]Cadastro de Clientes'!J2747</f>
        <v>0</v>
      </c>
    </row>
    <row r="2748" spans="1:10" ht="21" customHeight="1" x14ac:dyDescent="0.25">
      <c r="A2748" s="94">
        <f>'[1]Cadastro de Clientes'!A2748</f>
        <v>0</v>
      </c>
      <c r="B2748" s="94">
        <f>'[1]Cadastro de Clientes'!B2748</f>
        <v>0</v>
      </c>
      <c r="C2748" s="94">
        <f>'[1]Cadastro de Clientes'!C2748</f>
        <v>0</v>
      </c>
      <c r="D2748" s="94">
        <f>'[1]Cadastro de Clientes'!D2748</f>
        <v>0</v>
      </c>
      <c r="E2748" s="94">
        <f>'[1]Cadastro de Clientes'!E2748</f>
        <v>0</v>
      </c>
      <c r="F2748" s="94">
        <f>'[1]Cadastro de Clientes'!F2748</f>
        <v>0</v>
      </c>
      <c r="G2748" s="109">
        <f>'[1]Cadastro de Clientes'!G2748</f>
        <v>0</v>
      </c>
      <c r="H2748" s="110">
        <f>'[1]Cadastro de Clientes'!H2748</f>
        <v>0</v>
      </c>
      <c r="I2748" s="111">
        <f>'[1]Cadastro de Clientes'!I2748</f>
        <v>0</v>
      </c>
      <c r="J2748" s="94">
        <f>'[1]Cadastro de Clientes'!J2748</f>
        <v>0</v>
      </c>
    </row>
    <row r="2749" spans="1:10" ht="21" customHeight="1" x14ac:dyDescent="0.25">
      <c r="A2749" s="94">
        <f>'[1]Cadastro de Clientes'!A2749</f>
        <v>0</v>
      </c>
      <c r="B2749" s="94">
        <f>'[1]Cadastro de Clientes'!B2749</f>
        <v>0</v>
      </c>
      <c r="C2749" s="94">
        <f>'[1]Cadastro de Clientes'!C2749</f>
        <v>0</v>
      </c>
      <c r="D2749" s="94">
        <f>'[1]Cadastro de Clientes'!D2749</f>
        <v>0</v>
      </c>
      <c r="E2749" s="94">
        <f>'[1]Cadastro de Clientes'!E2749</f>
        <v>0</v>
      </c>
      <c r="F2749" s="94">
        <f>'[1]Cadastro de Clientes'!F2749</f>
        <v>0</v>
      </c>
      <c r="G2749" s="109">
        <f>'[1]Cadastro de Clientes'!G2749</f>
        <v>0</v>
      </c>
      <c r="H2749" s="110">
        <f>'[1]Cadastro de Clientes'!H2749</f>
        <v>0</v>
      </c>
      <c r="I2749" s="111">
        <f>'[1]Cadastro de Clientes'!I2749</f>
        <v>0</v>
      </c>
      <c r="J2749" s="94">
        <f>'[1]Cadastro de Clientes'!J2749</f>
        <v>0</v>
      </c>
    </row>
    <row r="2750" spans="1:10" ht="21" customHeight="1" x14ac:dyDescent="0.25">
      <c r="A2750" s="94">
        <f>'[1]Cadastro de Clientes'!A2750</f>
        <v>0</v>
      </c>
      <c r="B2750" s="94">
        <f>'[1]Cadastro de Clientes'!B2750</f>
        <v>0</v>
      </c>
      <c r="C2750" s="94">
        <f>'[1]Cadastro de Clientes'!C2750</f>
        <v>0</v>
      </c>
      <c r="D2750" s="94">
        <f>'[1]Cadastro de Clientes'!D2750</f>
        <v>0</v>
      </c>
      <c r="E2750" s="94">
        <f>'[1]Cadastro de Clientes'!E2750</f>
        <v>0</v>
      </c>
      <c r="F2750" s="94">
        <f>'[1]Cadastro de Clientes'!F2750</f>
        <v>0</v>
      </c>
      <c r="G2750" s="109">
        <f>'[1]Cadastro de Clientes'!G2750</f>
        <v>0</v>
      </c>
      <c r="H2750" s="110">
        <f>'[1]Cadastro de Clientes'!H2750</f>
        <v>0</v>
      </c>
      <c r="I2750" s="111">
        <f>'[1]Cadastro de Clientes'!I2750</f>
        <v>0</v>
      </c>
      <c r="J2750" s="94">
        <f>'[1]Cadastro de Clientes'!J2750</f>
        <v>0</v>
      </c>
    </row>
    <row r="2751" spans="1:10" ht="21" customHeight="1" x14ac:dyDescent="0.25">
      <c r="A2751" s="94">
        <f>'[1]Cadastro de Clientes'!A2751</f>
        <v>0</v>
      </c>
      <c r="B2751" s="94">
        <f>'[1]Cadastro de Clientes'!B2751</f>
        <v>0</v>
      </c>
      <c r="C2751" s="94">
        <f>'[1]Cadastro de Clientes'!C2751</f>
        <v>0</v>
      </c>
      <c r="D2751" s="94">
        <f>'[1]Cadastro de Clientes'!D2751</f>
        <v>0</v>
      </c>
      <c r="E2751" s="94">
        <f>'[1]Cadastro de Clientes'!E2751</f>
        <v>0</v>
      </c>
      <c r="F2751" s="94">
        <f>'[1]Cadastro de Clientes'!F2751</f>
        <v>0</v>
      </c>
      <c r="G2751" s="109">
        <f>'[1]Cadastro de Clientes'!G2751</f>
        <v>0</v>
      </c>
      <c r="H2751" s="110">
        <f>'[1]Cadastro de Clientes'!H2751</f>
        <v>0</v>
      </c>
      <c r="I2751" s="111">
        <f>'[1]Cadastro de Clientes'!I2751</f>
        <v>0</v>
      </c>
      <c r="J2751" s="94">
        <f>'[1]Cadastro de Clientes'!J2751</f>
        <v>0</v>
      </c>
    </row>
    <row r="2752" spans="1:10" ht="21" customHeight="1" x14ac:dyDescent="0.25">
      <c r="A2752" s="94">
        <f>'[1]Cadastro de Clientes'!A2752</f>
        <v>0</v>
      </c>
      <c r="B2752" s="94">
        <f>'[1]Cadastro de Clientes'!B2752</f>
        <v>0</v>
      </c>
      <c r="C2752" s="94">
        <f>'[1]Cadastro de Clientes'!C2752</f>
        <v>0</v>
      </c>
      <c r="D2752" s="94">
        <f>'[1]Cadastro de Clientes'!D2752</f>
        <v>0</v>
      </c>
      <c r="E2752" s="94">
        <f>'[1]Cadastro de Clientes'!E2752</f>
        <v>0</v>
      </c>
      <c r="F2752" s="94">
        <f>'[1]Cadastro de Clientes'!F2752</f>
        <v>0</v>
      </c>
      <c r="G2752" s="109">
        <f>'[1]Cadastro de Clientes'!G2752</f>
        <v>0</v>
      </c>
      <c r="H2752" s="110">
        <f>'[1]Cadastro de Clientes'!H2752</f>
        <v>0</v>
      </c>
      <c r="I2752" s="111">
        <f>'[1]Cadastro de Clientes'!I2752</f>
        <v>0</v>
      </c>
      <c r="J2752" s="94">
        <f>'[1]Cadastro de Clientes'!J2752</f>
        <v>0</v>
      </c>
    </row>
    <row r="2753" spans="1:10" ht="21" customHeight="1" x14ac:dyDescent="0.25">
      <c r="A2753" s="94">
        <f>'[1]Cadastro de Clientes'!A2753</f>
        <v>0</v>
      </c>
      <c r="B2753" s="94">
        <f>'[1]Cadastro de Clientes'!B2753</f>
        <v>0</v>
      </c>
      <c r="C2753" s="94">
        <f>'[1]Cadastro de Clientes'!C2753</f>
        <v>0</v>
      </c>
      <c r="D2753" s="94">
        <f>'[1]Cadastro de Clientes'!D2753</f>
        <v>0</v>
      </c>
      <c r="E2753" s="94">
        <f>'[1]Cadastro de Clientes'!E2753</f>
        <v>0</v>
      </c>
      <c r="F2753" s="94">
        <f>'[1]Cadastro de Clientes'!F2753</f>
        <v>0</v>
      </c>
      <c r="G2753" s="109">
        <f>'[1]Cadastro de Clientes'!G2753</f>
        <v>0</v>
      </c>
      <c r="H2753" s="110">
        <f>'[1]Cadastro de Clientes'!H2753</f>
        <v>0</v>
      </c>
      <c r="I2753" s="111">
        <f>'[1]Cadastro de Clientes'!I2753</f>
        <v>0</v>
      </c>
      <c r="J2753" s="94">
        <f>'[1]Cadastro de Clientes'!J2753</f>
        <v>0</v>
      </c>
    </row>
    <row r="2754" spans="1:10" ht="21" customHeight="1" x14ac:dyDescent="0.25">
      <c r="A2754" s="94">
        <f>'[1]Cadastro de Clientes'!A2754</f>
        <v>0</v>
      </c>
      <c r="B2754" s="94">
        <f>'[1]Cadastro de Clientes'!B2754</f>
        <v>0</v>
      </c>
      <c r="C2754" s="94">
        <f>'[1]Cadastro de Clientes'!C2754</f>
        <v>0</v>
      </c>
      <c r="D2754" s="94">
        <f>'[1]Cadastro de Clientes'!D2754</f>
        <v>0</v>
      </c>
      <c r="E2754" s="94">
        <f>'[1]Cadastro de Clientes'!E2754</f>
        <v>0</v>
      </c>
      <c r="F2754" s="94">
        <f>'[1]Cadastro de Clientes'!F2754</f>
        <v>0</v>
      </c>
      <c r="G2754" s="109">
        <f>'[1]Cadastro de Clientes'!G2754</f>
        <v>0</v>
      </c>
      <c r="H2754" s="110">
        <f>'[1]Cadastro de Clientes'!H2754</f>
        <v>0</v>
      </c>
      <c r="I2754" s="111">
        <f>'[1]Cadastro de Clientes'!I2754</f>
        <v>0</v>
      </c>
      <c r="J2754" s="94">
        <f>'[1]Cadastro de Clientes'!J2754</f>
        <v>0</v>
      </c>
    </row>
    <row r="2755" spans="1:10" ht="21" customHeight="1" x14ac:dyDescent="0.25">
      <c r="A2755" s="94">
        <f>'[1]Cadastro de Clientes'!A2755</f>
        <v>0</v>
      </c>
      <c r="B2755" s="94">
        <f>'[1]Cadastro de Clientes'!B2755</f>
        <v>0</v>
      </c>
      <c r="C2755" s="94">
        <f>'[1]Cadastro de Clientes'!C2755</f>
        <v>0</v>
      </c>
      <c r="D2755" s="94">
        <f>'[1]Cadastro de Clientes'!D2755</f>
        <v>0</v>
      </c>
      <c r="E2755" s="94">
        <f>'[1]Cadastro de Clientes'!E2755</f>
        <v>0</v>
      </c>
      <c r="F2755" s="94">
        <f>'[1]Cadastro de Clientes'!F2755</f>
        <v>0</v>
      </c>
      <c r="G2755" s="109">
        <f>'[1]Cadastro de Clientes'!G2755</f>
        <v>0</v>
      </c>
      <c r="H2755" s="110">
        <f>'[1]Cadastro de Clientes'!H2755</f>
        <v>0</v>
      </c>
      <c r="I2755" s="111">
        <f>'[1]Cadastro de Clientes'!I2755</f>
        <v>0</v>
      </c>
      <c r="J2755" s="94">
        <f>'[1]Cadastro de Clientes'!J2755</f>
        <v>0</v>
      </c>
    </row>
    <row r="2756" spans="1:10" ht="21" customHeight="1" x14ac:dyDescent="0.25">
      <c r="A2756" s="94">
        <f>'[1]Cadastro de Clientes'!A2756</f>
        <v>0</v>
      </c>
      <c r="B2756" s="94">
        <f>'[1]Cadastro de Clientes'!B2756</f>
        <v>0</v>
      </c>
      <c r="C2756" s="94">
        <f>'[1]Cadastro de Clientes'!C2756</f>
        <v>0</v>
      </c>
      <c r="D2756" s="94">
        <f>'[1]Cadastro de Clientes'!D2756</f>
        <v>0</v>
      </c>
      <c r="E2756" s="94">
        <f>'[1]Cadastro de Clientes'!E2756</f>
        <v>0</v>
      </c>
      <c r="F2756" s="94">
        <f>'[1]Cadastro de Clientes'!F2756</f>
        <v>0</v>
      </c>
      <c r="G2756" s="109">
        <f>'[1]Cadastro de Clientes'!G2756</f>
        <v>0</v>
      </c>
      <c r="H2756" s="110">
        <f>'[1]Cadastro de Clientes'!H2756</f>
        <v>0</v>
      </c>
      <c r="I2756" s="111">
        <f>'[1]Cadastro de Clientes'!I2756</f>
        <v>0</v>
      </c>
      <c r="J2756" s="94">
        <f>'[1]Cadastro de Clientes'!J2756</f>
        <v>0</v>
      </c>
    </row>
    <row r="2757" spans="1:10" ht="21" customHeight="1" x14ac:dyDescent="0.25">
      <c r="A2757" s="94">
        <f>'[1]Cadastro de Clientes'!A2757</f>
        <v>0</v>
      </c>
      <c r="B2757" s="94">
        <f>'[1]Cadastro de Clientes'!B2757</f>
        <v>0</v>
      </c>
      <c r="C2757" s="94">
        <f>'[1]Cadastro de Clientes'!C2757</f>
        <v>0</v>
      </c>
      <c r="D2757" s="94">
        <f>'[1]Cadastro de Clientes'!D2757</f>
        <v>0</v>
      </c>
      <c r="E2757" s="94">
        <f>'[1]Cadastro de Clientes'!E2757</f>
        <v>0</v>
      </c>
      <c r="F2757" s="94">
        <f>'[1]Cadastro de Clientes'!F2757</f>
        <v>0</v>
      </c>
      <c r="G2757" s="109">
        <f>'[1]Cadastro de Clientes'!G2757</f>
        <v>0</v>
      </c>
      <c r="H2757" s="110">
        <f>'[1]Cadastro de Clientes'!H2757</f>
        <v>0</v>
      </c>
      <c r="I2757" s="111">
        <f>'[1]Cadastro de Clientes'!I2757</f>
        <v>0</v>
      </c>
      <c r="J2757" s="94">
        <f>'[1]Cadastro de Clientes'!J2757</f>
        <v>0</v>
      </c>
    </row>
    <row r="2758" spans="1:10" ht="21" customHeight="1" x14ac:dyDescent="0.25">
      <c r="A2758" s="94">
        <f>'[1]Cadastro de Clientes'!A2758</f>
        <v>0</v>
      </c>
      <c r="B2758" s="94">
        <f>'[1]Cadastro de Clientes'!B2758</f>
        <v>0</v>
      </c>
      <c r="C2758" s="94">
        <f>'[1]Cadastro de Clientes'!C2758</f>
        <v>0</v>
      </c>
      <c r="D2758" s="94">
        <f>'[1]Cadastro de Clientes'!D2758</f>
        <v>0</v>
      </c>
      <c r="E2758" s="94">
        <f>'[1]Cadastro de Clientes'!E2758</f>
        <v>0</v>
      </c>
      <c r="F2758" s="94">
        <f>'[1]Cadastro de Clientes'!F2758</f>
        <v>0</v>
      </c>
      <c r="G2758" s="109">
        <f>'[1]Cadastro de Clientes'!G2758</f>
        <v>0</v>
      </c>
      <c r="H2758" s="110">
        <f>'[1]Cadastro de Clientes'!H2758</f>
        <v>0</v>
      </c>
      <c r="I2758" s="111">
        <f>'[1]Cadastro de Clientes'!I2758</f>
        <v>0</v>
      </c>
      <c r="J2758" s="94">
        <f>'[1]Cadastro de Clientes'!J2758</f>
        <v>0</v>
      </c>
    </row>
    <row r="2759" spans="1:10" ht="21" customHeight="1" x14ac:dyDescent="0.25">
      <c r="A2759" s="94">
        <f>'[1]Cadastro de Clientes'!A2759</f>
        <v>0</v>
      </c>
      <c r="B2759" s="94">
        <f>'[1]Cadastro de Clientes'!B2759</f>
        <v>0</v>
      </c>
      <c r="C2759" s="94">
        <f>'[1]Cadastro de Clientes'!C2759</f>
        <v>0</v>
      </c>
      <c r="D2759" s="94">
        <f>'[1]Cadastro de Clientes'!D2759</f>
        <v>0</v>
      </c>
      <c r="E2759" s="94">
        <f>'[1]Cadastro de Clientes'!E2759</f>
        <v>0</v>
      </c>
      <c r="F2759" s="94">
        <f>'[1]Cadastro de Clientes'!F2759</f>
        <v>0</v>
      </c>
      <c r="G2759" s="109">
        <f>'[1]Cadastro de Clientes'!G2759</f>
        <v>0</v>
      </c>
      <c r="H2759" s="110">
        <f>'[1]Cadastro de Clientes'!H2759</f>
        <v>0</v>
      </c>
      <c r="I2759" s="111">
        <f>'[1]Cadastro de Clientes'!I2759</f>
        <v>0</v>
      </c>
      <c r="J2759" s="94">
        <f>'[1]Cadastro de Clientes'!J2759</f>
        <v>0</v>
      </c>
    </row>
    <row r="2760" spans="1:10" ht="21" customHeight="1" x14ac:dyDescent="0.25">
      <c r="A2760" s="94">
        <f>'[1]Cadastro de Clientes'!A2760</f>
        <v>0</v>
      </c>
      <c r="B2760" s="94">
        <f>'[1]Cadastro de Clientes'!B2760</f>
        <v>0</v>
      </c>
      <c r="C2760" s="94">
        <f>'[1]Cadastro de Clientes'!C2760</f>
        <v>0</v>
      </c>
      <c r="D2760" s="94">
        <f>'[1]Cadastro de Clientes'!D2760</f>
        <v>0</v>
      </c>
      <c r="E2760" s="94">
        <f>'[1]Cadastro de Clientes'!E2760</f>
        <v>0</v>
      </c>
      <c r="F2760" s="94">
        <f>'[1]Cadastro de Clientes'!F2760</f>
        <v>0</v>
      </c>
      <c r="G2760" s="109">
        <f>'[1]Cadastro de Clientes'!G2760</f>
        <v>0</v>
      </c>
      <c r="H2760" s="110">
        <f>'[1]Cadastro de Clientes'!H2760</f>
        <v>0</v>
      </c>
      <c r="I2760" s="111">
        <f>'[1]Cadastro de Clientes'!I2760</f>
        <v>0</v>
      </c>
      <c r="J2760" s="94">
        <f>'[1]Cadastro de Clientes'!J2760</f>
        <v>0</v>
      </c>
    </row>
    <row r="2761" spans="1:10" ht="21" customHeight="1" x14ac:dyDescent="0.25">
      <c r="A2761" s="94">
        <f>'[1]Cadastro de Clientes'!A2761</f>
        <v>0</v>
      </c>
      <c r="B2761" s="94">
        <f>'[1]Cadastro de Clientes'!B2761</f>
        <v>0</v>
      </c>
      <c r="C2761" s="94">
        <f>'[1]Cadastro de Clientes'!C2761</f>
        <v>0</v>
      </c>
      <c r="D2761" s="94">
        <f>'[1]Cadastro de Clientes'!D2761</f>
        <v>0</v>
      </c>
      <c r="E2761" s="94">
        <f>'[1]Cadastro de Clientes'!E2761</f>
        <v>0</v>
      </c>
      <c r="F2761" s="94">
        <f>'[1]Cadastro de Clientes'!F2761</f>
        <v>0</v>
      </c>
      <c r="G2761" s="109">
        <f>'[1]Cadastro de Clientes'!G2761</f>
        <v>0</v>
      </c>
      <c r="H2761" s="110">
        <f>'[1]Cadastro de Clientes'!H2761</f>
        <v>0</v>
      </c>
      <c r="I2761" s="111">
        <f>'[1]Cadastro de Clientes'!I2761</f>
        <v>0</v>
      </c>
      <c r="J2761" s="94">
        <f>'[1]Cadastro de Clientes'!J2761</f>
        <v>0</v>
      </c>
    </row>
    <row r="2762" spans="1:10" ht="21" customHeight="1" x14ac:dyDescent="0.25">
      <c r="A2762" s="94">
        <f>'[1]Cadastro de Clientes'!A2762</f>
        <v>0</v>
      </c>
      <c r="B2762" s="94">
        <f>'[1]Cadastro de Clientes'!B2762</f>
        <v>0</v>
      </c>
      <c r="C2762" s="94">
        <f>'[1]Cadastro de Clientes'!C2762</f>
        <v>0</v>
      </c>
      <c r="D2762" s="94">
        <f>'[1]Cadastro de Clientes'!D2762</f>
        <v>0</v>
      </c>
      <c r="E2762" s="94">
        <f>'[1]Cadastro de Clientes'!E2762</f>
        <v>0</v>
      </c>
      <c r="F2762" s="94">
        <f>'[1]Cadastro de Clientes'!F2762</f>
        <v>0</v>
      </c>
      <c r="G2762" s="109">
        <f>'[1]Cadastro de Clientes'!G2762</f>
        <v>0</v>
      </c>
      <c r="H2762" s="110">
        <f>'[1]Cadastro de Clientes'!H2762</f>
        <v>0</v>
      </c>
      <c r="I2762" s="111">
        <f>'[1]Cadastro de Clientes'!I2762</f>
        <v>0</v>
      </c>
      <c r="J2762" s="94">
        <f>'[1]Cadastro de Clientes'!J2762</f>
        <v>0</v>
      </c>
    </row>
    <row r="2763" spans="1:10" ht="21" customHeight="1" x14ac:dyDescent="0.25">
      <c r="A2763" s="94">
        <f>'[1]Cadastro de Clientes'!A2763</f>
        <v>0</v>
      </c>
      <c r="B2763" s="94">
        <f>'[1]Cadastro de Clientes'!B2763</f>
        <v>0</v>
      </c>
      <c r="C2763" s="94">
        <f>'[1]Cadastro de Clientes'!C2763</f>
        <v>0</v>
      </c>
      <c r="D2763" s="94">
        <f>'[1]Cadastro de Clientes'!D2763</f>
        <v>0</v>
      </c>
      <c r="E2763" s="94">
        <f>'[1]Cadastro de Clientes'!E2763</f>
        <v>0</v>
      </c>
      <c r="F2763" s="94">
        <f>'[1]Cadastro de Clientes'!F2763</f>
        <v>0</v>
      </c>
      <c r="G2763" s="109">
        <f>'[1]Cadastro de Clientes'!G2763</f>
        <v>0</v>
      </c>
      <c r="H2763" s="110">
        <f>'[1]Cadastro de Clientes'!H2763</f>
        <v>0</v>
      </c>
      <c r="I2763" s="111">
        <f>'[1]Cadastro de Clientes'!I2763</f>
        <v>0</v>
      </c>
      <c r="J2763" s="94">
        <f>'[1]Cadastro de Clientes'!J2763</f>
        <v>0</v>
      </c>
    </row>
    <row r="2764" spans="1:10" ht="21" customHeight="1" x14ac:dyDescent="0.25">
      <c r="A2764" s="94">
        <f>'[1]Cadastro de Clientes'!A2764</f>
        <v>0</v>
      </c>
      <c r="B2764" s="94">
        <f>'[1]Cadastro de Clientes'!B2764</f>
        <v>0</v>
      </c>
      <c r="C2764" s="94">
        <f>'[1]Cadastro de Clientes'!C2764</f>
        <v>0</v>
      </c>
      <c r="D2764" s="94">
        <f>'[1]Cadastro de Clientes'!D2764</f>
        <v>0</v>
      </c>
      <c r="E2764" s="94">
        <f>'[1]Cadastro de Clientes'!E2764</f>
        <v>0</v>
      </c>
      <c r="F2764" s="94">
        <f>'[1]Cadastro de Clientes'!F2764</f>
        <v>0</v>
      </c>
      <c r="G2764" s="109">
        <f>'[1]Cadastro de Clientes'!G2764</f>
        <v>0</v>
      </c>
      <c r="H2764" s="110">
        <f>'[1]Cadastro de Clientes'!H2764</f>
        <v>0</v>
      </c>
      <c r="I2764" s="111">
        <f>'[1]Cadastro de Clientes'!I2764</f>
        <v>0</v>
      </c>
      <c r="J2764" s="94">
        <f>'[1]Cadastro de Clientes'!J2764</f>
        <v>0</v>
      </c>
    </row>
    <row r="2765" spans="1:10" ht="21" customHeight="1" x14ac:dyDescent="0.25">
      <c r="A2765" s="94">
        <f>'[1]Cadastro de Clientes'!A2765</f>
        <v>0</v>
      </c>
      <c r="B2765" s="94">
        <f>'[1]Cadastro de Clientes'!B2765</f>
        <v>0</v>
      </c>
      <c r="C2765" s="94">
        <f>'[1]Cadastro de Clientes'!C2765</f>
        <v>0</v>
      </c>
      <c r="D2765" s="94">
        <f>'[1]Cadastro de Clientes'!D2765</f>
        <v>0</v>
      </c>
      <c r="E2765" s="94">
        <f>'[1]Cadastro de Clientes'!E2765</f>
        <v>0</v>
      </c>
      <c r="F2765" s="94">
        <f>'[1]Cadastro de Clientes'!F2765</f>
        <v>0</v>
      </c>
      <c r="G2765" s="109">
        <f>'[1]Cadastro de Clientes'!G2765</f>
        <v>0</v>
      </c>
      <c r="H2765" s="110">
        <f>'[1]Cadastro de Clientes'!H2765</f>
        <v>0</v>
      </c>
      <c r="I2765" s="111">
        <f>'[1]Cadastro de Clientes'!I2765</f>
        <v>0</v>
      </c>
      <c r="J2765" s="94">
        <f>'[1]Cadastro de Clientes'!J2765</f>
        <v>0</v>
      </c>
    </row>
    <row r="2766" spans="1:10" ht="21" customHeight="1" x14ac:dyDescent="0.25">
      <c r="A2766" s="94">
        <f>'[1]Cadastro de Clientes'!A2766</f>
        <v>0</v>
      </c>
      <c r="B2766" s="94">
        <f>'[1]Cadastro de Clientes'!B2766</f>
        <v>0</v>
      </c>
      <c r="C2766" s="94">
        <f>'[1]Cadastro de Clientes'!C2766</f>
        <v>0</v>
      </c>
      <c r="D2766" s="94">
        <f>'[1]Cadastro de Clientes'!D2766</f>
        <v>0</v>
      </c>
      <c r="E2766" s="94">
        <f>'[1]Cadastro de Clientes'!E2766</f>
        <v>0</v>
      </c>
      <c r="F2766" s="94">
        <f>'[1]Cadastro de Clientes'!F2766</f>
        <v>0</v>
      </c>
      <c r="G2766" s="109">
        <f>'[1]Cadastro de Clientes'!G2766</f>
        <v>0</v>
      </c>
      <c r="H2766" s="110">
        <f>'[1]Cadastro de Clientes'!H2766</f>
        <v>0</v>
      </c>
      <c r="I2766" s="111">
        <f>'[1]Cadastro de Clientes'!I2766</f>
        <v>0</v>
      </c>
      <c r="J2766" s="94">
        <f>'[1]Cadastro de Clientes'!J2766</f>
        <v>0</v>
      </c>
    </row>
    <row r="2767" spans="1:10" ht="21" customHeight="1" x14ac:dyDescent="0.25">
      <c r="A2767" s="94">
        <f>'[1]Cadastro de Clientes'!A2767</f>
        <v>0</v>
      </c>
      <c r="B2767" s="94">
        <f>'[1]Cadastro de Clientes'!B2767</f>
        <v>0</v>
      </c>
      <c r="C2767" s="94">
        <f>'[1]Cadastro de Clientes'!C2767</f>
        <v>0</v>
      </c>
      <c r="D2767" s="94">
        <f>'[1]Cadastro de Clientes'!D2767</f>
        <v>0</v>
      </c>
      <c r="E2767" s="94">
        <f>'[1]Cadastro de Clientes'!E2767</f>
        <v>0</v>
      </c>
      <c r="F2767" s="94">
        <f>'[1]Cadastro de Clientes'!F2767</f>
        <v>0</v>
      </c>
      <c r="G2767" s="109">
        <f>'[1]Cadastro de Clientes'!G2767</f>
        <v>0</v>
      </c>
      <c r="H2767" s="110">
        <f>'[1]Cadastro de Clientes'!H2767</f>
        <v>0</v>
      </c>
      <c r="I2767" s="111">
        <f>'[1]Cadastro de Clientes'!I2767</f>
        <v>0</v>
      </c>
      <c r="J2767" s="94">
        <f>'[1]Cadastro de Clientes'!J2767</f>
        <v>0</v>
      </c>
    </row>
    <row r="2768" spans="1:10" ht="21" customHeight="1" x14ac:dyDescent="0.25">
      <c r="A2768" s="94">
        <f>'[1]Cadastro de Clientes'!A2768</f>
        <v>0</v>
      </c>
      <c r="B2768" s="94">
        <f>'[1]Cadastro de Clientes'!B2768</f>
        <v>0</v>
      </c>
      <c r="C2768" s="94">
        <f>'[1]Cadastro de Clientes'!C2768</f>
        <v>0</v>
      </c>
      <c r="D2768" s="94">
        <f>'[1]Cadastro de Clientes'!D2768</f>
        <v>0</v>
      </c>
      <c r="E2768" s="94">
        <f>'[1]Cadastro de Clientes'!E2768</f>
        <v>0</v>
      </c>
      <c r="F2768" s="94">
        <f>'[1]Cadastro de Clientes'!F2768</f>
        <v>0</v>
      </c>
      <c r="G2768" s="109">
        <f>'[1]Cadastro de Clientes'!G2768</f>
        <v>0</v>
      </c>
      <c r="H2768" s="110">
        <f>'[1]Cadastro de Clientes'!H2768</f>
        <v>0</v>
      </c>
      <c r="I2768" s="111">
        <f>'[1]Cadastro de Clientes'!I2768</f>
        <v>0</v>
      </c>
      <c r="J2768" s="94">
        <f>'[1]Cadastro de Clientes'!J2768</f>
        <v>0</v>
      </c>
    </row>
    <row r="2769" spans="1:10" ht="21" customHeight="1" x14ac:dyDescent="0.25">
      <c r="A2769" s="94">
        <f>'[1]Cadastro de Clientes'!A2769</f>
        <v>0</v>
      </c>
      <c r="B2769" s="94">
        <f>'[1]Cadastro de Clientes'!B2769</f>
        <v>0</v>
      </c>
      <c r="C2769" s="94">
        <f>'[1]Cadastro de Clientes'!C2769</f>
        <v>0</v>
      </c>
      <c r="D2769" s="94">
        <f>'[1]Cadastro de Clientes'!D2769</f>
        <v>0</v>
      </c>
      <c r="E2769" s="94">
        <f>'[1]Cadastro de Clientes'!E2769</f>
        <v>0</v>
      </c>
      <c r="F2769" s="94">
        <f>'[1]Cadastro de Clientes'!F2769</f>
        <v>0</v>
      </c>
      <c r="G2769" s="109">
        <f>'[1]Cadastro de Clientes'!G2769</f>
        <v>0</v>
      </c>
      <c r="H2769" s="110">
        <f>'[1]Cadastro de Clientes'!H2769</f>
        <v>0</v>
      </c>
      <c r="I2769" s="111">
        <f>'[1]Cadastro de Clientes'!I2769</f>
        <v>0</v>
      </c>
      <c r="J2769" s="94">
        <f>'[1]Cadastro de Clientes'!J2769</f>
        <v>0</v>
      </c>
    </row>
    <row r="2770" spans="1:10" ht="21" customHeight="1" x14ac:dyDescent="0.25">
      <c r="A2770" s="94">
        <f>'[1]Cadastro de Clientes'!A2770</f>
        <v>0</v>
      </c>
      <c r="B2770" s="94">
        <f>'[1]Cadastro de Clientes'!B2770</f>
        <v>0</v>
      </c>
      <c r="C2770" s="94">
        <f>'[1]Cadastro de Clientes'!C2770</f>
        <v>0</v>
      </c>
      <c r="D2770" s="94">
        <f>'[1]Cadastro de Clientes'!D2770</f>
        <v>0</v>
      </c>
      <c r="E2770" s="94">
        <f>'[1]Cadastro de Clientes'!E2770</f>
        <v>0</v>
      </c>
      <c r="F2770" s="94">
        <f>'[1]Cadastro de Clientes'!F2770</f>
        <v>0</v>
      </c>
      <c r="G2770" s="109">
        <f>'[1]Cadastro de Clientes'!G2770</f>
        <v>0</v>
      </c>
      <c r="H2770" s="110">
        <f>'[1]Cadastro de Clientes'!H2770</f>
        <v>0</v>
      </c>
      <c r="I2770" s="111">
        <f>'[1]Cadastro de Clientes'!I2770</f>
        <v>0</v>
      </c>
      <c r="J2770" s="94">
        <f>'[1]Cadastro de Clientes'!J2770</f>
        <v>0</v>
      </c>
    </row>
    <row r="2771" spans="1:10" ht="21" customHeight="1" x14ac:dyDescent="0.25">
      <c r="A2771" s="94">
        <f>'[1]Cadastro de Clientes'!A2771</f>
        <v>0</v>
      </c>
      <c r="B2771" s="94">
        <f>'[1]Cadastro de Clientes'!B2771</f>
        <v>0</v>
      </c>
      <c r="C2771" s="94">
        <f>'[1]Cadastro de Clientes'!C2771</f>
        <v>0</v>
      </c>
      <c r="D2771" s="94">
        <f>'[1]Cadastro de Clientes'!D2771</f>
        <v>0</v>
      </c>
      <c r="E2771" s="94">
        <f>'[1]Cadastro de Clientes'!E2771</f>
        <v>0</v>
      </c>
      <c r="F2771" s="94">
        <f>'[1]Cadastro de Clientes'!F2771</f>
        <v>0</v>
      </c>
      <c r="G2771" s="109">
        <f>'[1]Cadastro de Clientes'!G2771</f>
        <v>0</v>
      </c>
      <c r="H2771" s="110">
        <f>'[1]Cadastro de Clientes'!H2771</f>
        <v>0</v>
      </c>
      <c r="I2771" s="111">
        <f>'[1]Cadastro de Clientes'!I2771</f>
        <v>0</v>
      </c>
      <c r="J2771" s="94">
        <f>'[1]Cadastro de Clientes'!J2771</f>
        <v>0</v>
      </c>
    </row>
    <row r="2772" spans="1:10" ht="21" customHeight="1" x14ac:dyDescent="0.25">
      <c r="A2772" s="94">
        <f>'[1]Cadastro de Clientes'!A2772</f>
        <v>0</v>
      </c>
      <c r="B2772" s="94">
        <f>'[1]Cadastro de Clientes'!B2772</f>
        <v>0</v>
      </c>
      <c r="C2772" s="94">
        <f>'[1]Cadastro de Clientes'!C2772</f>
        <v>0</v>
      </c>
      <c r="D2772" s="94">
        <f>'[1]Cadastro de Clientes'!D2772</f>
        <v>0</v>
      </c>
      <c r="E2772" s="94">
        <f>'[1]Cadastro de Clientes'!E2772</f>
        <v>0</v>
      </c>
      <c r="F2772" s="94">
        <f>'[1]Cadastro de Clientes'!F2772</f>
        <v>0</v>
      </c>
      <c r="G2772" s="109">
        <f>'[1]Cadastro de Clientes'!G2772</f>
        <v>0</v>
      </c>
      <c r="H2772" s="110">
        <f>'[1]Cadastro de Clientes'!H2772</f>
        <v>0</v>
      </c>
      <c r="I2772" s="111">
        <f>'[1]Cadastro de Clientes'!I2772</f>
        <v>0</v>
      </c>
      <c r="J2772" s="94">
        <f>'[1]Cadastro de Clientes'!J2772</f>
        <v>0</v>
      </c>
    </row>
    <row r="2773" spans="1:10" ht="21" customHeight="1" x14ac:dyDescent="0.25">
      <c r="A2773" s="94">
        <f>'[1]Cadastro de Clientes'!A2773</f>
        <v>0</v>
      </c>
      <c r="B2773" s="94">
        <f>'[1]Cadastro de Clientes'!B2773</f>
        <v>0</v>
      </c>
      <c r="C2773" s="94">
        <f>'[1]Cadastro de Clientes'!C2773</f>
        <v>0</v>
      </c>
      <c r="D2773" s="94">
        <f>'[1]Cadastro de Clientes'!D2773</f>
        <v>0</v>
      </c>
      <c r="E2773" s="94">
        <f>'[1]Cadastro de Clientes'!E2773</f>
        <v>0</v>
      </c>
      <c r="F2773" s="94">
        <f>'[1]Cadastro de Clientes'!F2773</f>
        <v>0</v>
      </c>
      <c r="G2773" s="109">
        <f>'[1]Cadastro de Clientes'!G2773</f>
        <v>0</v>
      </c>
      <c r="H2773" s="110">
        <f>'[1]Cadastro de Clientes'!H2773</f>
        <v>0</v>
      </c>
      <c r="I2773" s="111">
        <f>'[1]Cadastro de Clientes'!I2773</f>
        <v>0</v>
      </c>
      <c r="J2773" s="94">
        <f>'[1]Cadastro de Clientes'!J2773</f>
        <v>0</v>
      </c>
    </row>
    <row r="2774" spans="1:10" ht="21" customHeight="1" x14ac:dyDescent="0.25">
      <c r="A2774" s="94">
        <f>'[1]Cadastro de Clientes'!A2774</f>
        <v>0</v>
      </c>
      <c r="B2774" s="94">
        <f>'[1]Cadastro de Clientes'!B2774</f>
        <v>0</v>
      </c>
      <c r="C2774" s="94">
        <f>'[1]Cadastro de Clientes'!C2774</f>
        <v>0</v>
      </c>
      <c r="D2774" s="94">
        <f>'[1]Cadastro de Clientes'!D2774</f>
        <v>0</v>
      </c>
      <c r="E2774" s="94">
        <f>'[1]Cadastro de Clientes'!E2774</f>
        <v>0</v>
      </c>
      <c r="F2774" s="94">
        <f>'[1]Cadastro de Clientes'!F2774</f>
        <v>0</v>
      </c>
      <c r="G2774" s="109">
        <f>'[1]Cadastro de Clientes'!G2774</f>
        <v>0</v>
      </c>
      <c r="H2774" s="110">
        <f>'[1]Cadastro de Clientes'!H2774</f>
        <v>0</v>
      </c>
      <c r="I2774" s="111">
        <f>'[1]Cadastro de Clientes'!I2774</f>
        <v>0</v>
      </c>
      <c r="J2774" s="94">
        <f>'[1]Cadastro de Clientes'!J2774</f>
        <v>0</v>
      </c>
    </row>
    <row r="2775" spans="1:10" ht="21" customHeight="1" x14ac:dyDescent="0.25">
      <c r="A2775" s="94">
        <f>'[1]Cadastro de Clientes'!A2775</f>
        <v>0</v>
      </c>
      <c r="B2775" s="94">
        <f>'[1]Cadastro de Clientes'!B2775</f>
        <v>0</v>
      </c>
      <c r="C2775" s="94">
        <f>'[1]Cadastro de Clientes'!C2775</f>
        <v>0</v>
      </c>
      <c r="D2775" s="94">
        <f>'[1]Cadastro de Clientes'!D2775</f>
        <v>0</v>
      </c>
      <c r="E2775" s="94">
        <f>'[1]Cadastro de Clientes'!E2775</f>
        <v>0</v>
      </c>
      <c r="F2775" s="94">
        <f>'[1]Cadastro de Clientes'!F2775</f>
        <v>0</v>
      </c>
      <c r="G2775" s="109">
        <f>'[1]Cadastro de Clientes'!G2775</f>
        <v>0</v>
      </c>
      <c r="H2775" s="110">
        <f>'[1]Cadastro de Clientes'!H2775</f>
        <v>0</v>
      </c>
      <c r="I2775" s="111">
        <f>'[1]Cadastro de Clientes'!I2775</f>
        <v>0</v>
      </c>
      <c r="J2775" s="94">
        <f>'[1]Cadastro de Clientes'!J2775</f>
        <v>0</v>
      </c>
    </row>
    <row r="2776" spans="1:10" ht="21" customHeight="1" x14ac:dyDescent="0.25">
      <c r="A2776" s="94">
        <f>'[1]Cadastro de Clientes'!A2776</f>
        <v>0</v>
      </c>
      <c r="B2776" s="94">
        <f>'[1]Cadastro de Clientes'!B2776</f>
        <v>0</v>
      </c>
      <c r="C2776" s="94">
        <f>'[1]Cadastro de Clientes'!C2776</f>
        <v>0</v>
      </c>
      <c r="D2776" s="94">
        <f>'[1]Cadastro de Clientes'!D2776</f>
        <v>0</v>
      </c>
      <c r="E2776" s="94">
        <f>'[1]Cadastro de Clientes'!E2776</f>
        <v>0</v>
      </c>
      <c r="F2776" s="94">
        <f>'[1]Cadastro de Clientes'!F2776</f>
        <v>0</v>
      </c>
      <c r="G2776" s="109">
        <f>'[1]Cadastro de Clientes'!G2776</f>
        <v>0</v>
      </c>
      <c r="H2776" s="110">
        <f>'[1]Cadastro de Clientes'!H2776</f>
        <v>0</v>
      </c>
      <c r="I2776" s="111">
        <f>'[1]Cadastro de Clientes'!I2776</f>
        <v>0</v>
      </c>
      <c r="J2776" s="94">
        <f>'[1]Cadastro de Clientes'!J2776</f>
        <v>0</v>
      </c>
    </row>
    <row r="2777" spans="1:10" ht="21" customHeight="1" x14ac:dyDescent="0.25">
      <c r="A2777" s="94">
        <f>'[1]Cadastro de Clientes'!A2777</f>
        <v>0</v>
      </c>
      <c r="B2777" s="94">
        <f>'[1]Cadastro de Clientes'!B2777</f>
        <v>0</v>
      </c>
      <c r="C2777" s="94">
        <f>'[1]Cadastro de Clientes'!C2777</f>
        <v>0</v>
      </c>
      <c r="D2777" s="94">
        <f>'[1]Cadastro de Clientes'!D2777</f>
        <v>0</v>
      </c>
      <c r="E2777" s="94">
        <f>'[1]Cadastro de Clientes'!E2777</f>
        <v>0</v>
      </c>
      <c r="F2777" s="94">
        <f>'[1]Cadastro de Clientes'!F2777</f>
        <v>0</v>
      </c>
      <c r="G2777" s="109">
        <f>'[1]Cadastro de Clientes'!G2777</f>
        <v>0</v>
      </c>
      <c r="H2777" s="110">
        <f>'[1]Cadastro de Clientes'!H2777</f>
        <v>0</v>
      </c>
      <c r="I2777" s="111">
        <f>'[1]Cadastro de Clientes'!I2777</f>
        <v>0</v>
      </c>
      <c r="J2777" s="94">
        <f>'[1]Cadastro de Clientes'!J2777</f>
        <v>0</v>
      </c>
    </row>
    <row r="2778" spans="1:10" ht="21" customHeight="1" x14ac:dyDescent="0.25">
      <c r="A2778" s="94">
        <f>'[1]Cadastro de Clientes'!A2778</f>
        <v>0</v>
      </c>
      <c r="B2778" s="94">
        <f>'[1]Cadastro de Clientes'!B2778</f>
        <v>0</v>
      </c>
      <c r="C2778" s="94">
        <f>'[1]Cadastro de Clientes'!C2778</f>
        <v>0</v>
      </c>
      <c r="D2778" s="94">
        <f>'[1]Cadastro de Clientes'!D2778</f>
        <v>0</v>
      </c>
      <c r="E2778" s="94">
        <f>'[1]Cadastro de Clientes'!E2778</f>
        <v>0</v>
      </c>
      <c r="F2778" s="94">
        <f>'[1]Cadastro de Clientes'!F2778</f>
        <v>0</v>
      </c>
      <c r="G2778" s="109">
        <f>'[1]Cadastro de Clientes'!G2778</f>
        <v>0</v>
      </c>
      <c r="H2778" s="110">
        <f>'[1]Cadastro de Clientes'!H2778</f>
        <v>0</v>
      </c>
      <c r="I2778" s="111">
        <f>'[1]Cadastro de Clientes'!I2778</f>
        <v>0</v>
      </c>
      <c r="J2778" s="94">
        <f>'[1]Cadastro de Clientes'!J2778</f>
        <v>0</v>
      </c>
    </row>
    <row r="2779" spans="1:10" ht="21" customHeight="1" x14ac:dyDescent="0.25">
      <c r="A2779" s="94">
        <f>'[1]Cadastro de Clientes'!A2779</f>
        <v>0</v>
      </c>
      <c r="B2779" s="94">
        <f>'[1]Cadastro de Clientes'!B2779</f>
        <v>0</v>
      </c>
      <c r="C2779" s="94">
        <f>'[1]Cadastro de Clientes'!C2779</f>
        <v>0</v>
      </c>
      <c r="D2779" s="94">
        <f>'[1]Cadastro de Clientes'!D2779</f>
        <v>0</v>
      </c>
      <c r="E2779" s="94">
        <f>'[1]Cadastro de Clientes'!E2779</f>
        <v>0</v>
      </c>
      <c r="F2779" s="94">
        <f>'[1]Cadastro de Clientes'!F2779</f>
        <v>0</v>
      </c>
      <c r="G2779" s="109">
        <f>'[1]Cadastro de Clientes'!G2779</f>
        <v>0</v>
      </c>
      <c r="H2779" s="110">
        <f>'[1]Cadastro de Clientes'!H2779</f>
        <v>0</v>
      </c>
      <c r="I2779" s="111">
        <f>'[1]Cadastro de Clientes'!I2779</f>
        <v>0</v>
      </c>
      <c r="J2779" s="94">
        <f>'[1]Cadastro de Clientes'!J2779</f>
        <v>0</v>
      </c>
    </row>
    <row r="2780" spans="1:10" ht="21" customHeight="1" x14ac:dyDescent="0.25">
      <c r="A2780" s="94">
        <f>'[1]Cadastro de Clientes'!A2780</f>
        <v>0</v>
      </c>
      <c r="B2780" s="94">
        <f>'[1]Cadastro de Clientes'!B2780</f>
        <v>0</v>
      </c>
      <c r="C2780" s="94">
        <f>'[1]Cadastro de Clientes'!C2780</f>
        <v>0</v>
      </c>
      <c r="D2780" s="94">
        <f>'[1]Cadastro de Clientes'!D2780</f>
        <v>0</v>
      </c>
      <c r="E2780" s="94">
        <f>'[1]Cadastro de Clientes'!E2780</f>
        <v>0</v>
      </c>
      <c r="F2780" s="94">
        <f>'[1]Cadastro de Clientes'!F2780</f>
        <v>0</v>
      </c>
      <c r="G2780" s="109">
        <f>'[1]Cadastro de Clientes'!G2780</f>
        <v>0</v>
      </c>
      <c r="H2780" s="110">
        <f>'[1]Cadastro de Clientes'!H2780</f>
        <v>0</v>
      </c>
      <c r="I2780" s="111">
        <f>'[1]Cadastro de Clientes'!I2780</f>
        <v>0</v>
      </c>
      <c r="J2780" s="94">
        <f>'[1]Cadastro de Clientes'!J2780</f>
        <v>0</v>
      </c>
    </row>
    <row r="2781" spans="1:10" ht="21" customHeight="1" x14ac:dyDescent="0.25">
      <c r="A2781" s="94">
        <f>'[1]Cadastro de Clientes'!A2781</f>
        <v>0</v>
      </c>
      <c r="B2781" s="94">
        <f>'[1]Cadastro de Clientes'!B2781</f>
        <v>0</v>
      </c>
      <c r="C2781" s="94">
        <f>'[1]Cadastro de Clientes'!C2781</f>
        <v>0</v>
      </c>
      <c r="D2781" s="94">
        <f>'[1]Cadastro de Clientes'!D2781</f>
        <v>0</v>
      </c>
      <c r="E2781" s="94">
        <f>'[1]Cadastro de Clientes'!E2781</f>
        <v>0</v>
      </c>
      <c r="F2781" s="94">
        <f>'[1]Cadastro de Clientes'!F2781</f>
        <v>0</v>
      </c>
      <c r="G2781" s="109">
        <f>'[1]Cadastro de Clientes'!G2781</f>
        <v>0</v>
      </c>
      <c r="H2781" s="110">
        <f>'[1]Cadastro de Clientes'!H2781</f>
        <v>0</v>
      </c>
      <c r="I2781" s="111">
        <f>'[1]Cadastro de Clientes'!I2781</f>
        <v>0</v>
      </c>
      <c r="J2781" s="94">
        <f>'[1]Cadastro de Clientes'!J2781</f>
        <v>0</v>
      </c>
    </row>
    <row r="2782" spans="1:10" ht="21" customHeight="1" x14ac:dyDescent="0.25">
      <c r="A2782" s="94">
        <f>'[1]Cadastro de Clientes'!A2782</f>
        <v>0</v>
      </c>
      <c r="B2782" s="94">
        <f>'[1]Cadastro de Clientes'!B2782</f>
        <v>0</v>
      </c>
      <c r="C2782" s="94">
        <f>'[1]Cadastro de Clientes'!C2782</f>
        <v>0</v>
      </c>
      <c r="D2782" s="94">
        <f>'[1]Cadastro de Clientes'!D2782</f>
        <v>0</v>
      </c>
      <c r="E2782" s="94">
        <f>'[1]Cadastro de Clientes'!E2782</f>
        <v>0</v>
      </c>
      <c r="F2782" s="94">
        <f>'[1]Cadastro de Clientes'!F2782</f>
        <v>0</v>
      </c>
      <c r="G2782" s="109">
        <f>'[1]Cadastro de Clientes'!G2782</f>
        <v>0</v>
      </c>
      <c r="H2782" s="110">
        <f>'[1]Cadastro de Clientes'!H2782</f>
        <v>0</v>
      </c>
      <c r="I2782" s="111">
        <f>'[1]Cadastro de Clientes'!I2782</f>
        <v>0</v>
      </c>
      <c r="J2782" s="94">
        <f>'[1]Cadastro de Clientes'!J2782</f>
        <v>0</v>
      </c>
    </row>
    <row r="2783" spans="1:10" ht="21" customHeight="1" x14ac:dyDescent="0.25">
      <c r="A2783" s="94">
        <f>'[1]Cadastro de Clientes'!A2783</f>
        <v>0</v>
      </c>
      <c r="B2783" s="94">
        <f>'[1]Cadastro de Clientes'!B2783</f>
        <v>0</v>
      </c>
      <c r="C2783" s="94">
        <f>'[1]Cadastro de Clientes'!C2783</f>
        <v>0</v>
      </c>
      <c r="D2783" s="94">
        <f>'[1]Cadastro de Clientes'!D2783</f>
        <v>0</v>
      </c>
      <c r="E2783" s="94">
        <f>'[1]Cadastro de Clientes'!E2783</f>
        <v>0</v>
      </c>
      <c r="F2783" s="94">
        <f>'[1]Cadastro de Clientes'!F2783</f>
        <v>0</v>
      </c>
      <c r="G2783" s="109">
        <f>'[1]Cadastro de Clientes'!G2783</f>
        <v>0</v>
      </c>
      <c r="H2783" s="110">
        <f>'[1]Cadastro de Clientes'!H2783</f>
        <v>0</v>
      </c>
      <c r="I2783" s="111">
        <f>'[1]Cadastro de Clientes'!I2783</f>
        <v>0</v>
      </c>
      <c r="J2783" s="94">
        <f>'[1]Cadastro de Clientes'!J2783</f>
        <v>0</v>
      </c>
    </row>
    <row r="2784" spans="1:10" ht="21" customHeight="1" x14ac:dyDescent="0.25">
      <c r="A2784" s="94">
        <f>'[1]Cadastro de Clientes'!A2784</f>
        <v>0</v>
      </c>
      <c r="B2784" s="94">
        <f>'[1]Cadastro de Clientes'!B2784</f>
        <v>0</v>
      </c>
      <c r="C2784" s="94">
        <f>'[1]Cadastro de Clientes'!C2784</f>
        <v>0</v>
      </c>
      <c r="D2784" s="94">
        <f>'[1]Cadastro de Clientes'!D2784</f>
        <v>0</v>
      </c>
      <c r="E2784" s="94">
        <f>'[1]Cadastro de Clientes'!E2784</f>
        <v>0</v>
      </c>
      <c r="F2784" s="94">
        <f>'[1]Cadastro de Clientes'!F2784</f>
        <v>0</v>
      </c>
      <c r="G2784" s="109">
        <f>'[1]Cadastro de Clientes'!G2784</f>
        <v>0</v>
      </c>
      <c r="H2784" s="110">
        <f>'[1]Cadastro de Clientes'!H2784</f>
        <v>0</v>
      </c>
      <c r="I2784" s="111">
        <f>'[1]Cadastro de Clientes'!I2784</f>
        <v>0</v>
      </c>
      <c r="J2784" s="94">
        <f>'[1]Cadastro de Clientes'!J2784</f>
        <v>0</v>
      </c>
    </row>
    <row r="2785" spans="1:10" ht="21" customHeight="1" x14ac:dyDescent="0.25">
      <c r="A2785" s="94">
        <f>'[1]Cadastro de Clientes'!A2785</f>
        <v>0</v>
      </c>
      <c r="B2785" s="94">
        <f>'[1]Cadastro de Clientes'!B2785</f>
        <v>0</v>
      </c>
      <c r="C2785" s="94">
        <f>'[1]Cadastro de Clientes'!C2785</f>
        <v>0</v>
      </c>
      <c r="D2785" s="94">
        <f>'[1]Cadastro de Clientes'!D2785</f>
        <v>0</v>
      </c>
      <c r="E2785" s="94">
        <f>'[1]Cadastro de Clientes'!E2785</f>
        <v>0</v>
      </c>
      <c r="F2785" s="94">
        <f>'[1]Cadastro de Clientes'!F2785</f>
        <v>0</v>
      </c>
      <c r="G2785" s="109">
        <f>'[1]Cadastro de Clientes'!G2785</f>
        <v>0</v>
      </c>
      <c r="H2785" s="110">
        <f>'[1]Cadastro de Clientes'!H2785</f>
        <v>0</v>
      </c>
      <c r="I2785" s="111">
        <f>'[1]Cadastro de Clientes'!I2785</f>
        <v>0</v>
      </c>
      <c r="J2785" s="94">
        <f>'[1]Cadastro de Clientes'!J2785</f>
        <v>0</v>
      </c>
    </row>
    <row r="2786" spans="1:10" ht="21" customHeight="1" x14ac:dyDescent="0.25">
      <c r="A2786" s="94">
        <f>'[1]Cadastro de Clientes'!A2786</f>
        <v>0</v>
      </c>
      <c r="B2786" s="94">
        <f>'[1]Cadastro de Clientes'!B2786</f>
        <v>0</v>
      </c>
      <c r="C2786" s="94">
        <f>'[1]Cadastro de Clientes'!C2786</f>
        <v>0</v>
      </c>
      <c r="D2786" s="94">
        <f>'[1]Cadastro de Clientes'!D2786</f>
        <v>0</v>
      </c>
      <c r="E2786" s="94">
        <f>'[1]Cadastro de Clientes'!E2786</f>
        <v>0</v>
      </c>
      <c r="F2786" s="94">
        <f>'[1]Cadastro de Clientes'!F2786</f>
        <v>0</v>
      </c>
      <c r="G2786" s="109">
        <f>'[1]Cadastro de Clientes'!G2786</f>
        <v>0</v>
      </c>
      <c r="H2786" s="110">
        <f>'[1]Cadastro de Clientes'!H2786</f>
        <v>0</v>
      </c>
      <c r="I2786" s="111">
        <f>'[1]Cadastro de Clientes'!I2786</f>
        <v>0</v>
      </c>
      <c r="J2786" s="94">
        <f>'[1]Cadastro de Clientes'!J2786</f>
        <v>0</v>
      </c>
    </row>
    <row r="2787" spans="1:10" ht="21" customHeight="1" x14ac:dyDescent="0.25">
      <c r="A2787" s="94">
        <f>'[1]Cadastro de Clientes'!A2787</f>
        <v>0</v>
      </c>
      <c r="B2787" s="94">
        <f>'[1]Cadastro de Clientes'!B2787</f>
        <v>0</v>
      </c>
      <c r="C2787" s="94">
        <f>'[1]Cadastro de Clientes'!C2787</f>
        <v>0</v>
      </c>
      <c r="D2787" s="94">
        <f>'[1]Cadastro de Clientes'!D2787</f>
        <v>0</v>
      </c>
      <c r="E2787" s="94">
        <f>'[1]Cadastro de Clientes'!E2787</f>
        <v>0</v>
      </c>
      <c r="F2787" s="94">
        <f>'[1]Cadastro de Clientes'!F2787</f>
        <v>0</v>
      </c>
      <c r="G2787" s="109">
        <f>'[1]Cadastro de Clientes'!G2787</f>
        <v>0</v>
      </c>
      <c r="H2787" s="110">
        <f>'[1]Cadastro de Clientes'!H2787</f>
        <v>0</v>
      </c>
      <c r="I2787" s="111">
        <f>'[1]Cadastro de Clientes'!I2787</f>
        <v>0</v>
      </c>
      <c r="J2787" s="94">
        <f>'[1]Cadastro de Clientes'!J2787</f>
        <v>0</v>
      </c>
    </row>
    <row r="2788" spans="1:10" ht="21" customHeight="1" x14ac:dyDescent="0.25">
      <c r="A2788" s="94">
        <f>'[1]Cadastro de Clientes'!A2788</f>
        <v>0</v>
      </c>
      <c r="B2788" s="94">
        <f>'[1]Cadastro de Clientes'!B2788</f>
        <v>0</v>
      </c>
      <c r="C2788" s="94">
        <f>'[1]Cadastro de Clientes'!C2788</f>
        <v>0</v>
      </c>
      <c r="D2788" s="94">
        <f>'[1]Cadastro de Clientes'!D2788</f>
        <v>0</v>
      </c>
      <c r="E2788" s="94">
        <f>'[1]Cadastro de Clientes'!E2788</f>
        <v>0</v>
      </c>
      <c r="F2788" s="94">
        <f>'[1]Cadastro de Clientes'!F2788</f>
        <v>0</v>
      </c>
      <c r="G2788" s="109">
        <f>'[1]Cadastro de Clientes'!G2788</f>
        <v>0</v>
      </c>
      <c r="H2788" s="110">
        <f>'[1]Cadastro de Clientes'!H2788</f>
        <v>0</v>
      </c>
      <c r="I2788" s="111">
        <f>'[1]Cadastro de Clientes'!I2788</f>
        <v>0</v>
      </c>
      <c r="J2788" s="94">
        <f>'[1]Cadastro de Clientes'!J2788</f>
        <v>0</v>
      </c>
    </row>
    <row r="2789" spans="1:10" ht="21" customHeight="1" x14ac:dyDescent="0.25">
      <c r="A2789" s="94">
        <f>'[1]Cadastro de Clientes'!A2789</f>
        <v>0</v>
      </c>
      <c r="B2789" s="94">
        <f>'[1]Cadastro de Clientes'!B2789</f>
        <v>0</v>
      </c>
      <c r="C2789" s="94">
        <f>'[1]Cadastro de Clientes'!C2789</f>
        <v>0</v>
      </c>
      <c r="D2789" s="94">
        <f>'[1]Cadastro de Clientes'!D2789</f>
        <v>0</v>
      </c>
      <c r="E2789" s="94">
        <f>'[1]Cadastro de Clientes'!E2789</f>
        <v>0</v>
      </c>
      <c r="F2789" s="94">
        <f>'[1]Cadastro de Clientes'!F2789</f>
        <v>0</v>
      </c>
      <c r="G2789" s="109">
        <f>'[1]Cadastro de Clientes'!G2789</f>
        <v>0</v>
      </c>
      <c r="H2789" s="110">
        <f>'[1]Cadastro de Clientes'!H2789</f>
        <v>0</v>
      </c>
      <c r="I2789" s="111">
        <f>'[1]Cadastro de Clientes'!I2789</f>
        <v>0</v>
      </c>
      <c r="J2789" s="94">
        <f>'[1]Cadastro de Clientes'!J2789</f>
        <v>0</v>
      </c>
    </row>
    <row r="2790" spans="1:10" ht="21" customHeight="1" x14ac:dyDescent="0.25">
      <c r="A2790" s="94">
        <f>'[1]Cadastro de Clientes'!A2790</f>
        <v>0</v>
      </c>
      <c r="B2790" s="94">
        <f>'[1]Cadastro de Clientes'!B2790</f>
        <v>0</v>
      </c>
      <c r="C2790" s="94">
        <f>'[1]Cadastro de Clientes'!C2790</f>
        <v>0</v>
      </c>
      <c r="D2790" s="94">
        <f>'[1]Cadastro de Clientes'!D2790</f>
        <v>0</v>
      </c>
      <c r="E2790" s="94">
        <f>'[1]Cadastro de Clientes'!E2790</f>
        <v>0</v>
      </c>
      <c r="F2790" s="94">
        <f>'[1]Cadastro de Clientes'!F2790</f>
        <v>0</v>
      </c>
      <c r="G2790" s="109">
        <f>'[1]Cadastro de Clientes'!G2790</f>
        <v>0</v>
      </c>
      <c r="H2790" s="110">
        <f>'[1]Cadastro de Clientes'!H2790</f>
        <v>0</v>
      </c>
      <c r="I2790" s="111">
        <f>'[1]Cadastro de Clientes'!I2790</f>
        <v>0</v>
      </c>
      <c r="J2790" s="94">
        <f>'[1]Cadastro de Clientes'!J2790</f>
        <v>0</v>
      </c>
    </row>
    <row r="2791" spans="1:10" ht="21" customHeight="1" x14ac:dyDescent="0.25">
      <c r="A2791" s="94">
        <f>'[1]Cadastro de Clientes'!A2791</f>
        <v>0</v>
      </c>
      <c r="B2791" s="94">
        <f>'[1]Cadastro de Clientes'!B2791</f>
        <v>0</v>
      </c>
      <c r="C2791" s="94">
        <f>'[1]Cadastro de Clientes'!C2791</f>
        <v>0</v>
      </c>
      <c r="D2791" s="94">
        <f>'[1]Cadastro de Clientes'!D2791</f>
        <v>0</v>
      </c>
      <c r="E2791" s="94">
        <f>'[1]Cadastro de Clientes'!E2791</f>
        <v>0</v>
      </c>
      <c r="F2791" s="94">
        <f>'[1]Cadastro de Clientes'!F2791</f>
        <v>0</v>
      </c>
      <c r="G2791" s="109">
        <f>'[1]Cadastro de Clientes'!G2791</f>
        <v>0</v>
      </c>
      <c r="H2791" s="110">
        <f>'[1]Cadastro de Clientes'!H2791</f>
        <v>0</v>
      </c>
      <c r="I2791" s="111">
        <f>'[1]Cadastro de Clientes'!I2791</f>
        <v>0</v>
      </c>
      <c r="J2791" s="94">
        <f>'[1]Cadastro de Clientes'!J2791</f>
        <v>0</v>
      </c>
    </row>
    <row r="2792" spans="1:10" ht="21" customHeight="1" x14ac:dyDescent="0.25">
      <c r="A2792" s="94">
        <f>'[1]Cadastro de Clientes'!A2792</f>
        <v>0</v>
      </c>
      <c r="B2792" s="94">
        <f>'[1]Cadastro de Clientes'!B2792</f>
        <v>0</v>
      </c>
      <c r="C2792" s="94">
        <f>'[1]Cadastro de Clientes'!C2792</f>
        <v>0</v>
      </c>
      <c r="D2792" s="94">
        <f>'[1]Cadastro de Clientes'!D2792</f>
        <v>0</v>
      </c>
      <c r="E2792" s="94">
        <f>'[1]Cadastro de Clientes'!E2792</f>
        <v>0</v>
      </c>
      <c r="F2792" s="94">
        <f>'[1]Cadastro de Clientes'!F2792</f>
        <v>0</v>
      </c>
      <c r="G2792" s="109">
        <f>'[1]Cadastro de Clientes'!G2792</f>
        <v>0</v>
      </c>
      <c r="H2792" s="110">
        <f>'[1]Cadastro de Clientes'!H2792</f>
        <v>0</v>
      </c>
      <c r="I2792" s="111">
        <f>'[1]Cadastro de Clientes'!I2792</f>
        <v>0</v>
      </c>
      <c r="J2792" s="94">
        <f>'[1]Cadastro de Clientes'!J2792</f>
        <v>0</v>
      </c>
    </row>
    <row r="2793" spans="1:10" ht="21" customHeight="1" x14ac:dyDescent="0.25">
      <c r="A2793" s="94">
        <f>'[1]Cadastro de Clientes'!A2793</f>
        <v>0</v>
      </c>
      <c r="B2793" s="94">
        <f>'[1]Cadastro de Clientes'!B2793</f>
        <v>0</v>
      </c>
      <c r="C2793" s="94">
        <f>'[1]Cadastro de Clientes'!C2793</f>
        <v>0</v>
      </c>
      <c r="D2793" s="94">
        <f>'[1]Cadastro de Clientes'!D2793</f>
        <v>0</v>
      </c>
      <c r="E2793" s="94">
        <f>'[1]Cadastro de Clientes'!E2793</f>
        <v>0</v>
      </c>
      <c r="F2793" s="94">
        <f>'[1]Cadastro de Clientes'!F2793</f>
        <v>0</v>
      </c>
      <c r="G2793" s="109">
        <f>'[1]Cadastro de Clientes'!G2793</f>
        <v>0</v>
      </c>
      <c r="H2793" s="110">
        <f>'[1]Cadastro de Clientes'!H2793</f>
        <v>0</v>
      </c>
      <c r="I2793" s="111">
        <f>'[1]Cadastro de Clientes'!I2793</f>
        <v>0</v>
      </c>
      <c r="J2793" s="94">
        <f>'[1]Cadastro de Clientes'!J2793</f>
        <v>0</v>
      </c>
    </row>
    <row r="2794" spans="1:10" ht="21" customHeight="1" x14ac:dyDescent="0.25">
      <c r="A2794" s="94">
        <f>'[1]Cadastro de Clientes'!A2794</f>
        <v>0</v>
      </c>
      <c r="B2794" s="94">
        <f>'[1]Cadastro de Clientes'!B2794</f>
        <v>0</v>
      </c>
      <c r="C2794" s="94">
        <f>'[1]Cadastro de Clientes'!C2794</f>
        <v>0</v>
      </c>
      <c r="D2794" s="94">
        <f>'[1]Cadastro de Clientes'!D2794</f>
        <v>0</v>
      </c>
      <c r="E2794" s="94">
        <f>'[1]Cadastro de Clientes'!E2794</f>
        <v>0</v>
      </c>
      <c r="F2794" s="94">
        <f>'[1]Cadastro de Clientes'!F2794</f>
        <v>0</v>
      </c>
      <c r="G2794" s="109">
        <f>'[1]Cadastro de Clientes'!G2794</f>
        <v>0</v>
      </c>
      <c r="H2794" s="110">
        <f>'[1]Cadastro de Clientes'!H2794</f>
        <v>0</v>
      </c>
      <c r="I2794" s="111">
        <f>'[1]Cadastro de Clientes'!I2794</f>
        <v>0</v>
      </c>
      <c r="J2794" s="94">
        <f>'[1]Cadastro de Clientes'!J2794</f>
        <v>0</v>
      </c>
    </row>
    <row r="2795" spans="1:10" ht="21" customHeight="1" x14ac:dyDescent="0.25">
      <c r="A2795" s="94">
        <f>'[1]Cadastro de Clientes'!A2795</f>
        <v>0</v>
      </c>
      <c r="B2795" s="94">
        <f>'[1]Cadastro de Clientes'!B2795</f>
        <v>0</v>
      </c>
      <c r="C2795" s="94">
        <f>'[1]Cadastro de Clientes'!C2795</f>
        <v>0</v>
      </c>
      <c r="D2795" s="94">
        <f>'[1]Cadastro de Clientes'!D2795</f>
        <v>0</v>
      </c>
      <c r="E2795" s="94">
        <f>'[1]Cadastro de Clientes'!E2795</f>
        <v>0</v>
      </c>
      <c r="F2795" s="94">
        <f>'[1]Cadastro de Clientes'!F2795</f>
        <v>0</v>
      </c>
      <c r="G2795" s="109">
        <f>'[1]Cadastro de Clientes'!G2795</f>
        <v>0</v>
      </c>
      <c r="H2795" s="110">
        <f>'[1]Cadastro de Clientes'!H2795</f>
        <v>0</v>
      </c>
      <c r="I2795" s="111">
        <f>'[1]Cadastro de Clientes'!I2795</f>
        <v>0</v>
      </c>
      <c r="J2795" s="94">
        <f>'[1]Cadastro de Clientes'!J2795</f>
        <v>0</v>
      </c>
    </row>
    <row r="2796" spans="1:10" ht="21" customHeight="1" x14ac:dyDescent="0.25">
      <c r="A2796" s="94">
        <f>'[1]Cadastro de Clientes'!A2796</f>
        <v>0</v>
      </c>
      <c r="B2796" s="94">
        <f>'[1]Cadastro de Clientes'!B2796</f>
        <v>0</v>
      </c>
      <c r="C2796" s="94">
        <f>'[1]Cadastro de Clientes'!C2796</f>
        <v>0</v>
      </c>
      <c r="D2796" s="94">
        <f>'[1]Cadastro de Clientes'!D2796</f>
        <v>0</v>
      </c>
      <c r="E2796" s="94">
        <f>'[1]Cadastro de Clientes'!E2796</f>
        <v>0</v>
      </c>
      <c r="F2796" s="94">
        <f>'[1]Cadastro de Clientes'!F2796</f>
        <v>0</v>
      </c>
      <c r="G2796" s="109">
        <f>'[1]Cadastro de Clientes'!G2796</f>
        <v>0</v>
      </c>
      <c r="H2796" s="110">
        <f>'[1]Cadastro de Clientes'!H2796</f>
        <v>0</v>
      </c>
      <c r="I2796" s="111">
        <f>'[1]Cadastro de Clientes'!I2796</f>
        <v>0</v>
      </c>
      <c r="J2796" s="94">
        <f>'[1]Cadastro de Clientes'!J2796</f>
        <v>0</v>
      </c>
    </row>
    <row r="2797" spans="1:10" ht="21" customHeight="1" x14ac:dyDescent="0.25">
      <c r="A2797" s="94">
        <f>'[1]Cadastro de Clientes'!A2797</f>
        <v>0</v>
      </c>
      <c r="B2797" s="94">
        <f>'[1]Cadastro de Clientes'!B2797</f>
        <v>0</v>
      </c>
      <c r="C2797" s="94">
        <f>'[1]Cadastro de Clientes'!C2797</f>
        <v>0</v>
      </c>
      <c r="D2797" s="94">
        <f>'[1]Cadastro de Clientes'!D2797</f>
        <v>0</v>
      </c>
      <c r="E2797" s="94">
        <f>'[1]Cadastro de Clientes'!E2797</f>
        <v>0</v>
      </c>
      <c r="F2797" s="94">
        <f>'[1]Cadastro de Clientes'!F2797</f>
        <v>0</v>
      </c>
      <c r="G2797" s="109">
        <f>'[1]Cadastro de Clientes'!G2797</f>
        <v>0</v>
      </c>
      <c r="H2797" s="110">
        <f>'[1]Cadastro de Clientes'!H2797</f>
        <v>0</v>
      </c>
      <c r="I2797" s="111">
        <f>'[1]Cadastro de Clientes'!I2797</f>
        <v>0</v>
      </c>
      <c r="J2797" s="94">
        <f>'[1]Cadastro de Clientes'!J2797</f>
        <v>0</v>
      </c>
    </row>
    <row r="2798" spans="1:10" ht="21" customHeight="1" x14ac:dyDescent="0.25">
      <c r="A2798" s="94">
        <f>'[1]Cadastro de Clientes'!A2798</f>
        <v>0</v>
      </c>
      <c r="B2798" s="94">
        <f>'[1]Cadastro de Clientes'!B2798</f>
        <v>0</v>
      </c>
      <c r="C2798" s="94">
        <f>'[1]Cadastro de Clientes'!C2798</f>
        <v>0</v>
      </c>
      <c r="D2798" s="94">
        <f>'[1]Cadastro de Clientes'!D2798</f>
        <v>0</v>
      </c>
      <c r="E2798" s="94">
        <f>'[1]Cadastro de Clientes'!E2798</f>
        <v>0</v>
      </c>
      <c r="F2798" s="94">
        <f>'[1]Cadastro de Clientes'!F2798</f>
        <v>0</v>
      </c>
      <c r="G2798" s="109">
        <f>'[1]Cadastro de Clientes'!G2798</f>
        <v>0</v>
      </c>
      <c r="H2798" s="110">
        <f>'[1]Cadastro de Clientes'!H2798</f>
        <v>0</v>
      </c>
      <c r="I2798" s="111">
        <f>'[1]Cadastro de Clientes'!I2798</f>
        <v>0</v>
      </c>
      <c r="J2798" s="94">
        <f>'[1]Cadastro de Clientes'!J2798</f>
        <v>0</v>
      </c>
    </row>
    <row r="2799" spans="1:10" ht="21" customHeight="1" x14ac:dyDescent="0.25">
      <c r="A2799" s="94">
        <f>'[1]Cadastro de Clientes'!A2799</f>
        <v>0</v>
      </c>
      <c r="B2799" s="94">
        <f>'[1]Cadastro de Clientes'!B2799</f>
        <v>0</v>
      </c>
      <c r="C2799" s="94">
        <f>'[1]Cadastro de Clientes'!C2799</f>
        <v>0</v>
      </c>
      <c r="D2799" s="94">
        <f>'[1]Cadastro de Clientes'!D2799</f>
        <v>0</v>
      </c>
      <c r="E2799" s="94">
        <f>'[1]Cadastro de Clientes'!E2799</f>
        <v>0</v>
      </c>
      <c r="F2799" s="94">
        <f>'[1]Cadastro de Clientes'!F2799</f>
        <v>0</v>
      </c>
      <c r="G2799" s="109">
        <f>'[1]Cadastro de Clientes'!G2799</f>
        <v>0</v>
      </c>
      <c r="H2799" s="110">
        <f>'[1]Cadastro de Clientes'!H2799</f>
        <v>0</v>
      </c>
      <c r="I2799" s="111">
        <f>'[1]Cadastro de Clientes'!I2799</f>
        <v>0</v>
      </c>
      <c r="J2799" s="94">
        <f>'[1]Cadastro de Clientes'!J2799</f>
        <v>0</v>
      </c>
    </row>
    <row r="2800" spans="1:10" ht="21" customHeight="1" x14ac:dyDescent="0.25">
      <c r="A2800" s="94">
        <f>'[1]Cadastro de Clientes'!A2800</f>
        <v>0</v>
      </c>
      <c r="B2800" s="94">
        <f>'[1]Cadastro de Clientes'!B2800</f>
        <v>0</v>
      </c>
      <c r="C2800" s="94">
        <f>'[1]Cadastro de Clientes'!C2800</f>
        <v>0</v>
      </c>
      <c r="D2800" s="94">
        <f>'[1]Cadastro de Clientes'!D2800</f>
        <v>0</v>
      </c>
      <c r="E2800" s="94">
        <f>'[1]Cadastro de Clientes'!E2800</f>
        <v>0</v>
      </c>
      <c r="F2800" s="94">
        <f>'[1]Cadastro de Clientes'!F2800</f>
        <v>0</v>
      </c>
      <c r="G2800" s="109">
        <f>'[1]Cadastro de Clientes'!G2800</f>
        <v>0</v>
      </c>
      <c r="H2800" s="110">
        <f>'[1]Cadastro de Clientes'!H2800</f>
        <v>0</v>
      </c>
      <c r="I2800" s="111">
        <f>'[1]Cadastro de Clientes'!I2800</f>
        <v>0</v>
      </c>
      <c r="J2800" s="94">
        <f>'[1]Cadastro de Clientes'!J2800</f>
        <v>0</v>
      </c>
    </row>
    <row r="2801" spans="1:10" ht="21" customHeight="1" x14ac:dyDescent="0.25">
      <c r="A2801" s="94">
        <f>'[1]Cadastro de Clientes'!A2801</f>
        <v>0</v>
      </c>
      <c r="B2801" s="94">
        <f>'[1]Cadastro de Clientes'!B2801</f>
        <v>0</v>
      </c>
      <c r="C2801" s="94">
        <f>'[1]Cadastro de Clientes'!C2801</f>
        <v>0</v>
      </c>
      <c r="D2801" s="94">
        <f>'[1]Cadastro de Clientes'!D2801</f>
        <v>0</v>
      </c>
      <c r="E2801" s="94">
        <f>'[1]Cadastro de Clientes'!E2801</f>
        <v>0</v>
      </c>
      <c r="F2801" s="94">
        <f>'[1]Cadastro de Clientes'!F2801</f>
        <v>0</v>
      </c>
      <c r="G2801" s="109">
        <f>'[1]Cadastro de Clientes'!G2801</f>
        <v>0</v>
      </c>
      <c r="H2801" s="110">
        <f>'[1]Cadastro de Clientes'!H2801</f>
        <v>0</v>
      </c>
      <c r="I2801" s="111">
        <f>'[1]Cadastro de Clientes'!I2801</f>
        <v>0</v>
      </c>
      <c r="J2801" s="94">
        <f>'[1]Cadastro de Clientes'!J2801</f>
        <v>0</v>
      </c>
    </row>
    <row r="2802" spans="1:10" ht="21" customHeight="1" x14ac:dyDescent="0.25">
      <c r="A2802" s="94">
        <f>'[1]Cadastro de Clientes'!A2802</f>
        <v>0</v>
      </c>
      <c r="B2802" s="94">
        <f>'[1]Cadastro de Clientes'!B2802</f>
        <v>0</v>
      </c>
      <c r="C2802" s="94">
        <f>'[1]Cadastro de Clientes'!C2802</f>
        <v>0</v>
      </c>
      <c r="D2802" s="94">
        <f>'[1]Cadastro de Clientes'!D2802</f>
        <v>0</v>
      </c>
      <c r="E2802" s="94">
        <f>'[1]Cadastro de Clientes'!E2802</f>
        <v>0</v>
      </c>
      <c r="F2802" s="94">
        <f>'[1]Cadastro de Clientes'!F2802</f>
        <v>0</v>
      </c>
      <c r="G2802" s="109">
        <f>'[1]Cadastro de Clientes'!G2802</f>
        <v>0</v>
      </c>
      <c r="H2802" s="110">
        <f>'[1]Cadastro de Clientes'!H2802</f>
        <v>0</v>
      </c>
      <c r="I2802" s="111">
        <f>'[1]Cadastro de Clientes'!I2802</f>
        <v>0</v>
      </c>
      <c r="J2802" s="94">
        <f>'[1]Cadastro de Clientes'!J2802</f>
        <v>0</v>
      </c>
    </row>
    <row r="2803" spans="1:10" ht="21" customHeight="1" x14ac:dyDescent="0.25">
      <c r="A2803" s="94">
        <f>'[1]Cadastro de Clientes'!A2803</f>
        <v>0</v>
      </c>
      <c r="B2803" s="94">
        <f>'[1]Cadastro de Clientes'!B2803</f>
        <v>0</v>
      </c>
      <c r="C2803" s="94">
        <f>'[1]Cadastro de Clientes'!C2803</f>
        <v>0</v>
      </c>
      <c r="D2803" s="94">
        <f>'[1]Cadastro de Clientes'!D2803</f>
        <v>0</v>
      </c>
      <c r="E2803" s="94">
        <f>'[1]Cadastro de Clientes'!E2803</f>
        <v>0</v>
      </c>
      <c r="F2803" s="94">
        <f>'[1]Cadastro de Clientes'!F2803</f>
        <v>0</v>
      </c>
      <c r="G2803" s="109">
        <f>'[1]Cadastro de Clientes'!G2803</f>
        <v>0</v>
      </c>
      <c r="H2803" s="110">
        <f>'[1]Cadastro de Clientes'!H2803</f>
        <v>0</v>
      </c>
      <c r="I2803" s="111">
        <f>'[1]Cadastro de Clientes'!I2803</f>
        <v>0</v>
      </c>
      <c r="J2803" s="94">
        <f>'[1]Cadastro de Clientes'!J2803</f>
        <v>0</v>
      </c>
    </row>
    <row r="2804" spans="1:10" ht="21" customHeight="1" x14ac:dyDescent="0.25">
      <c r="A2804" s="94">
        <f>'[1]Cadastro de Clientes'!A2804</f>
        <v>0</v>
      </c>
      <c r="B2804" s="94">
        <f>'[1]Cadastro de Clientes'!B2804</f>
        <v>0</v>
      </c>
      <c r="C2804" s="94">
        <f>'[1]Cadastro de Clientes'!C2804</f>
        <v>0</v>
      </c>
      <c r="D2804" s="94">
        <f>'[1]Cadastro de Clientes'!D2804</f>
        <v>0</v>
      </c>
      <c r="E2804" s="94">
        <f>'[1]Cadastro de Clientes'!E2804</f>
        <v>0</v>
      </c>
      <c r="F2804" s="94">
        <f>'[1]Cadastro de Clientes'!F2804</f>
        <v>0</v>
      </c>
      <c r="G2804" s="109">
        <f>'[1]Cadastro de Clientes'!G2804</f>
        <v>0</v>
      </c>
      <c r="H2804" s="110">
        <f>'[1]Cadastro de Clientes'!H2804</f>
        <v>0</v>
      </c>
      <c r="I2804" s="111">
        <f>'[1]Cadastro de Clientes'!I2804</f>
        <v>0</v>
      </c>
      <c r="J2804" s="94">
        <f>'[1]Cadastro de Clientes'!J2804</f>
        <v>0</v>
      </c>
    </row>
    <row r="2805" spans="1:10" ht="21" customHeight="1" x14ac:dyDescent="0.25">
      <c r="A2805" s="94">
        <f>'[1]Cadastro de Clientes'!A2805</f>
        <v>0</v>
      </c>
      <c r="B2805" s="94">
        <f>'[1]Cadastro de Clientes'!B2805</f>
        <v>0</v>
      </c>
      <c r="C2805" s="94">
        <f>'[1]Cadastro de Clientes'!C2805</f>
        <v>0</v>
      </c>
      <c r="D2805" s="94">
        <f>'[1]Cadastro de Clientes'!D2805</f>
        <v>0</v>
      </c>
      <c r="E2805" s="94">
        <f>'[1]Cadastro de Clientes'!E2805</f>
        <v>0</v>
      </c>
      <c r="F2805" s="94">
        <f>'[1]Cadastro de Clientes'!F2805</f>
        <v>0</v>
      </c>
      <c r="G2805" s="109">
        <f>'[1]Cadastro de Clientes'!G2805</f>
        <v>0</v>
      </c>
      <c r="H2805" s="110">
        <f>'[1]Cadastro de Clientes'!H2805</f>
        <v>0</v>
      </c>
      <c r="I2805" s="111">
        <f>'[1]Cadastro de Clientes'!I2805</f>
        <v>0</v>
      </c>
      <c r="J2805" s="94">
        <f>'[1]Cadastro de Clientes'!J2805</f>
        <v>0</v>
      </c>
    </row>
    <row r="2806" spans="1:10" ht="21" customHeight="1" x14ac:dyDescent="0.25">
      <c r="A2806" s="94">
        <f>'[1]Cadastro de Clientes'!A2806</f>
        <v>0</v>
      </c>
      <c r="B2806" s="94">
        <f>'[1]Cadastro de Clientes'!B2806</f>
        <v>0</v>
      </c>
      <c r="C2806" s="94">
        <f>'[1]Cadastro de Clientes'!C2806</f>
        <v>0</v>
      </c>
      <c r="D2806" s="94">
        <f>'[1]Cadastro de Clientes'!D2806</f>
        <v>0</v>
      </c>
      <c r="E2806" s="94">
        <f>'[1]Cadastro de Clientes'!E2806</f>
        <v>0</v>
      </c>
      <c r="F2806" s="94">
        <f>'[1]Cadastro de Clientes'!F2806</f>
        <v>0</v>
      </c>
      <c r="G2806" s="109">
        <f>'[1]Cadastro de Clientes'!G2806</f>
        <v>0</v>
      </c>
      <c r="H2806" s="110">
        <f>'[1]Cadastro de Clientes'!H2806</f>
        <v>0</v>
      </c>
      <c r="I2806" s="111">
        <f>'[1]Cadastro de Clientes'!I2806</f>
        <v>0</v>
      </c>
      <c r="J2806" s="94">
        <f>'[1]Cadastro de Clientes'!J2806</f>
        <v>0</v>
      </c>
    </row>
    <row r="2807" spans="1:10" ht="21" customHeight="1" x14ac:dyDescent="0.25">
      <c r="A2807" s="94">
        <f>'[1]Cadastro de Clientes'!A2807</f>
        <v>0</v>
      </c>
      <c r="B2807" s="94">
        <f>'[1]Cadastro de Clientes'!B2807</f>
        <v>0</v>
      </c>
      <c r="C2807" s="94">
        <f>'[1]Cadastro de Clientes'!C2807</f>
        <v>0</v>
      </c>
      <c r="D2807" s="94">
        <f>'[1]Cadastro de Clientes'!D2807</f>
        <v>0</v>
      </c>
      <c r="E2807" s="94">
        <f>'[1]Cadastro de Clientes'!E2807</f>
        <v>0</v>
      </c>
      <c r="F2807" s="94">
        <f>'[1]Cadastro de Clientes'!F2807</f>
        <v>0</v>
      </c>
      <c r="G2807" s="109">
        <f>'[1]Cadastro de Clientes'!G2807</f>
        <v>0</v>
      </c>
      <c r="H2807" s="110">
        <f>'[1]Cadastro de Clientes'!H2807</f>
        <v>0</v>
      </c>
      <c r="I2807" s="111">
        <f>'[1]Cadastro de Clientes'!I2807</f>
        <v>0</v>
      </c>
      <c r="J2807" s="94">
        <f>'[1]Cadastro de Clientes'!J2807</f>
        <v>0</v>
      </c>
    </row>
    <row r="2808" spans="1:10" ht="21" customHeight="1" x14ac:dyDescent="0.25">
      <c r="A2808" s="94">
        <f>'[1]Cadastro de Clientes'!A2808</f>
        <v>0</v>
      </c>
      <c r="B2808" s="94">
        <f>'[1]Cadastro de Clientes'!B2808</f>
        <v>0</v>
      </c>
      <c r="C2808" s="94">
        <f>'[1]Cadastro de Clientes'!C2808</f>
        <v>0</v>
      </c>
      <c r="D2808" s="94">
        <f>'[1]Cadastro de Clientes'!D2808</f>
        <v>0</v>
      </c>
      <c r="E2808" s="94">
        <f>'[1]Cadastro de Clientes'!E2808</f>
        <v>0</v>
      </c>
      <c r="F2808" s="94">
        <f>'[1]Cadastro de Clientes'!F2808</f>
        <v>0</v>
      </c>
      <c r="G2808" s="109">
        <f>'[1]Cadastro de Clientes'!G2808</f>
        <v>0</v>
      </c>
      <c r="H2808" s="110">
        <f>'[1]Cadastro de Clientes'!H2808</f>
        <v>0</v>
      </c>
      <c r="I2808" s="111">
        <f>'[1]Cadastro de Clientes'!I2808</f>
        <v>0</v>
      </c>
      <c r="J2808" s="94">
        <f>'[1]Cadastro de Clientes'!J2808</f>
        <v>0</v>
      </c>
    </row>
    <row r="2809" spans="1:10" ht="21" customHeight="1" x14ac:dyDescent="0.25">
      <c r="A2809" s="94">
        <f>'[1]Cadastro de Clientes'!A2809</f>
        <v>0</v>
      </c>
      <c r="B2809" s="94">
        <f>'[1]Cadastro de Clientes'!B2809</f>
        <v>0</v>
      </c>
      <c r="C2809" s="94">
        <f>'[1]Cadastro de Clientes'!C2809</f>
        <v>0</v>
      </c>
      <c r="D2809" s="94">
        <f>'[1]Cadastro de Clientes'!D2809</f>
        <v>0</v>
      </c>
      <c r="E2809" s="94">
        <f>'[1]Cadastro de Clientes'!E2809</f>
        <v>0</v>
      </c>
      <c r="F2809" s="94">
        <f>'[1]Cadastro de Clientes'!F2809</f>
        <v>0</v>
      </c>
      <c r="G2809" s="109">
        <f>'[1]Cadastro de Clientes'!G2809</f>
        <v>0</v>
      </c>
      <c r="H2809" s="110">
        <f>'[1]Cadastro de Clientes'!H2809</f>
        <v>0</v>
      </c>
      <c r="I2809" s="111">
        <f>'[1]Cadastro de Clientes'!I2809</f>
        <v>0</v>
      </c>
      <c r="J2809" s="94">
        <f>'[1]Cadastro de Clientes'!J2809</f>
        <v>0</v>
      </c>
    </row>
    <row r="2810" spans="1:10" ht="21" customHeight="1" x14ac:dyDescent="0.25">
      <c r="A2810" s="94">
        <f>'[1]Cadastro de Clientes'!A2810</f>
        <v>0</v>
      </c>
      <c r="B2810" s="94">
        <f>'[1]Cadastro de Clientes'!B2810</f>
        <v>0</v>
      </c>
      <c r="C2810" s="94">
        <f>'[1]Cadastro de Clientes'!C2810</f>
        <v>0</v>
      </c>
      <c r="D2810" s="94">
        <f>'[1]Cadastro de Clientes'!D2810</f>
        <v>0</v>
      </c>
      <c r="E2810" s="94">
        <f>'[1]Cadastro de Clientes'!E2810</f>
        <v>0</v>
      </c>
      <c r="F2810" s="94">
        <f>'[1]Cadastro de Clientes'!F2810</f>
        <v>0</v>
      </c>
      <c r="G2810" s="109">
        <f>'[1]Cadastro de Clientes'!G2810</f>
        <v>0</v>
      </c>
      <c r="H2810" s="110">
        <f>'[1]Cadastro de Clientes'!H2810</f>
        <v>0</v>
      </c>
      <c r="I2810" s="111">
        <f>'[1]Cadastro de Clientes'!I2810</f>
        <v>0</v>
      </c>
      <c r="J2810" s="94">
        <f>'[1]Cadastro de Clientes'!J2810</f>
        <v>0</v>
      </c>
    </row>
    <row r="2811" spans="1:10" ht="21" customHeight="1" x14ac:dyDescent="0.25">
      <c r="A2811" s="94">
        <f>'[1]Cadastro de Clientes'!A2811</f>
        <v>0</v>
      </c>
      <c r="B2811" s="94">
        <f>'[1]Cadastro de Clientes'!B2811</f>
        <v>0</v>
      </c>
      <c r="C2811" s="94">
        <f>'[1]Cadastro de Clientes'!C2811</f>
        <v>0</v>
      </c>
      <c r="D2811" s="94">
        <f>'[1]Cadastro de Clientes'!D2811</f>
        <v>0</v>
      </c>
      <c r="E2811" s="94">
        <f>'[1]Cadastro de Clientes'!E2811</f>
        <v>0</v>
      </c>
      <c r="F2811" s="94">
        <f>'[1]Cadastro de Clientes'!F2811</f>
        <v>0</v>
      </c>
      <c r="G2811" s="109">
        <f>'[1]Cadastro de Clientes'!G2811</f>
        <v>0</v>
      </c>
      <c r="H2811" s="110">
        <f>'[1]Cadastro de Clientes'!H2811</f>
        <v>0</v>
      </c>
      <c r="I2811" s="111">
        <f>'[1]Cadastro de Clientes'!I2811</f>
        <v>0</v>
      </c>
      <c r="J2811" s="94">
        <f>'[1]Cadastro de Clientes'!J2811</f>
        <v>0</v>
      </c>
    </row>
    <row r="2812" spans="1:10" ht="21" customHeight="1" x14ac:dyDescent="0.25">
      <c r="A2812" s="94">
        <f>'[1]Cadastro de Clientes'!A2812</f>
        <v>0</v>
      </c>
      <c r="B2812" s="94">
        <f>'[1]Cadastro de Clientes'!B2812</f>
        <v>0</v>
      </c>
      <c r="C2812" s="94">
        <f>'[1]Cadastro de Clientes'!C2812</f>
        <v>0</v>
      </c>
      <c r="D2812" s="94">
        <f>'[1]Cadastro de Clientes'!D2812</f>
        <v>0</v>
      </c>
      <c r="E2812" s="94">
        <f>'[1]Cadastro de Clientes'!E2812</f>
        <v>0</v>
      </c>
      <c r="F2812" s="94">
        <f>'[1]Cadastro de Clientes'!F2812</f>
        <v>0</v>
      </c>
      <c r="G2812" s="109">
        <f>'[1]Cadastro de Clientes'!G2812</f>
        <v>0</v>
      </c>
      <c r="H2812" s="110">
        <f>'[1]Cadastro de Clientes'!H2812</f>
        <v>0</v>
      </c>
      <c r="I2812" s="111">
        <f>'[1]Cadastro de Clientes'!I2812</f>
        <v>0</v>
      </c>
      <c r="J2812" s="94">
        <f>'[1]Cadastro de Clientes'!J2812</f>
        <v>0</v>
      </c>
    </row>
    <row r="2813" spans="1:10" ht="21" customHeight="1" x14ac:dyDescent="0.25">
      <c r="A2813" s="94">
        <f>'[1]Cadastro de Clientes'!A2813</f>
        <v>0</v>
      </c>
      <c r="B2813" s="94">
        <f>'[1]Cadastro de Clientes'!B2813</f>
        <v>0</v>
      </c>
      <c r="C2813" s="94">
        <f>'[1]Cadastro de Clientes'!C2813</f>
        <v>0</v>
      </c>
      <c r="D2813" s="94">
        <f>'[1]Cadastro de Clientes'!D2813</f>
        <v>0</v>
      </c>
      <c r="E2813" s="94">
        <f>'[1]Cadastro de Clientes'!E2813</f>
        <v>0</v>
      </c>
      <c r="F2813" s="94">
        <f>'[1]Cadastro de Clientes'!F2813</f>
        <v>0</v>
      </c>
      <c r="G2813" s="109">
        <f>'[1]Cadastro de Clientes'!G2813</f>
        <v>0</v>
      </c>
      <c r="H2813" s="110">
        <f>'[1]Cadastro de Clientes'!H2813</f>
        <v>0</v>
      </c>
      <c r="I2813" s="111">
        <f>'[1]Cadastro de Clientes'!I2813</f>
        <v>0</v>
      </c>
      <c r="J2813" s="94">
        <f>'[1]Cadastro de Clientes'!J2813</f>
        <v>0</v>
      </c>
    </row>
    <row r="2814" spans="1:10" ht="21" customHeight="1" x14ac:dyDescent="0.25">
      <c r="A2814" s="94">
        <f>'[1]Cadastro de Clientes'!A2814</f>
        <v>0</v>
      </c>
      <c r="B2814" s="94">
        <f>'[1]Cadastro de Clientes'!B2814</f>
        <v>0</v>
      </c>
      <c r="C2814" s="94">
        <f>'[1]Cadastro de Clientes'!C2814</f>
        <v>0</v>
      </c>
      <c r="D2814" s="94">
        <f>'[1]Cadastro de Clientes'!D2814</f>
        <v>0</v>
      </c>
      <c r="E2814" s="94">
        <f>'[1]Cadastro de Clientes'!E2814</f>
        <v>0</v>
      </c>
      <c r="F2814" s="94">
        <f>'[1]Cadastro de Clientes'!F2814</f>
        <v>0</v>
      </c>
      <c r="G2814" s="109">
        <f>'[1]Cadastro de Clientes'!G2814</f>
        <v>0</v>
      </c>
      <c r="H2814" s="110">
        <f>'[1]Cadastro de Clientes'!H2814</f>
        <v>0</v>
      </c>
      <c r="I2814" s="111">
        <f>'[1]Cadastro de Clientes'!I2814</f>
        <v>0</v>
      </c>
      <c r="J2814" s="94">
        <f>'[1]Cadastro de Clientes'!J2814</f>
        <v>0</v>
      </c>
    </row>
    <row r="2815" spans="1:10" ht="21" customHeight="1" x14ac:dyDescent="0.25">
      <c r="A2815" s="94">
        <f>'[1]Cadastro de Clientes'!A2815</f>
        <v>0</v>
      </c>
      <c r="B2815" s="94">
        <f>'[1]Cadastro de Clientes'!B2815</f>
        <v>0</v>
      </c>
      <c r="C2815" s="94">
        <f>'[1]Cadastro de Clientes'!C2815</f>
        <v>0</v>
      </c>
      <c r="D2815" s="94">
        <f>'[1]Cadastro de Clientes'!D2815</f>
        <v>0</v>
      </c>
      <c r="E2815" s="94">
        <f>'[1]Cadastro de Clientes'!E2815</f>
        <v>0</v>
      </c>
      <c r="F2815" s="94">
        <f>'[1]Cadastro de Clientes'!F2815</f>
        <v>0</v>
      </c>
      <c r="G2815" s="109">
        <f>'[1]Cadastro de Clientes'!G2815</f>
        <v>0</v>
      </c>
      <c r="H2815" s="110">
        <f>'[1]Cadastro de Clientes'!H2815</f>
        <v>0</v>
      </c>
      <c r="I2815" s="111">
        <f>'[1]Cadastro de Clientes'!I2815</f>
        <v>0</v>
      </c>
      <c r="J2815" s="94">
        <f>'[1]Cadastro de Clientes'!J2815</f>
        <v>0</v>
      </c>
    </row>
    <row r="2816" spans="1:10" ht="21" customHeight="1" x14ac:dyDescent="0.25">
      <c r="A2816" s="94">
        <f>'[1]Cadastro de Clientes'!A2816</f>
        <v>0</v>
      </c>
      <c r="B2816" s="94">
        <f>'[1]Cadastro de Clientes'!B2816</f>
        <v>0</v>
      </c>
      <c r="C2816" s="94">
        <f>'[1]Cadastro de Clientes'!C2816</f>
        <v>0</v>
      </c>
      <c r="D2816" s="94">
        <f>'[1]Cadastro de Clientes'!D2816</f>
        <v>0</v>
      </c>
      <c r="E2816" s="94">
        <f>'[1]Cadastro de Clientes'!E2816</f>
        <v>0</v>
      </c>
      <c r="F2816" s="94">
        <f>'[1]Cadastro de Clientes'!F2816</f>
        <v>0</v>
      </c>
      <c r="G2816" s="109">
        <f>'[1]Cadastro de Clientes'!G2816</f>
        <v>0</v>
      </c>
      <c r="H2816" s="110">
        <f>'[1]Cadastro de Clientes'!H2816</f>
        <v>0</v>
      </c>
      <c r="I2816" s="111">
        <f>'[1]Cadastro de Clientes'!I2816</f>
        <v>0</v>
      </c>
      <c r="J2816" s="94">
        <f>'[1]Cadastro de Clientes'!J2816</f>
        <v>0</v>
      </c>
    </row>
    <row r="2817" spans="1:10" ht="21" customHeight="1" x14ac:dyDescent="0.25">
      <c r="A2817" s="94">
        <f>'[1]Cadastro de Clientes'!A2817</f>
        <v>0</v>
      </c>
      <c r="B2817" s="94">
        <f>'[1]Cadastro de Clientes'!B2817</f>
        <v>0</v>
      </c>
      <c r="C2817" s="94">
        <f>'[1]Cadastro de Clientes'!C2817</f>
        <v>0</v>
      </c>
      <c r="D2817" s="94">
        <f>'[1]Cadastro de Clientes'!D2817</f>
        <v>0</v>
      </c>
      <c r="E2817" s="94">
        <f>'[1]Cadastro de Clientes'!E2817</f>
        <v>0</v>
      </c>
      <c r="F2817" s="94">
        <f>'[1]Cadastro de Clientes'!F2817</f>
        <v>0</v>
      </c>
      <c r="G2817" s="109">
        <f>'[1]Cadastro de Clientes'!G2817</f>
        <v>0</v>
      </c>
      <c r="H2817" s="110">
        <f>'[1]Cadastro de Clientes'!H2817</f>
        <v>0</v>
      </c>
      <c r="I2817" s="111">
        <f>'[1]Cadastro de Clientes'!I2817</f>
        <v>0</v>
      </c>
      <c r="J2817" s="94">
        <f>'[1]Cadastro de Clientes'!J2817</f>
        <v>0</v>
      </c>
    </row>
    <row r="2818" spans="1:10" ht="21" customHeight="1" x14ac:dyDescent="0.25">
      <c r="A2818" s="94">
        <f>'[1]Cadastro de Clientes'!A2818</f>
        <v>0</v>
      </c>
      <c r="B2818" s="94">
        <f>'[1]Cadastro de Clientes'!B2818</f>
        <v>0</v>
      </c>
      <c r="C2818" s="94">
        <f>'[1]Cadastro de Clientes'!C2818</f>
        <v>0</v>
      </c>
      <c r="D2818" s="94">
        <f>'[1]Cadastro de Clientes'!D2818</f>
        <v>0</v>
      </c>
      <c r="E2818" s="94">
        <f>'[1]Cadastro de Clientes'!E2818</f>
        <v>0</v>
      </c>
      <c r="F2818" s="94">
        <f>'[1]Cadastro de Clientes'!F2818</f>
        <v>0</v>
      </c>
      <c r="G2818" s="109">
        <f>'[1]Cadastro de Clientes'!G2818</f>
        <v>0</v>
      </c>
      <c r="H2818" s="110">
        <f>'[1]Cadastro de Clientes'!H2818</f>
        <v>0</v>
      </c>
      <c r="I2818" s="111">
        <f>'[1]Cadastro de Clientes'!I2818</f>
        <v>0</v>
      </c>
      <c r="J2818" s="94">
        <f>'[1]Cadastro de Clientes'!J2818</f>
        <v>0</v>
      </c>
    </row>
    <row r="2819" spans="1:10" ht="21" customHeight="1" x14ac:dyDescent="0.25">
      <c r="A2819" s="94">
        <f>'[1]Cadastro de Clientes'!A2819</f>
        <v>0</v>
      </c>
      <c r="B2819" s="94">
        <f>'[1]Cadastro de Clientes'!B2819</f>
        <v>0</v>
      </c>
      <c r="C2819" s="94">
        <f>'[1]Cadastro de Clientes'!C2819</f>
        <v>0</v>
      </c>
      <c r="D2819" s="94">
        <f>'[1]Cadastro de Clientes'!D2819</f>
        <v>0</v>
      </c>
      <c r="E2819" s="94">
        <f>'[1]Cadastro de Clientes'!E2819</f>
        <v>0</v>
      </c>
      <c r="F2819" s="94">
        <f>'[1]Cadastro de Clientes'!F2819</f>
        <v>0</v>
      </c>
      <c r="G2819" s="109">
        <f>'[1]Cadastro de Clientes'!G2819</f>
        <v>0</v>
      </c>
      <c r="H2819" s="110">
        <f>'[1]Cadastro de Clientes'!H2819</f>
        <v>0</v>
      </c>
      <c r="I2819" s="111">
        <f>'[1]Cadastro de Clientes'!I2819</f>
        <v>0</v>
      </c>
      <c r="J2819" s="94">
        <f>'[1]Cadastro de Clientes'!J2819</f>
        <v>0</v>
      </c>
    </row>
    <row r="2820" spans="1:10" ht="21" customHeight="1" x14ac:dyDescent="0.25">
      <c r="A2820" s="94">
        <f>'[1]Cadastro de Clientes'!A2820</f>
        <v>0</v>
      </c>
      <c r="B2820" s="94">
        <f>'[1]Cadastro de Clientes'!B2820</f>
        <v>0</v>
      </c>
      <c r="C2820" s="94">
        <f>'[1]Cadastro de Clientes'!C2820</f>
        <v>0</v>
      </c>
      <c r="D2820" s="94">
        <f>'[1]Cadastro de Clientes'!D2820</f>
        <v>0</v>
      </c>
      <c r="E2820" s="94">
        <f>'[1]Cadastro de Clientes'!E2820</f>
        <v>0</v>
      </c>
      <c r="F2820" s="94">
        <f>'[1]Cadastro de Clientes'!F2820</f>
        <v>0</v>
      </c>
      <c r="G2820" s="109">
        <f>'[1]Cadastro de Clientes'!G2820</f>
        <v>0</v>
      </c>
      <c r="H2820" s="110">
        <f>'[1]Cadastro de Clientes'!H2820</f>
        <v>0</v>
      </c>
      <c r="I2820" s="111">
        <f>'[1]Cadastro de Clientes'!I2820</f>
        <v>0</v>
      </c>
      <c r="J2820" s="94">
        <f>'[1]Cadastro de Clientes'!J2820</f>
        <v>0</v>
      </c>
    </row>
    <row r="2821" spans="1:10" ht="21" customHeight="1" x14ac:dyDescent="0.25">
      <c r="A2821" s="94">
        <f>'[1]Cadastro de Clientes'!A2821</f>
        <v>0</v>
      </c>
      <c r="B2821" s="94">
        <f>'[1]Cadastro de Clientes'!B2821</f>
        <v>0</v>
      </c>
      <c r="C2821" s="94">
        <f>'[1]Cadastro de Clientes'!C2821</f>
        <v>0</v>
      </c>
      <c r="D2821" s="94">
        <f>'[1]Cadastro de Clientes'!D2821</f>
        <v>0</v>
      </c>
      <c r="E2821" s="94">
        <f>'[1]Cadastro de Clientes'!E2821</f>
        <v>0</v>
      </c>
      <c r="F2821" s="94">
        <f>'[1]Cadastro de Clientes'!F2821</f>
        <v>0</v>
      </c>
      <c r="G2821" s="109">
        <f>'[1]Cadastro de Clientes'!G2821</f>
        <v>0</v>
      </c>
      <c r="H2821" s="110">
        <f>'[1]Cadastro de Clientes'!H2821</f>
        <v>0</v>
      </c>
      <c r="I2821" s="111">
        <f>'[1]Cadastro de Clientes'!I2821</f>
        <v>0</v>
      </c>
      <c r="J2821" s="94">
        <f>'[1]Cadastro de Clientes'!J2821</f>
        <v>0</v>
      </c>
    </row>
    <row r="2822" spans="1:10" ht="21" customHeight="1" x14ac:dyDescent="0.25">
      <c r="A2822" s="94">
        <f>'[1]Cadastro de Clientes'!A2822</f>
        <v>0</v>
      </c>
      <c r="B2822" s="94">
        <f>'[1]Cadastro de Clientes'!B2822</f>
        <v>0</v>
      </c>
      <c r="C2822" s="94">
        <f>'[1]Cadastro de Clientes'!C2822</f>
        <v>0</v>
      </c>
      <c r="D2822" s="94">
        <f>'[1]Cadastro de Clientes'!D2822</f>
        <v>0</v>
      </c>
      <c r="E2822" s="94">
        <f>'[1]Cadastro de Clientes'!E2822</f>
        <v>0</v>
      </c>
      <c r="F2822" s="94">
        <f>'[1]Cadastro de Clientes'!F2822</f>
        <v>0</v>
      </c>
      <c r="G2822" s="109">
        <f>'[1]Cadastro de Clientes'!G2822</f>
        <v>0</v>
      </c>
      <c r="H2822" s="110">
        <f>'[1]Cadastro de Clientes'!H2822</f>
        <v>0</v>
      </c>
      <c r="I2822" s="111">
        <f>'[1]Cadastro de Clientes'!I2822</f>
        <v>0</v>
      </c>
      <c r="J2822" s="94">
        <f>'[1]Cadastro de Clientes'!J2822</f>
        <v>0</v>
      </c>
    </row>
    <row r="2823" spans="1:10" ht="21" customHeight="1" x14ac:dyDescent="0.25">
      <c r="A2823" s="94">
        <f>'[1]Cadastro de Clientes'!A2823</f>
        <v>0</v>
      </c>
      <c r="B2823" s="94">
        <f>'[1]Cadastro de Clientes'!B2823</f>
        <v>0</v>
      </c>
      <c r="C2823" s="94">
        <f>'[1]Cadastro de Clientes'!C2823</f>
        <v>0</v>
      </c>
      <c r="D2823" s="94">
        <f>'[1]Cadastro de Clientes'!D2823</f>
        <v>0</v>
      </c>
      <c r="E2823" s="94">
        <f>'[1]Cadastro de Clientes'!E2823</f>
        <v>0</v>
      </c>
      <c r="F2823" s="94">
        <f>'[1]Cadastro de Clientes'!F2823</f>
        <v>0</v>
      </c>
      <c r="G2823" s="109">
        <f>'[1]Cadastro de Clientes'!G2823</f>
        <v>0</v>
      </c>
      <c r="H2823" s="110">
        <f>'[1]Cadastro de Clientes'!H2823</f>
        <v>0</v>
      </c>
      <c r="I2823" s="111">
        <f>'[1]Cadastro de Clientes'!I2823</f>
        <v>0</v>
      </c>
      <c r="J2823" s="94">
        <f>'[1]Cadastro de Clientes'!J2823</f>
        <v>0</v>
      </c>
    </row>
    <row r="2824" spans="1:10" ht="21" customHeight="1" x14ac:dyDescent="0.25">
      <c r="A2824" s="94">
        <f>'[1]Cadastro de Clientes'!A2824</f>
        <v>0</v>
      </c>
      <c r="B2824" s="94">
        <f>'[1]Cadastro de Clientes'!B2824</f>
        <v>0</v>
      </c>
      <c r="C2824" s="94">
        <f>'[1]Cadastro de Clientes'!C2824</f>
        <v>0</v>
      </c>
      <c r="D2824" s="94">
        <f>'[1]Cadastro de Clientes'!D2824</f>
        <v>0</v>
      </c>
      <c r="E2824" s="94">
        <f>'[1]Cadastro de Clientes'!E2824</f>
        <v>0</v>
      </c>
      <c r="F2824" s="94">
        <f>'[1]Cadastro de Clientes'!F2824</f>
        <v>0</v>
      </c>
      <c r="G2824" s="109">
        <f>'[1]Cadastro de Clientes'!G2824</f>
        <v>0</v>
      </c>
      <c r="H2824" s="110">
        <f>'[1]Cadastro de Clientes'!H2824</f>
        <v>0</v>
      </c>
      <c r="I2824" s="111">
        <f>'[1]Cadastro de Clientes'!I2824</f>
        <v>0</v>
      </c>
      <c r="J2824" s="94">
        <f>'[1]Cadastro de Clientes'!J2824</f>
        <v>0</v>
      </c>
    </row>
    <row r="2825" spans="1:10" ht="21" customHeight="1" x14ac:dyDescent="0.25">
      <c r="A2825" s="94">
        <f>'[1]Cadastro de Clientes'!A2825</f>
        <v>0</v>
      </c>
      <c r="B2825" s="94">
        <f>'[1]Cadastro de Clientes'!B2825</f>
        <v>0</v>
      </c>
      <c r="C2825" s="94">
        <f>'[1]Cadastro de Clientes'!C2825</f>
        <v>0</v>
      </c>
      <c r="D2825" s="94">
        <f>'[1]Cadastro de Clientes'!D2825</f>
        <v>0</v>
      </c>
      <c r="E2825" s="94">
        <f>'[1]Cadastro de Clientes'!E2825</f>
        <v>0</v>
      </c>
      <c r="F2825" s="94">
        <f>'[1]Cadastro de Clientes'!F2825</f>
        <v>0</v>
      </c>
      <c r="G2825" s="109">
        <f>'[1]Cadastro de Clientes'!G2825</f>
        <v>0</v>
      </c>
      <c r="H2825" s="110">
        <f>'[1]Cadastro de Clientes'!H2825</f>
        <v>0</v>
      </c>
      <c r="I2825" s="111">
        <f>'[1]Cadastro de Clientes'!I2825</f>
        <v>0</v>
      </c>
      <c r="J2825" s="94">
        <f>'[1]Cadastro de Clientes'!J2825</f>
        <v>0</v>
      </c>
    </row>
    <row r="2826" spans="1:10" ht="21" customHeight="1" x14ac:dyDescent="0.25">
      <c r="A2826" s="94">
        <f>'[1]Cadastro de Clientes'!A2826</f>
        <v>0</v>
      </c>
      <c r="B2826" s="94">
        <f>'[1]Cadastro de Clientes'!B2826</f>
        <v>0</v>
      </c>
      <c r="C2826" s="94">
        <f>'[1]Cadastro de Clientes'!C2826</f>
        <v>0</v>
      </c>
      <c r="D2826" s="94">
        <f>'[1]Cadastro de Clientes'!D2826</f>
        <v>0</v>
      </c>
      <c r="E2826" s="94">
        <f>'[1]Cadastro de Clientes'!E2826</f>
        <v>0</v>
      </c>
      <c r="F2826" s="94">
        <f>'[1]Cadastro de Clientes'!F2826</f>
        <v>0</v>
      </c>
      <c r="G2826" s="109">
        <f>'[1]Cadastro de Clientes'!G2826</f>
        <v>0</v>
      </c>
      <c r="H2826" s="110">
        <f>'[1]Cadastro de Clientes'!H2826</f>
        <v>0</v>
      </c>
      <c r="I2826" s="111">
        <f>'[1]Cadastro de Clientes'!I2826</f>
        <v>0</v>
      </c>
      <c r="J2826" s="94">
        <f>'[1]Cadastro de Clientes'!J2826</f>
        <v>0</v>
      </c>
    </row>
    <row r="2827" spans="1:10" ht="21" customHeight="1" x14ac:dyDescent="0.25">
      <c r="A2827" s="94">
        <f>'[1]Cadastro de Clientes'!A2827</f>
        <v>0</v>
      </c>
      <c r="B2827" s="94">
        <f>'[1]Cadastro de Clientes'!B2827</f>
        <v>0</v>
      </c>
      <c r="C2827" s="94">
        <f>'[1]Cadastro de Clientes'!C2827</f>
        <v>0</v>
      </c>
      <c r="D2827" s="94">
        <f>'[1]Cadastro de Clientes'!D2827</f>
        <v>0</v>
      </c>
      <c r="E2827" s="94">
        <f>'[1]Cadastro de Clientes'!E2827</f>
        <v>0</v>
      </c>
      <c r="F2827" s="94">
        <f>'[1]Cadastro de Clientes'!F2827</f>
        <v>0</v>
      </c>
      <c r="G2827" s="109">
        <f>'[1]Cadastro de Clientes'!G2827</f>
        <v>0</v>
      </c>
      <c r="H2827" s="110">
        <f>'[1]Cadastro de Clientes'!H2827</f>
        <v>0</v>
      </c>
      <c r="I2827" s="111">
        <f>'[1]Cadastro de Clientes'!I2827</f>
        <v>0</v>
      </c>
      <c r="J2827" s="94">
        <f>'[1]Cadastro de Clientes'!J2827</f>
        <v>0</v>
      </c>
    </row>
    <row r="2828" spans="1:10" ht="21" customHeight="1" x14ac:dyDescent="0.25">
      <c r="A2828" s="94">
        <f>'[1]Cadastro de Clientes'!A2828</f>
        <v>0</v>
      </c>
      <c r="B2828" s="94">
        <f>'[1]Cadastro de Clientes'!B2828</f>
        <v>0</v>
      </c>
      <c r="C2828" s="94">
        <f>'[1]Cadastro de Clientes'!C2828</f>
        <v>0</v>
      </c>
      <c r="D2828" s="94">
        <f>'[1]Cadastro de Clientes'!D2828</f>
        <v>0</v>
      </c>
      <c r="E2828" s="94">
        <f>'[1]Cadastro de Clientes'!E2828</f>
        <v>0</v>
      </c>
      <c r="F2828" s="94">
        <f>'[1]Cadastro de Clientes'!F2828</f>
        <v>0</v>
      </c>
      <c r="G2828" s="109">
        <f>'[1]Cadastro de Clientes'!G2828</f>
        <v>0</v>
      </c>
      <c r="H2828" s="110">
        <f>'[1]Cadastro de Clientes'!H2828</f>
        <v>0</v>
      </c>
      <c r="I2828" s="111">
        <f>'[1]Cadastro de Clientes'!I2828</f>
        <v>0</v>
      </c>
      <c r="J2828" s="94">
        <f>'[1]Cadastro de Clientes'!J2828</f>
        <v>0</v>
      </c>
    </row>
    <row r="2829" spans="1:10" ht="21" customHeight="1" x14ac:dyDescent="0.25">
      <c r="A2829" s="94">
        <f>'[1]Cadastro de Clientes'!A2829</f>
        <v>0</v>
      </c>
      <c r="B2829" s="94">
        <f>'[1]Cadastro de Clientes'!B2829</f>
        <v>0</v>
      </c>
      <c r="C2829" s="94">
        <f>'[1]Cadastro de Clientes'!C2829</f>
        <v>0</v>
      </c>
      <c r="D2829" s="94">
        <f>'[1]Cadastro de Clientes'!D2829</f>
        <v>0</v>
      </c>
      <c r="E2829" s="94">
        <f>'[1]Cadastro de Clientes'!E2829</f>
        <v>0</v>
      </c>
      <c r="F2829" s="94">
        <f>'[1]Cadastro de Clientes'!F2829</f>
        <v>0</v>
      </c>
      <c r="G2829" s="109">
        <f>'[1]Cadastro de Clientes'!G2829</f>
        <v>0</v>
      </c>
      <c r="H2829" s="110">
        <f>'[1]Cadastro de Clientes'!H2829</f>
        <v>0</v>
      </c>
      <c r="I2829" s="111">
        <f>'[1]Cadastro de Clientes'!I2829</f>
        <v>0</v>
      </c>
      <c r="J2829" s="94">
        <f>'[1]Cadastro de Clientes'!J2829</f>
        <v>0</v>
      </c>
    </row>
    <row r="2830" spans="1:10" ht="21" customHeight="1" x14ac:dyDescent="0.25">
      <c r="A2830" s="94">
        <f>'[1]Cadastro de Clientes'!A2830</f>
        <v>0</v>
      </c>
      <c r="B2830" s="94">
        <f>'[1]Cadastro de Clientes'!B2830</f>
        <v>0</v>
      </c>
      <c r="C2830" s="94">
        <f>'[1]Cadastro de Clientes'!C2830</f>
        <v>0</v>
      </c>
      <c r="D2830" s="94">
        <f>'[1]Cadastro de Clientes'!D2830</f>
        <v>0</v>
      </c>
      <c r="E2830" s="94">
        <f>'[1]Cadastro de Clientes'!E2830</f>
        <v>0</v>
      </c>
      <c r="F2830" s="94">
        <f>'[1]Cadastro de Clientes'!F2830</f>
        <v>0</v>
      </c>
      <c r="G2830" s="109">
        <f>'[1]Cadastro de Clientes'!G2830</f>
        <v>0</v>
      </c>
      <c r="H2830" s="110">
        <f>'[1]Cadastro de Clientes'!H2830</f>
        <v>0</v>
      </c>
      <c r="I2830" s="111">
        <f>'[1]Cadastro de Clientes'!I2830</f>
        <v>0</v>
      </c>
      <c r="J2830" s="94">
        <f>'[1]Cadastro de Clientes'!J2830</f>
        <v>0</v>
      </c>
    </row>
    <row r="2831" spans="1:10" ht="21" customHeight="1" x14ac:dyDescent="0.25">
      <c r="A2831" s="94">
        <f>'[1]Cadastro de Clientes'!A2831</f>
        <v>0</v>
      </c>
      <c r="B2831" s="94">
        <f>'[1]Cadastro de Clientes'!B2831</f>
        <v>0</v>
      </c>
      <c r="C2831" s="94">
        <f>'[1]Cadastro de Clientes'!C2831</f>
        <v>0</v>
      </c>
      <c r="D2831" s="94">
        <f>'[1]Cadastro de Clientes'!D2831</f>
        <v>0</v>
      </c>
      <c r="E2831" s="94">
        <f>'[1]Cadastro de Clientes'!E2831</f>
        <v>0</v>
      </c>
      <c r="F2831" s="94">
        <f>'[1]Cadastro de Clientes'!F2831</f>
        <v>0</v>
      </c>
      <c r="G2831" s="109">
        <f>'[1]Cadastro de Clientes'!G2831</f>
        <v>0</v>
      </c>
      <c r="H2831" s="110">
        <f>'[1]Cadastro de Clientes'!H2831</f>
        <v>0</v>
      </c>
      <c r="I2831" s="111">
        <f>'[1]Cadastro de Clientes'!I2831</f>
        <v>0</v>
      </c>
      <c r="J2831" s="94">
        <f>'[1]Cadastro de Clientes'!J2831</f>
        <v>0</v>
      </c>
    </row>
    <row r="2832" spans="1:10" ht="21" customHeight="1" x14ac:dyDescent="0.25">
      <c r="A2832" s="94">
        <f>'[1]Cadastro de Clientes'!A2832</f>
        <v>0</v>
      </c>
      <c r="B2832" s="94">
        <f>'[1]Cadastro de Clientes'!B2832</f>
        <v>0</v>
      </c>
      <c r="C2832" s="94">
        <f>'[1]Cadastro de Clientes'!C2832</f>
        <v>0</v>
      </c>
      <c r="D2832" s="94">
        <f>'[1]Cadastro de Clientes'!D2832</f>
        <v>0</v>
      </c>
      <c r="E2832" s="94">
        <f>'[1]Cadastro de Clientes'!E2832</f>
        <v>0</v>
      </c>
      <c r="F2832" s="94">
        <f>'[1]Cadastro de Clientes'!F2832</f>
        <v>0</v>
      </c>
      <c r="G2832" s="109">
        <f>'[1]Cadastro de Clientes'!G2832</f>
        <v>0</v>
      </c>
      <c r="H2832" s="110">
        <f>'[1]Cadastro de Clientes'!H2832</f>
        <v>0</v>
      </c>
      <c r="I2832" s="111">
        <f>'[1]Cadastro de Clientes'!I2832</f>
        <v>0</v>
      </c>
      <c r="J2832" s="94">
        <f>'[1]Cadastro de Clientes'!J2832</f>
        <v>0</v>
      </c>
    </row>
    <row r="2833" spans="1:10" ht="21" customHeight="1" x14ac:dyDescent="0.25">
      <c r="A2833" s="94">
        <f>'[1]Cadastro de Clientes'!A2833</f>
        <v>0</v>
      </c>
      <c r="B2833" s="94">
        <f>'[1]Cadastro de Clientes'!B2833</f>
        <v>0</v>
      </c>
      <c r="C2833" s="94">
        <f>'[1]Cadastro de Clientes'!C2833</f>
        <v>0</v>
      </c>
      <c r="D2833" s="94">
        <f>'[1]Cadastro de Clientes'!D2833</f>
        <v>0</v>
      </c>
      <c r="E2833" s="94">
        <f>'[1]Cadastro de Clientes'!E2833</f>
        <v>0</v>
      </c>
      <c r="F2833" s="94">
        <f>'[1]Cadastro de Clientes'!F2833</f>
        <v>0</v>
      </c>
      <c r="G2833" s="109">
        <f>'[1]Cadastro de Clientes'!G2833</f>
        <v>0</v>
      </c>
      <c r="H2833" s="110">
        <f>'[1]Cadastro de Clientes'!H2833</f>
        <v>0</v>
      </c>
      <c r="I2833" s="111">
        <f>'[1]Cadastro de Clientes'!I2833</f>
        <v>0</v>
      </c>
      <c r="J2833" s="94">
        <f>'[1]Cadastro de Clientes'!J2833</f>
        <v>0</v>
      </c>
    </row>
    <row r="2834" spans="1:10" ht="21" customHeight="1" x14ac:dyDescent="0.25">
      <c r="A2834" s="94">
        <f>'[1]Cadastro de Clientes'!A2834</f>
        <v>0</v>
      </c>
      <c r="B2834" s="94">
        <f>'[1]Cadastro de Clientes'!B2834</f>
        <v>0</v>
      </c>
      <c r="C2834" s="94">
        <f>'[1]Cadastro de Clientes'!C2834</f>
        <v>0</v>
      </c>
      <c r="D2834" s="94">
        <f>'[1]Cadastro de Clientes'!D2834</f>
        <v>0</v>
      </c>
      <c r="E2834" s="94">
        <f>'[1]Cadastro de Clientes'!E2834</f>
        <v>0</v>
      </c>
      <c r="F2834" s="94">
        <f>'[1]Cadastro de Clientes'!F2834</f>
        <v>0</v>
      </c>
      <c r="G2834" s="109">
        <f>'[1]Cadastro de Clientes'!G2834</f>
        <v>0</v>
      </c>
      <c r="H2834" s="110">
        <f>'[1]Cadastro de Clientes'!H2834</f>
        <v>0</v>
      </c>
      <c r="I2834" s="111">
        <f>'[1]Cadastro de Clientes'!I2834</f>
        <v>0</v>
      </c>
      <c r="J2834" s="94">
        <f>'[1]Cadastro de Clientes'!J2834</f>
        <v>0</v>
      </c>
    </row>
    <row r="2835" spans="1:10" ht="21" customHeight="1" x14ac:dyDescent="0.25">
      <c r="A2835" s="94">
        <f>'[1]Cadastro de Clientes'!A2835</f>
        <v>0</v>
      </c>
      <c r="B2835" s="94">
        <f>'[1]Cadastro de Clientes'!B2835</f>
        <v>0</v>
      </c>
      <c r="C2835" s="94">
        <f>'[1]Cadastro de Clientes'!C2835</f>
        <v>0</v>
      </c>
      <c r="D2835" s="94">
        <f>'[1]Cadastro de Clientes'!D2835</f>
        <v>0</v>
      </c>
      <c r="E2835" s="94">
        <f>'[1]Cadastro de Clientes'!E2835</f>
        <v>0</v>
      </c>
      <c r="F2835" s="94">
        <f>'[1]Cadastro de Clientes'!F2835</f>
        <v>0</v>
      </c>
      <c r="G2835" s="109">
        <f>'[1]Cadastro de Clientes'!G2835</f>
        <v>0</v>
      </c>
      <c r="H2835" s="110">
        <f>'[1]Cadastro de Clientes'!H2835</f>
        <v>0</v>
      </c>
      <c r="I2835" s="111">
        <f>'[1]Cadastro de Clientes'!I2835</f>
        <v>0</v>
      </c>
      <c r="J2835" s="94">
        <f>'[1]Cadastro de Clientes'!J2835</f>
        <v>0</v>
      </c>
    </row>
    <row r="2836" spans="1:10" ht="21" customHeight="1" x14ac:dyDescent="0.25">
      <c r="A2836" s="94">
        <f>'[1]Cadastro de Clientes'!A2836</f>
        <v>0</v>
      </c>
      <c r="B2836" s="94">
        <f>'[1]Cadastro de Clientes'!B2836</f>
        <v>0</v>
      </c>
      <c r="C2836" s="94">
        <f>'[1]Cadastro de Clientes'!C2836</f>
        <v>0</v>
      </c>
      <c r="D2836" s="94">
        <f>'[1]Cadastro de Clientes'!D2836</f>
        <v>0</v>
      </c>
      <c r="E2836" s="94">
        <f>'[1]Cadastro de Clientes'!E2836</f>
        <v>0</v>
      </c>
      <c r="F2836" s="94">
        <f>'[1]Cadastro de Clientes'!F2836</f>
        <v>0</v>
      </c>
      <c r="G2836" s="109">
        <f>'[1]Cadastro de Clientes'!G2836</f>
        <v>0</v>
      </c>
      <c r="H2836" s="110">
        <f>'[1]Cadastro de Clientes'!H2836</f>
        <v>0</v>
      </c>
      <c r="I2836" s="111">
        <f>'[1]Cadastro de Clientes'!I2836</f>
        <v>0</v>
      </c>
      <c r="J2836" s="94">
        <f>'[1]Cadastro de Clientes'!J2836</f>
        <v>0</v>
      </c>
    </row>
    <row r="2837" spans="1:10" ht="21" customHeight="1" x14ac:dyDescent="0.25">
      <c r="A2837" s="94">
        <f>'[1]Cadastro de Clientes'!A2837</f>
        <v>0</v>
      </c>
      <c r="B2837" s="94">
        <f>'[1]Cadastro de Clientes'!B2837</f>
        <v>0</v>
      </c>
      <c r="C2837" s="94">
        <f>'[1]Cadastro de Clientes'!C2837</f>
        <v>0</v>
      </c>
      <c r="D2837" s="94">
        <f>'[1]Cadastro de Clientes'!D2837</f>
        <v>0</v>
      </c>
      <c r="E2837" s="94">
        <f>'[1]Cadastro de Clientes'!E2837</f>
        <v>0</v>
      </c>
      <c r="F2837" s="94">
        <f>'[1]Cadastro de Clientes'!F2837</f>
        <v>0</v>
      </c>
      <c r="G2837" s="109">
        <f>'[1]Cadastro de Clientes'!G2837</f>
        <v>0</v>
      </c>
      <c r="H2837" s="110">
        <f>'[1]Cadastro de Clientes'!H2837</f>
        <v>0</v>
      </c>
      <c r="I2837" s="111">
        <f>'[1]Cadastro de Clientes'!I2837</f>
        <v>0</v>
      </c>
      <c r="J2837" s="94">
        <f>'[1]Cadastro de Clientes'!J2837</f>
        <v>0</v>
      </c>
    </row>
    <row r="2838" spans="1:10" ht="21" customHeight="1" x14ac:dyDescent="0.25">
      <c r="A2838" s="94">
        <f>'[1]Cadastro de Clientes'!A2838</f>
        <v>0</v>
      </c>
      <c r="B2838" s="94">
        <f>'[1]Cadastro de Clientes'!B2838</f>
        <v>0</v>
      </c>
      <c r="C2838" s="94">
        <f>'[1]Cadastro de Clientes'!C2838</f>
        <v>0</v>
      </c>
      <c r="D2838" s="94">
        <f>'[1]Cadastro de Clientes'!D2838</f>
        <v>0</v>
      </c>
      <c r="E2838" s="94">
        <f>'[1]Cadastro de Clientes'!E2838</f>
        <v>0</v>
      </c>
      <c r="F2838" s="94">
        <f>'[1]Cadastro de Clientes'!F2838</f>
        <v>0</v>
      </c>
      <c r="G2838" s="109">
        <f>'[1]Cadastro de Clientes'!G2838</f>
        <v>0</v>
      </c>
      <c r="H2838" s="110">
        <f>'[1]Cadastro de Clientes'!H2838</f>
        <v>0</v>
      </c>
      <c r="I2838" s="111">
        <f>'[1]Cadastro de Clientes'!I2838</f>
        <v>0</v>
      </c>
      <c r="J2838" s="94">
        <f>'[1]Cadastro de Clientes'!J2838</f>
        <v>0</v>
      </c>
    </row>
    <row r="2839" spans="1:10" ht="21" customHeight="1" x14ac:dyDescent="0.25">
      <c r="A2839" s="94">
        <f>'[1]Cadastro de Clientes'!A2839</f>
        <v>0</v>
      </c>
      <c r="B2839" s="94">
        <f>'[1]Cadastro de Clientes'!B2839</f>
        <v>0</v>
      </c>
      <c r="C2839" s="94">
        <f>'[1]Cadastro de Clientes'!C2839</f>
        <v>0</v>
      </c>
      <c r="D2839" s="94">
        <f>'[1]Cadastro de Clientes'!D2839</f>
        <v>0</v>
      </c>
      <c r="E2839" s="94">
        <f>'[1]Cadastro de Clientes'!E2839</f>
        <v>0</v>
      </c>
      <c r="F2839" s="94">
        <f>'[1]Cadastro de Clientes'!F2839</f>
        <v>0</v>
      </c>
      <c r="G2839" s="109">
        <f>'[1]Cadastro de Clientes'!G2839</f>
        <v>0</v>
      </c>
      <c r="H2839" s="110">
        <f>'[1]Cadastro de Clientes'!H2839</f>
        <v>0</v>
      </c>
      <c r="I2839" s="111">
        <f>'[1]Cadastro de Clientes'!I2839</f>
        <v>0</v>
      </c>
      <c r="J2839" s="94">
        <f>'[1]Cadastro de Clientes'!J2839</f>
        <v>0</v>
      </c>
    </row>
    <row r="2840" spans="1:10" ht="21" customHeight="1" x14ac:dyDescent="0.25">
      <c r="A2840" s="94">
        <f>'[1]Cadastro de Clientes'!A2840</f>
        <v>0</v>
      </c>
      <c r="B2840" s="94">
        <f>'[1]Cadastro de Clientes'!B2840</f>
        <v>0</v>
      </c>
      <c r="C2840" s="94">
        <f>'[1]Cadastro de Clientes'!C2840</f>
        <v>0</v>
      </c>
      <c r="D2840" s="94">
        <f>'[1]Cadastro de Clientes'!D2840</f>
        <v>0</v>
      </c>
      <c r="E2840" s="94">
        <f>'[1]Cadastro de Clientes'!E2840</f>
        <v>0</v>
      </c>
      <c r="F2840" s="94">
        <f>'[1]Cadastro de Clientes'!F2840</f>
        <v>0</v>
      </c>
      <c r="G2840" s="109">
        <f>'[1]Cadastro de Clientes'!G2840</f>
        <v>0</v>
      </c>
      <c r="H2840" s="110">
        <f>'[1]Cadastro de Clientes'!H2840</f>
        <v>0</v>
      </c>
      <c r="I2840" s="111">
        <f>'[1]Cadastro de Clientes'!I2840</f>
        <v>0</v>
      </c>
      <c r="J2840" s="94">
        <f>'[1]Cadastro de Clientes'!J2840</f>
        <v>0</v>
      </c>
    </row>
    <row r="2841" spans="1:10" ht="21" customHeight="1" x14ac:dyDescent="0.25">
      <c r="A2841" s="94">
        <f>'[1]Cadastro de Clientes'!A2841</f>
        <v>0</v>
      </c>
      <c r="B2841" s="94">
        <f>'[1]Cadastro de Clientes'!B2841</f>
        <v>0</v>
      </c>
      <c r="C2841" s="94">
        <f>'[1]Cadastro de Clientes'!C2841</f>
        <v>0</v>
      </c>
      <c r="D2841" s="94">
        <f>'[1]Cadastro de Clientes'!D2841</f>
        <v>0</v>
      </c>
      <c r="E2841" s="94">
        <f>'[1]Cadastro de Clientes'!E2841</f>
        <v>0</v>
      </c>
      <c r="F2841" s="94">
        <f>'[1]Cadastro de Clientes'!F2841</f>
        <v>0</v>
      </c>
      <c r="G2841" s="109">
        <f>'[1]Cadastro de Clientes'!G2841</f>
        <v>0</v>
      </c>
      <c r="H2841" s="110">
        <f>'[1]Cadastro de Clientes'!H2841</f>
        <v>0</v>
      </c>
      <c r="I2841" s="111">
        <f>'[1]Cadastro de Clientes'!I2841</f>
        <v>0</v>
      </c>
      <c r="J2841" s="94">
        <f>'[1]Cadastro de Clientes'!J2841</f>
        <v>0</v>
      </c>
    </row>
    <row r="2842" spans="1:10" ht="21" customHeight="1" x14ac:dyDescent="0.25">
      <c r="A2842" s="94">
        <f>'[1]Cadastro de Clientes'!A2842</f>
        <v>0</v>
      </c>
      <c r="B2842" s="94">
        <f>'[1]Cadastro de Clientes'!B2842</f>
        <v>0</v>
      </c>
      <c r="C2842" s="94">
        <f>'[1]Cadastro de Clientes'!C2842</f>
        <v>0</v>
      </c>
      <c r="D2842" s="94">
        <f>'[1]Cadastro de Clientes'!D2842</f>
        <v>0</v>
      </c>
      <c r="E2842" s="94">
        <f>'[1]Cadastro de Clientes'!E2842</f>
        <v>0</v>
      </c>
      <c r="F2842" s="94">
        <f>'[1]Cadastro de Clientes'!F2842</f>
        <v>0</v>
      </c>
      <c r="G2842" s="109">
        <f>'[1]Cadastro de Clientes'!G2842</f>
        <v>0</v>
      </c>
      <c r="H2842" s="110">
        <f>'[1]Cadastro de Clientes'!H2842</f>
        <v>0</v>
      </c>
      <c r="I2842" s="111">
        <f>'[1]Cadastro de Clientes'!I2842</f>
        <v>0</v>
      </c>
      <c r="J2842" s="94">
        <f>'[1]Cadastro de Clientes'!J2842</f>
        <v>0</v>
      </c>
    </row>
    <row r="2843" spans="1:10" ht="21" customHeight="1" x14ac:dyDescent="0.25">
      <c r="A2843" s="94">
        <f>'[1]Cadastro de Clientes'!A2843</f>
        <v>0</v>
      </c>
      <c r="B2843" s="94">
        <f>'[1]Cadastro de Clientes'!B2843</f>
        <v>0</v>
      </c>
      <c r="C2843" s="94">
        <f>'[1]Cadastro de Clientes'!C2843</f>
        <v>0</v>
      </c>
      <c r="D2843" s="94">
        <f>'[1]Cadastro de Clientes'!D2843</f>
        <v>0</v>
      </c>
      <c r="E2843" s="94">
        <f>'[1]Cadastro de Clientes'!E2843</f>
        <v>0</v>
      </c>
      <c r="F2843" s="94">
        <f>'[1]Cadastro de Clientes'!F2843</f>
        <v>0</v>
      </c>
      <c r="G2843" s="109">
        <f>'[1]Cadastro de Clientes'!G2843</f>
        <v>0</v>
      </c>
      <c r="H2843" s="110">
        <f>'[1]Cadastro de Clientes'!H2843</f>
        <v>0</v>
      </c>
      <c r="I2843" s="111">
        <f>'[1]Cadastro de Clientes'!I2843</f>
        <v>0</v>
      </c>
      <c r="J2843" s="94">
        <f>'[1]Cadastro de Clientes'!J2843</f>
        <v>0</v>
      </c>
    </row>
    <row r="2844" spans="1:10" ht="21" customHeight="1" x14ac:dyDescent="0.25">
      <c r="A2844" s="94">
        <f>'[1]Cadastro de Clientes'!A2844</f>
        <v>0</v>
      </c>
      <c r="B2844" s="94">
        <f>'[1]Cadastro de Clientes'!B2844</f>
        <v>0</v>
      </c>
      <c r="C2844" s="94">
        <f>'[1]Cadastro de Clientes'!C2844</f>
        <v>0</v>
      </c>
      <c r="D2844" s="94">
        <f>'[1]Cadastro de Clientes'!D2844</f>
        <v>0</v>
      </c>
      <c r="E2844" s="94">
        <f>'[1]Cadastro de Clientes'!E2844</f>
        <v>0</v>
      </c>
      <c r="F2844" s="94">
        <f>'[1]Cadastro de Clientes'!F2844</f>
        <v>0</v>
      </c>
      <c r="G2844" s="109">
        <f>'[1]Cadastro de Clientes'!G2844</f>
        <v>0</v>
      </c>
      <c r="H2844" s="110">
        <f>'[1]Cadastro de Clientes'!H2844</f>
        <v>0</v>
      </c>
      <c r="I2844" s="111">
        <f>'[1]Cadastro de Clientes'!I2844</f>
        <v>0</v>
      </c>
      <c r="J2844" s="94">
        <f>'[1]Cadastro de Clientes'!J2844</f>
        <v>0</v>
      </c>
    </row>
    <row r="2845" spans="1:10" ht="21" customHeight="1" x14ac:dyDescent="0.25">
      <c r="A2845" s="94">
        <f>'[1]Cadastro de Clientes'!A2845</f>
        <v>0</v>
      </c>
      <c r="B2845" s="94">
        <f>'[1]Cadastro de Clientes'!B2845</f>
        <v>0</v>
      </c>
      <c r="C2845" s="94">
        <f>'[1]Cadastro de Clientes'!C2845</f>
        <v>0</v>
      </c>
      <c r="D2845" s="94">
        <f>'[1]Cadastro de Clientes'!D2845</f>
        <v>0</v>
      </c>
      <c r="E2845" s="94">
        <f>'[1]Cadastro de Clientes'!E2845</f>
        <v>0</v>
      </c>
      <c r="F2845" s="94">
        <f>'[1]Cadastro de Clientes'!F2845</f>
        <v>0</v>
      </c>
      <c r="G2845" s="109">
        <f>'[1]Cadastro de Clientes'!G2845</f>
        <v>0</v>
      </c>
      <c r="H2845" s="110">
        <f>'[1]Cadastro de Clientes'!H2845</f>
        <v>0</v>
      </c>
      <c r="I2845" s="111">
        <f>'[1]Cadastro de Clientes'!I2845</f>
        <v>0</v>
      </c>
      <c r="J2845" s="94">
        <f>'[1]Cadastro de Clientes'!J2845</f>
        <v>0</v>
      </c>
    </row>
    <row r="2846" spans="1:10" ht="21" customHeight="1" x14ac:dyDescent="0.25">
      <c r="A2846" s="94">
        <f>'[1]Cadastro de Clientes'!A2846</f>
        <v>0</v>
      </c>
      <c r="B2846" s="94">
        <f>'[1]Cadastro de Clientes'!B2846</f>
        <v>0</v>
      </c>
      <c r="C2846" s="94">
        <f>'[1]Cadastro de Clientes'!C2846</f>
        <v>0</v>
      </c>
      <c r="D2846" s="94">
        <f>'[1]Cadastro de Clientes'!D2846</f>
        <v>0</v>
      </c>
      <c r="E2846" s="94">
        <f>'[1]Cadastro de Clientes'!E2846</f>
        <v>0</v>
      </c>
      <c r="F2846" s="94">
        <f>'[1]Cadastro de Clientes'!F2846</f>
        <v>0</v>
      </c>
      <c r="G2846" s="109">
        <f>'[1]Cadastro de Clientes'!G2846</f>
        <v>0</v>
      </c>
      <c r="H2846" s="110">
        <f>'[1]Cadastro de Clientes'!H2846</f>
        <v>0</v>
      </c>
      <c r="I2846" s="111">
        <f>'[1]Cadastro de Clientes'!I2846</f>
        <v>0</v>
      </c>
      <c r="J2846" s="94">
        <f>'[1]Cadastro de Clientes'!J2846</f>
        <v>0</v>
      </c>
    </row>
    <row r="2847" spans="1:10" ht="21" customHeight="1" x14ac:dyDescent="0.25">
      <c r="A2847" s="94">
        <f>'[1]Cadastro de Clientes'!A2847</f>
        <v>0</v>
      </c>
      <c r="B2847" s="94">
        <f>'[1]Cadastro de Clientes'!B2847</f>
        <v>0</v>
      </c>
      <c r="C2847" s="94">
        <f>'[1]Cadastro de Clientes'!C2847</f>
        <v>0</v>
      </c>
      <c r="D2847" s="94">
        <f>'[1]Cadastro de Clientes'!D2847</f>
        <v>0</v>
      </c>
      <c r="E2847" s="94">
        <f>'[1]Cadastro de Clientes'!E2847</f>
        <v>0</v>
      </c>
      <c r="F2847" s="94">
        <f>'[1]Cadastro de Clientes'!F2847</f>
        <v>0</v>
      </c>
      <c r="G2847" s="109">
        <f>'[1]Cadastro de Clientes'!G2847</f>
        <v>0</v>
      </c>
      <c r="H2847" s="110">
        <f>'[1]Cadastro de Clientes'!H2847</f>
        <v>0</v>
      </c>
      <c r="I2847" s="111">
        <f>'[1]Cadastro de Clientes'!I2847</f>
        <v>0</v>
      </c>
      <c r="J2847" s="94">
        <f>'[1]Cadastro de Clientes'!J2847</f>
        <v>0</v>
      </c>
    </row>
    <row r="2848" spans="1:10" ht="21" customHeight="1" x14ac:dyDescent="0.25">
      <c r="A2848" s="94">
        <f>'[1]Cadastro de Clientes'!A2848</f>
        <v>0</v>
      </c>
      <c r="B2848" s="94">
        <f>'[1]Cadastro de Clientes'!B2848</f>
        <v>0</v>
      </c>
      <c r="C2848" s="94">
        <f>'[1]Cadastro de Clientes'!C2848</f>
        <v>0</v>
      </c>
      <c r="D2848" s="94">
        <f>'[1]Cadastro de Clientes'!D2848</f>
        <v>0</v>
      </c>
      <c r="E2848" s="94">
        <f>'[1]Cadastro de Clientes'!E2848</f>
        <v>0</v>
      </c>
      <c r="F2848" s="94">
        <f>'[1]Cadastro de Clientes'!F2848</f>
        <v>0</v>
      </c>
      <c r="G2848" s="109">
        <f>'[1]Cadastro de Clientes'!G2848</f>
        <v>0</v>
      </c>
      <c r="H2848" s="110">
        <f>'[1]Cadastro de Clientes'!H2848</f>
        <v>0</v>
      </c>
      <c r="I2848" s="111">
        <f>'[1]Cadastro de Clientes'!I2848</f>
        <v>0</v>
      </c>
      <c r="J2848" s="94">
        <f>'[1]Cadastro de Clientes'!J2848</f>
        <v>0</v>
      </c>
    </row>
    <row r="2849" spans="1:10" ht="21" customHeight="1" x14ac:dyDescent="0.25">
      <c r="A2849" s="94">
        <f>'[1]Cadastro de Clientes'!A2849</f>
        <v>0</v>
      </c>
      <c r="B2849" s="94">
        <f>'[1]Cadastro de Clientes'!B2849</f>
        <v>0</v>
      </c>
      <c r="C2849" s="94">
        <f>'[1]Cadastro de Clientes'!C2849</f>
        <v>0</v>
      </c>
      <c r="D2849" s="94">
        <f>'[1]Cadastro de Clientes'!D2849</f>
        <v>0</v>
      </c>
      <c r="E2849" s="94">
        <f>'[1]Cadastro de Clientes'!E2849</f>
        <v>0</v>
      </c>
      <c r="F2849" s="94">
        <f>'[1]Cadastro de Clientes'!F2849</f>
        <v>0</v>
      </c>
      <c r="G2849" s="109">
        <f>'[1]Cadastro de Clientes'!G2849</f>
        <v>0</v>
      </c>
      <c r="H2849" s="110">
        <f>'[1]Cadastro de Clientes'!H2849</f>
        <v>0</v>
      </c>
      <c r="I2849" s="111">
        <f>'[1]Cadastro de Clientes'!I2849</f>
        <v>0</v>
      </c>
      <c r="J2849" s="94">
        <f>'[1]Cadastro de Clientes'!J2849</f>
        <v>0</v>
      </c>
    </row>
    <row r="2850" spans="1:10" ht="21" customHeight="1" x14ac:dyDescent="0.25">
      <c r="A2850" s="94">
        <f>'[1]Cadastro de Clientes'!A2850</f>
        <v>0</v>
      </c>
      <c r="B2850" s="94">
        <f>'[1]Cadastro de Clientes'!B2850</f>
        <v>0</v>
      </c>
      <c r="C2850" s="94">
        <f>'[1]Cadastro de Clientes'!C2850</f>
        <v>0</v>
      </c>
      <c r="D2850" s="94">
        <f>'[1]Cadastro de Clientes'!D2850</f>
        <v>0</v>
      </c>
      <c r="E2850" s="94">
        <f>'[1]Cadastro de Clientes'!E2850</f>
        <v>0</v>
      </c>
      <c r="F2850" s="94">
        <f>'[1]Cadastro de Clientes'!F2850</f>
        <v>0</v>
      </c>
      <c r="G2850" s="109">
        <f>'[1]Cadastro de Clientes'!G2850</f>
        <v>0</v>
      </c>
      <c r="H2850" s="110">
        <f>'[1]Cadastro de Clientes'!H2850</f>
        <v>0</v>
      </c>
      <c r="I2850" s="111">
        <f>'[1]Cadastro de Clientes'!I2850</f>
        <v>0</v>
      </c>
      <c r="J2850" s="94">
        <f>'[1]Cadastro de Clientes'!J2850</f>
        <v>0</v>
      </c>
    </row>
    <row r="2851" spans="1:10" ht="21" customHeight="1" x14ac:dyDescent="0.25">
      <c r="A2851" s="94">
        <f>'[1]Cadastro de Clientes'!A2851</f>
        <v>0</v>
      </c>
      <c r="B2851" s="94">
        <f>'[1]Cadastro de Clientes'!B2851</f>
        <v>0</v>
      </c>
      <c r="C2851" s="94">
        <f>'[1]Cadastro de Clientes'!C2851</f>
        <v>0</v>
      </c>
      <c r="D2851" s="94">
        <f>'[1]Cadastro de Clientes'!D2851</f>
        <v>0</v>
      </c>
      <c r="E2851" s="94">
        <f>'[1]Cadastro de Clientes'!E2851</f>
        <v>0</v>
      </c>
      <c r="F2851" s="94">
        <f>'[1]Cadastro de Clientes'!F2851</f>
        <v>0</v>
      </c>
      <c r="G2851" s="109">
        <f>'[1]Cadastro de Clientes'!G2851</f>
        <v>0</v>
      </c>
      <c r="H2851" s="110">
        <f>'[1]Cadastro de Clientes'!H2851</f>
        <v>0</v>
      </c>
      <c r="I2851" s="111">
        <f>'[1]Cadastro de Clientes'!I2851</f>
        <v>0</v>
      </c>
      <c r="J2851" s="94">
        <f>'[1]Cadastro de Clientes'!J2851</f>
        <v>0</v>
      </c>
    </row>
    <row r="2852" spans="1:10" ht="21" customHeight="1" x14ac:dyDescent="0.25">
      <c r="A2852" s="94">
        <f>'[1]Cadastro de Clientes'!A2852</f>
        <v>0</v>
      </c>
      <c r="B2852" s="94">
        <f>'[1]Cadastro de Clientes'!B2852</f>
        <v>0</v>
      </c>
      <c r="C2852" s="94">
        <f>'[1]Cadastro de Clientes'!C2852</f>
        <v>0</v>
      </c>
      <c r="D2852" s="94">
        <f>'[1]Cadastro de Clientes'!D2852</f>
        <v>0</v>
      </c>
      <c r="E2852" s="94">
        <f>'[1]Cadastro de Clientes'!E2852</f>
        <v>0</v>
      </c>
      <c r="F2852" s="94">
        <f>'[1]Cadastro de Clientes'!F2852</f>
        <v>0</v>
      </c>
      <c r="G2852" s="109">
        <f>'[1]Cadastro de Clientes'!G2852</f>
        <v>0</v>
      </c>
      <c r="H2852" s="110">
        <f>'[1]Cadastro de Clientes'!H2852</f>
        <v>0</v>
      </c>
      <c r="I2852" s="111">
        <f>'[1]Cadastro de Clientes'!I2852</f>
        <v>0</v>
      </c>
      <c r="J2852" s="94">
        <f>'[1]Cadastro de Clientes'!J2852</f>
        <v>0</v>
      </c>
    </row>
    <row r="2853" spans="1:10" ht="21" customHeight="1" x14ac:dyDescent="0.25">
      <c r="A2853" s="94">
        <f>'[1]Cadastro de Clientes'!A2853</f>
        <v>0</v>
      </c>
      <c r="B2853" s="94">
        <f>'[1]Cadastro de Clientes'!B2853</f>
        <v>0</v>
      </c>
      <c r="C2853" s="94">
        <f>'[1]Cadastro de Clientes'!C2853</f>
        <v>0</v>
      </c>
      <c r="D2853" s="94">
        <f>'[1]Cadastro de Clientes'!D2853</f>
        <v>0</v>
      </c>
      <c r="E2853" s="94">
        <f>'[1]Cadastro de Clientes'!E2853</f>
        <v>0</v>
      </c>
      <c r="F2853" s="94">
        <f>'[1]Cadastro de Clientes'!F2853</f>
        <v>0</v>
      </c>
      <c r="G2853" s="109">
        <f>'[1]Cadastro de Clientes'!G2853</f>
        <v>0</v>
      </c>
      <c r="H2853" s="110">
        <f>'[1]Cadastro de Clientes'!H2853</f>
        <v>0</v>
      </c>
      <c r="I2853" s="111">
        <f>'[1]Cadastro de Clientes'!I2853</f>
        <v>0</v>
      </c>
      <c r="J2853" s="94">
        <f>'[1]Cadastro de Clientes'!J2853</f>
        <v>0</v>
      </c>
    </row>
    <row r="2854" spans="1:10" ht="21" customHeight="1" x14ac:dyDescent="0.25">
      <c r="A2854" s="94">
        <f>'[1]Cadastro de Clientes'!A2854</f>
        <v>0</v>
      </c>
      <c r="B2854" s="94">
        <f>'[1]Cadastro de Clientes'!B2854</f>
        <v>0</v>
      </c>
      <c r="C2854" s="94">
        <f>'[1]Cadastro de Clientes'!C2854</f>
        <v>0</v>
      </c>
      <c r="D2854" s="94">
        <f>'[1]Cadastro de Clientes'!D2854</f>
        <v>0</v>
      </c>
      <c r="E2854" s="94">
        <f>'[1]Cadastro de Clientes'!E2854</f>
        <v>0</v>
      </c>
      <c r="F2854" s="94">
        <f>'[1]Cadastro de Clientes'!F2854</f>
        <v>0</v>
      </c>
      <c r="G2854" s="109">
        <f>'[1]Cadastro de Clientes'!G2854</f>
        <v>0</v>
      </c>
      <c r="H2854" s="110">
        <f>'[1]Cadastro de Clientes'!H2854</f>
        <v>0</v>
      </c>
      <c r="I2854" s="111">
        <f>'[1]Cadastro de Clientes'!I2854</f>
        <v>0</v>
      </c>
      <c r="J2854" s="94">
        <f>'[1]Cadastro de Clientes'!J2854</f>
        <v>0</v>
      </c>
    </row>
    <row r="2855" spans="1:10" ht="21" customHeight="1" x14ac:dyDescent="0.25">
      <c r="A2855" s="94">
        <f>'[1]Cadastro de Clientes'!A2855</f>
        <v>0</v>
      </c>
      <c r="B2855" s="94">
        <f>'[1]Cadastro de Clientes'!B2855</f>
        <v>0</v>
      </c>
      <c r="C2855" s="94">
        <f>'[1]Cadastro de Clientes'!C2855</f>
        <v>0</v>
      </c>
      <c r="D2855" s="94">
        <f>'[1]Cadastro de Clientes'!D2855</f>
        <v>0</v>
      </c>
      <c r="E2855" s="94">
        <f>'[1]Cadastro de Clientes'!E2855</f>
        <v>0</v>
      </c>
      <c r="F2855" s="94">
        <f>'[1]Cadastro de Clientes'!F2855</f>
        <v>0</v>
      </c>
      <c r="G2855" s="109">
        <f>'[1]Cadastro de Clientes'!G2855</f>
        <v>0</v>
      </c>
      <c r="H2855" s="110">
        <f>'[1]Cadastro de Clientes'!H2855</f>
        <v>0</v>
      </c>
      <c r="I2855" s="111">
        <f>'[1]Cadastro de Clientes'!I2855</f>
        <v>0</v>
      </c>
      <c r="J2855" s="94">
        <f>'[1]Cadastro de Clientes'!J2855</f>
        <v>0</v>
      </c>
    </row>
    <row r="2856" spans="1:10" ht="21" customHeight="1" x14ac:dyDescent="0.25">
      <c r="A2856" s="94">
        <f>'[1]Cadastro de Clientes'!A2856</f>
        <v>0</v>
      </c>
      <c r="B2856" s="94">
        <f>'[1]Cadastro de Clientes'!B2856</f>
        <v>0</v>
      </c>
      <c r="C2856" s="94">
        <f>'[1]Cadastro de Clientes'!C2856</f>
        <v>0</v>
      </c>
      <c r="D2856" s="94">
        <f>'[1]Cadastro de Clientes'!D2856</f>
        <v>0</v>
      </c>
      <c r="E2856" s="94">
        <f>'[1]Cadastro de Clientes'!E2856</f>
        <v>0</v>
      </c>
      <c r="F2856" s="94">
        <f>'[1]Cadastro de Clientes'!F2856</f>
        <v>0</v>
      </c>
      <c r="G2856" s="109">
        <f>'[1]Cadastro de Clientes'!G2856</f>
        <v>0</v>
      </c>
      <c r="H2856" s="110">
        <f>'[1]Cadastro de Clientes'!H2856</f>
        <v>0</v>
      </c>
      <c r="I2856" s="111">
        <f>'[1]Cadastro de Clientes'!I2856</f>
        <v>0</v>
      </c>
      <c r="J2856" s="94">
        <f>'[1]Cadastro de Clientes'!J2856</f>
        <v>0</v>
      </c>
    </row>
    <row r="2857" spans="1:10" ht="21" customHeight="1" x14ac:dyDescent="0.25">
      <c r="A2857" s="94">
        <f>'[1]Cadastro de Clientes'!A2857</f>
        <v>0</v>
      </c>
      <c r="B2857" s="94">
        <f>'[1]Cadastro de Clientes'!B2857</f>
        <v>0</v>
      </c>
      <c r="C2857" s="94">
        <f>'[1]Cadastro de Clientes'!C2857</f>
        <v>0</v>
      </c>
      <c r="D2857" s="94">
        <f>'[1]Cadastro de Clientes'!D2857</f>
        <v>0</v>
      </c>
      <c r="E2857" s="94">
        <f>'[1]Cadastro de Clientes'!E2857</f>
        <v>0</v>
      </c>
      <c r="F2857" s="94">
        <f>'[1]Cadastro de Clientes'!F2857</f>
        <v>0</v>
      </c>
      <c r="G2857" s="109">
        <f>'[1]Cadastro de Clientes'!G2857</f>
        <v>0</v>
      </c>
      <c r="H2857" s="110">
        <f>'[1]Cadastro de Clientes'!H2857</f>
        <v>0</v>
      </c>
      <c r="I2857" s="111">
        <f>'[1]Cadastro de Clientes'!I2857</f>
        <v>0</v>
      </c>
      <c r="J2857" s="94">
        <f>'[1]Cadastro de Clientes'!J2857</f>
        <v>0</v>
      </c>
    </row>
    <row r="2858" spans="1:10" ht="21" customHeight="1" x14ac:dyDescent="0.25">
      <c r="A2858" s="94">
        <f>'[1]Cadastro de Clientes'!A2858</f>
        <v>0</v>
      </c>
      <c r="B2858" s="94">
        <f>'[1]Cadastro de Clientes'!B2858</f>
        <v>0</v>
      </c>
      <c r="C2858" s="94">
        <f>'[1]Cadastro de Clientes'!C2858</f>
        <v>0</v>
      </c>
      <c r="D2858" s="94">
        <f>'[1]Cadastro de Clientes'!D2858</f>
        <v>0</v>
      </c>
      <c r="E2858" s="94">
        <f>'[1]Cadastro de Clientes'!E2858</f>
        <v>0</v>
      </c>
      <c r="F2858" s="94">
        <f>'[1]Cadastro de Clientes'!F2858</f>
        <v>0</v>
      </c>
      <c r="G2858" s="109">
        <f>'[1]Cadastro de Clientes'!G2858</f>
        <v>0</v>
      </c>
      <c r="H2858" s="110">
        <f>'[1]Cadastro de Clientes'!H2858</f>
        <v>0</v>
      </c>
      <c r="I2858" s="111">
        <f>'[1]Cadastro de Clientes'!I2858</f>
        <v>0</v>
      </c>
      <c r="J2858" s="94">
        <f>'[1]Cadastro de Clientes'!J2858</f>
        <v>0</v>
      </c>
    </row>
    <row r="2859" spans="1:10" ht="21" customHeight="1" x14ac:dyDescent="0.25">
      <c r="A2859" s="94">
        <f>'[1]Cadastro de Clientes'!A2859</f>
        <v>0</v>
      </c>
      <c r="B2859" s="94">
        <f>'[1]Cadastro de Clientes'!B2859</f>
        <v>0</v>
      </c>
      <c r="C2859" s="94">
        <f>'[1]Cadastro de Clientes'!C2859</f>
        <v>0</v>
      </c>
      <c r="D2859" s="94">
        <f>'[1]Cadastro de Clientes'!D2859</f>
        <v>0</v>
      </c>
      <c r="E2859" s="94">
        <f>'[1]Cadastro de Clientes'!E2859</f>
        <v>0</v>
      </c>
      <c r="F2859" s="94">
        <f>'[1]Cadastro de Clientes'!F2859</f>
        <v>0</v>
      </c>
      <c r="G2859" s="109">
        <f>'[1]Cadastro de Clientes'!G2859</f>
        <v>0</v>
      </c>
      <c r="H2859" s="110">
        <f>'[1]Cadastro de Clientes'!H2859</f>
        <v>0</v>
      </c>
      <c r="I2859" s="111">
        <f>'[1]Cadastro de Clientes'!I2859</f>
        <v>0</v>
      </c>
      <c r="J2859" s="94">
        <f>'[1]Cadastro de Clientes'!J2859</f>
        <v>0</v>
      </c>
    </row>
    <row r="2860" spans="1:10" ht="21" customHeight="1" x14ac:dyDescent="0.25">
      <c r="A2860" s="94">
        <f>'[1]Cadastro de Clientes'!A2860</f>
        <v>0</v>
      </c>
      <c r="B2860" s="94">
        <f>'[1]Cadastro de Clientes'!B2860</f>
        <v>0</v>
      </c>
      <c r="C2860" s="94">
        <f>'[1]Cadastro de Clientes'!C2860</f>
        <v>0</v>
      </c>
      <c r="D2860" s="94">
        <f>'[1]Cadastro de Clientes'!D2860</f>
        <v>0</v>
      </c>
      <c r="E2860" s="94">
        <f>'[1]Cadastro de Clientes'!E2860</f>
        <v>0</v>
      </c>
      <c r="F2860" s="94">
        <f>'[1]Cadastro de Clientes'!F2860</f>
        <v>0</v>
      </c>
      <c r="G2860" s="109">
        <f>'[1]Cadastro de Clientes'!G2860</f>
        <v>0</v>
      </c>
      <c r="H2860" s="110">
        <f>'[1]Cadastro de Clientes'!H2860</f>
        <v>0</v>
      </c>
      <c r="I2860" s="111">
        <f>'[1]Cadastro de Clientes'!I2860</f>
        <v>0</v>
      </c>
      <c r="J2860" s="94">
        <f>'[1]Cadastro de Clientes'!J2860</f>
        <v>0</v>
      </c>
    </row>
    <row r="2861" spans="1:10" ht="21" customHeight="1" x14ac:dyDescent="0.25">
      <c r="A2861" s="94">
        <f>'[1]Cadastro de Clientes'!A2861</f>
        <v>0</v>
      </c>
      <c r="B2861" s="94">
        <f>'[1]Cadastro de Clientes'!B2861</f>
        <v>0</v>
      </c>
      <c r="C2861" s="94">
        <f>'[1]Cadastro de Clientes'!C2861</f>
        <v>0</v>
      </c>
      <c r="D2861" s="94">
        <f>'[1]Cadastro de Clientes'!D2861</f>
        <v>0</v>
      </c>
      <c r="E2861" s="94">
        <f>'[1]Cadastro de Clientes'!E2861</f>
        <v>0</v>
      </c>
      <c r="F2861" s="94">
        <f>'[1]Cadastro de Clientes'!F2861</f>
        <v>0</v>
      </c>
      <c r="G2861" s="109">
        <f>'[1]Cadastro de Clientes'!G2861</f>
        <v>0</v>
      </c>
      <c r="H2861" s="110">
        <f>'[1]Cadastro de Clientes'!H2861</f>
        <v>0</v>
      </c>
      <c r="I2861" s="111">
        <f>'[1]Cadastro de Clientes'!I2861</f>
        <v>0</v>
      </c>
      <c r="J2861" s="94">
        <f>'[1]Cadastro de Clientes'!J2861</f>
        <v>0</v>
      </c>
    </row>
    <row r="2862" spans="1:10" ht="21" customHeight="1" x14ac:dyDescent="0.25">
      <c r="A2862" s="94">
        <f>'[1]Cadastro de Clientes'!A2862</f>
        <v>0</v>
      </c>
      <c r="B2862" s="94">
        <f>'[1]Cadastro de Clientes'!B2862</f>
        <v>0</v>
      </c>
      <c r="C2862" s="94">
        <f>'[1]Cadastro de Clientes'!C2862</f>
        <v>0</v>
      </c>
      <c r="D2862" s="94">
        <f>'[1]Cadastro de Clientes'!D2862</f>
        <v>0</v>
      </c>
      <c r="E2862" s="94">
        <f>'[1]Cadastro de Clientes'!E2862</f>
        <v>0</v>
      </c>
      <c r="F2862" s="94">
        <f>'[1]Cadastro de Clientes'!F2862</f>
        <v>0</v>
      </c>
      <c r="G2862" s="109">
        <f>'[1]Cadastro de Clientes'!G2862</f>
        <v>0</v>
      </c>
      <c r="H2862" s="110">
        <f>'[1]Cadastro de Clientes'!H2862</f>
        <v>0</v>
      </c>
      <c r="I2862" s="111">
        <f>'[1]Cadastro de Clientes'!I2862</f>
        <v>0</v>
      </c>
      <c r="J2862" s="94">
        <f>'[1]Cadastro de Clientes'!J2862</f>
        <v>0</v>
      </c>
    </row>
    <row r="2863" spans="1:10" ht="21" customHeight="1" x14ac:dyDescent="0.25">
      <c r="A2863" s="94">
        <f>'[1]Cadastro de Clientes'!A2863</f>
        <v>0</v>
      </c>
      <c r="B2863" s="94">
        <f>'[1]Cadastro de Clientes'!B2863</f>
        <v>0</v>
      </c>
      <c r="C2863" s="94">
        <f>'[1]Cadastro de Clientes'!C2863</f>
        <v>0</v>
      </c>
      <c r="D2863" s="94">
        <f>'[1]Cadastro de Clientes'!D2863</f>
        <v>0</v>
      </c>
      <c r="E2863" s="94">
        <f>'[1]Cadastro de Clientes'!E2863</f>
        <v>0</v>
      </c>
      <c r="F2863" s="94">
        <f>'[1]Cadastro de Clientes'!F2863</f>
        <v>0</v>
      </c>
      <c r="G2863" s="109">
        <f>'[1]Cadastro de Clientes'!G2863</f>
        <v>0</v>
      </c>
      <c r="H2863" s="110">
        <f>'[1]Cadastro de Clientes'!H2863</f>
        <v>0</v>
      </c>
      <c r="I2863" s="111">
        <f>'[1]Cadastro de Clientes'!I2863</f>
        <v>0</v>
      </c>
      <c r="J2863" s="94">
        <f>'[1]Cadastro de Clientes'!J2863</f>
        <v>0</v>
      </c>
    </row>
    <row r="2864" spans="1:10" ht="21" customHeight="1" x14ac:dyDescent="0.25">
      <c r="A2864" s="94">
        <f>'[1]Cadastro de Clientes'!A2864</f>
        <v>0</v>
      </c>
      <c r="B2864" s="94">
        <f>'[1]Cadastro de Clientes'!B2864</f>
        <v>0</v>
      </c>
      <c r="C2864" s="94">
        <f>'[1]Cadastro de Clientes'!C2864</f>
        <v>0</v>
      </c>
      <c r="D2864" s="94">
        <f>'[1]Cadastro de Clientes'!D2864</f>
        <v>0</v>
      </c>
      <c r="E2864" s="94">
        <f>'[1]Cadastro de Clientes'!E2864</f>
        <v>0</v>
      </c>
      <c r="F2864" s="94">
        <f>'[1]Cadastro de Clientes'!F2864</f>
        <v>0</v>
      </c>
      <c r="G2864" s="109">
        <f>'[1]Cadastro de Clientes'!G2864</f>
        <v>0</v>
      </c>
      <c r="H2864" s="110">
        <f>'[1]Cadastro de Clientes'!H2864</f>
        <v>0</v>
      </c>
      <c r="I2864" s="111">
        <f>'[1]Cadastro de Clientes'!I2864</f>
        <v>0</v>
      </c>
      <c r="J2864" s="94">
        <f>'[1]Cadastro de Clientes'!J2864</f>
        <v>0</v>
      </c>
    </row>
    <row r="2865" spans="1:10" ht="21" customHeight="1" x14ac:dyDescent="0.25">
      <c r="A2865" s="94">
        <f>'[1]Cadastro de Clientes'!A2865</f>
        <v>0</v>
      </c>
      <c r="B2865" s="94">
        <f>'[1]Cadastro de Clientes'!B2865</f>
        <v>0</v>
      </c>
      <c r="C2865" s="94">
        <f>'[1]Cadastro de Clientes'!C2865</f>
        <v>0</v>
      </c>
      <c r="D2865" s="94">
        <f>'[1]Cadastro de Clientes'!D2865</f>
        <v>0</v>
      </c>
      <c r="E2865" s="94">
        <f>'[1]Cadastro de Clientes'!E2865</f>
        <v>0</v>
      </c>
      <c r="F2865" s="94">
        <f>'[1]Cadastro de Clientes'!F2865</f>
        <v>0</v>
      </c>
      <c r="G2865" s="109">
        <f>'[1]Cadastro de Clientes'!G2865</f>
        <v>0</v>
      </c>
      <c r="H2865" s="110">
        <f>'[1]Cadastro de Clientes'!H2865</f>
        <v>0</v>
      </c>
      <c r="I2865" s="111">
        <f>'[1]Cadastro de Clientes'!I2865</f>
        <v>0</v>
      </c>
      <c r="J2865" s="94">
        <f>'[1]Cadastro de Clientes'!J2865</f>
        <v>0</v>
      </c>
    </row>
    <row r="2866" spans="1:10" ht="21" customHeight="1" x14ac:dyDescent="0.25">
      <c r="A2866" s="94">
        <f>'[1]Cadastro de Clientes'!A2866</f>
        <v>0</v>
      </c>
      <c r="B2866" s="94">
        <f>'[1]Cadastro de Clientes'!B2866</f>
        <v>0</v>
      </c>
      <c r="C2866" s="94">
        <f>'[1]Cadastro de Clientes'!C2866</f>
        <v>0</v>
      </c>
      <c r="D2866" s="94">
        <f>'[1]Cadastro de Clientes'!D2866</f>
        <v>0</v>
      </c>
      <c r="E2866" s="94">
        <f>'[1]Cadastro de Clientes'!E2866</f>
        <v>0</v>
      </c>
      <c r="F2866" s="94">
        <f>'[1]Cadastro de Clientes'!F2866</f>
        <v>0</v>
      </c>
      <c r="G2866" s="109">
        <f>'[1]Cadastro de Clientes'!G2866</f>
        <v>0</v>
      </c>
      <c r="H2866" s="110">
        <f>'[1]Cadastro de Clientes'!H2866</f>
        <v>0</v>
      </c>
      <c r="I2866" s="111">
        <f>'[1]Cadastro de Clientes'!I2866</f>
        <v>0</v>
      </c>
      <c r="J2866" s="94">
        <f>'[1]Cadastro de Clientes'!J2866</f>
        <v>0</v>
      </c>
    </row>
    <row r="2867" spans="1:10" ht="21" customHeight="1" x14ac:dyDescent="0.25">
      <c r="A2867" s="94">
        <f>'[1]Cadastro de Clientes'!A2867</f>
        <v>0</v>
      </c>
      <c r="B2867" s="94">
        <f>'[1]Cadastro de Clientes'!B2867</f>
        <v>0</v>
      </c>
      <c r="C2867" s="94">
        <f>'[1]Cadastro de Clientes'!C2867</f>
        <v>0</v>
      </c>
      <c r="D2867" s="94">
        <f>'[1]Cadastro de Clientes'!D2867</f>
        <v>0</v>
      </c>
      <c r="E2867" s="94">
        <f>'[1]Cadastro de Clientes'!E2867</f>
        <v>0</v>
      </c>
      <c r="F2867" s="94">
        <f>'[1]Cadastro de Clientes'!F2867</f>
        <v>0</v>
      </c>
      <c r="G2867" s="109">
        <f>'[1]Cadastro de Clientes'!G2867</f>
        <v>0</v>
      </c>
      <c r="H2867" s="110">
        <f>'[1]Cadastro de Clientes'!H2867</f>
        <v>0</v>
      </c>
      <c r="I2867" s="111">
        <f>'[1]Cadastro de Clientes'!I2867</f>
        <v>0</v>
      </c>
      <c r="J2867" s="94">
        <f>'[1]Cadastro de Clientes'!J2867</f>
        <v>0</v>
      </c>
    </row>
    <row r="2868" spans="1:10" ht="21" customHeight="1" x14ac:dyDescent="0.25">
      <c r="A2868" s="94">
        <f>'[1]Cadastro de Clientes'!A2868</f>
        <v>0</v>
      </c>
      <c r="B2868" s="94">
        <f>'[1]Cadastro de Clientes'!B2868</f>
        <v>0</v>
      </c>
      <c r="C2868" s="94">
        <f>'[1]Cadastro de Clientes'!C2868</f>
        <v>0</v>
      </c>
      <c r="D2868" s="94">
        <f>'[1]Cadastro de Clientes'!D2868</f>
        <v>0</v>
      </c>
      <c r="E2868" s="94">
        <f>'[1]Cadastro de Clientes'!E2868</f>
        <v>0</v>
      </c>
      <c r="F2868" s="94">
        <f>'[1]Cadastro de Clientes'!F2868</f>
        <v>0</v>
      </c>
      <c r="G2868" s="109">
        <f>'[1]Cadastro de Clientes'!G2868</f>
        <v>0</v>
      </c>
      <c r="H2868" s="110">
        <f>'[1]Cadastro de Clientes'!H2868</f>
        <v>0</v>
      </c>
      <c r="I2868" s="111">
        <f>'[1]Cadastro de Clientes'!I2868</f>
        <v>0</v>
      </c>
      <c r="J2868" s="94">
        <f>'[1]Cadastro de Clientes'!J2868</f>
        <v>0</v>
      </c>
    </row>
    <row r="2869" spans="1:10" ht="21" customHeight="1" x14ac:dyDescent="0.25">
      <c r="A2869" s="94">
        <f>'[1]Cadastro de Clientes'!A2869</f>
        <v>0</v>
      </c>
      <c r="B2869" s="94">
        <f>'[1]Cadastro de Clientes'!B2869</f>
        <v>0</v>
      </c>
      <c r="C2869" s="94">
        <f>'[1]Cadastro de Clientes'!C2869</f>
        <v>0</v>
      </c>
      <c r="D2869" s="94">
        <f>'[1]Cadastro de Clientes'!D2869</f>
        <v>0</v>
      </c>
      <c r="E2869" s="94">
        <f>'[1]Cadastro de Clientes'!E2869</f>
        <v>0</v>
      </c>
      <c r="F2869" s="94">
        <f>'[1]Cadastro de Clientes'!F2869</f>
        <v>0</v>
      </c>
      <c r="G2869" s="109">
        <f>'[1]Cadastro de Clientes'!G2869</f>
        <v>0</v>
      </c>
      <c r="H2869" s="110">
        <f>'[1]Cadastro de Clientes'!H2869</f>
        <v>0</v>
      </c>
      <c r="I2869" s="111">
        <f>'[1]Cadastro de Clientes'!I2869</f>
        <v>0</v>
      </c>
      <c r="J2869" s="94">
        <f>'[1]Cadastro de Clientes'!J2869</f>
        <v>0</v>
      </c>
    </row>
    <row r="2870" spans="1:10" ht="21" customHeight="1" x14ac:dyDescent="0.25">
      <c r="A2870" s="94">
        <f>'[1]Cadastro de Clientes'!A2870</f>
        <v>0</v>
      </c>
      <c r="B2870" s="94">
        <f>'[1]Cadastro de Clientes'!B2870</f>
        <v>0</v>
      </c>
      <c r="C2870" s="94">
        <f>'[1]Cadastro de Clientes'!C2870</f>
        <v>0</v>
      </c>
      <c r="D2870" s="94">
        <f>'[1]Cadastro de Clientes'!D2870</f>
        <v>0</v>
      </c>
      <c r="E2870" s="94">
        <f>'[1]Cadastro de Clientes'!E2870</f>
        <v>0</v>
      </c>
      <c r="F2870" s="94">
        <f>'[1]Cadastro de Clientes'!F2870</f>
        <v>0</v>
      </c>
      <c r="G2870" s="109">
        <f>'[1]Cadastro de Clientes'!G2870</f>
        <v>0</v>
      </c>
      <c r="H2870" s="110">
        <f>'[1]Cadastro de Clientes'!H2870</f>
        <v>0</v>
      </c>
      <c r="I2870" s="111">
        <f>'[1]Cadastro de Clientes'!I2870</f>
        <v>0</v>
      </c>
      <c r="J2870" s="94">
        <f>'[1]Cadastro de Clientes'!J2870</f>
        <v>0</v>
      </c>
    </row>
    <row r="2871" spans="1:10" ht="21" customHeight="1" x14ac:dyDescent="0.25">
      <c r="A2871" s="94">
        <f>'[1]Cadastro de Clientes'!A2871</f>
        <v>0</v>
      </c>
      <c r="B2871" s="94">
        <f>'[1]Cadastro de Clientes'!B2871</f>
        <v>0</v>
      </c>
      <c r="C2871" s="94">
        <f>'[1]Cadastro de Clientes'!C2871</f>
        <v>0</v>
      </c>
      <c r="D2871" s="94">
        <f>'[1]Cadastro de Clientes'!D2871</f>
        <v>0</v>
      </c>
      <c r="E2871" s="94">
        <f>'[1]Cadastro de Clientes'!E2871</f>
        <v>0</v>
      </c>
      <c r="F2871" s="94">
        <f>'[1]Cadastro de Clientes'!F2871</f>
        <v>0</v>
      </c>
      <c r="G2871" s="109">
        <f>'[1]Cadastro de Clientes'!G2871</f>
        <v>0</v>
      </c>
      <c r="H2871" s="110">
        <f>'[1]Cadastro de Clientes'!H2871</f>
        <v>0</v>
      </c>
      <c r="I2871" s="111">
        <f>'[1]Cadastro de Clientes'!I2871</f>
        <v>0</v>
      </c>
      <c r="J2871" s="94">
        <f>'[1]Cadastro de Clientes'!J2871</f>
        <v>0</v>
      </c>
    </row>
    <row r="2872" spans="1:10" ht="21" customHeight="1" x14ac:dyDescent="0.25">
      <c r="A2872" s="94">
        <f>'[1]Cadastro de Clientes'!A2872</f>
        <v>0</v>
      </c>
      <c r="B2872" s="94">
        <f>'[1]Cadastro de Clientes'!B2872</f>
        <v>0</v>
      </c>
      <c r="C2872" s="94">
        <f>'[1]Cadastro de Clientes'!C2872</f>
        <v>0</v>
      </c>
      <c r="D2872" s="94">
        <f>'[1]Cadastro de Clientes'!D2872</f>
        <v>0</v>
      </c>
      <c r="E2872" s="94">
        <f>'[1]Cadastro de Clientes'!E2872</f>
        <v>0</v>
      </c>
      <c r="F2872" s="94">
        <f>'[1]Cadastro de Clientes'!F2872</f>
        <v>0</v>
      </c>
      <c r="G2872" s="109">
        <f>'[1]Cadastro de Clientes'!G2872</f>
        <v>0</v>
      </c>
      <c r="H2872" s="110">
        <f>'[1]Cadastro de Clientes'!H2872</f>
        <v>0</v>
      </c>
      <c r="I2872" s="111">
        <f>'[1]Cadastro de Clientes'!I2872</f>
        <v>0</v>
      </c>
      <c r="J2872" s="94">
        <f>'[1]Cadastro de Clientes'!J2872</f>
        <v>0</v>
      </c>
    </row>
    <row r="2873" spans="1:10" ht="21" customHeight="1" x14ac:dyDescent="0.25">
      <c r="A2873" s="94">
        <f>'[1]Cadastro de Clientes'!A2873</f>
        <v>0</v>
      </c>
      <c r="B2873" s="94">
        <f>'[1]Cadastro de Clientes'!B2873</f>
        <v>0</v>
      </c>
      <c r="C2873" s="94">
        <f>'[1]Cadastro de Clientes'!C2873</f>
        <v>0</v>
      </c>
      <c r="D2873" s="94">
        <f>'[1]Cadastro de Clientes'!D2873</f>
        <v>0</v>
      </c>
      <c r="E2873" s="94">
        <f>'[1]Cadastro de Clientes'!E2873</f>
        <v>0</v>
      </c>
      <c r="F2873" s="94">
        <f>'[1]Cadastro de Clientes'!F2873</f>
        <v>0</v>
      </c>
      <c r="G2873" s="109">
        <f>'[1]Cadastro de Clientes'!G2873</f>
        <v>0</v>
      </c>
      <c r="H2873" s="110">
        <f>'[1]Cadastro de Clientes'!H2873</f>
        <v>0</v>
      </c>
      <c r="I2873" s="111">
        <f>'[1]Cadastro de Clientes'!I2873</f>
        <v>0</v>
      </c>
      <c r="J2873" s="94">
        <f>'[1]Cadastro de Clientes'!J2873</f>
        <v>0</v>
      </c>
    </row>
    <row r="2874" spans="1:10" ht="21" customHeight="1" x14ac:dyDescent="0.25">
      <c r="A2874" s="94">
        <f>'[1]Cadastro de Clientes'!A2874</f>
        <v>0</v>
      </c>
      <c r="B2874" s="94">
        <f>'[1]Cadastro de Clientes'!B2874</f>
        <v>0</v>
      </c>
      <c r="C2874" s="94">
        <f>'[1]Cadastro de Clientes'!C2874</f>
        <v>0</v>
      </c>
      <c r="D2874" s="94">
        <f>'[1]Cadastro de Clientes'!D2874</f>
        <v>0</v>
      </c>
      <c r="E2874" s="94">
        <f>'[1]Cadastro de Clientes'!E2874</f>
        <v>0</v>
      </c>
      <c r="F2874" s="94">
        <f>'[1]Cadastro de Clientes'!F2874</f>
        <v>0</v>
      </c>
      <c r="G2874" s="109">
        <f>'[1]Cadastro de Clientes'!G2874</f>
        <v>0</v>
      </c>
      <c r="H2874" s="110">
        <f>'[1]Cadastro de Clientes'!H2874</f>
        <v>0</v>
      </c>
      <c r="I2874" s="111">
        <f>'[1]Cadastro de Clientes'!I2874</f>
        <v>0</v>
      </c>
      <c r="J2874" s="94">
        <f>'[1]Cadastro de Clientes'!J2874</f>
        <v>0</v>
      </c>
    </row>
    <row r="2875" spans="1:10" ht="21" customHeight="1" x14ac:dyDescent="0.25">
      <c r="A2875" s="94">
        <f>'[1]Cadastro de Clientes'!A2875</f>
        <v>0</v>
      </c>
      <c r="B2875" s="94">
        <f>'[1]Cadastro de Clientes'!B2875</f>
        <v>0</v>
      </c>
      <c r="C2875" s="94">
        <f>'[1]Cadastro de Clientes'!C2875</f>
        <v>0</v>
      </c>
      <c r="D2875" s="94">
        <f>'[1]Cadastro de Clientes'!D2875</f>
        <v>0</v>
      </c>
      <c r="E2875" s="94">
        <f>'[1]Cadastro de Clientes'!E2875</f>
        <v>0</v>
      </c>
      <c r="F2875" s="94">
        <f>'[1]Cadastro de Clientes'!F2875</f>
        <v>0</v>
      </c>
      <c r="G2875" s="109">
        <f>'[1]Cadastro de Clientes'!G2875</f>
        <v>0</v>
      </c>
      <c r="H2875" s="110">
        <f>'[1]Cadastro de Clientes'!H2875</f>
        <v>0</v>
      </c>
      <c r="I2875" s="111">
        <f>'[1]Cadastro de Clientes'!I2875</f>
        <v>0</v>
      </c>
      <c r="J2875" s="94">
        <f>'[1]Cadastro de Clientes'!J2875</f>
        <v>0</v>
      </c>
    </row>
    <row r="2876" spans="1:10" ht="21" customHeight="1" x14ac:dyDescent="0.25">
      <c r="A2876" s="94">
        <f>'[1]Cadastro de Clientes'!A2876</f>
        <v>0</v>
      </c>
      <c r="B2876" s="94">
        <f>'[1]Cadastro de Clientes'!B2876</f>
        <v>0</v>
      </c>
      <c r="C2876" s="94">
        <f>'[1]Cadastro de Clientes'!C2876</f>
        <v>0</v>
      </c>
      <c r="D2876" s="94">
        <f>'[1]Cadastro de Clientes'!D2876</f>
        <v>0</v>
      </c>
      <c r="E2876" s="94">
        <f>'[1]Cadastro de Clientes'!E2876</f>
        <v>0</v>
      </c>
      <c r="F2876" s="94">
        <f>'[1]Cadastro de Clientes'!F2876</f>
        <v>0</v>
      </c>
      <c r="G2876" s="109">
        <f>'[1]Cadastro de Clientes'!G2876</f>
        <v>0</v>
      </c>
      <c r="H2876" s="110">
        <f>'[1]Cadastro de Clientes'!H2876</f>
        <v>0</v>
      </c>
      <c r="I2876" s="111">
        <f>'[1]Cadastro de Clientes'!I2876</f>
        <v>0</v>
      </c>
      <c r="J2876" s="94">
        <f>'[1]Cadastro de Clientes'!J2876</f>
        <v>0</v>
      </c>
    </row>
    <row r="2877" spans="1:10" ht="21" customHeight="1" x14ac:dyDescent="0.25">
      <c r="A2877" s="94">
        <f>'[1]Cadastro de Clientes'!A2877</f>
        <v>0</v>
      </c>
      <c r="B2877" s="94">
        <f>'[1]Cadastro de Clientes'!B2877</f>
        <v>0</v>
      </c>
      <c r="C2877" s="94">
        <f>'[1]Cadastro de Clientes'!C2877</f>
        <v>0</v>
      </c>
      <c r="D2877" s="94">
        <f>'[1]Cadastro de Clientes'!D2877</f>
        <v>0</v>
      </c>
      <c r="E2877" s="94">
        <f>'[1]Cadastro de Clientes'!E2877</f>
        <v>0</v>
      </c>
      <c r="F2877" s="94">
        <f>'[1]Cadastro de Clientes'!F2877</f>
        <v>0</v>
      </c>
      <c r="G2877" s="109">
        <f>'[1]Cadastro de Clientes'!G2877</f>
        <v>0</v>
      </c>
      <c r="H2877" s="110">
        <f>'[1]Cadastro de Clientes'!H2877</f>
        <v>0</v>
      </c>
      <c r="I2877" s="111">
        <f>'[1]Cadastro de Clientes'!I2877</f>
        <v>0</v>
      </c>
      <c r="J2877" s="94">
        <f>'[1]Cadastro de Clientes'!J2877</f>
        <v>0</v>
      </c>
    </row>
    <row r="2878" spans="1:10" ht="21" customHeight="1" x14ac:dyDescent="0.25">
      <c r="A2878" s="94">
        <f>'[1]Cadastro de Clientes'!A2878</f>
        <v>0</v>
      </c>
      <c r="B2878" s="94">
        <f>'[1]Cadastro de Clientes'!B2878</f>
        <v>0</v>
      </c>
      <c r="C2878" s="94">
        <f>'[1]Cadastro de Clientes'!C2878</f>
        <v>0</v>
      </c>
      <c r="D2878" s="94">
        <f>'[1]Cadastro de Clientes'!D2878</f>
        <v>0</v>
      </c>
      <c r="E2878" s="94">
        <f>'[1]Cadastro de Clientes'!E2878</f>
        <v>0</v>
      </c>
      <c r="F2878" s="94">
        <f>'[1]Cadastro de Clientes'!F2878</f>
        <v>0</v>
      </c>
      <c r="G2878" s="109">
        <f>'[1]Cadastro de Clientes'!G2878</f>
        <v>0</v>
      </c>
      <c r="H2878" s="110">
        <f>'[1]Cadastro de Clientes'!H2878</f>
        <v>0</v>
      </c>
      <c r="I2878" s="111">
        <f>'[1]Cadastro de Clientes'!I2878</f>
        <v>0</v>
      </c>
      <c r="J2878" s="94">
        <f>'[1]Cadastro de Clientes'!J2878</f>
        <v>0</v>
      </c>
    </row>
    <row r="2879" spans="1:10" ht="21" customHeight="1" x14ac:dyDescent="0.25">
      <c r="A2879" s="94">
        <f>'[1]Cadastro de Clientes'!A2879</f>
        <v>0</v>
      </c>
      <c r="B2879" s="94">
        <f>'[1]Cadastro de Clientes'!B2879</f>
        <v>0</v>
      </c>
      <c r="C2879" s="94">
        <f>'[1]Cadastro de Clientes'!C2879</f>
        <v>0</v>
      </c>
      <c r="D2879" s="94">
        <f>'[1]Cadastro de Clientes'!D2879</f>
        <v>0</v>
      </c>
      <c r="E2879" s="94">
        <f>'[1]Cadastro de Clientes'!E2879</f>
        <v>0</v>
      </c>
      <c r="F2879" s="94">
        <f>'[1]Cadastro de Clientes'!F2879</f>
        <v>0</v>
      </c>
      <c r="G2879" s="109">
        <f>'[1]Cadastro de Clientes'!G2879</f>
        <v>0</v>
      </c>
      <c r="H2879" s="110">
        <f>'[1]Cadastro de Clientes'!H2879</f>
        <v>0</v>
      </c>
      <c r="I2879" s="111">
        <f>'[1]Cadastro de Clientes'!I2879</f>
        <v>0</v>
      </c>
      <c r="J2879" s="94">
        <f>'[1]Cadastro de Clientes'!J2879</f>
        <v>0</v>
      </c>
    </row>
    <row r="2880" spans="1:10" ht="21" customHeight="1" x14ac:dyDescent="0.25">
      <c r="A2880" s="94">
        <f>'[1]Cadastro de Clientes'!A2880</f>
        <v>0</v>
      </c>
      <c r="B2880" s="94">
        <f>'[1]Cadastro de Clientes'!B2880</f>
        <v>0</v>
      </c>
      <c r="C2880" s="94">
        <f>'[1]Cadastro de Clientes'!C2880</f>
        <v>0</v>
      </c>
      <c r="D2880" s="94">
        <f>'[1]Cadastro de Clientes'!D2880</f>
        <v>0</v>
      </c>
      <c r="E2880" s="94">
        <f>'[1]Cadastro de Clientes'!E2880</f>
        <v>0</v>
      </c>
      <c r="F2880" s="94">
        <f>'[1]Cadastro de Clientes'!F2880</f>
        <v>0</v>
      </c>
      <c r="G2880" s="109">
        <f>'[1]Cadastro de Clientes'!G2880</f>
        <v>0</v>
      </c>
      <c r="H2880" s="110">
        <f>'[1]Cadastro de Clientes'!H2880</f>
        <v>0</v>
      </c>
      <c r="I2880" s="111">
        <f>'[1]Cadastro de Clientes'!I2880</f>
        <v>0</v>
      </c>
      <c r="J2880" s="94">
        <f>'[1]Cadastro de Clientes'!J2880</f>
        <v>0</v>
      </c>
    </row>
    <row r="2881" spans="1:10" ht="21" customHeight="1" x14ac:dyDescent="0.25">
      <c r="A2881" s="94">
        <f>'[1]Cadastro de Clientes'!A2881</f>
        <v>0</v>
      </c>
      <c r="B2881" s="94">
        <f>'[1]Cadastro de Clientes'!B2881</f>
        <v>0</v>
      </c>
      <c r="C2881" s="94">
        <f>'[1]Cadastro de Clientes'!C2881</f>
        <v>0</v>
      </c>
      <c r="D2881" s="94">
        <f>'[1]Cadastro de Clientes'!D2881</f>
        <v>0</v>
      </c>
      <c r="E2881" s="94">
        <f>'[1]Cadastro de Clientes'!E2881</f>
        <v>0</v>
      </c>
      <c r="F2881" s="94">
        <f>'[1]Cadastro de Clientes'!F2881</f>
        <v>0</v>
      </c>
      <c r="G2881" s="109">
        <f>'[1]Cadastro de Clientes'!G2881</f>
        <v>0</v>
      </c>
      <c r="H2881" s="110">
        <f>'[1]Cadastro de Clientes'!H2881</f>
        <v>0</v>
      </c>
      <c r="I2881" s="111">
        <f>'[1]Cadastro de Clientes'!I2881</f>
        <v>0</v>
      </c>
      <c r="J2881" s="94">
        <f>'[1]Cadastro de Clientes'!J2881</f>
        <v>0</v>
      </c>
    </row>
    <row r="2882" spans="1:10" ht="21" customHeight="1" x14ac:dyDescent="0.25">
      <c r="A2882" s="94">
        <f>'[1]Cadastro de Clientes'!A2882</f>
        <v>0</v>
      </c>
      <c r="B2882" s="94">
        <f>'[1]Cadastro de Clientes'!B2882</f>
        <v>0</v>
      </c>
      <c r="C2882" s="94">
        <f>'[1]Cadastro de Clientes'!C2882</f>
        <v>0</v>
      </c>
      <c r="D2882" s="94">
        <f>'[1]Cadastro de Clientes'!D2882</f>
        <v>0</v>
      </c>
      <c r="E2882" s="94">
        <f>'[1]Cadastro de Clientes'!E2882</f>
        <v>0</v>
      </c>
      <c r="F2882" s="94">
        <f>'[1]Cadastro de Clientes'!F2882</f>
        <v>0</v>
      </c>
      <c r="G2882" s="109">
        <f>'[1]Cadastro de Clientes'!G2882</f>
        <v>0</v>
      </c>
      <c r="H2882" s="110">
        <f>'[1]Cadastro de Clientes'!H2882</f>
        <v>0</v>
      </c>
      <c r="I2882" s="111">
        <f>'[1]Cadastro de Clientes'!I2882</f>
        <v>0</v>
      </c>
      <c r="J2882" s="94">
        <f>'[1]Cadastro de Clientes'!J2882</f>
        <v>0</v>
      </c>
    </row>
    <row r="2883" spans="1:10" ht="21" customHeight="1" x14ac:dyDescent="0.25">
      <c r="A2883" s="94">
        <f>'[1]Cadastro de Clientes'!A2883</f>
        <v>0</v>
      </c>
      <c r="B2883" s="94">
        <f>'[1]Cadastro de Clientes'!B2883</f>
        <v>0</v>
      </c>
      <c r="C2883" s="94">
        <f>'[1]Cadastro de Clientes'!C2883</f>
        <v>0</v>
      </c>
      <c r="D2883" s="94">
        <f>'[1]Cadastro de Clientes'!D2883</f>
        <v>0</v>
      </c>
      <c r="E2883" s="94">
        <f>'[1]Cadastro de Clientes'!E2883</f>
        <v>0</v>
      </c>
      <c r="F2883" s="94">
        <f>'[1]Cadastro de Clientes'!F2883</f>
        <v>0</v>
      </c>
      <c r="G2883" s="109">
        <f>'[1]Cadastro de Clientes'!G2883</f>
        <v>0</v>
      </c>
      <c r="H2883" s="110">
        <f>'[1]Cadastro de Clientes'!H2883</f>
        <v>0</v>
      </c>
      <c r="I2883" s="111">
        <f>'[1]Cadastro de Clientes'!I2883</f>
        <v>0</v>
      </c>
      <c r="J2883" s="94">
        <f>'[1]Cadastro de Clientes'!J2883</f>
        <v>0</v>
      </c>
    </row>
    <row r="2884" spans="1:10" ht="21" customHeight="1" x14ac:dyDescent="0.25">
      <c r="A2884" s="94">
        <f>'[1]Cadastro de Clientes'!A2884</f>
        <v>0</v>
      </c>
      <c r="B2884" s="94">
        <f>'[1]Cadastro de Clientes'!B2884</f>
        <v>0</v>
      </c>
      <c r="C2884" s="94">
        <f>'[1]Cadastro de Clientes'!C2884</f>
        <v>0</v>
      </c>
      <c r="D2884" s="94">
        <f>'[1]Cadastro de Clientes'!D2884</f>
        <v>0</v>
      </c>
      <c r="E2884" s="94">
        <f>'[1]Cadastro de Clientes'!E2884</f>
        <v>0</v>
      </c>
      <c r="F2884" s="94">
        <f>'[1]Cadastro de Clientes'!F2884</f>
        <v>0</v>
      </c>
      <c r="G2884" s="109">
        <f>'[1]Cadastro de Clientes'!G2884</f>
        <v>0</v>
      </c>
      <c r="H2884" s="110">
        <f>'[1]Cadastro de Clientes'!H2884</f>
        <v>0</v>
      </c>
      <c r="I2884" s="111">
        <f>'[1]Cadastro de Clientes'!I2884</f>
        <v>0</v>
      </c>
      <c r="J2884" s="94">
        <f>'[1]Cadastro de Clientes'!J2884</f>
        <v>0</v>
      </c>
    </row>
    <row r="2885" spans="1:10" ht="21" customHeight="1" x14ac:dyDescent="0.25">
      <c r="A2885" s="94">
        <f>'[1]Cadastro de Clientes'!A2885</f>
        <v>0</v>
      </c>
      <c r="B2885" s="94">
        <f>'[1]Cadastro de Clientes'!B2885</f>
        <v>0</v>
      </c>
      <c r="C2885" s="94">
        <f>'[1]Cadastro de Clientes'!C2885</f>
        <v>0</v>
      </c>
      <c r="D2885" s="94">
        <f>'[1]Cadastro de Clientes'!D2885</f>
        <v>0</v>
      </c>
      <c r="E2885" s="94">
        <f>'[1]Cadastro de Clientes'!E2885</f>
        <v>0</v>
      </c>
      <c r="F2885" s="94">
        <f>'[1]Cadastro de Clientes'!F2885</f>
        <v>0</v>
      </c>
      <c r="G2885" s="109">
        <f>'[1]Cadastro de Clientes'!G2885</f>
        <v>0</v>
      </c>
      <c r="H2885" s="110">
        <f>'[1]Cadastro de Clientes'!H2885</f>
        <v>0</v>
      </c>
      <c r="I2885" s="111">
        <f>'[1]Cadastro de Clientes'!I2885</f>
        <v>0</v>
      </c>
      <c r="J2885" s="94">
        <f>'[1]Cadastro de Clientes'!J2885</f>
        <v>0</v>
      </c>
    </row>
    <row r="2886" spans="1:10" ht="21" customHeight="1" x14ac:dyDescent="0.25">
      <c r="A2886" s="94">
        <f>'[1]Cadastro de Clientes'!A2886</f>
        <v>0</v>
      </c>
      <c r="B2886" s="94">
        <f>'[1]Cadastro de Clientes'!B2886</f>
        <v>0</v>
      </c>
      <c r="C2886" s="94">
        <f>'[1]Cadastro de Clientes'!C2886</f>
        <v>0</v>
      </c>
      <c r="D2886" s="94">
        <f>'[1]Cadastro de Clientes'!D2886</f>
        <v>0</v>
      </c>
      <c r="E2886" s="94">
        <f>'[1]Cadastro de Clientes'!E2886</f>
        <v>0</v>
      </c>
      <c r="F2886" s="94">
        <f>'[1]Cadastro de Clientes'!F2886</f>
        <v>0</v>
      </c>
      <c r="G2886" s="109">
        <f>'[1]Cadastro de Clientes'!G2886</f>
        <v>0</v>
      </c>
      <c r="H2886" s="110">
        <f>'[1]Cadastro de Clientes'!H2886</f>
        <v>0</v>
      </c>
      <c r="I2886" s="111">
        <f>'[1]Cadastro de Clientes'!I2886</f>
        <v>0</v>
      </c>
      <c r="J2886" s="94">
        <f>'[1]Cadastro de Clientes'!J2886</f>
        <v>0</v>
      </c>
    </row>
    <row r="2887" spans="1:10" ht="21" customHeight="1" x14ac:dyDescent="0.25">
      <c r="A2887" s="94">
        <f>'[1]Cadastro de Clientes'!A2887</f>
        <v>0</v>
      </c>
      <c r="B2887" s="94">
        <f>'[1]Cadastro de Clientes'!B2887</f>
        <v>0</v>
      </c>
      <c r="C2887" s="94">
        <f>'[1]Cadastro de Clientes'!C2887</f>
        <v>0</v>
      </c>
      <c r="D2887" s="94">
        <f>'[1]Cadastro de Clientes'!D2887</f>
        <v>0</v>
      </c>
      <c r="E2887" s="94">
        <f>'[1]Cadastro de Clientes'!E2887</f>
        <v>0</v>
      </c>
      <c r="F2887" s="94">
        <f>'[1]Cadastro de Clientes'!F2887</f>
        <v>0</v>
      </c>
      <c r="G2887" s="109">
        <f>'[1]Cadastro de Clientes'!G2887</f>
        <v>0</v>
      </c>
      <c r="H2887" s="110">
        <f>'[1]Cadastro de Clientes'!H2887</f>
        <v>0</v>
      </c>
      <c r="I2887" s="111">
        <f>'[1]Cadastro de Clientes'!I2887</f>
        <v>0</v>
      </c>
      <c r="J2887" s="94">
        <f>'[1]Cadastro de Clientes'!J2887</f>
        <v>0</v>
      </c>
    </row>
    <row r="2888" spans="1:10" ht="21" customHeight="1" x14ac:dyDescent="0.25">
      <c r="A2888" s="94">
        <f>'[1]Cadastro de Clientes'!A2888</f>
        <v>0</v>
      </c>
      <c r="B2888" s="94">
        <f>'[1]Cadastro de Clientes'!B2888</f>
        <v>0</v>
      </c>
      <c r="C2888" s="94">
        <f>'[1]Cadastro de Clientes'!C2888</f>
        <v>0</v>
      </c>
      <c r="D2888" s="94">
        <f>'[1]Cadastro de Clientes'!D2888</f>
        <v>0</v>
      </c>
      <c r="E2888" s="94">
        <f>'[1]Cadastro de Clientes'!E2888</f>
        <v>0</v>
      </c>
      <c r="F2888" s="94">
        <f>'[1]Cadastro de Clientes'!F2888</f>
        <v>0</v>
      </c>
      <c r="G2888" s="109">
        <f>'[1]Cadastro de Clientes'!G2888</f>
        <v>0</v>
      </c>
      <c r="H2888" s="110">
        <f>'[1]Cadastro de Clientes'!H2888</f>
        <v>0</v>
      </c>
      <c r="I2888" s="111">
        <f>'[1]Cadastro de Clientes'!I2888</f>
        <v>0</v>
      </c>
      <c r="J2888" s="94">
        <f>'[1]Cadastro de Clientes'!J2888</f>
        <v>0</v>
      </c>
    </row>
    <row r="2889" spans="1:10" ht="21" customHeight="1" x14ac:dyDescent="0.25">
      <c r="A2889" s="94">
        <f>'[1]Cadastro de Clientes'!A2889</f>
        <v>0</v>
      </c>
      <c r="B2889" s="94">
        <f>'[1]Cadastro de Clientes'!B2889</f>
        <v>0</v>
      </c>
      <c r="C2889" s="94">
        <f>'[1]Cadastro de Clientes'!C2889</f>
        <v>0</v>
      </c>
      <c r="D2889" s="94">
        <f>'[1]Cadastro de Clientes'!D2889</f>
        <v>0</v>
      </c>
      <c r="E2889" s="94">
        <f>'[1]Cadastro de Clientes'!E2889</f>
        <v>0</v>
      </c>
      <c r="F2889" s="94">
        <f>'[1]Cadastro de Clientes'!F2889</f>
        <v>0</v>
      </c>
      <c r="G2889" s="109">
        <f>'[1]Cadastro de Clientes'!G2889</f>
        <v>0</v>
      </c>
      <c r="H2889" s="110">
        <f>'[1]Cadastro de Clientes'!H2889</f>
        <v>0</v>
      </c>
      <c r="I2889" s="111">
        <f>'[1]Cadastro de Clientes'!I2889</f>
        <v>0</v>
      </c>
      <c r="J2889" s="94">
        <f>'[1]Cadastro de Clientes'!J2889</f>
        <v>0</v>
      </c>
    </row>
    <row r="2890" spans="1:10" ht="21" customHeight="1" x14ac:dyDescent="0.25">
      <c r="A2890" s="94">
        <f>'[1]Cadastro de Clientes'!A2890</f>
        <v>0</v>
      </c>
      <c r="B2890" s="94">
        <f>'[1]Cadastro de Clientes'!B2890</f>
        <v>0</v>
      </c>
      <c r="C2890" s="94">
        <f>'[1]Cadastro de Clientes'!C2890</f>
        <v>0</v>
      </c>
      <c r="D2890" s="94">
        <f>'[1]Cadastro de Clientes'!D2890</f>
        <v>0</v>
      </c>
      <c r="E2890" s="94">
        <f>'[1]Cadastro de Clientes'!E2890</f>
        <v>0</v>
      </c>
      <c r="F2890" s="94">
        <f>'[1]Cadastro de Clientes'!F2890</f>
        <v>0</v>
      </c>
      <c r="G2890" s="109">
        <f>'[1]Cadastro de Clientes'!G2890</f>
        <v>0</v>
      </c>
      <c r="H2890" s="110">
        <f>'[1]Cadastro de Clientes'!H2890</f>
        <v>0</v>
      </c>
      <c r="I2890" s="111">
        <f>'[1]Cadastro de Clientes'!I2890</f>
        <v>0</v>
      </c>
      <c r="J2890" s="94">
        <f>'[1]Cadastro de Clientes'!J2890</f>
        <v>0</v>
      </c>
    </row>
    <row r="2891" spans="1:10" ht="21" customHeight="1" x14ac:dyDescent="0.25">
      <c r="A2891" s="94">
        <f>'[1]Cadastro de Clientes'!A2891</f>
        <v>0</v>
      </c>
      <c r="B2891" s="94">
        <f>'[1]Cadastro de Clientes'!B2891</f>
        <v>0</v>
      </c>
      <c r="C2891" s="94">
        <f>'[1]Cadastro de Clientes'!C2891</f>
        <v>0</v>
      </c>
      <c r="D2891" s="94">
        <f>'[1]Cadastro de Clientes'!D2891</f>
        <v>0</v>
      </c>
      <c r="E2891" s="94">
        <f>'[1]Cadastro de Clientes'!E2891</f>
        <v>0</v>
      </c>
      <c r="F2891" s="94">
        <f>'[1]Cadastro de Clientes'!F2891</f>
        <v>0</v>
      </c>
      <c r="G2891" s="109">
        <f>'[1]Cadastro de Clientes'!G2891</f>
        <v>0</v>
      </c>
      <c r="H2891" s="110">
        <f>'[1]Cadastro de Clientes'!H2891</f>
        <v>0</v>
      </c>
      <c r="I2891" s="111">
        <f>'[1]Cadastro de Clientes'!I2891</f>
        <v>0</v>
      </c>
      <c r="J2891" s="94">
        <f>'[1]Cadastro de Clientes'!J2891</f>
        <v>0</v>
      </c>
    </row>
    <row r="2892" spans="1:10" ht="21" customHeight="1" x14ac:dyDescent="0.25">
      <c r="A2892" s="94">
        <f>'[1]Cadastro de Clientes'!A2892</f>
        <v>0</v>
      </c>
      <c r="B2892" s="94">
        <f>'[1]Cadastro de Clientes'!B2892</f>
        <v>0</v>
      </c>
      <c r="C2892" s="94">
        <f>'[1]Cadastro de Clientes'!C2892</f>
        <v>0</v>
      </c>
      <c r="D2892" s="94">
        <f>'[1]Cadastro de Clientes'!D2892</f>
        <v>0</v>
      </c>
      <c r="E2892" s="94">
        <f>'[1]Cadastro de Clientes'!E2892</f>
        <v>0</v>
      </c>
      <c r="F2892" s="94">
        <f>'[1]Cadastro de Clientes'!F2892</f>
        <v>0</v>
      </c>
      <c r="G2892" s="109">
        <f>'[1]Cadastro de Clientes'!G2892</f>
        <v>0</v>
      </c>
      <c r="H2892" s="110">
        <f>'[1]Cadastro de Clientes'!H2892</f>
        <v>0</v>
      </c>
      <c r="I2892" s="111">
        <f>'[1]Cadastro de Clientes'!I2892</f>
        <v>0</v>
      </c>
      <c r="J2892" s="94">
        <f>'[1]Cadastro de Clientes'!J2892</f>
        <v>0</v>
      </c>
    </row>
    <row r="2893" spans="1:10" ht="21" customHeight="1" x14ac:dyDescent="0.25">
      <c r="A2893" s="94">
        <f>'[1]Cadastro de Clientes'!A2893</f>
        <v>0</v>
      </c>
      <c r="B2893" s="94">
        <f>'[1]Cadastro de Clientes'!B2893</f>
        <v>0</v>
      </c>
      <c r="C2893" s="94">
        <f>'[1]Cadastro de Clientes'!C2893</f>
        <v>0</v>
      </c>
      <c r="D2893" s="94">
        <f>'[1]Cadastro de Clientes'!D2893</f>
        <v>0</v>
      </c>
      <c r="E2893" s="94">
        <f>'[1]Cadastro de Clientes'!E2893</f>
        <v>0</v>
      </c>
      <c r="F2893" s="94">
        <f>'[1]Cadastro de Clientes'!F2893</f>
        <v>0</v>
      </c>
      <c r="G2893" s="109">
        <f>'[1]Cadastro de Clientes'!G2893</f>
        <v>0</v>
      </c>
      <c r="H2893" s="110">
        <f>'[1]Cadastro de Clientes'!H2893</f>
        <v>0</v>
      </c>
      <c r="I2893" s="111">
        <f>'[1]Cadastro de Clientes'!I2893</f>
        <v>0</v>
      </c>
      <c r="J2893" s="94">
        <f>'[1]Cadastro de Clientes'!J2893</f>
        <v>0</v>
      </c>
    </row>
    <row r="2894" spans="1:10" ht="21" customHeight="1" x14ac:dyDescent="0.25">
      <c r="A2894" s="94">
        <f>'[1]Cadastro de Clientes'!A2894</f>
        <v>0</v>
      </c>
      <c r="B2894" s="94">
        <f>'[1]Cadastro de Clientes'!B2894</f>
        <v>0</v>
      </c>
      <c r="C2894" s="94">
        <f>'[1]Cadastro de Clientes'!C2894</f>
        <v>0</v>
      </c>
      <c r="D2894" s="94">
        <f>'[1]Cadastro de Clientes'!D2894</f>
        <v>0</v>
      </c>
      <c r="E2894" s="94">
        <f>'[1]Cadastro de Clientes'!E2894</f>
        <v>0</v>
      </c>
      <c r="F2894" s="94">
        <f>'[1]Cadastro de Clientes'!F2894</f>
        <v>0</v>
      </c>
      <c r="G2894" s="109">
        <f>'[1]Cadastro de Clientes'!G2894</f>
        <v>0</v>
      </c>
      <c r="H2894" s="110">
        <f>'[1]Cadastro de Clientes'!H2894</f>
        <v>0</v>
      </c>
      <c r="I2894" s="111">
        <f>'[1]Cadastro de Clientes'!I2894</f>
        <v>0</v>
      </c>
      <c r="J2894" s="94">
        <f>'[1]Cadastro de Clientes'!J2894</f>
        <v>0</v>
      </c>
    </row>
    <row r="2895" spans="1:10" ht="21" customHeight="1" x14ac:dyDescent="0.25">
      <c r="A2895" s="94">
        <f>'[1]Cadastro de Clientes'!A2895</f>
        <v>0</v>
      </c>
      <c r="B2895" s="94">
        <f>'[1]Cadastro de Clientes'!B2895</f>
        <v>0</v>
      </c>
      <c r="C2895" s="94">
        <f>'[1]Cadastro de Clientes'!C2895</f>
        <v>0</v>
      </c>
      <c r="D2895" s="94">
        <f>'[1]Cadastro de Clientes'!D2895</f>
        <v>0</v>
      </c>
      <c r="E2895" s="94">
        <f>'[1]Cadastro de Clientes'!E2895</f>
        <v>0</v>
      </c>
      <c r="F2895" s="94">
        <f>'[1]Cadastro de Clientes'!F2895</f>
        <v>0</v>
      </c>
      <c r="G2895" s="109">
        <f>'[1]Cadastro de Clientes'!G2895</f>
        <v>0</v>
      </c>
      <c r="H2895" s="110">
        <f>'[1]Cadastro de Clientes'!H2895</f>
        <v>0</v>
      </c>
      <c r="I2895" s="111">
        <f>'[1]Cadastro de Clientes'!I2895</f>
        <v>0</v>
      </c>
      <c r="J2895" s="94">
        <f>'[1]Cadastro de Clientes'!J2895</f>
        <v>0</v>
      </c>
    </row>
    <row r="2896" spans="1:10" ht="21" customHeight="1" x14ac:dyDescent="0.25">
      <c r="A2896" s="94">
        <f>'[1]Cadastro de Clientes'!A2896</f>
        <v>0</v>
      </c>
      <c r="B2896" s="94">
        <f>'[1]Cadastro de Clientes'!B2896</f>
        <v>0</v>
      </c>
      <c r="C2896" s="94">
        <f>'[1]Cadastro de Clientes'!C2896</f>
        <v>0</v>
      </c>
      <c r="D2896" s="94">
        <f>'[1]Cadastro de Clientes'!D2896</f>
        <v>0</v>
      </c>
      <c r="E2896" s="94">
        <f>'[1]Cadastro de Clientes'!E2896</f>
        <v>0</v>
      </c>
      <c r="F2896" s="94">
        <f>'[1]Cadastro de Clientes'!F2896</f>
        <v>0</v>
      </c>
      <c r="G2896" s="109">
        <f>'[1]Cadastro de Clientes'!G2896</f>
        <v>0</v>
      </c>
      <c r="H2896" s="110">
        <f>'[1]Cadastro de Clientes'!H2896</f>
        <v>0</v>
      </c>
      <c r="I2896" s="111">
        <f>'[1]Cadastro de Clientes'!I2896</f>
        <v>0</v>
      </c>
      <c r="J2896" s="94">
        <f>'[1]Cadastro de Clientes'!J2896</f>
        <v>0</v>
      </c>
    </row>
    <row r="2897" spans="1:10" ht="21" customHeight="1" x14ac:dyDescent="0.25">
      <c r="A2897" s="94">
        <f>'[1]Cadastro de Clientes'!A2897</f>
        <v>0</v>
      </c>
      <c r="B2897" s="94">
        <f>'[1]Cadastro de Clientes'!B2897</f>
        <v>0</v>
      </c>
      <c r="C2897" s="94">
        <f>'[1]Cadastro de Clientes'!C2897</f>
        <v>0</v>
      </c>
      <c r="D2897" s="94">
        <f>'[1]Cadastro de Clientes'!D2897</f>
        <v>0</v>
      </c>
      <c r="E2897" s="94">
        <f>'[1]Cadastro de Clientes'!E2897</f>
        <v>0</v>
      </c>
      <c r="F2897" s="94">
        <f>'[1]Cadastro de Clientes'!F2897</f>
        <v>0</v>
      </c>
      <c r="G2897" s="109">
        <f>'[1]Cadastro de Clientes'!G2897</f>
        <v>0</v>
      </c>
      <c r="H2897" s="110">
        <f>'[1]Cadastro de Clientes'!H2897</f>
        <v>0</v>
      </c>
      <c r="I2897" s="111">
        <f>'[1]Cadastro de Clientes'!I2897</f>
        <v>0</v>
      </c>
      <c r="J2897" s="94">
        <f>'[1]Cadastro de Clientes'!J2897</f>
        <v>0</v>
      </c>
    </row>
    <row r="2898" spans="1:10" ht="21" customHeight="1" x14ac:dyDescent="0.25">
      <c r="A2898" s="94">
        <f>'[1]Cadastro de Clientes'!A2898</f>
        <v>0</v>
      </c>
      <c r="B2898" s="94">
        <f>'[1]Cadastro de Clientes'!B2898</f>
        <v>0</v>
      </c>
      <c r="C2898" s="94">
        <f>'[1]Cadastro de Clientes'!C2898</f>
        <v>0</v>
      </c>
      <c r="D2898" s="94">
        <f>'[1]Cadastro de Clientes'!D2898</f>
        <v>0</v>
      </c>
      <c r="E2898" s="94">
        <f>'[1]Cadastro de Clientes'!E2898</f>
        <v>0</v>
      </c>
      <c r="F2898" s="94">
        <f>'[1]Cadastro de Clientes'!F2898</f>
        <v>0</v>
      </c>
      <c r="G2898" s="109">
        <f>'[1]Cadastro de Clientes'!G2898</f>
        <v>0</v>
      </c>
      <c r="H2898" s="110">
        <f>'[1]Cadastro de Clientes'!H2898</f>
        <v>0</v>
      </c>
      <c r="I2898" s="111">
        <f>'[1]Cadastro de Clientes'!I2898</f>
        <v>0</v>
      </c>
      <c r="J2898" s="94">
        <f>'[1]Cadastro de Clientes'!J2898</f>
        <v>0</v>
      </c>
    </row>
    <row r="2899" spans="1:10" ht="21" customHeight="1" x14ac:dyDescent="0.25">
      <c r="A2899" s="94">
        <f>'[1]Cadastro de Clientes'!A2899</f>
        <v>0</v>
      </c>
      <c r="B2899" s="94">
        <f>'[1]Cadastro de Clientes'!B2899</f>
        <v>0</v>
      </c>
      <c r="C2899" s="94">
        <f>'[1]Cadastro de Clientes'!C2899</f>
        <v>0</v>
      </c>
      <c r="D2899" s="94">
        <f>'[1]Cadastro de Clientes'!D2899</f>
        <v>0</v>
      </c>
      <c r="E2899" s="94">
        <f>'[1]Cadastro de Clientes'!E2899</f>
        <v>0</v>
      </c>
      <c r="F2899" s="94">
        <f>'[1]Cadastro de Clientes'!F2899</f>
        <v>0</v>
      </c>
      <c r="G2899" s="109">
        <f>'[1]Cadastro de Clientes'!G2899</f>
        <v>0</v>
      </c>
      <c r="H2899" s="110">
        <f>'[1]Cadastro de Clientes'!H2899</f>
        <v>0</v>
      </c>
      <c r="I2899" s="111">
        <f>'[1]Cadastro de Clientes'!I2899</f>
        <v>0</v>
      </c>
      <c r="J2899" s="94">
        <f>'[1]Cadastro de Clientes'!J2899</f>
        <v>0</v>
      </c>
    </row>
    <row r="2900" spans="1:10" ht="21" customHeight="1" x14ac:dyDescent="0.25">
      <c r="A2900" s="94">
        <f>'[1]Cadastro de Clientes'!A2900</f>
        <v>0</v>
      </c>
      <c r="B2900" s="94">
        <f>'[1]Cadastro de Clientes'!B2900</f>
        <v>0</v>
      </c>
      <c r="C2900" s="94">
        <f>'[1]Cadastro de Clientes'!C2900</f>
        <v>0</v>
      </c>
      <c r="D2900" s="94">
        <f>'[1]Cadastro de Clientes'!D2900</f>
        <v>0</v>
      </c>
      <c r="E2900" s="94">
        <f>'[1]Cadastro de Clientes'!E2900</f>
        <v>0</v>
      </c>
      <c r="F2900" s="94">
        <f>'[1]Cadastro de Clientes'!F2900</f>
        <v>0</v>
      </c>
      <c r="G2900" s="109">
        <f>'[1]Cadastro de Clientes'!G2900</f>
        <v>0</v>
      </c>
      <c r="H2900" s="110">
        <f>'[1]Cadastro de Clientes'!H2900</f>
        <v>0</v>
      </c>
      <c r="I2900" s="111">
        <f>'[1]Cadastro de Clientes'!I2900</f>
        <v>0</v>
      </c>
      <c r="J2900" s="94">
        <f>'[1]Cadastro de Clientes'!J2900</f>
        <v>0</v>
      </c>
    </row>
    <row r="2901" spans="1:10" ht="21" customHeight="1" x14ac:dyDescent="0.25">
      <c r="A2901" s="94">
        <f>'[1]Cadastro de Clientes'!A2901</f>
        <v>0</v>
      </c>
      <c r="B2901" s="94">
        <f>'[1]Cadastro de Clientes'!B2901</f>
        <v>0</v>
      </c>
      <c r="C2901" s="94">
        <f>'[1]Cadastro de Clientes'!C2901</f>
        <v>0</v>
      </c>
      <c r="D2901" s="94">
        <f>'[1]Cadastro de Clientes'!D2901</f>
        <v>0</v>
      </c>
      <c r="E2901" s="94">
        <f>'[1]Cadastro de Clientes'!E2901</f>
        <v>0</v>
      </c>
      <c r="F2901" s="94">
        <f>'[1]Cadastro de Clientes'!F2901</f>
        <v>0</v>
      </c>
      <c r="G2901" s="109">
        <f>'[1]Cadastro de Clientes'!G2901</f>
        <v>0</v>
      </c>
      <c r="H2901" s="110">
        <f>'[1]Cadastro de Clientes'!H2901</f>
        <v>0</v>
      </c>
      <c r="I2901" s="111">
        <f>'[1]Cadastro de Clientes'!I2901</f>
        <v>0</v>
      </c>
      <c r="J2901" s="94">
        <f>'[1]Cadastro de Clientes'!J2901</f>
        <v>0</v>
      </c>
    </row>
    <row r="2902" spans="1:10" ht="21" customHeight="1" x14ac:dyDescent="0.25">
      <c r="A2902" s="94">
        <f>'[1]Cadastro de Clientes'!A2902</f>
        <v>0</v>
      </c>
      <c r="B2902" s="94">
        <f>'[1]Cadastro de Clientes'!B2902</f>
        <v>0</v>
      </c>
      <c r="C2902" s="94">
        <f>'[1]Cadastro de Clientes'!C2902</f>
        <v>0</v>
      </c>
      <c r="D2902" s="94">
        <f>'[1]Cadastro de Clientes'!D2902</f>
        <v>0</v>
      </c>
      <c r="E2902" s="94">
        <f>'[1]Cadastro de Clientes'!E2902</f>
        <v>0</v>
      </c>
      <c r="F2902" s="94">
        <f>'[1]Cadastro de Clientes'!F2902</f>
        <v>0</v>
      </c>
      <c r="G2902" s="109">
        <f>'[1]Cadastro de Clientes'!G2902</f>
        <v>0</v>
      </c>
      <c r="H2902" s="110">
        <f>'[1]Cadastro de Clientes'!H2902</f>
        <v>0</v>
      </c>
      <c r="I2902" s="111">
        <f>'[1]Cadastro de Clientes'!I2902</f>
        <v>0</v>
      </c>
      <c r="J2902" s="94">
        <f>'[1]Cadastro de Clientes'!J2902</f>
        <v>0</v>
      </c>
    </row>
    <row r="2903" spans="1:10" ht="21" customHeight="1" x14ac:dyDescent="0.25">
      <c r="A2903" s="94">
        <f>'[1]Cadastro de Clientes'!A2903</f>
        <v>0</v>
      </c>
      <c r="B2903" s="94">
        <f>'[1]Cadastro de Clientes'!B2903</f>
        <v>0</v>
      </c>
      <c r="C2903" s="94">
        <f>'[1]Cadastro de Clientes'!C2903</f>
        <v>0</v>
      </c>
      <c r="D2903" s="94">
        <f>'[1]Cadastro de Clientes'!D2903</f>
        <v>0</v>
      </c>
      <c r="E2903" s="94">
        <f>'[1]Cadastro de Clientes'!E2903</f>
        <v>0</v>
      </c>
      <c r="F2903" s="94">
        <f>'[1]Cadastro de Clientes'!F2903</f>
        <v>0</v>
      </c>
      <c r="G2903" s="109">
        <f>'[1]Cadastro de Clientes'!G2903</f>
        <v>0</v>
      </c>
      <c r="H2903" s="110">
        <f>'[1]Cadastro de Clientes'!H2903</f>
        <v>0</v>
      </c>
      <c r="I2903" s="111">
        <f>'[1]Cadastro de Clientes'!I2903</f>
        <v>0</v>
      </c>
      <c r="J2903" s="94">
        <f>'[1]Cadastro de Clientes'!J2903</f>
        <v>0</v>
      </c>
    </row>
    <row r="2904" spans="1:10" ht="21" customHeight="1" x14ac:dyDescent="0.25">
      <c r="A2904" s="94">
        <f>'[1]Cadastro de Clientes'!A2904</f>
        <v>0</v>
      </c>
      <c r="B2904" s="94">
        <f>'[1]Cadastro de Clientes'!B2904</f>
        <v>0</v>
      </c>
      <c r="C2904" s="94">
        <f>'[1]Cadastro de Clientes'!C2904</f>
        <v>0</v>
      </c>
      <c r="D2904" s="94">
        <f>'[1]Cadastro de Clientes'!D2904</f>
        <v>0</v>
      </c>
      <c r="E2904" s="94">
        <f>'[1]Cadastro de Clientes'!E2904</f>
        <v>0</v>
      </c>
      <c r="F2904" s="94">
        <f>'[1]Cadastro de Clientes'!F2904</f>
        <v>0</v>
      </c>
      <c r="G2904" s="109">
        <f>'[1]Cadastro de Clientes'!G2904</f>
        <v>0</v>
      </c>
      <c r="H2904" s="110">
        <f>'[1]Cadastro de Clientes'!H2904</f>
        <v>0</v>
      </c>
      <c r="I2904" s="111">
        <f>'[1]Cadastro de Clientes'!I2904</f>
        <v>0</v>
      </c>
      <c r="J2904" s="94">
        <f>'[1]Cadastro de Clientes'!J2904</f>
        <v>0</v>
      </c>
    </row>
    <row r="2905" spans="1:10" ht="21" customHeight="1" x14ac:dyDescent="0.25">
      <c r="A2905" s="94">
        <f>'[1]Cadastro de Clientes'!A2905</f>
        <v>0</v>
      </c>
      <c r="B2905" s="94">
        <f>'[1]Cadastro de Clientes'!B2905</f>
        <v>0</v>
      </c>
      <c r="C2905" s="94">
        <f>'[1]Cadastro de Clientes'!C2905</f>
        <v>0</v>
      </c>
      <c r="D2905" s="94">
        <f>'[1]Cadastro de Clientes'!D2905</f>
        <v>0</v>
      </c>
      <c r="E2905" s="94">
        <f>'[1]Cadastro de Clientes'!E2905</f>
        <v>0</v>
      </c>
      <c r="F2905" s="94">
        <f>'[1]Cadastro de Clientes'!F2905</f>
        <v>0</v>
      </c>
      <c r="G2905" s="109">
        <f>'[1]Cadastro de Clientes'!G2905</f>
        <v>0</v>
      </c>
      <c r="H2905" s="110">
        <f>'[1]Cadastro de Clientes'!H2905</f>
        <v>0</v>
      </c>
      <c r="I2905" s="111">
        <f>'[1]Cadastro de Clientes'!I2905</f>
        <v>0</v>
      </c>
      <c r="J2905" s="94">
        <f>'[1]Cadastro de Clientes'!J2905</f>
        <v>0</v>
      </c>
    </row>
    <row r="2906" spans="1:10" ht="21" customHeight="1" x14ac:dyDescent="0.25">
      <c r="A2906" s="94">
        <f>'[1]Cadastro de Clientes'!A2906</f>
        <v>0</v>
      </c>
      <c r="B2906" s="94">
        <f>'[1]Cadastro de Clientes'!B2906</f>
        <v>0</v>
      </c>
      <c r="C2906" s="94">
        <f>'[1]Cadastro de Clientes'!C2906</f>
        <v>0</v>
      </c>
      <c r="D2906" s="94">
        <f>'[1]Cadastro de Clientes'!D2906</f>
        <v>0</v>
      </c>
      <c r="E2906" s="94">
        <f>'[1]Cadastro de Clientes'!E2906</f>
        <v>0</v>
      </c>
      <c r="F2906" s="94">
        <f>'[1]Cadastro de Clientes'!F2906</f>
        <v>0</v>
      </c>
      <c r="G2906" s="109">
        <f>'[1]Cadastro de Clientes'!G2906</f>
        <v>0</v>
      </c>
      <c r="H2906" s="110">
        <f>'[1]Cadastro de Clientes'!H2906</f>
        <v>0</v>
      </c>
      <c r="I2906" s="111">
        <f>'[1]Cadastro de Clientes'!I2906</f>
        <v>0</v>
      </c>
      <c r="J2906" s="94">
        <f>'[1]Cadastro de Clientes'!J2906</f>
        <v>0</v>
      </c>
    </row>
    <row r="2907" spans="1:10" ht="21" customHeight="1" x14ac:dyDescent="0.25">
      <c r="A2907" s="94">
        <f>'[1]Cadastro de Clientes'!A2907</f>
        <v>0</v>
      </c>
      <c r="B2907" s="94">
        <f>'[1]Cadastro de Clientes'!B2907</f>
        <v>0</v>
      </c>
      <c r="C2907" s="94">
        <f>'[1]Cadastro de Clientes'!C2907</f>
        <v>0</v>
      </c>
      <c r="D2907" s="94">
        <f>'[1]Cadastro de Clientes'!D2907</f>
        <v>0</v>
      </c>
      <c r="E2907" s="94">
        <f>'[1]Cadastro de Clientes'!E2907</f>
        <v>0</v>
      </c>
      <c r="F2907" s="94">
        <f>'[1]Cadastro de Clientes'!F2907</f>
        <v>0</v>
      </c>
      <c r="G2907" s="109">
        <f>'[1]Cadastro de Clientes'!G2907</f>
        <v>0</v>
      </c>
      <c r="H2907" s="110">
        <f>'[1]Cadastro de Clientes'!H2907</f>
        <v>0</v>
      </c>
      <c r="I2907" s="111">
        <f>'[1]Cadastro de Clientes'!I2907</f>
        <v>0</v>
      </c>
      <c r="J2907" s="94">
        <f>'[1]Cadastro de Clientes'!J2907</f>
        <v>0</v>
      </c>
    </row>
    <row r="2908" spans="1:10" ht="21" customHeight="1" x14ac:dyDescent="0.25">
      <c r="A2908" s="94">
        <f>'[1]Cadastro de Clientes'!A2908</f>
        <v>0</v>
      </c>
      <c r="B2908" s="94">
        <f>'[1]Cadastro de Clientes'!B2908</f>
        <v>0</v>
      </c>
      <c r="C2908" s="94">
        <f>'[1]Cadastro de Clientes'!C2908</f>
        <v>0</v>
      </c>
      <c r="D2908" s="94">
        <f>'[1]Cadastro de Clientes'!D2908</f>
        <v>0</v>
      </c>
      <c r="E2908" s="94">
        <f>'[1]Cadastro de Clientes'!E2908</f>
        <v>0</v>
      </c>
      <c r="F2908" s="94">
        <f>'[1]Cadastro de Clientes'!F2908</f>
        <v>0</v>
      </c>
      <c r="G2908" s="109">
        <f>'[1]Cadastro de Clientes'!G2908</f>
        <v>0</v>
      </c>
      <c r="H2908" s="110">
        <f>'[1]Cadastro de Clientes'!H2908</f>
        <v>0</v>
      </c>
      <c r="I2908" s="111">
        <f>'[1]Cadastro de Clientes'!I2908</f>
        <v>0</v>
      </c>
      <c r="J2908" s="94">
        <f>'[1]Cadastro de Clientes'!J2908</f>
        <v>0</v>
      </c>
    </row>
    <row r="2909" spans="1:10" ht="21" customHeight="1" x14ac:dyDescent="0.25">
      <c r="A2909" s="94">
        <f>'[1]Cadastro de Clientes'!A2909</f>
        <v>0</v>
      </c>
      <c r="B2909" s="94">
        <f>'[1]Cadastro de Clientes'!B2909</f>
        <v>0</v>
      </c>
      <c r="C2909" s="94">
        <f>'[1]Cadastro de Clientes'!C2909</f>
        <v>0</v>
      </c>
      <c r="D2909" s="94">
        <f>'[1]Cadastro de Clientes'!D2909</f>
        <v>0</v>
      </c>
      <c r="E2909" s="94">
        <f>'[1]Cadastro de Clientes'!E2909</f>
        <v>0</v>
      </c>
      <c r="F2909" s="94">
        <f>'[1]Cadastro de Clientes'!F2909</f>
        <v>0</v>
      </c>
      <c r="G2909" s="109">
        <f>'[1]Cadastro de Clientes'!G2909</f>
        <v>0</v>
      </c>
      <c r="H2909" s="110">
        <f>'[1]Cadastro de Clientes'!H2909</f>
        <v>0</v>
      </c>
      <c r="I2909" s="111">
        <f>'[1]Cadastro de Clientes'!I2909</f>
        <v>0</v>
      </c>
      <c r="J2909" s="94">
        <f>'[1]Cadastro de Clientes'!J2909</f>
        <v>0</v>
      </c>
    </row>
    <row r="2910" spans="1:10" ht="21" customHeight="1" x14ac:dyDescent="0.25">
      <c r="A2910" s="94">
        <f>'[1]Cadastro de Clientes'!A2910</f>
        <v>0</v>
      </c>
      <c r="B2910" s="94">
        <f>'[1]Cadastro de Clientes'!B2910</f>
        <v>0</v>
      </c>
      <c r="C2910" s="94">
        <f>'[1]Cadastro de Clientes'!C2910</f>
        <v>0</v>
      </c>
      <c r="D2910" s="94">
        <f>'[1]Cadastro de Clientes'!D2910</f>
        <v>0</v>
      </c>
      <c r="E2910" s="94">
        <f>'[1]Cadastro de Clientes'!E2910</f>
        <v>0</v>
      </c>
      <c r="F2910" s="94">
        <f>'[1]Cadastro de Clientes'!F2910</f>
        <v>0</v>
      </c>
      <c r="G2910" s="109">
        <f>'[1]Cadastro de Clientes'!G2910</f>
        <v>0</v>
      </c>
      <c r="H2910" s="110">
        <f>'[1]Cadastro de Clientes'!H2910</f>
        <v>0</v>
      </c>
      <c r="I2910" s="111">
        <f>'[1]Cadastro de Clientes'!I2910</f>
        <v>0</v>
      </c>
      <c r="J2910" s="94">
        <f>'[1]Cadastro de Clientes'!J2910</f>
        <v>0</v>
      </c>
    </row>
    <row r="2911" spans="1:10" ht="21" customHeight="1" x14ac:dyDescent="0.25">
      <c r="A2911" s="94">
        <f>'[1]Cadastro de Clientes'!A2911</f>
        <v>0</v>
      </c>
      <c r="B2911" s="94">
        <f>'[1]Cadastro de Clientes'!B2911</f>
        <v>0</v>
      </c>
      <c r="C2911" s="94">
        <f>'[1]Cadastro de Clientes'!C2911</f>
        <v>0</v>
      </c>
      <c r="D2911" s="94">
        <f>'[1]Cadastro de Clientes'!D2911</f>
        <v>0</v>
      </c>
      <c r="E2911" s="94">
        <f>'[1]Cadastro de Clientes'!E2911</f>
        <v>0</v>
      </c>
      <c r="F2911" s="94">
        <f>'[1]Cadastro de Clientes'!F2911</f>
        <v>0</v>
      </c>
      <c r="G2911" s="109">
        <f>'[1]Cadastro de Clientes'!G2911</f>
        <v>0</v>
      </c>
      <c r="H2911" s="110">
        <f>'[1]Cadastro de Clientes'!H2911</f>
        <v>0</v>
      </c>
      <c r="I2911" s="111">
        <f>'[1]Cadastro de Clientes'!I2911</f>
        <v>0</v>
      </c>
      <c r="J2911" s="94">
        <f>'[1]Cadastro de Clientes'!J2911</f>
        <v>0</v>
      </c>
    </row>
    <row r="2912" spans="1:10" ht="21" customHeight="1" x14ac:dyDescent="0.25">
      <c r="A2912" s="94">
        <f>'[1]Cadastro de Clientes'!A2912</f>
        <v>0</v>
      </c>
      <c r="B2912" s="94">
        <f>'[1]Cadastro de Clientes'!B2912</f>
        <v>0</v>
      </c>
      <c r="C2912" s="94">
        <f>'[1]Cadastro de Clientes'!C2912</f>
        <v>0</v>
      </c>
      <c r="D2912" s="94">
        <f>'[1]Cadastro de Clientes'!D2912</f>
        <v>0</v>
      </c>
      <c r="E2912" s="94">
        <f>'[1]Cadastro de Clientes'!E2912</f>
        <v>0</v>
      </c>
      <c r="F2912" s="94">
        <f>'[1]Cadastro de Clientes'!F2912</f>
        <v>0</v>
      </c>
      <c r="G2912" s="109">
        <f>'[1]Cadastro de Clientes'!G2912</f>
        <v>0</v>
      </c>
      <c r="H2912" s="110">
        <f>'[1]Cadastro de Clientes'!H2912</f>
        <v>0</v>
      </c>
      <c r="I2912" s="111">
        <f>'[1]Cadastro de Clientes'!I2912</f>
        <v>0</v>
      </c>
      <c r="J2912" s="94">
        <f>'[1]Cadastro de Clientes'!J2912</f>
        <v>0</v>
      </c>
    </row>
    <row r="2913" spans="1:10" ht="21" customHeight="1" x14ac:dyDescent="0.25">
      <c r="A2913" s="94">
        <f>'[1]Cadastro de Clientes'!A2913</f>
        <v>0</v>
      </c>
      <c r="B2913" s="94">
        <f>'[1]Cadastro de Clientes'!B2913</f>
        <v>0</v>
      </c>
      <c r="C2913" s="94">
        <f>'[1]Cadastro de Clientes'!C2913</f>
        <v>0</v>
      </c>
      <c r="D2913" s="94">
        <f>'[1]Cadastro de Clientes'!D2913</f>
        <v>0</v>
      </c>
      <c r="E2913" s="94">
        <f>'[1]Cadastro de Clientes'!E2913</f>
        <v>0</v>
      </c>
      <c r="F2913" s="94">
        <f>'[1]Cadastro de Clientes'!F2913</f>
        <v>0</v>
      </c>
      <c r="G2913" s="109">
        <f>'[1]Cadastro de Clientes'!G2913</f>
        <v>0</v>
      </c>
      <c r="H2913" s="110">
        <f>'[1]Cadastro de Clientes'!H2913</f>
        <v>0</v>
      </c>
      <c r="I2913" s="111">
        <f>'[1]Cadastro de Clientes'!I2913</f>
        <v>0</v>
      </c>
      <c r="J2913" s="94">
        <f>'[1]Cadastro de Clientes'!J2913</f>
        <v>0</v>
      </c>
    </row>
    <row r="2914" spans="1:10" ht="21" customHeight="1" x14ac:dyDescent="0.25">
      <c r="A2914" s="94">
        <f>'[1]Cadastro de Clientes'!A2914</f>
        <v>0</v>
      </c>
      <c r="B2914" s="94">
        <f>'[1]Cadastro de Clientes'!B2914</f>
        <v>0</v>
      </c>
      <c r="C2914" s="94">
        <f>'[1]Cadastro de Clientes'!C2914</f>
        <v>0</v>
      </c>
      <c r="D2914" s="94">
        <f>'[1]Cadastro de Clientes'!D2914</f>
        <v>0</v>
      </c>
      <c r="E2914" s="94">
        <f>'[1]Cadastro de Clientes'!E2914</f>
        <v>0</v>
      </c>
      <c r="F2914" s="94">
        <f>'[1]Cadastro de Clientes'!F2914</f>
        <v>0</v>
      </c>
      <c r="G2914" s="109">
        <f>'[1]Cadastro de Clientes'!G2914</f>
        <v>0</v>
      </c>
      <c r="H2914" s="110">
        <f>'[1]Cadastro de Clientes'!H2914</f>
        <v>0</v>
      </c>
      <c r="I2914" s="111">
        <f>'[1]Cadastro de Clientes'!I2914</f>
        <v>0</v>
      </c>
      <c r="J2914" s="94">
        <f>'[1]Cadastro de Clientes'!J2914</f>
        <v>0</v>
      </c>
    </row>
    <row r="2915" spans="1:10" ht="21" customHeight="1" x14ac:dyDescent="0.25">
      <c r="A2915" s="94">
        <f>'[1]Cadastro de Clientes'!A2915</f>
        <v>0</v>
      </c>
      <c r="B2915" s="94">
        <f>'[1]Cadastro de Clientes'!B2915</f>
        <v>0</v>
      </c>
      <c r="C2915" s="94">
        <f>'[1]Cadastro de Clientes'!C2915</f>
        <v>0</v>
      </c>
      <c r="D2915" s="94">
        <f>'[1]Cadastro de Clientes'!D2915</f>
        <v>0</v>
      </c>
      <c r="E2915" s="94">
        <f>'[1]Cadastro de Clientes'!E2915</f>
        <v>0</v>
      </c>
      <c r="F2915" s="94">
        <f>'[1]Cadastro de Clientes'!F2915</f>
        <v>0</v>
      </c>
      <c r="G2915" s="109">
        <f>'[1]Cadastro de Clientes'!G2915</f>
        <v>0</v>
      </c>
      <c r="H2915" s="110">
        <f>'[1]Cadastro de Clientes'!H2915</f>
        <v>0</v>
      </c>
      <c r="I2915" s="111">
        <f>'[1]Cadastro de Clientes'!I2915</f>
        <v>0</v>
      </c>
      <c r="J2915" s="94">
        <f>'[1]Cadastro de Clientes'!J2915</f>
        <v>0</v>
      </c>
    </row>
    <row r="2916" spans="1:10" ht="21" customHeight="1" x14ac:dyDescent="0.25">
      <c r="A2916" s="94">
        <f>'[1]Cadastro de Clientes'!A2916</f>
        <v>0</v>
      </c>
      <c r="B2916" s="94">
        <f>'[1]Cadastro de Clientes'!B2916</f>
        <v>0</v>
      </c>
      <c r="C2916" s="94">
        <f>'[1]Cadastro de Clientes'!C2916</f>
        <v>0</v>
      </c>
      <c r="D2916" s="94">
        <f>'[1]Cadastro de Clientes'!D2916</f>
        <v>0</v>
      </c>
      <c r="E2916" s="94">
        <f>'[1]Cadastro de Clientes'!E2916</f>
        <v>0</v>
      </c>
      <c r="F2916" s="94">
        <f>'[1]Cadastro de Clientes'!F2916</f>
        <v>0</v>
      </c>
      <c r="G2916" s="109">
        <f>'[1]Cadastro de Clientes'!G2916</f>
        <v>0</v>
      </c>
      <c r="H2916" s="110">
        <f>'[1]Cadastro de Clientes'!H2916</f>
        <v>0</v>
      </c>
      <c r="I2916" s="111">
        <f>'[1]Cadastro de Clientes'!I2916</f>
        <v>0</v>
      </c>
      <c r="J2916" s="94">
        <f>'[1]Cadastro de Clientes'!J2916</f>
        <v>0</v>
      </c>
    </row>
    <row r="2917" spans="1:10" ht="21" customHeight="1" x14ac:dyDescent="0.25">
      <c r="A2917" s="94">
        <f>'[1]Cadastro de Clientes'!A2917</f>
        <v>0</v>
      </c>
      <c r="B2917" s="94">
        <f>'[1]Cadastro de Clientes'!B2917</f>
        <v>0</v>
      </c>
      <c r="C2917" s="94">
        <f>'[1]Cadastro de Clientes'!C2917</f>
        <v>0</v>
      </c>
      <c r="D2917" s="94">
        <f>'[1]Cadastro de Clientes'!D2917</f>
        <v>0</v>
      </c>
      <c r="E2917" s="94">
        <f>'[1]Cadastro de Clientes'!E2917</f>
        <v>0</v>
      </c>
      <c r="F2917" s="94">
        <f>'[1]Cadastro de Clientes'!F2917</f>
        <v>0</v>
      </c>
      <c r="G2917" s="109">
        <f>'[1]Cadastro de Clientes'!G2917</f>
        <v>0</v>
      </c>
      <c r="H2917" s="110">
        <f>'[1]Cadastro de Clientes'!H2917</f>
        <v>0</v>
      </c>
      <c r="I2917" s="111">
        <f>'[1]Cadastro de Clientes'!I2917</f>
        <v>0</v>
      </c>
      <c r="J2917" s="94">
        <f>'[1]Cadastro de Clientes'!J2917</f>
        <v>0</v>
      </c>
    </row>
    <row r="2918" spans="1:10" ht="21" customHeight="1" x14ac:dyDescent="0.25">
      <c r="A2918" s="94">
        <f>'[1]Cadastro de Clientes'!A2918</f>
        <v>0</v>
      </c>
      <c r="B2918" s="94">
        <f>'[1]Cadastro de Clientes'!B2918</f>
        <v>0</v>
      </c>
      <c r="C2918" s="94">
        <f>'[1]Cadastro de Clientes'!C2918</f>
        <v>0</v>
      </c>
      <c r="D2918" s="94">
        <f>'[1]Cadastro de Clientes'!D2918</f>
        <v>0</v>
      </c>
      <c r="E2918" s="94">
        <f>'[1]Cadastro de Clientes'!E2918</f>
        <v>0</v>
      </c>
      <c r="F2918" s="94">
        <f>'[1]Cadastro de Clientes'!F2918</f>
        <v>0</v>
      </c>
      <c r="G2918" s="109">
        <f>'[1]Cadastro de Clientes'!G2918</f>
        <v>0</v>
      </c>
      <c r="H2918" s="110">
        <f>'[1]Cadastro de Clientes'!H2918</f>
        <v>0</v>
      </c>
      <c r="I2918" s="111">
        <f>'[1]Cadastro de Clientes'!I2918</f>
        <v>0</v>
      </c>
      <c r="J2918" s="94">
        <f>'[1]Cadastro de Clientes'!J2918</f>
        <v>0</v>
      </c>
    </row>
    <row r="2919" spans="1:10" ht="21" customHeight="1" x14ac:dyDescent="0.25">
      <c r="A2919" s="94">
        <f>'[1]Cadastro de Clientes'!A2919</f>
        <v>0</v>
      </c>
      <c r="B2919" s="94">
        <f>'[1]Cadastro de Clientes'!B2919</f>
        <v>0</v>
      </c>
      <c r="C2919" s="94">
        <f>'[1]Cadastro de Clientes'!C2919</f>
        <v>0</v>
      </c>
      <c r="D2919" s="94">
        <f>'[1]Cadastro de Clientes'!D2919</f>
        <v>0</v>
      </c>
      <c r="E2919" s="94">
        <f>'[1]Cadastro de Clientes'!E2919</f>
        <v>0</v>
      </c>
      <c r="F2919" s="94">
        <f>'[1]Cadastro de Clientes'!F2919</f>
        <v>0</v>
      </c>
      <c r="G2919" s="109">
        <f>'[1]Cadastro de Clientes'!G2919</f>
        <v>0</v>
      </c>
      <c r="H2919" s="110">
        <f>'[1]Cadastro de Clientes'!H2919</f>
        <v>0</v>
      </c>
      <c r="I2919" s="111">
        <f>'[1]Cadastro de Clientes'!I2919</f>
        <v>0</v>
      </c>
      <c r="J2919" s="94">
        <f>'[1]Cadastro de Clientes'!J2919</f>
        <v>0</v>
      </c>
    </row>
    <row r="2920" spans="1:10" ht="21" customHeight="1" x14ac:dyDescent="0.25">
      <c r="A2920" s="94">
        <f>'[1]Cadastro de Clientes'!A2920</f>
        <v>0</v>
      </c>
      <c r="B2920" s="94">
        <f>'[1]Cadastro de Clientes'!B2920</f>
        <v>0</v>
      </c>
      <c r="C2920" s="94">
        <f>'[1]Cadastro de Clientes'!C2920</f>
        <v>0</v>
      </c>
      <c r="D2920" s="94">
        <f>'[1]Cadastro de Clientes'!D2920</f>
        <v>0</v>
      </c>
      <c r="E2920" s="94">
        <f>'[1]Cadastro de Clientes'!E2920</f>
        <v>0</v>
      </c>
      <c r="F2920" s="94">
        <f>'[1]Cadastro de Clientes'!F2920</f>
        <v>0</v>
      </c>
      <c r="G2920" s="109">
        <f>'[1]Cadastro de Clientes'!G2920</f>
        <v>0</v>
      </c>
      <c r="H2920" s="110">
        <f>'[1]Cadastro de Clientes'!H2920</f>
        <v>0</v>
      </c>
      <c r="I2920" s="111">
        <f>'[1]Cadastro de Clientes'!I2920</f>
        <v>0</v>
      </c>
      <c r="J2920" s="94">
        <f>'[1]Cadastro de Clientes'!J2920</f>
        <v>0</v>
      </c>
    </row>
    <row r="2921" spans="1:10" ht="21" customHeight="1" x14ac:dyDescent="0.25">
      <c r="A2921" s="94">
        <f>'[1]Cadastro de Clientes'!A2921</f>
        <v>0</v>
      </c>
      <c r="B2921" s="94">
        <f>'[1]Cadastro de Clientes'!B2921</f>
        <v>0</v>
      </c>
      <c r="C2921" s="94">
        <f>'[1]Cadastro de Clientes'!C2921</f>
        <v>0</v>
      </c>
      <c r="D2921" s="94">
        <f>'[1]Cadastro de Clientes'!D2921</f>
        <v>0</v>
      </c>
      <c r="E2921" s="94">
        <f>'[1]Cadastro de Clientes'!E2921</f>
        <v>0</v>
      </c>
      <c r="F2921" s="94">
        <f>'[1]Cadastro de Clientes'!F2921</f>
        <v>0</v>
      </c>
      <c r="G2921" s="109">
        <f>'[1]Cadastro de Clientes'!G2921</f>
        <v>0</v>
      </c>
      <c r="H2921" s="110">
        <f>'[1]Cadastro de Clientes'!H2921</f>
        <v>0</v>
      </c>
      <c r="I2921" s="111">
        <f>'[1]Cadastro de Clientes'!I2921</f>
        <v>0</v>
      </c>
      <c r="J2921" s="94">
        <f>'[1]Cadastro de Clientes'!J2921</f>
        <v>0</v>
      </c>
    </row>
    <row r="2922" spans="1:10" ht="21" customHeight="1" x14ac:dyDescent="0.25">
      <c r="A2922" s="94">
        <f>'[1]Cadastro de Clientes'!A2922</f>
        <v>0</v>
      </c>
      <c r="B2922" s="94">
        <f>'[1]Cadastro de Clientes'!B2922</f>
        <v>0</v>
      </c>
      <c r="C2922" s="94">
        <f>'[1]Cadastro de Clientes'!C2922</f>
        <v>0</v>
      </c>
      <c r="D2922" s="94">
        <f>'[1]Cadastro de Clientes'!D2922</f>
        <v>0</v>
      </c>
      <c r="E2922" s="94">
        <f>'[1]Cadastro de Clientes'!E2922</f>
        <v>0</v>
      </c>
      <c r="F2922" s="94">
        <f>'[1]Cadastro de Clientes'!F2922</f>
        <v>0</v>
      </c>
      <c r="G2922" s="109">
        <f>'[1]Cadastro de Clientes'!G2922</f>
        <v>0</v>
      </c>
      <c r="H2922" s="110">
        <f>'[1]Cadastro de Clientes'!H2922</f>
        <v>0</v>
      </c>
      <c r="I2922" s="111">
        <f>'[1]Cadastro de Clientes'!I2922</f>
        <v>0</v>
      </c>
      <c r="J2922" s="94">
        <f>'[1]Cadastro de Clientes'!J2922</f>
        <v>0</v>
      </c>
    </row>
    <row r="2923" spans="1:10" ht="21" customHeight="1" x14ac:dyDescent="0.25">
      <c r="A2923" s="94">
        <f>'[1]Cadastro de Clientes'!A2923</f>
        <v>0</v>
      </c>
      <c r="B2923" s="94">
        <f>'[1]Cadastro de Clientes'!B2923</f>
        <v>0</v>
      </c>
      <c r="C2923" s="94">
        <f>'[1]Cadastro de Clientes'!C2923</f>
        <v>0</v>
      </c>
      <c r="D2923" s="94">
        <f>'[1]Cadastro de Clientes'!D2923</f>
        <v>0</v>
      </c>
      <c r="E2923" s="94">
        <f>'[1]Cadastro de Clientes'!E2923</f>
        <v>0</v>
      </c>
      <c r="F2923" s="94">
        <f>'[1]Cadastro de Clientes'!F2923</f>
        <v>0</v>
      </c>
      <c r="G2923" s="109">
        <f>'[1]Cadastro de Clientes'!G2923</f>
        <v>0</v>
      </c>
      <c r="H2923" s="110">
        <f>'[1]Cadastro de Clientes'!H2923</f>
        <v>0</v>
      </c>
      <c r="I2923" s="111">
        <f>'[1]Cadastro de Clientes'!I2923</f>
        <v>0</v>
      </c>
      <c r="J2923" s="94">
        <f>'[1]Cadastro de Clientes'!J2923</f>
        <v>0</v>
      </c>
    </row>
    <row r="2924" spans="1:10" ht="21" customHeight="1" x14ac:dyDescent="0.25">
      <c r="A2924" s="94">
        <f>'[1]Cadastro de Clientes'!A2924</f>
        <v>0</v>
      </c>
      <c r="B2924" s="94">
        <f>'[1]Cadastro de Clientes'!B2924</f>
        <v>0</v>
      </c>
      <c r="C2924" s="94">
        <f>'[1]Cadastro de Clientes'!C2924</f>
        <v>0</v>
      </c>
      <c r="D2924" s="94">
        <f>'[1]Cadastro de Clientes'!D2924</f>
        <v>0</v>
      </c>
      <c r="E2924" s="94">
        <f>'[1]Cadastro de Clientes'!E2924</f>
        <v>0</v>
      </c>
      <c r="F2924" s="94">
        <f>'[1]Cadastro de Clientes'!F2924</f>
        <v>0</v>
      </c>
      <c r="G2924" s="109">
        <f>'[1]Cadastro de Clientes'!G2924</f>
        <v>0</v>
      </c>
      <c r="H2924" s="110">
        <f>'[1]Cadastro de Clientes'!H2924</f>
        <v>0</v>
      </c>
      <c r="I2924" s="111">
        <f>'[1]Cadastro de Clientes'!I2924</f>
        <v>0</v>
      </c>
      <c r="J2924" s="94">
        <f>'[1]Cadastro de Clientes'!J2924</f>
        <v>0</v>
      </c>
    </row>
    <row r="2925" spans="1:10" ht="21" customHeight="1" x14ac:dyDescent="0.25">
      <c r="A2925" s="94">
        <f>'[1]Cadastro de Clientes'!A2925</f>
        <v>0</v>
      </c>
      <c r="B2925" s="94">
        <f>'[1]Cadastro de Clientes'!B2925</f>
        <v>0</v>
      </c>
      <c r="C2925" s="94">
        <f>'[1]Cadastro de Clientes'!C2925</f>
        <v>0</v>
      </c>
      <c r="D2925" s="94">
        <f>'[1]Cadastro de Clientes'!D2925</f>
        <v>0</v>
      </c>
      <c r="E2925" s="94">
        <f>'[1]Cadastro de Clientes'!E2925</f>
        <v>0</v>
      </c>
      <c r="F2925" s="94">
        <f>'[1]Cadastro de Clientes'!F2925</f>
        <v>0</v>
      </c>
      <c r="G2925" s="109">
        <f>'[1]Cadastro de Clientes'!G2925</f>
        <v>0</v>
      </c>
      <c r="H2925" s="110">
        <f>'[1]Cadastro de Clientes'!H2925</f>
        <v>0</v>
      </c>
      <c r="I2925" s="111">
        <f>'[1]Cadastro de Clientes'!I2925</f>
        <v>0</v>
      </c>
      <c r="J2925" s="94">
        <f>'[1]Cadastro de Clientes'!J2925</f>
        <v>0</v>
      </c>
    </row>
    <row r="2926" spans="1:10" ht="21" customHeight="1" x14ac:dyDescent="0.25">
      <c r="A2926" s="94">
        <f>'[1]Cadastro de Clientes'!A2926</f>
        <v>0</v>
      </c>
      <c r="B2926" s="94">
        <f>'[1]Cadastro de Clientes'!B2926</f>
        <v>0</v>
      </c>
      <c r="C2926" s="94">
        <f>'[1]Cadastro de Clientes'!C2926</f>
        <v>0</v>
      </c>
      <c r="D2926" s="94">
        <f>'[1]Cadastro de Clientes'!D2926</f>
        <v>0</v>
      </c>
      <c r="E2926" s="94">
        <f>'[1]Cadastro de Clientes'!E2926</f>
        <v>0</v>
      </c>
      <c r="F2926" s="94">
        <f>'[1]Cadastro de Clientes'!F2926</f>
        <v>0</v>
      </c>
      <c r="G2926" s="109">
        <f>'[1]Cadastro de Clientes'!G2926</f>
        <v>0</v>
      </c>
      <c r="H2926" s="110">
        <f>'[1]Cadastro de Clientes'!H2926</f>
        <v>0</v>
      </c>
      <c r="I2926" s="111">
        <f>'[1]Cadastro de Clientes'!I2926</f>
        <v>0</v>
      </c>
      <c r="J2926" s="94">
        <f>'[1]Cadastro de Clientes'!J2926</f>
        <v>0</v>
      </c>
    </row>
    <row r="2927" spans="1:10" ht="21" customHeight="1" x14ac:dyDescent="0.25">
      <c r="A2927" s="94">
        <f>'[1]Cadastro de Clientes'!A2927</f>
        <v>0</v>
      </c>
      <c r="B2927" s="94">
        <f>'[1]Cadastro de Clientes'!B2927</f>
        <v>0</v>
      </c>
      <c r="C2927" s="94">
        <f>'[1]Cadastro de Clientes'!C2927</f>
        <v>0</v>
      </c>
      <c r="D2927" s="94">
        <f>'[1]Cadastro de Clientes'!D2927</f>
        <v>0</v>
      </c>
      <c r="E2927" s="94">
        <f>'[1]Cadastro de Clientes'!E2927</f>
        <v>0</v>
      </c>
      <c r="F2927" s="94">
        <f>'[1]Cadastro de Clientes'!F2927</f>
        <v>0</v>
      </c>
      <c r="G2927" s="109">
        <f>'[1]Cadastro de Clientes'!G2927</f>
        <v>0</v>
      </c>
      <c r="H2927" s="110">
        <f>'[1]Cadastro de Clientes'!H2927</f>
        <v>0</v>
      </c>
      <c r="I2927" s="111">
        <f>'[1]Cadastro de Clientes'!I2927</f>
        <v>0</v>
      </c>
      <c r="J2927" s="94">
        <f>'[1]Cadastro de Clientes'!J2927</f>
        <v>0</v>
      </c>
    </row>
    <row r="2928" spans="1:10" ht="21" customHeight="1" x14ac:dyDescent="0.25">
      <c r="A2928" s="94">
        <f>'[1]Cadastro de Clientes'!A2928</f>
        <v>0</v>
      </c>
      <c r="B2928" s="94">
        <f>'[1]Cadastro de Clientes'!B2928</f>
        <v>0</v>
      </c>
      <c r="C2928" s="94">
        <f>'[1]Cadastro de Clientes'!C2928</f>
        <v>0</v>
      </c>
      <c r="D2928" s="94">
        <f>'[1]Cadastro de Clientes'!D2928</f>
        <v>0</v>
      </c>
      <c r="E2928" s="94">
        <f>'[1]Cadastro de Clientes'!E2928</f>
        <v>0</v>
      </c>
      <c r="F2928" s="94">
        <f>'[1]Cadastro de Clientes'!F2928</f>
        <v>0</v>
      </c>
      <c r="G2928" s="109">
        <f>'[1]Cadastro de Clientes'!G2928</f>
        <v>0</v>
      </c>
      <c r="H2928" s="110">
        <f>'[1]Cadastro de Clientes'!H2928</f>
        <v>0</v>
      </c>
      <c r="I2928" s="111">
        <f>'[1]Cadastro de Clientes'!I2928</f>
        <v>0</v>
      </c>
      <c r="J2928" s="94">
        <f>'[1]Cadastro de Clientes'!J2928</f>
        <v>0</v>
      </c>
    </row>
    <row r="2929" spans="1:10" ht="21" customHeight="1" x14ac:dyDescent="0.25">
      <c r="A2929" s="94">
        <f>'[1]Cadastro de Clientes'!A2929</f>
        <v>0</v>
      </c>
      <c r="B2929" s="94">
        <f>'[1]Cadastro de Clientes'!B2929</f>
        <v>0</v>
      </c>
      <c r="C2929" s="94">
        <f>'[1]Cadastro de Clientes'!C2929</f>
        <v>0</v>
      </c>
      <c r="D2929" s="94">
        <f>'[1]Cadastro de Clientes'!D2929</f>
        <v>0</v>
      </c>
      <c r="E2929" s="94">
        <f>'[1]Cadastro de Clientes'!E2929</f>
        <v>0</v>
      </c>
      <c r="F2929" s="94">
        <f>'[1]Cadastro de Clientes'!F2929</f>
        <v>0</v>
      </c>
      <c r="G2929" s="109">
        <f>'[1]Cadastro de Clientes'!G2929</f>
        <v>0</v>
      </c>
      <c r="H2929" s="110">
        <f>'[1]Cadastro de Clientes'!H2929</f>
        <v>0</v>
      </c>
      <c r="I2929" s="111">
        <f>'[1]Cadastro de Clientes'!I2929</f>
        <v>0</v>
      </c>
      <c r="J2929" s="94">
        <f>'[1]Cadastro de Clientes'!J2929</f>
        <v>0</v>
      </c>
    </row>
    <row r="2930" spans="1:10" ht="21" customHeight="1" x14ac:dyDescent="0.25">
      <c r="A2930" s="94">
        <f>'[1]Cadastro de Clientes'!A2930</f>
        <v>0</v>
      </c>
      <c r="B2930" s="94">
        <f>'[1]Cadastro de Clientes'!B2930</f>
        <v>0</v>
      </c>
      <c r="C2930" s="94">
        <f>'[1]Cadastro de Clientes'!C2930</f>
        <v>0</v>
      </c>
      <c r="D2930" s="94">
        <f>'[1]Cadastro de Clientes'!D2930</f>
        <v>0</v>
      </c>
      <c r="E2930" s="94">
        <f>'[1]Cadastro de Clientes'!E2930</f>
        <v>0</v>
      </c>
      <c r="F2930" s="94">
        <f>'[1]Cadastro de Clientes'!F2930</f>
        <v>0</v>
      </c>
      <c r="G2930" s="109">
        <f>'[1]Cadastro de Clientes'!G2930</f>
        <v>0</v>
      </c>
      <c r="H2930" s="110">
        <f>'[1]Cadastro de Clientes'!H2930</f>
        <v>0</v>
      </c>
      <c r="I2930" s="111">
        <f>'[1]Cadastro de Clientes'!I2930</f>
        <v>0</v>
      </c>
      <c r="J2930" s="94">
        <f>'[1]Cadastro de Clientes'!J2930</f>
        <v>0</v>
      </c>
    </row>
    <row r="2931" spans="1:10" ht="21" customHeight="1" x14ac:dyDescent="0.25">
      <c r="A2931" s="94">
        <f>'[1]Cadastro de Clientes'!A2931</f>
        <v>0</v>
      </c>
      <c r="B2931" s="94">
        <f>'[1]Cadastro de Clientes'!B2931</f>
        <v>0</v>
      </c>
      <c r="C2931" s="94">
        <f>'[1]Cadastro de Clientes'!C2931</f>
        <v>0</v>
      </c>
      <c r="D2931" s="94">
        <f>'[1]Cadastro de Clientes'!D2931</f>
        <v>0</v>
      </c>
      <c r="E2931" s="94">
        <f>'[1]Cadastro de Clientes'!E2931</f>
        <v>0</v>
      </c>
      <c r="F2931" s="94">
        <f>'[1]Cadastro de Clientes'!F2931</f>
        <v>0</v>
      </c>
      <c r="G2931" s="109">
        <f>'[1]Cadastro de Clientes'!G2931</f>
        <v>0</v>
      </c>
      <c r="H2931" s="110">
        <f>'[1]Cadastro de Clientes'!H2931</f>
        <v>0</v>
      </c>
      <c r="I2931" s="111">
        <f>'[1]Cadastro de Clientes'!I2931</f>
        <v>0</v>
      </c>
      <c r="J2931" s="94">
        <f>'[1]Cadastro de Clientes'!J2931</f>
        <v>0</v>
      </c>
    </row>
    <row r="2932" spans="1:10" ht="21" customHeight="1" x14ac:dyDescent="0.25">
      <c r="A2932" s="94">
        <f>'[1]Cadastro de Clientes'!A2932</f>
        <v>0</v>
      </c>
      <c r="B2932" s="94">
        <f>'[1]Cadastro de Clientes'!B2932</f>
        <v>0</v>
      </c>
      <c r="C2932" s="94">
        <f>'[1]Cadastro de Clientes'!C2932</f>
        <v>0</v>
      </c>
      <c r="D2932" s="94">
        <f>'[1]Cadastro de Clientes'!D2932</f>
        <v>0</v>
      </c>
      <c r="E2932" s="94">
        <f>'[1]Cadastro de Clientes'!E2932</f>
        <v>0</v>
      </c>
      <c r="F2932" s="94">
        <f>'[1]Cadastro de Clientes'!F2932</f>
        <v>0</v>
      </c>
      <c r="G2932" s="109">
        <f>'[1]Cadastro de Clientes'!G2932</f>
        <v>0</v>
      </c>
      <c r="H2932" s="110">
        <f>'[1]Cadastro de Clientes'!H2932</f>
        <v>0</v>
      </c>
      <c r="I2932" s="111">
        <f>'[1]Cadastro de Clientes'!I2932</f>
        <v>0</v>
      </c>
      <c r="J2932" s="94">
        <f>'[1]Cadastro de Clientes'!J2932</f>
        <v>0</v>
      </c>
    </row>
    <row r="2933" spans="1:10" ht="21" customHeight="1" x14ac:dyDescent="0.25">
      <c r="A2933" s="94">
        <f>'[1]Cadastro de Clientes'!A2933</f>
        <v>0</v>
      </c>
      <c r="B2933" s="94">
        <f>'[1]Cadastro de Clientes'!B2933</f>
        <v>0</v>
      </c>
      <c r="C2933" s="94">
        <f>'[1]Cadastro de Clientes'!C2933</f>
        <v>0</v>
      </c>
      <c r="D2933" s="94">
        <f>'[1]Cadastro de Clientes'!D2933</f>
        <v>0</v>
      </c>
      <c r="E2933" s="94">
        <f>'[1]Cadastro de Clientes'!E2933</f>
        <v>0</v>
      </c>
      <c r="F2933" s="94">
        <f>'[1]Cadastro de Clientes'!F2933</f>
        <v>0</v>
      </c>
      <c r="G2933" s="109">
        <f>'[1]Cadastro de Clientes'!G2933</f>
        <v>0</v>
      </c>
      <c r="H2933" s="110">
        <f>'[1]Cadastro de Clientes'!H2933</f>
        <v>0</v>
      </c>
      <c r="I2933" s="111">
        <f>'[1]Cadastro de Clientes'!I2933</f>
        <v>0</v>
      </c>
      <c r="J2933" s="94">
        <f>'[1]Cadastro de Clientes'!J2933</f>
        <v>0</v>
      </c>
    </row>
    <row r="2934" spans="1:10" ht="21" customHeight="1" x14ac:dyDescent="0.25">
      <c r="A2934" s="94">
        <f>'[1]Cadastro de Clientes'!A2934</f>
        <v>0</v>
      </c>
      <c r="B2934" s="94">
        <f>'[1]Cadastro de Clientes'!B2934</f>
        <v>0</v>
      </c>
      <c r="C2934" s="94">
        <f>'[1]Cadastro de Clientes'!C2934</f>
        <v>0</v>
      </c>
      <c r="D2934" s="94">
        <f>'[1]Cadastro de Clientes'!D2934</f>
        <v>0</v>
      </c>
      <c r="E2934" s="94">
        <f>'[1]Cadastro de Clientes'!E2934</f>
        <v>0</v>
      </c>
      <c r="F2934" s="94">
        <f>'[1]Cadastro de Clientes'!F2934</f>
        <v>0</v>
      </c>
      <c r="G2934" s="109">
        <f>'[1]Cadastro de Clientes'!G2934</f>
        <v>0</v>
      </c>
      <c r="H2934" s="110">
        <f>'[1]Cadastro de Clientes'!H2934</f>
        <v>0</v>
      </c>
      <c r="I2934" s="111">
        <f>'[1]Cadastro de Clientes'!I2934</f>
        <v>0</v>
      </c>
      <c r="J2934" s="94">
        <f>'[1]Cadastro de Clientes'!J2934</f>
        <v>0</v>
      </c>
    </row>
    <row r="2935" spans="1:10" ht="21" customHeight="1" x14ac:dyDescent="0.25">
      <c r="A2935" s="94">
        <f>'[1]Cadastro de Clientes'!A2935</f>
        <v>0</v>
      </c>
      <c r="B2935" s="94">
        <f>'[1]Cadastro de Clientes'!B2935</f>
        <v>0</v>
      </c>
      <c r="C2935" s="94">
        <f>'[1]Cadastro de Clientes'!C2935</f>
        <v>0</v>
      </c>
      <c r="D2935" s="94">
        <f>'[1]Cadastro de Clientes'!D2935</f>
        <v>0</v>
      </c>
      <c r="E2935" s="94">
        <f>'[1]Cadastro de Clientes'!E2935</f>
        <v>0</v>
      </c>
      <c r="F2935" s="94">
        <f>'[1]Cadastro de Clientes'!F2935</f>
        <v>0</v>
      </c>
      <c r="G2935" s="109">
        <f>'[1]Cadastro de Clientes'!G2935</f>
        <v>0</v>
      </c>
      <c r="H2935" s="110">
        <f>'[1]Cadastro de Clientes'!H2935</f>
        <v>0</v>
      </c>
      <c r="I2935" s="111">
        <f>'[1]Cadastro de Clientes'!I2935</f>
        <v>0</v>
      </c>
      <c r="J2935" s="94">
        <f>'[1]Cadastro de Clientes'!J2935</f>
        <v>0</v>
      </c>
    </row>
    <row r="2936" spans="1:10" ht="21" customHeight="1" x14ac:dyDescent="0.25">
      <c r="A2936" s="94">
        <f>'[1]Cadastro de Clientes'!A2936</f>
        <v>0</v>
      </c>
      <c r="B2936" s="94">
        <f>'[1]Cadastro de Clientes'!B2936</f>
        <v>0</v>
      </c>
      <c r="C2936" s="94">
        <f>'[1]Cadastro de Clientes'!C2936</f>
        <v>0</v>
      </c>
      <c r="D2936" s="94">
        <f>'[1]Cadastro de Clientes'!D2936</f>
        <v>0</v>
      </c>
      <c r="E2936" s="94">
        <f>'[1]Cadastro de Clientes'!E2936</f>
        <v>0</v>
      </c>
      <c r="F2936" s="94">
        <f>'[1]Cadastro de Clientes'!F2936</f>
        <v>0</v>
      </c>
      <c r="G2936" s="109">
        <f>'[1]Cadastro de Clientes'!G2936</f>
        <v>0</v>
      </c>
      <c r="H2936" s="110">
        <f>'[1]Cadastro de Clientes'!H2936</f>
        <v>0</v>
      </c>
      <c r="I2936" s="111">
        <f>'[1]Cadastro de Clientes'!I2936</f>
        <v>0</v>
      </c>
      <c r="J2936" s="94">
        <f>'[1]Cadastro de Clientes'!J2936</f>
        <v>0</v>
      </c>
    </row>
    <row r="2937" spans="1:10" ht="21" customHeight="1" x14ac:dyDescent="0.25">
      <c r="A2937" s="94">
        <f>'[1]Cadastro de Clientes'!A2937</f>
        <v>0</v>
      </c>
      <c r="B2937" s="94">
        <f>'[1]Cadastro de Clientes'!B2937</f>
        <v>0</v>
      </c>
      <c r="C2937" s="94">
        <f>'[1]Cadastro de Clientes'!C2937</f>
        <v>0</v>
      </c>
      <c r="D2937" s="94">
        <f>'[1]Cadastro de Clientes'!D2937</f>
        <v>0</v>
      </c>
      <c r="E2937" s="94">
        <f>'[1]Cadastro de Clientes'!E2937</f>
        <v>0</v>
      </c>
      <c r="F2937" s="94">
        <f>'[1]Cadastro de Clientes'!F2937</f>
        <v>0</v>
      </c>
      <c r="G2937" s="109">
        <f>'[1]Cadastro de Clientes'!G2937</f>
        <v>0</v>
      </c>
      <c r="H2937" s="110">
        <f>'[1]Cadastro de Clientes'!H2937</f>
        <v>0</v>
      </c>
      <c r="I2937" s="111">
        <f>'[1]Cadastro de Clientes'!I2937</f>
        <v>0</v>
      </c>
      <c r="J2937" s="94">
        <f>'[1]Cadastro de Clientes'!J2937</f>
        <v>0</v>
      </c>
    </row>
    <row r="2938" spans="1:10" ht="21" customHeight="1" x14ac:dyDescent="0.25">
      <c r="A2938" s="94">
        <f>'[1]Cadastro de Clientes'!A2938</f>
        <v>0</v>
      </c>
      <c r="B2938" s="94">
        <f>'[1]Cadastro de Clientes'!B2938</f>
        <v>0</v>
      </c>
      <c r="C2938" s="94">
        <f>'[1]Cadastro de Clientes'!C2938</f>
        <v>0</v>
      </c>
      <c r="D2938" s="94">
        <f>'[1]Cadastro de Clientes'!D2938</f>
        <v>0</v>
      </c>
      <c r="E2938" s="94">
        <f>'[1]Cadastro de Clientes'!E2938</f>
        <v>0</v>
      </c>
      <c r="F2938" s="94">
        <f>'[1]Cadastro de Clientes'!F2938</f>
        <v>0</v>
      </c>
      <c r="G2938" s="109">
        <f>'[1]Cadastro de Clientes'!G2938</f>
        <v>0</v>
      </c>
      <c r="H2938" s="110">
        <f>'[1]Cadastro de Clientes'!H2938</f>
        <v>0</v>
      </c>
      <c r="I2938" s="111">
        <f>'[1]Cadastro de Clientes'!I2938</f>
        <v>0</v>
      </c>
      <c r="J2938" s="94">
        <f>'[1]Cadastro de Clientes'!J2938</f>
        <v>0</v>
      </c>
    </row>
    <row r="2939" spans="1:10" ht="21" customHeight="1" x14ac:dyDescent="0.25">
      <c r="A2939" s="94">
        <f>'[1]Cadastro de Clientes'!A2939</f>
        <v>0</v>
      </c>
      <c r="B2939" s="94">
        <f>'[1]Cadastro de Clientes'!B2939</f>
        <v>0</v>
      </c>
      <c r="C2939" s="94">
        <f>'[1]Cadastro de Clientes'!C2939</f>
        <v>0</v>
      </c>
      <c r="D2939" s="94">
        <f>'[1]Cadastro de Clientes'!D2939</f>
        <v>0</v>
      </c>
      <c r="E2939" s="94">
        <f>'[1]Cadastro de Clientes'!E2939</f>
        <v>0</v>
      </c>
      <c r="F2939" s="94">
        <f>'[1]Cadastro de Clientes'!F2939</f>
        <v>0</v>
      </c>
      <c r="G2939" s="109">
        <f>'[1]Cadastro de Clientes'!G2939</f>
        <v>0</v>
      </c>
      <c r="H2939" s="110">
        <f>'[1]Cadastro de Clientes'!H2939</f>
        <v>0</v>
      </c>
      <c r="I2939" s="111">
        <f>'[1]Cadastro de Clientes'!I2939</f>
        <v>0</v>
      </c>
      <c r="J2939" s="94">
        <f>'[1]Cadastro de Clientes'!J2939</f>
        <v>0</v>
      </c>
    </row>
    <row r="2940" spans="1:10" ht="21" customHeight="1" x14ac:dyDescent="0.25">
      <c r="A2940" s="94">
        <f>'[1]Cadastro de Clientes'!A2940</f>
        <v>0</v>
      </c>
      <c r="B2940" s="94">
        <f>'[1]Cadastro de Clientes'!B2940</f>
        <v>0</v>
      </c>
      <c r="C2940" s="94">
        <f>'[1]Cadastro de Clientes'!C2940</f>
        <v>0</v>
      </c>
      <c r="D2940" s="94">
        <f>'[1]Cadastro de Clientes'!D2940</f>
        <v>0</v>
      </c>
      <c r="E2940" s="94">
        <f>'[1]Cadastro de Clientes'!E2940</f>
        <v>0</v>
      </c>
      <c r="F2940" s="94">
        <f>'[1]Cadastro de Clientes'!F2940</f>
        <v>0</v>
      </c>
      <c r="G2940" s="109">
        <f>'[1]Cadastro de Clientes'!G2940</f>
        <v>0</v>
      </c>
      <c r="H2940" s="110">
        <f>'[1]Cadastro de Clientes'!H2940</f>
        <v>0</v>
      </c>
      <c r="I2940" s="111">
        <f>'[1]Cadastro de Clientes'!I2940</f>
        <v>0</v>
      </c>
      <c r="J2940" s="94">
        <f>'[1]Cadastro de Clientes'!J2940</f>
        <v>0</v>
      </c>
    </row>
    <row r="2941" spans="1:10" ht="21" customHeight="1" x14ac:dyDescent="0.25">
      <c r="A2941" s="94">
        <f>'[1]Cadastro de Clientes'!A2941</f>
        <v>0</v>
      </c>
      <c r="B2941" s="94">
        <f>'[1]Cadastro de Clientes'!B2941</f>
        <v>0</v>
      </c>
      <c r="C2941" s="94">
        <f>'[1]Cadastro de Clientes'!C2941</f>
        <v>0</v>
      </c>
      <c r="D2941" s="94">
        <f>'[1]Cadastro de Clientes'!D2941</f>
        <v>0</v>
      </c>
      <c r="E2941" s="94">
        <f>'[1]Cadastro de Clientes'!E2941</f>
        <v>0</v>
      </c>
      <c r="F2941" s="94">
        <f>'[1]Cadastro de Clientes'!F2941</f>
        <v>0</v>
      </c>
      <c r="G2941" s="109">
        <f>'[1]Cadastro de Clientes'!G2941</f>
        <v>0</v>
      </c>
      <c r="H2941" s="110">
        <f>'[1]Cadastro de Clientes'!H2941</f>
        <v>0</v>
      </c>
      <c r="I2941" s="111">
        <f>'[1]Cadastro de Clientes'!I2941</f>
        <v>0</v>
      </c>
      <c r="J2941" s="94">
        <f>'[1]Cadastro de Clientes'!J2941</f>
        <v>0</v>
      </c>
    </row>
    <row r="2942" spans="1:10" ht="21" customHeight="1" x14ac:dyDescent="0.25">
      <c r="A2942" s="94">
        <f>'[1]Cadastro de Clientes'!A2942</f>
        <v>0</v>
      </c>
      <c r="B2942" s="94">
        <f>'[1]Cadastro de Clientes'!B2942</f>
        <v>0</v>
      </c>
      <c r="C2942" s="94">
        <f>'[1]Cadastro de Clientes'!C2942</f>
        <v>0</v>
      </c>
      <c r="D2942" s="94">
        <f>'[1]Cadastro de Clientes'!D2942</f>
        <v>0</v>
      </c>
      <c r="E2942" s="94">
        <f>'[1]Cadastro de Clientes'!E2942</f>
        <v>0</v>
      </c>
      <c r="F2942" s="94">
        <f>'[1]Cadastro de Clientes'!F2942</f>
        <v>0</v>
      </c>
      <c r="G2942" s="109">
        <f>'[1]Cadastro de Clientes'!G2942</f>
        <v>0</v>
      </c>
      <c r="H2942" s="110">
        <f>'[1]Cadastro de Clientes'!H2942</f>
        <v>0</v>
      </c>
      <c r="I2942" s="111">
        <f>'[1]Cadastro de Clientes'!I2942</f>
        <v>0</v>
      </c>
      <c r="J2942" s="94">
        <f>'[1]Cadastro de Clientes'!J2942</f>
        <v>0</v>
      </c>
    </row>
    <row r="2943" spans="1:10" ht="21" customHeight="1" x14ac:dyDescent="0.25">
      <c r="A2943" s="94">
        <f>'[1]Cadastro de Clientes'!A2943</f>
        <v>0</v>
      </c>
      <c r="B2943" s="94">
        <f>'[1]Cadastro de Clientes'!B2943</f>
        <v>0</v>
      </c>
      <c r="C2943" s="94">
        <f>'[1]Cadastro de Clientes'!C2943</f>
        <v>0</v>
      </c>
      <c r="D2943" s="94">
        <f>'[1]Cadastro de Clientes'!D2943</f>
        <v>0</v>
      </c>
      <c r="E2943" s="94">
        <f>'[1]Cadastro de Clientes'!E2943</f>
        <v>0</v>
      </c>
      <c r="F2943" s="94">
        <f>'[1]Cadastro de Clientes'!F2943</f>
        <v>0</v>
      </c>
      <c r="G2943" s="109">
        <f>'[1]Cadastro de Clientes'!G2943</f>
        <v>0</v>
      </c>
      <c r="H2943" s="110">
        <f>'[1]Cadastro de Clientes'!H2943</f>
        <v>0</v>
      </c>
      <c r="I2943" s="111">
        <f>'[1]Cadastro de Clientes'!I2943</f>
        <v>0</v>
      </c>
      <c r="J2943" s="94">
        <f>'[1]Cadastro de Clientes'!J2943</f>
        <v>0</v>
      </c>
    </row>
    <row r="2944" spans="1:10" ht="21" customHeight="1" x14ac:dyDescent="0.25">
      <c r="A2944" s="94">
        <f>'[1]Cadastro de Clientes'!A2944</f>
        <v>0</v>
      </c>
      <c r="B2944" s="94">
        <f>'[1]Cadastro de Clientes'!B2944</f>
        <v>0</v>
      </c>
      <c r="C2944" s="94">
        <f>'[1]Cadastro de Clientes'!C2944</f>
        <v>0</v>
      </c>
      <c r="D2944" s="94">
        <f>'[1]Cadastro de Clientes'!D2944</f>
        <v>0</v>
      </c>
      <c r="E2944" s="94">
        <f>'[1]Cadastro de Clientes'!E2944</f>
        <v>0</v>
      </c>
      <c r="F2944" s="94">
        <f>'[1]Cadastro de Clientes'!F2944</f>
        <v>0</v>
      </c>
      <c r="G2944" s="109">
        <f>'[1]Cadastro de Clientes'!G2944</f>
        <v>0</v>
      </c>
      <c r="H2944" s="110">
        <f>'[1]Cadastro de Clientes'!H2944</f>
        <v>0</v>
      </c>
      <c r="I2944" s="111">
        <f>'[1]Cadastro de Clientes'!I2944</f>
        <v>0</v>
      </c>
      <c r="J2944" s="94">
        <f>'[1]Cadastro de Clientes'!J2944</f>
        <v>0</v>
      </c>
    </row>
    <row r="2945" spans="1:10" ht="21" customHeight="1" x14ac:dyDescent="0.25">
      <c r="A2945" s="94">
        <f>'[1]Cadastro de Clientes'!A2945</f>
        <v>0</v>
      </c>
      <c r="B2945" s="94">
        <f>'[1]Cadastro de Clientes'!B2945</f>
        <v>0</v>
      </c>
      <c r="C2945" s="94">
        <f>'[1]Cadastro de Clientes'!C2945</f>
        <v>0</v>
      </c>
      <c r="D2945" s="94">
        <f>'[1]Cadastro de Clientes'!D2945</f>
        <v>0</v>
      </c>
      <c r="E2945" s="94">
        <f>'[1]Cadastro de Clientes'!E2945</f>
        <v>0</v>
      </c>
      <c r="F2945" s="94">
        <f>'[1]Cadastro de Clientes'!F2945</f>
        <v>0</v>
      </c>
      <c r="G2945" s="109">
        <f>'[1]Cadastro de Clientes'!G2945</f>
        <v>0</v>
      </c>
      <c r="H2945" s="110">
        <f>'[1]Cadastro de Clientes'!H2945</f>
        <v>0</v>
      </c>
      <c r="I2945" s="111">
        <f>'[1]Cadastro de Clientes'!I2945</f>
        <v>0</v>
      </c>
      <c r="J2945" s="94">
        <f>'[1]Cadastro de Clientes'!J2945</f>
        <v>0</v>
      </c>
    </row>
    <row r="2946" spans="1:10" ht="21" customHeight="1" x14ac:dyDescent="0.25">
      <c r="A2946" s="94">
        <f>'[1]Cadastro de Clientes'!A2946</f>
        <v>0</v>
      </c>
      <c r="B2946" s="94">
        <f>'[1]Cadastro de Clientes'!B2946</f>
        <v>0</v>
      </c>
      <c r="C2946" s="94">
        <f>'[1]Cadastro de Clientes'!C2946</f>
        <v>0</v>
      </c>
      <c r="D2946" s="94">
        <f>'[1]Cadastro de Clientes'!D2946</f>
        <v>0</v>
      </c>
      <c r="E2946" s="94">
        <f>'[1]Cadastro de Clientes'!E2946</f>
        <v>0</v>
      </c>
      <c r="F2946" s="94">
        <f>'[1]Cadastro de Clientes'!F2946</f>
        <v>0</v>
      </c>
      <c r="G2946" s="109">
        <f>'[1]Cadastro de Clientes'!G2946</f>
        <v>0</v>
      </c>
      <c r="H2946" s="110">
        <f>'[1]Cadastro de Clientes'!H2946</f>
        <v>0</v>
      </c>
      <c r="I2946" s="111">
        <f>'[1]Cadastro de Clientes'!I2946</f>
        <v>0</v>
      </c>
      <c r="J2946" s="94">
        <f>'[1]Cadastro de Clientes'!J2946</f>
        <v>0</v>
      </c>
    </row>
    <row r="2947" spans="1:10" ht="21" customHeight="1" x14ac:dyDescent="0.25">
      <c r="A2947" s="94">
        <f>'[1]Cadastro de Clientes'!A2947</f>
        <v>0</v>
      </c>
      <c r="B2947" s="94">
        <f>'[1]Cadastro de Clientes'!B2947</f>
        <v>0</v>
      </c>
      <c r="C2947" s="94">
        <f>'[1]Cadastro de Clientes'!C2947</f>
        <v>0</v>
      </c>
      <c r="D2947" s="94">
        <f>'[1]Cadastro de Clientes'!D2947</f>
        <v>0</v>
      </c>
      <c r="E2947" s="94">
        <f>'[1]Cadastro de Clientes'!E2947</f>
        <v>0</v>
      </c>
      <c r="F2947" s="94">
        <f>'[1]Cadastro de Clientes'!F2947</f>
        <v>0</v>
      </c>
      <c r="G2947" s="109">
        <f>'[1]Cadastro de Clientes'!G2947</f>
        <v>0</v>
      </c>
      <c r="H2947" s="110">
        <f>'[1]Cadastro de Clientes'!H2947</f>
        <v>0</v>
      </c>
      <c r="I2947" s="111">
        <f>'[1]Cadastro de Clientes'!I2947</f>
        <v>0</v>
      </c>
      <c r="J2947" s="94">
        <f>'[1]Cadastro de Clientes'!J2947</f>
        <v>0</v>
      </c>
    </row>
    <row r="2948" spans="1:10" ht="21" customHeight="1" x14ac:dyDescent="0.25">
      <c r="A2948" s="94">
        <f>'[1]Cadastro de Clientes'!A2948</f>
        <v>0</v>
      </c>
      <c r="B2948" s="94">
        <f>'[1]Cadastro de Clientes'!B2948</f>
        <v>0</v>
      </c>
      <c r="C2948" s="94">
        <f>'[1]Cadastro de Clientes'!C2948</f>
        <v>0</v>
      </c>
      <c r="D2948" s="94">
        <f>'[1]Cadastro de Clientes'!D2948</f>
        <v>0</v>
      </c>
      <c r="E2948" s="94">
        <f>'[1]Cadastro de Clientes'!E2948</f>
        <v>0</v>
      </c>
      <c r="F2948" s="94">
        <f>'[1]Cadastro de Clientes'!F2948</f>
        <v>0</v>
      </c>
      <c r="G2948" s="109">
        <f>'[1]Cadastro de Clientes'!G2948</f>
        <v>0</v>
      </c>
      <c r="H2948" s="110">
        <f>'[1]Cadastro de Clientes'!H2948</f>
        <v>0</v>
      </c>
      <c r="I2948" s="111">
        <f>'[1]Cadastro de Clientes'!I2948</f>
        <v>0</v>
      </c>
      <c r="J2948" s="94">
        <f>'[1]Cadastro de Clientes'!J2948</f>
        <v>0</v>
      </c>
    </row>
    <row r="2949" spans="1:10" ht="21" customHeight="1" x14ac:dyDescent="0.25">
      <c r="A2949" s="94">
        <f>'[1]Cadastro de Clientes'!A2949</f>
        <v>0</v>
      </c>
      <c r="B2949" s="94">
        <f>'[1]Cadastro de Clientes'!B2949</f>
        <v>0</v>
      </c>
      <c r="C2949" s="94">
        <f>'[1]Cadastro de Clientes'!C2949</f>
        <v>0</v>
      </c>
      <c r="D2949" s="94">
        <f>'[1]Cadastro de Clientes'!D2949</f>
        <v>0</v>
      </c>
      <c r="E2949" s="94">
        <f>'[1]Cadastro de Clientes'!E2949</f>
        <v>0</v>
      </c>
      <c r="F2949" s="94">
        <f>'[1]Cadastro de Clientes'!F2949</f>
        <v>0</v>
      </c>
      <c r="G2949" s="109">
        <f>'[1]Cadastro de Clientes'!G2949</f>
        <v>0</v>
      </c>
      <c r="H2949" s="110">
        <f>'[1]Cadastro de Clientes'!H2949</f>
        <v>0</v>
      </c>
      <c r="I2949" s="111">
        <f>'[1]Cadastro de Clientes'!I2949</f>
        <v>0</v>
      </c>
      <c r="J2949" s="94">
        <f>'[1]Cadastro de Clientes'!J2949</f>
        <v>0</v>
      </c>
    </row>
    <row r="2950" spans="1:10" ht="21" customHeight="1" x14ac:dyDescent="0.25">
      <c r="A2950" s="94">
        <f>'[1]Cadastro de Clientes'!A2950</f>
        <v>0</v>
      </c>
      <c r="B2950" s="94">
        <f>'[1]Cadastro de Clientes'!B2950</f>
        <v>0</v>
      </c>
      <c r="C2950" s="94">
        <f>'[1]Cadastro de Clientes'!C2950</f>
        <v>0</v>
      </c>
      <c r="D2950" s="94">
        <f>'[1]Cadastro de Clientes'!D2950</f>
        <v>0</v>
      </c>
      <c r="E2950" s="94">
        <f>'[1]Cadastro de Clientes'!E2950</f>
        <v>0</v>
      </c>
      <c r="F2950" s="94">
        <f>'[1]Cadastro de Clientes'!F2950</f>
        <v>0</v>
      </c>
      <c r="G2950" s="109">
        <f>'[1]Cadastro de Clientes'!G2950</f>
        <v>0</v>
      </c>
      <c r="H2950" s="110">
        <f>'[1]Cadastro de Clientes'!H2950</f>
        <v>0</v>
      </c>
      <c r="I2950" s="111">
        <f>'[1]Cadastro de Clientes'!I2950</f>
        <v>0</v>
      </c>
      <c r="J2950" s="94">
        <f>'[1]Cadastro de Clientes'!J2950</f>
        <v>0</v>
      </c>
    </row>
    <row r="2951" spans="1:10" ht="21" customHeight="1" x14ac:dyDescent="0.25">
      <c r="A2951" s="94">
        <f>'[1]Cadastro de Clientes'!A2951</f>
        <v>0</v>
      </c>
      <c r="B2951" s="94">
        <f>'[1]Cadastro de Clientes'!B2951</f>
        <v>0</v>
      </c>
      <c r="C2951" s="94">
        <f>'[1]Cadastro de Clientes'!C2951</f>
        <v>0</v>
      </c>
      <c r="D2951" s="94">
        <f>'[1]Cadastro de Clientes'!D2951</f>
        <v>0</v>
      </c>
      <c r="E2951" s="94">
        <f>'[1]Cadastro de Clientes'!E2951</f>
        <v>0</v>
      </c>
      <c r="F2951" s="94">
        <f>'[1]Cadastro de Clientes'!F2951</f>
        <v>0</v>
      </c>
      <c r="G2951" s="109">
        <f>'[1]Cadastro de Clientes'!G2951</f>
        <v>0</v>
      </c>
      <c r="H2951" s="110">
        <f>'[1]Cadastro de Clientes'!H2951</f>
        <v>0</v>
      </c>
      <c r="I2951" s="111">
        <f>'[1]Cadastro de Clientes'!I2951</f>
        <v>0</v>
      </c>
      <c r="J2951" s="94">
        <f>'[1]Cadastro de Clientes'!J2951</f>
        <v>0</v>
      </c>
    </row>
    <row r="2952" spans="1:10" ht="21" customHeight="1" x14ac:dyDescent="0.25">
      <c r="A2952" s="94">
        <f>'[1]Cadastro de Clientes'!A2952</f>
        <v>0</v>
      </c>
      <c r="B2952" s="94">
        <f>'[1]Cadastro de Clientes'!B2952</f>
        <v>0</v>
      </c>
      <c r="C2952" s="94">
        <f>'[1]Cadastro de Clientes'!C2952</f>
        <v>0</v>
      </c>
      <c r="D2952" s="94">
        <f>'[1]Cadastro de Clientes'!D2952</f>
        <v>0</v>
      </c>
      <c r="E2952" s="94">
        <f>'[1]Cadastro de Clientes'!E2952</f>
        <v>0</v>
      </c>
      <c r="F2952" s="94">
        <f>'[1]Cadastro de Clientes'!F2952</f>
        <v>0</v>
      </c>
      <c r="G2952" s="109">
        <f>'[1]Cadastro de Clientes'!G2952</f>
        <v>0</v>
      </c>
      <c r="H2952" s="110">
        <f>'[1]Cadastro de Clientes'!H2952</f>
        <v>0</v>
      </c>
      <c r="I2952" s="111">
        <f>'[1]Cadastro de Clientes'!I2952</f>
        <v>0</v>
      </c>
      <c r="J2952" s="94">
        <f>'[1]Cadastro de Clientes'!J2952</f>
        <v>0</v>
      </c>
    </row>
    <row r="2953" spans="1:10" ht="21" customHeight="1" x14ac:dyDescent="0.25">
      <c r="A2953" s="94">
        <f>'[1]Cadastro de Clientes'!A2953</f>
        <v>0</v>
      </c>
      <c r="B2953" s="94">
        <f>'[1]Cadastro de Clientes'!B2953</f>
        <v>0</v>
      </c>
      <c r="C2953" s="94">
        <f>'[1]Cadastro de Clientes'!C2953</f>
        <v>0</v>
      </c>
      <c r="D2953" s="94">
        <f>'[1]Cadastro de Clientes'!D2953</f>
        <v>0</v>
      </c>
      <c r="E2953" s="94">
        <f>'[1]Cadastro de Clientes'!E2953</f>
        <v>0</v>
      </c>
      <c r="F2953" s="94">
        <f>'[1]Cadastro de Clientes'!F2953</f>
        <v>0</v>
      </c>
      <c r="G2953" s="109">
        <f>'[1]Cadastro de Clientes'!G2953</f>
        <v>0</v>
      </c>
      <c r="H2953" s="110">
        <f>'[1]Cadastro de Clientes'!H2953</f>
        <v>0</v>
      </c>
      <c r="I2953" s="111">
        <f>'[1]Cadastro de Clientes'!I2953</f>
        <v>0</v>
      </c>
      <c r="J2953" s="94">
        <f>'[1]Cadastro de Clientes'!J2953</f>
        <v>0</v>
      </c>
    </row>
    <row r="2954" spans="1:10" ht="21" customHeight="1" x14ac:dyDescent="0.25">
      <c r="A2954" s="94">
        <f>'[1]Cadastro de Clientes'!A2954</f>
        <v>0</v>
      </c>
      <c r="B2954" s="94">
        <f>'[1]Cadastro de Clientes'!B2954</f>
        <v>0</v>
      </c>
      <c r="C2954" s="94">
        <f>'[1]Cadastro de Clientes'!C2954</f>
        <v>0</v>
      </c>
      <c r="D2954" s="94">
        <f>'[1]Cadastro de Clientes'!D2954</f>
        <v>0</v>
      </c>
      <c r="E2954" s="94">
        <f>'[1]Cadastro de Clientes'!E2954</f>
        <v>0</v>
      </c>
      <c r="F2954" s="94">
        <f>'[1]Cadastro de Clientes'!F2954</f>
        <v>0</v>
      </c>
      <c r="G2954" s="109">
        <f>'[1]Cadastro de Clientes'!G2954</f>
        <v>0</v>
      </c>
      <c r="H2954" s="110">
        <f>'[1]Cadastro de Clientes'!H2954</f>
        <v>0</v>
      </c>
      <c r="I2954" s="111">
        <f>'[1]Cadastro de Clientes'!I2954</f>
        <v>0</v>
      </c>
      <c r="J2954" s="94">
        <f>'[1]Cadastro de Clientes'!J2954</f>
        <v>0</v>
      </c>
    </row>
    <row r="2955" spans="1:10" ht="21" customHeight="1" x14ac:dyDescent="0.25">
      <c r="A2955" s="94">
        <f>'[1]Cadastro de Clientes'!A2955</f>
        <v>0</v>
      </c>
      <c r="B2955" s="94">
        <f>'[1]Cadastro de Clientes'!B2955</f>
        <v>0</v>
      </c>
      <c r="C2955" s="94">
        <f>'[1]Cadastro de Clientes'!C2955</f>
        <v>0</v>
      </c>
      <c r="D2955" s="94">
        <f>'[1]Cadastro de Clientes'!D2955</f>
        <v>0</v>
      </c>
      <c r="E2955" s="94">
        <f>'[1]Cadastro de Clientes'!E2955</f>
        <v>0</v>
      </c>
      <c r="F2955" s="94">
        <f>'[1]Cadastro de Clientes'!F2955</f>
        <v>0</v>
      </c>
      <c r="G2955" s="109">
        <f>'[1]Cadastro de Clientes'!G2955</f>
        <v>0</v>
      </c>
      <c r="H2955" s="110">
        <f>'[1]Cadastro de Clientes'!H2955</f>
        <v>0</v>
      </c>
      <c r="I2955" s="111">
        <f>'[1]Cadastro de Clientes'!I2955</f>
        <v>0</v>
      </c>
      <c r="J2955" s="94">
        <f>'[1]Cadastro de Clientes'!J2955</f>
        <v>0</v>
      </c>
    </row>
    <row r="2956" spans="1:10" ht="21" customHeight="1" x14ac:dyDescent="0.25">
      <c r="A2956" s="94">
        <f>'[1]Cadastro de Clientes'!A2956</f>
        <v>0</v>
      </c>
      <c r="B2956" s="94">
        <f>'[1]Cadastro de Clientes'!B2956</f>
        <v>0</v>
      </c>
      <c r="C2956" s="94">
        <f>'[1]Cadastro de Clientes'!C2956</f>
        <v>0</v>
      </c>
      <c r="D2956" s="94">
        <f>'[1]Cadastro de Clientes'!D2956</f>
        <v>0</v>
      </c>
      <c r="E2956" s="94">
        <f>'[1]Cadastro de Clientes'!E2956</f>
        <v>0</v>
      </c>
      <c r="F2956" s="94">
        <f>'[1]Cadastro de Clientes'!F2956</f>
        <v>0</v>
      </c>
      <c r="G2956" s="109">
        <f>'[1]Cadastro de Clientes'!G2956</f>
        <v>0</v>
      </c>
      <c r="H2956" s="110">
        <f>'[1]Cadastro de Clientes'!H2956</f>
        <v>0</v>
      </c>
      <c r="I2956" s="111">
        <f>'[1]Cadastro de Clientes'!I2956</f>
        <v>0</v>
      </c>
      <c r="J2956" s="94">
        <f>'[1]Cadastro de Clientes'!J2956</f>
        <v>0</v>
      </c>
    </row>
    <row r="2957" spans="1:10" ht="21" customHeight="1" x14ac:dyDescent="0.25">
      <c r="A2957" s="94">
        <f>'[1]Cadastro de Clientes'!A2957</f>
        <v>0</v>
      </c>
      <c r="B2957" s="94">
        <f>'[1]Cadastro de Clientes'!B2957</f>
        <v>0</v>
      </c>
      <c r="C2957" s="94">
        <f>'[1]Cadastro de Clientes'!C2957</f>
        <v>0</v>
      </c>
      <c r="D2957" s="94">
        <f>'[1]Cadastro de Clientes'!D2957</f>
        <v>0</v>
      </c>
      <c r="E2957" s="94">
        <f>'[1]Cadastro de Clientes'!E2957</f>
        <v>0</v>
      </c>
      <c r="F2957" s="94">
        <f>'[1]Cadastro de Clientes'!F2957</f>
        <v>0</v>
      </c>
      <c r="G2957" s="109">
        <f>'[1]Cadastro de Clientes'!G2957</f>
        <v>0</v>
      </c>
      <c r="H2957" s="110">
        <f>'[1]Cadastro de Clientes'!H2957</f>
        <v>0</v>
      </c>
      <c r="I2957" s="111">
        <f>'[1]Cadastro de Clientes'!I2957</f>
        <v>0</v>
      </c>
      <c r="J2957" s="94">
        <f>'[1]Cadastro de Clientes'!J2957</f>
        <v>0</v>
      </c>
    </row>
    <row r="2958" spans="1:10" ht="21" customHeight="1" x14ac:dyDescent="0.25">
      <c r="A2958" s="94">
        <f>'[1]Cadastro de Clientes'!A2958</f>
        <v>0</v>
      </c>
      <c r="B2958" s="94">
        <f>'[1]Cadastro de Clientes'!B2958</f>
        <v>0</v>
      </c>
      <c r="C2958" s="94">
        <f>'[1]Cadastro de Clientes'!C2958</f>
        <v>0</v>
      </c>
      <c r="D2958" s="94">
        <f>'[1]Cadastro de Clientes'!D2958</f>
        <v>0</v>
      </c>
      <c r="E2958" s="94">
        <f>'[1]Cadastro de Clientes'!E2958</f>
        <v>0</v>
      </c>
      <c r="F2958" s="94">
        <f>'[1]Cadastro de Clientes'!F2958</f>
        <v>0</v>
      </c>
      <c r="G2958" s="109">
        <f>'[1]Cadastro de Clientes'!G2958</f>
        <v>0</v>
      </c>
      <c r="H2958" s="110">
        <f>'[1]Cadastro de Clientes'!H2958</f>
        <v>0</v>
      </c>
      <c r="I2958" s="111">
        <f>'[1]Cadastro de Clientes'!I2958</f>
        <v>0</v>
      </c>
      <c r="J2958" s="94">
        <f>'[1]Cadastro de Clientes'!J2958</f>
        <v>0</v>
      </c>
    </row>
    <row r="2959" spans="1:10" ht="21" customHeight="1" x14ac:dyDescent="0.25">
      <c r="A2959" s="94">
        <f>'[1]Cadastro de Clientes'!A2959</f>
        <v>0</v>
      </c>
      <c r="B2959" s="94">
        <f>'[1]Cadastro de Clientes'!B2959</f>
        <v>0</v>
      </c>
      <c r="C2959" s="94">
        <f>'[1]Cadastro de Clientes'!C2959</f>
        <v>0</v>
      </c>
      <c r="D2959" s="94">
        <f>'[1]Cadastro de Clientes'!D2959</f>
        <v>0</v>
      </c>
      <c r="E2959" s="94">
        <f>'[1]Cadastro de Clientes'!E2959</f>
        <v>0</v>
      </c>
      <c r="F2959" s="94">
        <f>'[1]Cadastro de Clientes'!F2959</f>
        <v>0</v>
      </c>
      <c r="G2959" s="109">
        <f>'[1]Cadastro de Clientes'!G2959</f>
        <v>0</v>
      </c>
      <c r="H2959" s="110">
        <f>'[1]Cadastro de Clientes'!H2959</f>
        <v>0</v>
      </c>
      <c r="I2959" s="111">
        <f>'[1]Cadastro de Clientes'!I2959</f>
        <v>0</v>
      </c>
      <c r="J2959" s="94">
        <f>'[1]Cadastro de Clientes'!J2959</f>
        <v>0</v>
      </c>
    </row>
    <row r="2960" spans="1:10" ht="21" customHeight="1" x14ac:dyDescent="0.25">
      <c r="A2960" s="94">
        <f>'[1]Cadastro de Clientes'!A2960</f>
        <v>0</v>
      </c>
      <c r="B2960" s="94">
        <f>'[1]Cadastro de Clientes'!B2960</f>
        <v>0</v>
      </c>
      <c r="C2960" s="94">
        <f>'[1]Cadastro de Clientes'!C2960</f>
        <v>0</v>
      </c>
      <c r="D2960" s="94">
        <f>'[1]Cadastro de Clientes'!D2960</f>
        <v>0</v>
      </c>
      <c r="E2960" s="94">
        <f>'[1]Cadastro de Clientes'!E2960</f>
        <v>0</v>
      </c>
      <c r="F2960" s="94">
        <f>'[1]Cadastro de Clientes'!F2960</f>
        <v>0</v>
      </c>
      <c r="G2960" s="109">
        <f>'[1]Cadastro de Clientes'!G2960</f>
        <v>0</v>
      </c>
      <c r="H2960" s="110">
        <f>'[1]Cadastro de Clientes'!H2960</f>
        <v>0</v>
      </c>
      <c r="I2960" s="111">
        <f>'[1]Cadastro de Clientes'!I2960</f>
        <v>0</v>
      </c>
      <c r="J2960" s="94">
        <f>'[1]Cadastro de Clientes'!J2960</f>
        <v>0</v>
      </c>
    </row>
    <row r="2961" spans="1:10" ht="21" customHeight="1" x14ac:dyDescent="0.25">
      <c r="A2961" s="94">
        <f>'[1]Cadastro de Clientes'!A2961</f>
        <v>0</v>
      </c>
      <c r="B2961" s="94">
        <f>'[1]Cadastro de Clientes'!B2961</f>
        <v>0</v>
      </c>
      <c r="C2961" s="94">
        <f>'[1]Cadastro de Clientes'!C2961</f>
        <v>0</v>
      </c>
      <c r="D2961" s="94">
        <f>'[1]Cadastro de Clientes'!D2961</f>
        <v>0</v>
      </c>
      <c r="E2961" s="94">
        <f>'[1]Cadastro de Clientes'!E2961</f>
        <v>0</v>
      </c>
      <c r="F2961" s="94">
        <f>'[1]Cadastro de Clientes'!F2961</f>
        <v>0</v>
      </c>
      <c r="G2961" s="109">
        <f>'[1]Cadastro de Clientes'!G2961</f>
        <v>0</v>
      </c>
      <c r="H2961" s="110">
        <f>'[1]Cadastro de Clientes'!H2961</f>
        <v>0</v>
      </c>
      <c r="I2961" s="111">
        <f>'[1]Cadastro de Clientes'!I2961</f>
        <v>0</v>
      </c>
      <c r="J2961" s="94">
        <f>'[1]Cadastro de Clientes'!J2961</f>
        <v>0</v>
      </c>
    </row>
    <row r="2962" spans="1:10" ht="21" customHeight="1" x14ac:dyDescent="0.25">
      <c r="A2962" s="94">
        <f>'[1]Cadastro de Clientes'!A2962</f>
        <v>0</v>
      </c>
      <c r="B2962" s="94">
        <f>'[1]Cadastro de Clientes'!B2962</f>
        <v>0</v>
      </c>
      <c r="C2962" s="94">
        <f>'[1]Cadastro de Clientes'!C2962</f>
        <v>0</v>
      </c>
      <c r="D2962" s="94">
        <f>'[1]Cadastro de Clientes'!D2962</f>
        <v>0</v>
      </c>
      <c r="E2962" s="94">
        <f>'[1]Cadastro de Clientes'!E2962</f>
        <v>0</v>
      </c>
      <c r="F2962" s="94">
        <f>'[1]Cadastro de Clientes'!F2962</f>
        <v>0</v>
      </c>
      <c r="G2962" s="109">
        <f>'[1]Cadastro de Clientes'!G2962</f>
        <v>0</v>
      </c>
      <c r="H2962" s="110">
        <f>'[1]Cadastro de Clientes'!H2962</f>
        <v>0</v>
      </c>
      <c r="I2962" s="111">
        <f>'[1]Cadastro de Clientes'!I2962</f>
        <v>0</v>
      </c>
      <c r="J2962" s="94">
        <f>'[1]Cadastro de Clientes'!J2962</f>
        <v>0</v>
      </c>
    </row>
    <row r="2963" spans="1:10" ht="21" customHeight="1" x14ac:dyDescent="0.25">
      <c r="A2963" s="94">
        <f>'[1]Cadastro de Clientes'!A2963</f>
        <v>0</v>
      </c>
      <c r="B2963" s="94">
        <f>'[1]Cadastro de Clientes'!B2963</f>
        <v>0</v>
      </c>
      <c r="C2963" s="94">
        <f>'[1]Cadastro de Clientes'!C2963</f>
        <v>0</v>
      </c>
      <c r="D2963" s="94">
        <f>'[1]Cadastro de Clientes'!D2963</f>
        <v>0</v>
      </c>
      <c r="E2963" s="94">
        <f>'[1]Cadastro de Clientes'!E2963</f>
        <v>0</v>
      </c>
      <c r="F2963" s="94">
        <f>'[1]Cadastro de Clientes'!F2963</f>
        <v>0</v>
      </c>
      <c r="G2963" s="109">
        <f>'[1]Cadastro de Clientes'!G2963</f>
        <v>0</v>
      </c>
      <c r="H2963" s="110">
        <f>'[1]Cadastro de Clientes'!H2963</f>
        <v>0</v>
      </c>
      <c r="I2963" s="111">
        <f>'[1]Cadastro de Clientes'!I2963</f>
        <v>0</v>
      </c>
      <c r="J2963" s="94">
        <f>'[1]Cadastro de Clientes'!J2963</f>
        <v>0</v>
      </c>
    </row>
    <row r="2964" spans="1:10" ht="21" customHeight="1" x14ac:dyDescent="0.25">
      <c r="A2964" s="94">
        <f>'[1]Cadastro de Clientes'!A2964</f>
        <v>0</v>
      </c>
      <c r="B2964" s="94">
        <f>'[1]Cadastro de Clientes'!B2964</f>
        <v>0</v>
      </c>
      <c r="C2964" s="94">
        <f>'[1]Cadastro de Clientes'!C2964</f>
        <v>0</v>
      </c>
      <c r="D2964" s="94">
        <f>'[1]Cadastro de Clientes'!D2964</f>
        <v>0</v>
      </c>
      <c r="E2964" s="94">
        <f>'[1]Cadastro de Clientes'!E2964</f>
        <v>0</v>
      </c>
      <c r="F2964" s="94">
        <f>'[1]Cadastro de Clientes'!F2964</f>
        <v>0</v>
      </c>
      <c r="G2964" s="109">
        <f>'[1]Cadastro de Clientes'!G2964</f>
        <v>0</v>
      </c>
      <c r="H2964" s="110">
        <f>'[1]Cadastro de Clientes'!H2964</f>
        <v>0</v>
      </c>
      <c r="I2964" s="111">
        <f>'[1]Cadastro de Clientes'!I2964</f>
        <v>0</v>
      </c>
      <c r="J2964" s="94">
        <f>'[1]Cadastro de Clientes'!J2964</f>
        <v>0</v>
      </c>
    </row>
    <row r="2965" spans="1:10" ht="21" customHeight="1" x14ac:dyDescent="0.25">
      <c r="A2965" s="94">
        <f>'[1]Cadastro de Clientes'!A2965</f>
        <v>0</v>
      </c>
      <c r="B2965" s="94">
        <f>'[1]Cadastro de Clientes'!B2965</f>
        <v>0</v>
      </c>
      <c r="C2965" s="94">
        <f>'[1]Cadastro de Clientes'!C2965</f>
        <v>0</v>
      </c>
      <c r="D2965" s="94">
        <f>'[1]Cadastro de Clientes'!D2965</f>
        <v>0</v>
      </c>
      <c r="E2965" s="94">
        <f>'[1]Cadastro de Clientes'!E2965</f>
        <v>0</v>
      </c>
      <c r="F2965" s="94">
        <f>'[1]Cadastro de Clientes'!F2965</f>
        <v>0</v>
      </c>
      <c r="G2965" s="109">
        <f>'[1]Cadastro de Clientes'!G2965</f>
        <v>0</v>
      </c>
      <c r="H2965" s="110">
        <f>'[1]Cadastro de Clientes'!H2965</f>
        <v>0</v>
      </c>
      <c r="I2965" s="111">
        <f>'[1]Cadastro de Clientes'!I2965</f>
        <v>0</v>
      </c>
      <c r="J2965" s="94">
        <f>'[1]Cadastro de Clientes'!J2965</f>
        <v>0</v>
      </c>
    </row>
    <row r="2966" spans="1:10" ht="21" customHeight="1" x14ac:dyDescent="0.25">
      <c r="A2966" s="94">
        <f>'[1]Cadastro de Clientes'!A2966</f>
        <v>0</v>
      </c>
      <c r="B2966" s="94">
        <f>'[1]Cadastro de Clientes'!B2966</f>
        <v>0</v>
      </c>
      <c r="C2966" s="94">
        <f>'[1]Cadastro de Clientes'!C2966</f>
        <v>0</v>
      </c>
      <c r="D2966" s="94">
        <f>'[1]Cadastro de Clientes'!D2966</f>
        <v>0</v>
      </c>
      <c r="E2966" s="94">
        <f>'[1]Cadastro de Clientes'!E2966</f>
        <v>0</v>
      </c>
      <c r="F2966" s="94">
        <f>'[1]Cadastro de Clientes'!F2966</f>
        <v>0</v>
      </c>
      <c r="G2966" s="109">
        <f>'[1]Cadastro de Clientes'!G2966</f>
        <v>0</v>
      </c>
      <c r="H2966" s="110">
        <f>'[1]Cadastro de Clientes'!H2966</f>
        <v>0</v>
      </c>
      <c r="I2966" s="111">
        <f>'[1]Cadastro de Clientes'!I2966</f>
        <v>0</v>
      </c>
      <c r="J2966" s="94">
        <f>'[1]Cadastro de Clientes'!J2966</f>
        <v>0</v>
      </c>
    </row>
    <row r="2967" spans="1:10" ht="21" customHeight="1" x14ac:dyDescent="0.25">
      <c r="A2967" s="94">
        <f>'[1]Cadastro de Clientes'!A2967</f>
        <v>0</v>
      </c>
      <c r="B2967" s="94">
        <f>'[1]Cadastro de Clientes'!B2967</f>
        <v>0</v>
      </c>
      <c r="C2967" s="94">
        <f>'[1]Cadastro de Clientes'!C2967</f>
        <v>0</v>
      </c>
      <c r="D2967" s="94">
        <f>'[1]Cadastro de Clientes'!D2967</f>
        <v>0</v>
      </c>
      <c r="E2967" s="94">
        <f>'[1]Cadastro de Clientes'!E2967</f>
        <v>0</v>
      </c>
      <c r="F2967" s="94">
        <f>'[1]Cadastro de Clientes'!F2967</f>
        <v>0</v>
      </c>
      <c r="G2967" s="109">
        <f>'[1]Cadastro de Clientes'!G2967</f>
        <v>0</v>
      </c>
      <c r="H2967" s="110">
        <f>'[1]Cadastro de Clientes'!H2967</f>
        <v>0</v>
      </c>
      <c r="I2967" s="111">
        <f>'[1]Cadastro de Clientes'!I2967</f>
        <v>0</v>
      </c>
      <c r="J2967" s="94">
        <f>'[1]Cadastro de Clientes'!J2967</f>
        <v>0</v>
      </c>
    </row>
    <row r="2968" spans="1:10" ht="21" customHeight="1" x14ac:dyDescent="0.25">
      <c r="A2968" s="94">
        <f>'[1]Cadastro de Clientes'!A2968</f>
        <v>0</v>
      </c>
      <c r="B2968" s="94">
        <f>'[1]Cadastro de Clientes'!B2968</f>
        <v>0</v>
      </c>
      <c r="C2968" s="94">
        <f>'[1]Cadastro de Clientes'!C2968</f>
        <v>0</v>
      </c>
      <c r="D2968" s="94">
        <f>'[1]Cadastro de Clientes'!D2968</f>
        <v>0</v>
      </c>
      <c r="E2968" s="94">
        <f>'[1]Cadastro de Clientes'!E2968</f>
        <v>0</v>
      </c>
      <c r="F2968" s="94">
        <f>'[1]Cadastro de Clientes'!F2968</f>
        <v>0</v>
      </c>
      <c r="G2968" s="109">
        <f>'[1]Cadastro de Clientes'!G2968</f>
        <v>0</v>
      </c>
      <c r="H2968" s="110">
        <f>'[1]Cadastro de Clientes'!H2968</f>
        <v>0</v>
      </c>
      <c r="I2968" s="111">
        <f>'[1]Cadastro de Clientes'!I2968</f>
        <v>0</v>
      </c>
      <c r="J2968" s="94">
        <f>'[1]Cadastro de Clientes'!J2968</f>
        <v>0</v>
      </c>
    </row>
    <row r="2969" spans="1:10" ht="21" customHeight="1" x14ac:dyDescent="0.25">
      <c r="A2969" s="94">
        <f>'[1]Cadastro de Clientes'!A2969</f>
        <v>0</v>
      </c>
      <c r="B2969" s="94">
        <f>'[1]Cadastro de Clientes'!B2969</f>
        <v>0</v>
      </c>
      <c r="C2969" s="94">
        <f>'[1]Cadastro de Clientes'!C2969</f>
        <v>0</v>
      </c>
      <c r="D2969" s="94">
        <f>'[1]Cadastro de Clientes'!D2969</f>
        <v>0</v>
      </c>
      <c r="E2969" s="94">
        <f>'[1]Cadastro de Clientes'!E2969</f>
        <v>0</v>
      </c>
      <c r="F2969" s="94">
        <f>'[1]Cadastro de Clientes'!F2969</f>
        <v>0</v>
      </c>
      <c r="G2969" s="109">
        <f>'[1]Cadastro de Clientes'!G2969</f>
        <v>0</v>
      </c>
      <c r="H2969" s="110">
        <f>'[1]Cadastro de Clientes'!H2969</f>
        <v>0</v>
      </c>
      <c r="I2969" s="111">
        <f>'[1]Cadastro de Clientes'!I2969</f>
        <v>0</v>
      </c>
      <c r="J2969" s="94">
        <f>'[1]Cadastro de Clientes'!J2969</f>
        <v>0</v>
      </c>
    </row>
    <row r="2970" spans="1:10" ht="21" customHeight="1" x14ac:dyDescent="0.25">
      <c r="A2970" s="94">
        <f>'[1]Cadastro de Clientes'!A2970</f>
        <v>0</v>
      </c>
      <c r="B2970" s="94">
        <f>'[1]Cadastro de Clientes'!B2970</f>
        <v>0</v>
      </c>
      <c r="C2970" s="94">
        <f>'[1]Cadastro de Clientes'!C2970</f>
        <v>0</v>
      </c>
      <c r="D2970" s="94">
        <f>'[1]Cadastro de Clientes'!D2970</f>
        <v>0</v>
      </c>
      <c r="E2970" s="94">
        <f>'[1]Cadastro de Clientes'!E2970</f>
        <v>0</v>
      </c>
      <c r="F2970" s="94">
        <f>'[1]Cadastro de Clientes'!F2970</f>
        <v>0</v>
      </c>
      <c r="G2970" s="109">
        <f>'[1]Cadastro de Clientes'!G2970</f>
        <v>0</v>
      </c>
      <c r="H2970" s="110">
        <f>'[1]Cadastro de Clientes'!H2970</f>
        <v>0</v>
      </c>
      <c r="I2970" s="111">
        <f>'[1]Cadastro de Clientes'!I2970</f>
        <v>0</v>
      </c>
      <c r="J2970" s="94">
        <f>'[1]Cadastro de Clientes'!J2970</f>
        <v>0</v>
      </c>
    </row>
    <row r="2971" spans="1:10" ht="21" customHeight="1" x14ac:dyDescent="0.25">
      <c r="A2971" s="94">
        <f>'[1]Cadastro de Clientes'!A2971</f>
        <v>0</v>
      </c>
      <c r="B2971" s="94">
        <f>'[1]Cadastro de Clientes'!B2971</f>
        <v>0</v>
      </c>
      <c r="C2971" s="94">
        <f>'[1]Cadastro de Clientes'!C2971</f>
        <v>0</v>
      </c>
      <c r="D2971" s="94">
        <f>'[1]Cadastro de Clientes'!D2971</f>
        <v>0</v>
      </c>
      <c r="E2971" s="94">
        <f>'[1]Cadastro de Clientes'!E2971</f>
        <v>0</v>
      </c>
      <c r="F2971" s="94">
        <f>'[1]Cadastro de Clientes'!F2971</f>
        <v>0</v>
      </c>
      <c r="G2971" s="109">
        <f>'[1]Cadastro de Clientes'!G2971</f>
        <v>0</v>
      </c>
      <c r="H2971" s="110">
        <f>'[1]Cadastro de Clientes'!H2971</f>
        <v>0</v>
      </c>
      <c r="I2971" s="111">
        <f>'[1]Cadastro de Clientes'!I2971</f>
        <v>0</v>
      </c>
      <c r="J2971" s="94">
        <f>'[1]Cadastro de Clientes'!J2971</f>
        <v>0</v>
      </c>
    </row>
    <row r="2972" spans="1:10" ht="21" customHeight="1" x14ac:dyDescent="0.25">
      <c r="A2972" s="94">
        <f>'[1]Cadastro de Clientes'!A2972</f>
        <v>0</v>
      </c>
      <c r="B2972" s="94">
        <f>'[1]Cadastro de Clientes'!B2972</f>
        <v>0</v>
      </c>
      <c r="C2972" s="94">
        <f>'[1]Cadastro de Clientes'!C2972</f>
        <v>0</v>
      </c>
      <c r="D2972" s="94">
        <f>'[1]Cadastro de Clientes'!D2972</f>
        <v>0</v>
      </c>
      <c r="E2972" s="94">
        <f>'[1]Cadastro de Clientes'!E2972</f>
        <v>0</v>
      </c>
      <c r="F2972" s="94">
        <f>'[1]Cadastro de Clientes'!F2972</f>
        <v>0</v>
      </c>
      <c r="G2972" s="109">
        <f>'[1]Cadastro de Clientes'!G2972</f>
        <v>0</v>
      </c>
      <c r="H2972" s="110">
        <f>'[1]Cadastro de Clientes'!H2972</f>
        <v>0</v>
      </c>
      <c r="I2972" s="111">
        <f>'[1]Cadastro de Clientes'!I2972</f>
        <v>0</v>
      </c>
      <c r="J2972" s="94">
        <f>'[1]Cadastro de Clientes'!J2972</f>
        <v>0</v>
      </c>
    </row>
    <row r="2973" spans="1:10" ht="21" customHeight="1" x14ac:dyDescent="0.25">
      <c r="A2973" s="94">
        <f>'[1]Cadastro de Clientes'!A2973</f>
        <v>0</v>
      </c>
      <c r="B2973" s="94">
        <f>'[1]Cadastro de Clientes'!B2973</f>
        <v>0</v>
      </c>
      <c r="C2973" s="94">
        <f>'[1]Cadastro de Clientes'!C2973</f>
        <v>0</v>
      </c>
      <c r="D2973" s="94">
        <f>'[1]Cadastro de Clientes'!D2973</f>
        <v>0</v>
      </c>
      <c r="E2973" s="94">
        <f>'[1]Cadastro de Clientes'!E2973</f>
        <v>0</v>
      </c>
      <c r="F2973" s="94">
        <f>'[1]Cadastro de Clientes'!F2973</f>
        <v>0</v>
      </c>
      <c r="G2973" s="109">
        <f>'[1]Cadastro de Clientes'!G2973</f>
        <v>0</v>
      </c>
      <c r="H2973" s="110">
        <f>'[1]Cadastro de Clientes'!H2973</f>
        <v>0</v>
      </c>
      <c r="I2973" s="111">
        <f>'[1]Cadastro de Clientes'!I2973</f>
        <v>0</v>
      </c>
      <c r="J2973" s="94">
        <f>'[1]Cadastro de Clientes'!J2973</f>
        <v>0</v>
      </c>
    </row>
    <row r="2974" spans="1:10" ht="21" customHeight="1" x14ac:dyDescent="0.25">
      <c r="A2974" s="94">
        <f>'[1]Cadastro de Clientes'!A2974</f>
        <v>0</v>
      </c>
      <c r="B2974" s="94">
        <f>'[1]Cadastro de Clientes'!B2974</f>
        <v>0</v>
      </c>
      <c r="C2974" s="94">
        <f>'[1]Cadastro de Clientes'!C2974</f>
        <v>0</v>
      </c>
      <c r="D2974" s="94">
        <f>'[1]Cadastro de Clientes'!D2974</f>
        <v>0</v>
      </c>
      <c r="E2974" s="94">
        <f>'[1]Cadastro de Clientes'!E2974</f>
        <v>0</v>
      </c>
      <c r="F2974" s="94">
        <f>'[1]Cadastro de Clientes'!F2974</f>
        <v>0</v>
      </c>
      <c r="G2974" s="109">
        <f>'[1]Cadastro de Clientes'!G2974</f>
        <v>0</v>
      </c>
      <c r="H2974" s="110">
        <f>'[1]Cadastro de Clientes'!H2974</f>
        <v>0</v>
      </c>
      <c r="I2974" s="111">
        <f>'[1]Cadastro de Clientes'!I2974</f>
        <v>0</v>
      </c>
      <c r="J2974" s="94">
        <f>'[1]Cadastro de Clientes'!J2974</f>
        <v>0</v>
      </c>
    </row>
    <row r="2975" spans="1:10" ht="21" customHeight="1" x14ac:dyDescent="0.25">
      <c r="A2975" s="94">
        <f>'[1]Cadastro de Clientes'!A2975</f>
        <v>0</v>
      </c>
      <c r="B2975" s="94">
        <f>'[1]Cadastro de Clientes'!B2975</f>
        <v>0</v>
      </c>
      <c r="C2975" s="94">
        <f>'[1]Cadastro de Clientes'!C2975</f>
        <v>0</v>
      </c>
      <c r="D2975" s="94">
        <f>'[1]Cadastro de Clientes'!D2975</f>
        <v>0</v>
      </c>
      <c r="E2975" s="94">
        <f>'[1]Cadastro de Clientes'!E2975</f>
        <v>0</v>
      </c>
      <c r="F2975" s="94">
        <f>'[1]Cadastro de Clientes'!F2975</f>
        <v>0</v>
      </c>
      <c r="G2975" s="109">
        <f>'[1]Cadastro de Clientes'!G2975</f>
        <v>0</v>
      </c>
      <c r="H2975" s="110">
        <f>'[1]Cadastro de Clientes'!H2975</f>
        <v>0</v>
      </c>
      <c r="I2975" s="111">
        <f>'[1]Cadastro de Clientes'!I2975</f>
        <v>0</v>
      </c>
      <c r="J2975" s="94">
        <f>'[1]Cadastro de Clientes'!J2975</f>
        <v>0</v>
      </c>
    </row>
    <row r="2976" spans="1:10" ht="21" customHeight="1" x14ac:dyDescent="0.25">
      <c r="A2976" s="94">
        <f>'[1]Cadastro de Clientes'!A2976</f>
        <v>0</v>
      </c>
      <c r="B2976" s="94">
        <f>'[1]Cadastro de Clientes'!B2976</f>
        <v>0</v>
      </c>
      <c r="C2976" s="94">
        <f>'[1]Cadastro de Clientes'!C2976</f>
        <v>0</v>
      </c>
      <c r="D2976" s="94">
        <f>'[1]Cadastro de Clientes'!D2976</f>
        <v>0</v>
      </c>
      <c r="E2976" s="94">
        <f>'[1]Cadastro de Clientes'!E2976</f>
        <v>0</v>
      </c>
      <c r="F2976" s="94">
        <f>'[1]Cadastro de Clientes'!F2976</f>
        <v>0</v>
      </c>
      <c r="G2976" s="109">
        <f>'[1]Cadastro de Clientes'!G2976</f>
        <v>0</v>
      </c>
      <c r="H2976" s="110">
        <f>'[1]Cadastro de Clientes'!H2976</f>
        <v>0</v>
      </c>
      <c r="I2976" s="111">
        <f>'[1]Cadastro de Clientes'!I2976</f>
        <v>0</v>
      </c>
      <c r="J2976" s="94">
        <f>'[1]Cadastro de Clientes'!J2976</f>
        <v>0</v>
      </c>
    </row>
    <row r="2977" spans="1:10" ht="21" customHeight="1" x14ac:dyDescent="0.25">
      <c r="A2977" s="94">
        <f>'[1]Cadastro de Clientes'!A2977</f>
        <v>0</v>
      </c>
      <c r="B2977" s="94">
        <f>'[1]Cadastro de Clientes'!B2977</f>
        <v>0</v>
      </c>
      <c r="C2977" s="94">
        <f>'[1]Cadastro de Clientes'!C2977</f>
        <v>0</v>
      </c>
      <c r="D2977" s="94">
        <f>'[1]Cadastro de Clientes'!D2977</f>
        <v>0</v>
      </c>
      <c r="E2977" s="94">
        <f>'[1]Cadastro de Clientes'!E2977</f>
        <v>0</v>
      </c>
      <c r="F2977" s="94">
        <f>'[1]Cadastro de Clientes'!F2977</f>
        <v>0</v>
      </c>
      <c r="G2977" s="109">
        <f>'[1]Cadastro de Clientes'!G2977</f>
        <v>0</v>
      </c>
      <c r="H2977" s="110">
        <f>'[1]Cadastro de Clientes'!H2977</f>
        <v>0</v>
      </c>
      <c r="I2977" s="111">
        <f>'[1]Cadastro de Clientes'!I2977</f>
        <v>0</v>
      </c>
      <c r="J2977" s="94">
        <f>'[1]Cadastro de Clientes'!J2977</f>
        <v>0</v>
      </c>
    </row>
    <row r="2978" spans="1:10" ht="21" customHeight="1" x14ac:dyDescent="0.25">
      <c r="A2978" s="94">
        <f>'[1]Cadastro de Clientes'!A2978</f>
        <v>0</v>
      </c>
      <c r="B2978" s="94">
        <f>'[1]Cadastro de Clientes'!B2978</f>
        <v>0</v>
      </c>
      <c r="C2978" s="94">
        <f>'[1]Cadastro de Clientes'!C2978</f>
        <v>0</v>
      </c>
      <c r="D2978" s="94">
        <f>'[1]Cadastro de Clientes'!D2978</f>
        <v>0</v>
      </c>
      <c r="E2978" s="94">
        <f>'[1]Cadastro de Clientes'!E2978</f>
        <v>0</v>
      </c>
      <c r="F2978" s="94">
        <f>'[1]Cadastro de Clientes'!F2978</f>
        <v>0</v>
      </c>
      <c r="G2978" s="109">
        <f>'[1]Cadastro de Clientes'!G2978</f>
        <v>0</v>
      </c>
      <c r="H2978" s="110">
        <f>'[1]Cadastro de Clientes'!H2978</f>
        <v>0</v>
      </c>
      <c r="I2978" s="111">
        <f>'[1]Cadastro de Clientes'!I2978</f>
        <v>0</v>
      </c>
      <c r="J2978" s="94">
        <f>'[1]Cadastro de Clientes'!J2978</f>
        <v>0</v>
      </c>
    </row>
    <row r="2979" spans="1:10" ht="21" customHeight="1" x14ac:dyDescent="0.25">
      <c r="A2979" s="94">
        <f>'[1]Cadastro de Clientes'!A2979</f>
        <v>0</v>
      </c>
      <c r="B2979" s="94">
        <f>'[1]Cadastro de Clientes'!B2979</f>
        <v>0</v>
      </c>
      <c r="C2979" s="94">
        <f>'[1]Cadastro de Clientes'!C2979</f>
        <v>0</v>
      </c>
      <c r="D2979" s="94">
        <f>'[1]Cadastro de Clientes'!D2979</f>
        <v>0</v>
      </c>
      <c r="E2979" s="94">
        <f>'[1]Cadastro de Clientes'!E2979</f>
        <v>0</v>
      </c>
      <c r="F2979" s="94">
        <f>'[1]Cadastro de Clientes'!F2979</f>
        <v>0</v>
      </c>
      <c r="G2979" s="109">
        <f>'[1]Cadastro de Clientes'!G2979</f>
        <v>0</v>
      </c>
      <c r="H2979" s="110">
        <f>'[1]Cadastro de Clientes'!H2979</f>
        <v>0</v>
      </c>
      <c r="I2979" s="111">
        <f>'[1]Cadastro de Clientes'!I2979</f>
        <v>0</v>
      </c>
      <c r="J2979" s="94">
        <f>'[1]Cadastro de Clientes'!J2979</f>
        <v>0</v>
      </c>
    </row>
    <row r="2980" spans="1:10" ht="21" customHeight="1" x14ac:dyDescent="0.25">
      <c r="A2980" s="94">
        <f>'[1]Cadastro de Clientes'!A2980</f>
        <v>0</v>
      </c>
      <c r="B2980" s="94">
        <f>'[1]Cadastro de Clientes'!B2980</f>
        <v>0</v>
      </c>
      <c r="C2980" s="94">
        <f>'[1]Cadastro de Clientes'!C2980</f>
        <v>0</v>
      </c>
      <c r="D2980" s="94">
        <f>'[1]Cadastro de Clientes'!D2980</f>
        <v>0</v>
      </c>
      <c r="E2980" s="94">
        <f>'[1]Cadastro de Clientes'!E2980</f>
        <v>0</v>
      </c>
      <c r="F2980" s="94">
        <f>'[1]Cadastro de Clientes'!F2980</f>
        <v>0</v>
      </c>
      <c r="G2980" s="109">
        <f>'[1]Cadastro de Clientes'!G2980</f>
        <v>0</v>
      </c>
      <c r="H2980" s="110">
        <f>'[1]Cadastro de Clientes'!H2980</f>
        <v>0</v>
      </c>
      <c r="I2980" s="111">
        <f>'[1]Cadastro de Clientes'!I2980</f>
        <v>0</v>
      </c>
      <c r="J2980" s="94">
        <f>'[1]Cadastro de Clientes'!J2980</f>
        <v>0</v>
      </c>
    </row>
    <row r="2981" spans="1:10" ht="21" customHeight="1" x14ac:dyDescent="0.25">
      <c r="A2981" s="94">
        <f>'[1]Cadastro de Clientes'!A2981</f>
        <v>0</v>
      </c>
      <c r="B2981" s="94">
        <f>'[1]Cadastro de Clientes'!B2981</f>
        <v>0</v>
      </c>
      <c r="C2981" s="94">
        <f>'[1]Cadastro de Clientes'!C2981</f>
        <v>0</v>
      </c>
      <c r="D2981" s="94">
        <f>'[1]Cadastro de Clientes'!D2981</f>
        <v>0</v>
      </c>
      <c r="E2981" s="94">
        <f>'[1]Cadastro de Clientes'!E2981</f>
        <v>0</v>
      </c>
      <c r="F2981" s="94">
        <f>'[1]Cadastro de Clientes'!F2981</f>
        <v>0</v>
      </c>
      <c r="G2981" s="109">
        <f>'[1]Cadastro de Clientes'!G2981</f>
        <v>0</v>
      </c>
      <c r="H2981" s="110">
        <f>'[1]Cadastro de Clientes'!H2981</f>
        <v>0</v>
      </c>
      <c r="I2981" s="111">
        <f>'[1]Cadastro de Clientes'!I2981</f>
        <v>0</v>
      </c>
      <c r="J2981" s="94">
        <f>'[1]Cadastro de Clientes'!J2981</f>
        <v>0</v>
      </c>
    </row>
    <row r="2982" spans="1:10" ht="21" customHeight="1" x14ac:dyDescent="0.25">
      <c r="A2982" s="94">
        <f>'[1]Cadastro de Clientes'!A2982</f>
        <v>0</v>
      </c>
      <c r="B2982" s="94">
        <f>'[1]Cadastro de Clientes'!B2982</f>
        <v>0</v>
      </c>
      <c r="C2982" s="94">
        <f>'[1]Cadastro de Clientes'!C2982</f>
        <v>0</v>
      </c>
      <c r="D2982" s="94">
        <f>'[1]Cadastro de Clientes'!D2982</f>
        <v>0</v>
      </c>
      <c r="E2982" s="94">
        <f>'[1]Cadastro de Clientes'!E2982</f>
        <v>0</v>
      </c>
      <c r="F2982" s="94">
        <f>'[1]Cadastro de Clientes'!F2982</f>
        <v>0</v>
      </c>
      <c r="G2982" s="109">
        <f>'[1]Cadastro de Clientes'!G2982</f>
        <v>0</v>
      </c>
      <c r="H2982" s="110">
        <f>'[1]Cadastro de Clientes'!H2982</f>
        <v>0</v>
      </c>
      <c r="I2982" s="111">
        <f>'[1]Cadastro de Clientes'!I2982</f>
        <v>0</v>
      </c>
      <c r="J2982" s="94">
        <f>'[1]Cadastro de Clientes'!J2982</f>
        <v>0</v>
      </c>
    </row>
    <row r="2983" spans="1:10" ht="21" customHeight="1" x14ac:dyDescent="0.25">
      <c r="A2983" s="94">
        <f>'[1]Cadastro de Clientes'!A2983</f>
        <v>0</v>
      </c>
      <c r="B2983" s="94">
        <f>'[1]Cadastro de Clientes'!B2983</f>
        <v>0</v>
      </c>
      <c r="C2983" s="94">
        <f>'[1]Cadastro de Clientes'!C2983</f>
        <v>0</v>
      </c>
      <c r="D2983" s="94">
        <f>'[1]Cadastro de Clientes'!D2983</f>
        <v>0</v>
      </c>
      <c r="E2983" s="94">
        <f>'[1]Cadastro de Clientes'!E2983</f>
        <v>0</v>
      </c>
      <c r="F2983" s="94">
        <f>'[1]Cadastro de Clientes'!F2983</f>
        <v>0</v>
      </c>
      <c r="G2983" s="109">
        <f>'[1]Cadastro de Clientes'!G2983</f>
        <v>0</v>
      </c>
      <c r="H2983" s="110">
        <f>'[1]Cadastro de Clientes'!H2983</f>
        <v>0</v>
      </c>
      <c r="I2983" s="111">
        <f>'[1]Cadastro de Clientes'!I2983</f>
        <v>0</v>
      </c>
      <c r="J2983" s="94">
        <f>'[1]Cadastro de Clientes'!J2983</f>
        <v>0</v>
      </c>
    </row>
    <row r="2984" spans="1:10" ht="21" customHeight="1" x14ac:dyDescent="0.25">
      <c r="A2984" s="94">
        <f>'[1]Cadastro de Clientes'!A2984</f>
        <v>0</v>
      </c>
      <c r="B2984" s="94">
        <f>'[1]Cadastro de Clientes'!B2984</f>
        <v>0</v>
      </c>
      <c r="C2984" s="94">
        <f>'[1]Cadastro de Clientes'!C2984</f>
        <v>0</v>
      </c>
      <c r="D2984" s="94">
        <f>'[1]Cadastro de Clientes'!D2984</f>
        <v>0</v>
      </c>
      <c r="E2984" s="94">
        <f>'[1]Cadastro de Clientes'!E2984</f>
        <v>0</v>
      </c>
      <c r="F2984" s="94">
        <f>'[1]Cadastro de Clientes'!F2984</f>
        <v>0</v>
      </c>
      <c r="G2984" s="109">
        <f>'[1]Cadastro de Clientes'!G2984</f>
        <v>0</v>
      </c>
      <c r="H2984" s="110">
        <f>'[1]Cadastro de Clientes'!H2984</f>
        <v>0</v>
      </c>
      <c r="I2984" s="111">
        <f>'[1]Cadastro de Clientes'!I2984</f>
        <v>0</v>
      </c>
      <c r="J2984" s="94">
        <f>'[1]Cadastro de Clientes'!J2984</f>
        <v>0</v>
      </c>
    </row>
    <row r="2985" spans="1:10" ht="21" customHeight="1" x14ac:dyDescent="0.25">
      <c r="A2985" s="94">
        <f>'[1]Cadastro de Clientes'!A2985</f>
        <v>0</v>
      </c>
      <c r="B2985" s="94">
        <f>'[1]Cadastro de Clientes'!B2985</f>
        <v>0</v>
      </c>
      <c r="C2985" s="94">
        <f>'[1]Cadastro de Clientes'!C2985</f>
        <v>0</v>
      </c>
      <c r="D2985" s="94">
        <f>'[1]Cadastro de Clientes'!D2985</f>
        <v>0</v>
      </c>
      <c r="E2985" s="94">
        <f>'[1]Cadastro de Clientes'!E2985</f>
        <v>0</v>
      </c>
      <c r="F2985" s="94">
        <f>'[1]Cadastro de Clientes'!F2985</f>
        <v>0</v>
      </c>
      <c r="G2985" s="109">
        <f>'[1]Cadastro de Clientes'!G2985</f>
        <v>0</v>
      </c>
      <c r="H2985" s="110">
        <f>'[1]Cadastro de Clientes'!H2985</f>
        <v>0</v>
      </c>
      <c r="I2985" s="111">
        <f>'[1]Cadastro de Clientes'!I2985</f>
        <v>0</v>
      </c>
      <c r="J2985" s="94">
        <f>'[1]Cadastro de Clientes'!J2985</f>
        <v>0</v>
      </c>
    </row>
    <row r="2986" spans="1:10" ht="21" customHeight="1" x14ac:dyDescent="0.25">
      <c r="A2986" s="94">
        <f>'[1]Cadastro de Clientes'!A2986</f>
        <v>0</v>
      </c>
      <c r="B2986" s="94">
        <f>'[1]Cadastro de Clientes'!B2986</f>
        <v>0</v>
      </c>
      <c r="C2986" s="94">
        <f>'[1]Cadastro de Clientes'!C2986</f>
        <v>0</v>
      </c>
      <c r="D2986" s="94">
        <f>'[1]Cadastro de Clientes'!D2986</f>
        <v>0</v>
      </c>
      <c r="E2986" s="94">
        <f>'[1]Cadastro de Clientes'!E2986</f>
        <v>0</v>
      </c>
      <c r="F2986" s="94">
        <f>'[1]Cadastro de Clientes'!F2986</f>
        <v>0</v>
      </c>
      <c r="G2986" s="109">
        <f>'[1]Cadastro de Clientes'!G2986</f>
        <v>0</v>
      </c>
      <c r="H2986" s="110">
        <f>'[1]Cadastro de Clientes'!H2986</f>
        <v>0</v>
      </c>
      <c r="I2986" s="111">
        <f>'[1]Cadastro de Clientes'!I2986</f>
        <v>0</v>
      </c>
      <c r="J2986" s="94">
        <f>'[1]Cadastro de Clientes'!J2986</f>
        <v>0</v>
      </c>
    </row>
    <row r="2987" spans="1:10" ht="21" customHeight="1" x14ac:dyDescent="0.25">
      <c r="A2987" s="94">
        <f>'[1]Cadastro de Clientes'!A2987</f>
        <v>0</v>
      </c>
      <c r="B2987" s="94">
        <f>'[1]Cadastro de Clientes'!B2987</f>
        <v>0</v>
      </c>
      <c r="C2987" s="94">
        <f>'[1]Cadastro de Clientes'!C2987</f>
        <v>0</v>
      </c>
      <c r="D2987" s="94">
        <f>'[1]Cadastro de Clientes'!D2987</f>
        <v>0</v>
      </c>
      <c r="E2987" s="94">
        <f>'[1]Cadastro de Clientes'!E2987</f>
        <v>0</v>
      </c>
      <c r="F2987" s="94">
        <f>'[1]Cadastro de Clientes'!F2987</f>
        <v>0</v>
      </c>
      <c r="G2987" s="109">
        <f>'[1]Cadastro de Clientes'!G2987</f>
        <v>0</v>
      </c>
      <c r="H2987" s="110">
        <f>'[1]Cadastro de Clientes'!H2987</f>
        <v>0</v>
      </c>
      <c r="I2987" s="111">
        <f>'[1]Cadastro de Clientes'!I2987</f>
        <v>0</v>
      </c>
      <c r="J2987" s="94">
        <f>'[1]Cadastro de Clientes'!J2987</f>
        <v>0</v>
      </c>
    </row>
    <row r="2988" spans="1:10" ht="21" customHeight="1" x14ac:dyDescent="0.25">
      <c r="A2988" s="94">
        <f>'[1]Cadastro de Clientes'!A2988</f>
        <v>0</v>
      </c>
      <c r="B2988" s="94">
        <f>'[1]Cadastro de Clientes'!B2988</f>
        <v>0</v>
      </c>
      <c r="C2988" s="94">
        <f>'[1]Cadastro de Clientes'!C2988</f>
        <v>0</v>
      </c>
      <c r="D2988" s="94">
        <f>'[1]Cadastro de Clientes'!D2988</f>
        <v>0</v>
      </c>
      <c r="E2988" s="94">
        <f>'[1]Cadastro de Clientes'!E2988</f>
        <v>0</v>
      </c>
      <c r="F2988" s="94">
        <f>'[1]Cadastro de Clientes'!F2988</f>
        <v>0</v>
      </c>
      <c r="G2988" s="109">
        <f>'[1]Cadastro de Clientes'!G2988</f>
        <v>0</v>
      </c>
      <c r="H2988" s="110">
        <f>'[1]Cadastro de Clientes'!H2988</f>
        <v>0</v>
      </c>
      <c r="I2988" s="111">
        <f>'[1]Cadastro de Clientes'!I2988</f>
        <v>0</v>
      </c>
      <c r="J2988" s="94">
        <f>'[1]Cadastro de Clientes'!J2988</f>
        <v>0</v>
      </c>
    </row>
    <row r="2989" spans="1:10" ht="21" customHeight="1" x14ac:dyDescent="0.25">
      <c r="A2989" s="94">
        <f>'[1]Cadastro de Clientes'!A2989</f>
        <v>0</v>
      </c>
      <c r="B2989" s="94">
        <f>'[1]Cadastro de Clientes'!B2989</f>
        <v>0</v>
      </c>
      <c r="C2989" s="94">
        <f>'[1]Cadastro de Clientes'!C2989</f>
        <v>0</v>
      </c>
      <c r="D2989" s="94">
        <f>'[1]Cadastro de Clientes'!D2989</f>
        <v>0</v>
      </c>
      <c r="E2989" s="94">
        <f>'[1]Cadastro de Clientes'!E2989</f>
        <v>0</v>
      </c>
      <c r="F2989" s="94">
        <f>'[1]Cadastro de Clientes'!F2989</f>
        <v>0</v>
      </c>
      <c r="G2989" s="109">
        <f>'[1]Cadastro de Clientes'!G2989</f>
        <v>0</v>
      </c>
      <c r="H2989" s="110">
        <f>'[1]Cadastro de Clientes'!H2989</f>
        <v>0</v>
      </c>
      <c r="I2989" s="111">
        <f>'[1]Cadastro de Clientes'!I2989</f>
        <v>0</v>
      </c>
      <c r="J2989" s="94">
        <f>'[1]Cadastro de Clientes'!J2989</f>
        <v>0</v>
      </c>
    </row>
    <row r="2990" spans="1:10" ht="21" customHeight="1" x14ac:dyDescent="0.25">
      <c r="A2990" s="94">
        <f>'[1]Cadastro de Clientes'!A2990</f>
        <v>0</v>
      </c>
      <c r="B2990" s="94">
        <f>'[1]Cadastro de Clientes'!B2990</f>
        <v>0</v>
      </c>
      <c r="C2990" s="94">
        <f>'[1]Cadastro de Clientes'!C2990</f>
        <v>0</v>
      </c>
      <c r="D2990" s="94">
        <f>'[1]Cadastro de Clientes'!D2990</f>
        <v>0</v>
      </c>
      <c r="E2990" s="94">
        <f>'[1]Cadastro de Clientes'!E2990</f>
        <v>0</v>
      </c>
      <c r="F2990" s="94">
        <f>'[1]Cadastro de Clientes'!F2990</f>
        <v>0</v>
      </c>
      <c r="G2990" s="109">
        <f>'[1]Cadastro de Clientes'!G2990</f>
        <v>0</v>
      </c>
      <c r="H2990" s="110">
        <f>'[1]Cadastro de Clientes'!H2990</f>
        <v>0</v>
      </c>
      <c r="I2990" s="111">
        <f>'[1]Cadastro de Clientes'!I2990</f>
        <v>0</v>
      </c>
      <c r="J2990" s="94">
        <f>'[1]Cadastro de Clientes'!J2990</f>
        <v>0</v>
      </c>
    </row>
    <row r="2991" spans="1:10" ht="21" customHeight="1" x14ac:dyDescent="0.25">
      <c r="A2991" s="94">
        <f>'[1]Cadastro de Clientes'!A2991</f>
        <v>0</v>
      </c>
      <c r="B2991" s="94">
        <f>'[1]Cadastro de Clientes'!B2991</f>
        <v>0</v>
      </c>
      <c r="C2991" s="94">
        <f>'[1]Cadastro de Clientes'!C2991</f>
        <v>0</v>
      </c>
      <c r="D2991" s="94">
        <f>'[1]Cadastro de Clientes'!D2991</f>
        <v>0</v>
      </c>
      <c r="E2991" s="94">
        <f>'[1]Cadastro de Clientes'!E2991</f>
        <v>0</v>
      </c>
      <c r="F2991" s="94">
        <f>'[1]Cadastro de Clientes'!F2991</f>
        <v>0</v>
      </c>
      <c r="G2991" s="109">
        <f>'[1]Cadastro de Clientes'!G2991</f>
        <v>0</v>
      </c>
      <c r="H2991" s="110">
        <f>'[1]Cadastro de Clientes'!H2991</f>
        <v>0</v>
      </c>
      <c r="I2991" s="111">
        <f>'[1]Cadastro de Clientes'!I2991</f>
        <v>0</v>
      </c>
      <c r="J2991" s="94">
        <f>'[1]Cadastro de Clientes'!J2991</f>
        <v>0</v>
      </c>
    </row>
    <row r="2992" spans="1:10" ht="21" customHeight="1" x14ac:dyDescent="0.25">
      <c r="A2992" s="94">
        <f>'[1]Cadastro de Clientes'!A2992</f>
        <v>0</v>
      </c>
      <c r="B2992" s="94">
        <f>'[1]Cadastro de Clientes'!B2992</f>
        <v>0</v>
      </c>
      <c r="C2992" s="94">
        <f>'[1]Cadastro de Clientes'!C2992</f>
        <v>0</v>
      </c>
      <c r="D2992" s="94">
        <f>'[1]Cadastro de Clientes'!D2992</f>
        <v>0</v>
      </c>
      <c r="E2992" s="94">
        <f>'[1]Cadastro de Clientes'!E2992</f>
        <v>0</v>
      </c>
      <c r="F2992" s="94">
        <f>'[1]Cadastro de Clientes'!F2992</f>
        <v>0</v>
      </c>
      <c r="G2992" s="109">
        <f>'[1]Cadastro de Clientes'!G2992</f>
        <v>0</v>
      </c>
      <c r="H2992" s="110">
        <f>'[1]Cadastro de Clientes'!H2992</f>
        <v>0</v>
      </c>
      <c r="I2992" s="111">
        <f>'[1]Cadastro de Clientes'!I2992</f>
        <v>0</v>
      </c>
      <c r="J2992" s="94">
        <f>'[1]Cadastro de Clientes'!J2992</f>
        <v>0</v>
      </c>
    </row>
    <row r="2993" spans="1:10" ht="21" customHeight="1" x14ac:dyDescent="0.25">
      <c r="A2993" s="94">
        <f>'[1]Cadastro de Clientes'!A2993</f>
        <v>0</v>
      </c>
      <c r="B2993" s="94">
        <f>'[1]Cadastro de Clientes'!B2993</f>
        <v>0</v>
      </c>
      <c r="C2993" s="94">
        <f>'[1]Cadastro de Clientes'!C2993</f>
        <v>0</v>
      </c>
      <c r="D2993" s="94">
        <f>'[1]Cadastro de Clientes'!D2993</f>
        <v>0</v>
      </c>
      <c r="E2993" s="94">
        <f>'[1]Cadastro de Clientes'!E2993</f>
        <v>0</v>
      </c>
      <c r="F2993" s="94">
        <f>'[1]Cadastro de Clientes'!F2993</f>
        <v>0</v>
      </c>
      <c r="G2993" s="109">
        <f>'[1]Cadastro de Clientes'!G2993</f>
        <v>0</v>
      </c>
      <c r="H2993" s="110">
        <f>'[1]Cadastro de Clientes'!H2993</f>
        <v>0</v>
      </c>
      <c r="I2993" s="111">
        <f>'[1]Cadastro de Clientes'!I2993</f>
        <v>0</v>
      </c>
      <c r="J2993" s="94">
        <f>'[1]Cadastro de Clientes'!J2993</f>
        <v>0</v>
      </c>
    </row>
    <row r="2994" spans="1:10" ht="21" customHeight="1" x14ac:dyDescent="0.25">
      <c r="A2994" s="94">
        <f>'[1]Cadastro de Clientes'!A2994</f>
        <v>0</v>
      </c>
      <c r="B2994" s="94">
        <f>'[1]Cadastro de Clientes'!B2994</f>
        <v>0</v>
      </c>
      <c r="C2994" s="94">
        <f>'[1]Cadastro de Clientes'!C2994</f>
        <v>0</v>
      </c>
      <c r="D2994" s="94">
        <f>'[1]Cadastro de Clientes'!D2994</f>
        <v>0</v>
      </c>
      <c r="E2994" s="94">
        <f>'[1]Cadastro de Clientes'!E2994</f>
        <v>0</v>
      </c>
      <c r="F2994" s="94">
        <f>'[1]Cadastro de Clientes'!F2994</f>
        <v>0</v>
      </c>
      <c r="G2994" s="109">
        <f>'[1]Cadastro de Clientes'!G2994</f>
        <v>0</v>
      </c>
      <c r="H2994" s="110">
        <f>'[1]Cadastro de Clientes'!H2994</f>
        <v>0</v>
      </c>
      <c r="I2994" s="111">
        <f>'[1]Cadastro de Clientes'!I2994</f>
        <v>0</v>
      </c>
      <c r="J2994" s="94">
        <f>'[1]Cadastro de Clientes'!J2994</f>
        <v>0</v>
      </c>
    </row>
    <row r="2995" spans="1:10" ht="21" customHeight="1" x14ac:dyDescent="0.25">
      <c r="A2995" s="94">
        <f>'[1]Cadastro de Clientes'!A2995</f>
        <v>0</v>
      </c>
      <c r="B2995" s="94">
        <f>'[1]Cadastro de Clientes'!B2995</f>
        <v>0</v>
      </c>
      <c r="C2995" s="94">
        <f>'[1]Cadastro de Clientes'!C2995</f>
        <v>0</v>
      </c>
      <c r="D2995" s="94">
        <f>'[1]Cadastro de Clientes'!D2995</f>
        <v>0</v>
      </c>
      <c r="E2995" s="94">
        <f>'[1]Cadastro de Clientes'!E2995</f>
        <v>0</v>
      </c>
      <c r="F2995" s="94">
        <f>'[1]Cadastro de Clientes'!F2995</f>
        <v>0</v>
      </c>
      <c r="G2995" s="109">
        <f>'[1]Cadastro de Clientes'!G2995</f>
        <v>0</v>
      </c>
      <c r="H2995" s="110">
        <f>'[1]Cadastro de Clientes'!H2995</f>
        <v>0</v>
      </c>
      <c r="I2995" s="111">
        <f>'[1]Cadastro de Clientes'!I2995</f>
        <v>0</v>
      </c>
      <c r="J2995" s="94">
        <f>'[1]Cadastro de Clientes'!J2995</f>
        <v>0</v>
      </c>
    </row>
    <row r="2996" spans="1:10" ht="21" customHeight="1" x14ac:dyDescent="0.25">
      <c r="A2996" s="94">
        <f>'[1]Cadastro de Clientes'!A2996</f>
        <v>0</v>
      </c>
      <c r="B2996" s="94">
        <f>'[1]Cadastro de Clientes'!B2996</f>
        <v>0</v>
      </c>
      <c r="C2996" s="94">
        <f>'[1]Cadastro de Clientes'!C2996</f>
        <v>0</v>
      </c>
      <c r="D2996" s="94">
        <f>'[1]Cadastro de Clientes'!D2996</f>
        <v>0</v>
      </c>
      <c r="E2996" s="94">
        <f>'[1]Cadastro de Clientes'!E2996</f>
        <v>0</v>
      </c>
      <c r="F2996" s="94">
        <f>'[1]Cadastro de Clientes'!F2996</f>
        <v>0</v>
      </c>
      <c r="G2996" s="109">
        <f>'[1]Cadastro de Clientes'!G2996</f>
        <v>0</v>
      </c>
      <c r="H2996" s="110">
        <f>'[1]Cadastro de Clientes'!H2996</f>
        <v>0</v>
      </c>
      <c r="I2996" s="111">
        <f>'[1]Cadastro de Clientes'!I2996</f>
        <v>0</v>
      </c>
      <c r="J2996" s="94">
        <f>'[1]Cadastro de Clientes'!J2996</f>
        <v>0</v>
      </c>
    </row>
    <row r="2997" spans="1:10" ht="21" customHeight="1" x14ac:dyDescent="0.25">
      <c r="A2997" s="94">
        <f>'[1]Cadastro de Clientes'!A2997</f>
        <v>0</v>
      </c>
      <c r="B2997" s="94">
        <f>'[1]Cadastro de Clientes'!B2997</f>
        <v>0</v>
      </c>
      <c r="C2997" s="94">
        <f>'[1]Cadastro de Clientes'!C2997</f>
        <v>0</v>
      </c>
      <c r="D2997" s="94">
        <f>'[1]Cadastro de Clientes'!D2997</f>
        <v>0</v>
      </c>
      <c r="E2997" s="94">
        <f>'[1]Cadastro de Clientes'!E2997</f>
        <v>0</v>
      </c>
      <c r="F2997" s="94">
        <f>'[1]Cadastro de Clientes'!F2997</f>
        <v>0</v>
      </c>
      <c r="G2997" s="109">
        <f>'[1]Cadastro de Clientes'!G2997</f>
        <v>0</v>
      </c>
      <c r="H2997" s="110">
        <f>'[1]Cadastro de Clientes'!H2997</f>
        <v>0</v>
      </c>
      <c r="I2997" s="111">
        <f>'[1]Cadastro de Clientes'!I2997</f>
        <v>0</v>
      </c>
      <c r="J2997" s="94">
        <f>'[1]Cadastro de Clientes'!J2997</f>
        <v>0</v>
      </c>
    </row>
    <row r="2998" spans="1:10" ht="21" customHeight="1" x14ac:dyDescent="0.25">
      <c r="A2998" s="94">
        <f>'[1]Cadastro de Clientes'!A2998</f>
        <v>0</v>
      </c>
      <c r="B2998" s="94">
        <f>'[1]Cadastro de Clientes'!B2998</f>
        <v>0</v>
      </c>
      <c r="C2998" s="94">
        <f>'[1]Cadastro de Clientes'!C2998</f>
        <v>0</v>
      </c>
      <c r="D2998" s="94">
        <f>'[1]Cadastro de Clientes'!D2998</f>
        <v>0</v>
      </c>
      <c r="E2998" s="94">
        <f>'[1]Cadastro de Clientes'!E2998</f>
        <v>0</v>
      </c>
      <c r="F2998" s="94">
        <f>'[1]Cadastro de Clientes'!F2998</f>
        <v>0</v>
      </c>
      <c r="G2998" s="109">
        <f>'[1]Cadastro de Clientes'!G2998</f>
        <v>0</v>
      </c>
      <c r="H2998" s="110">
        <f>'[1]Cadastro de Clientes'!H2998</f>
        <v>0</v>
      </c>
      <c r="I2998" s="111">
        <f>'[1]Cadastro de Clientes'!I2998</f>
        <v>0</v>
      </c>
      <c r="J2998" s="94">
        <f>'[1]Cadastro de Clientes'!J2998</f>
        <v>0</v>
      </c>
    </row>
    <row r="2999" spans="1:10" ht="21" customHeight="1" x14ac:dyDescent="0.25">
      <c r="A2999" s="94">
        <f>'[1]Cadastro de Clientes'!A2999</f>
        <v>0</v>
      </c>
      <c r="B2999" s="94">
        <f>'[1]Cadastro de Clientes'!B2999</f>
        <v>0</v>
      </c>
      <c r="C2999" s="94">
        <f>'[1]Cadastro de Clientes'!C2999</f>
        <v>0</v>
      </c>
      <c r="D2999" s="94">
        <f>'[1]Cadastro de Clientes'!D2999</f>
        <v>0</v>
      </c>
      <c r="E2999" s="94">
        <f>'[1]Cadastro de Clientes'!E2999</f>
        <v>0</v>
      </c>
      <c r="F2999" s="94">
        <f>'[1]Cadastro de Clientes'!F2999</f>
        <v>0</v>
      </c>
      <c r="G2999" s="109">
        <f>'[1]Cadastro de Clientes'!G2999</f>
        <v>0</v>
      </c>
      <c r="H2999" s="110">
        <f>'[1]Cadastro de Clientes'!H2999</f>
        <v>0</v>
      </c>
      <c r="I2999" s="111">
        <f>'[1]Cadastro de Clientes'!I2999</f>
        <v>0</v>
      </c>
      <c r="J2999" s="94">
        <f>'[1]Cadastro de Clientes'!J2999</f>
        <v>0</v>
      </c>
    </row>
    <row r="3000" spans="1:10" ht="21" customHeight="1" x14ac:dyDescent="0.25">
      <c r="A3000" s="94">
        <f>'[1]Cadastro de Clientes'!A3000</f>
        <v>0</v>
      </c>
      <c r="B3000" s="94">
        <f>'[1]Cadastro de Clientes'!B3000</f>
        <v>0</v>
      </c>
      <c r="C3000" s="94">
        <f>'[1]Cadastro de Clientes'!C3000</f>
        <v>0</v>
      </c>
      <c r="D3000" s="94">
        <f>'[1]Cadastro de Clientes'!D3000</f>
        <v>0</v>
      </c>
      <c r="E3000" s="94">
        <f>'[1]Cadastro de Clientes'!E3000</f>
        <v>0</v>
      </c>
      <c r="F3000" s="94">
        <f>'[1]Cadastro de Clientes'!F3000</f>
        <v>0</v>
      </c>
      <c r="G3000" s="109">
        <f>'[1]Cadastro de Clientes'!G3000</f>
        <v>0</v>
      </c>
      <c r="H3000" s="110">
        <f>'[1]Cadastro de Clientes'!H3000</f>
        <v>0</v>
      </c>
      <c r="I3000" s="111">
        <f>'[1]Cadastro de Clientes'!I3000</f>
        <v>0</v>
      </c>
      <c r="J3000" s="94">
        <f>'[1]Cadastro de Clientes'!J3000</f>
        <v>0</v>
      </c>
    </row>
    <row r="3001" spans="1:10" ht="21" customHeight="1" x14ac:dyDescent="0.25">
      <c r="A3001" s="94">
        <f>'[1]Cadastro de Clientes'!A3001</f>
        <v>0</v>
      </c>
      <c r="B3001" s="94">
        <f>'[1]Cadastro de Clientes'!B3001</f>
        <v>0</v>
      </c>
      <c r="C3001" s="94">
        <f>'[1]Cadastro de Clientes'!C3001</f>
        <v>0</v>
      </c>
      <c r="D3001" s="94">
        <f>'[1]Cadastro de Clientes'!D3001</f>
        <v>0</v>
      </c>
      <c r="E3001" s="94">
        <f>'[1]Cadastro de Clientes'!E3001</f>
        <v>0</v>
      </c>
      <c r="F3001" s="94">
        <f>'[1]Cadastro de Clientes'!F3001</f>
        <v>0</v>
      </c>
      <c r="G3001" s="109">
        <f>'[1]Cadastro de Clientes'!G3001</f>
        <v>0</v>
      </c>
      <c r="H3001" s="110">
        <f>'[1]Cadastro de Clientes'!H3001</f>
        <v>0</v>
      </c>
      <c r="I3001" s="111">
        <f>'[1]Cadastro de Clientes'!I3001</f>
        <v>0</v>
      </c>
      <c r="J3001" s="94">
        <f>'[1]Cadastro de Clientes'!J3001</f>
        <v>0</v>
      </c>
    </row>
    <row r="3002" spans="1:10" ht="21" customHeight="1" x14ac:dyDescent="0.25">
      <c r="A3002" s="94">
        <f>'[1]Cadastro de Clientes'!A3002</f>
        <v>0</v>
      </c>
      <c r="B3002" s="94">
        <f>'[1]Cadastro de Clientes'!B3002</f>
        <v>0</v>
      </c>
      <c r="C3002" s="94">
        <f>'[1]Cadastro de Clientes'!C3002</f>
        <v>0</v>
      </c>
      <c r="D3002" s="94">
        <f>'[1]Cadastro de Clientes'!D3002</f>
        <v>0</v>
      </c>
      <c r="E3002" s="94">
        <f>'[1]Cadastro de Clientes'!E3002</f>
        <v>0</v>
      </c>
      <c r="F3002" s="94">
        <f>'[1]Cadastro de Clientes'!F3002</f>
        <v>0</v>
      </c>
      <c r="G3002" s="109">
        <f>'[1]Cadastro de Clientes'!G3002</f>
        <v>0</v>
      </c>
      <c r="H3002" s="110">
        <f>'[1]Cadastro de Clientes'!H3002</f>
        <v>0</v>
      </c>
      <c r="I3002" s="111">
        <f>'[1]Cadastro de Clientes'!I3002</f>
        <v>0</v>
      </c>
      <c r="J3002" s="94">
        <f>'[1]Cadastro de Clientes'!J3002</f>
        <v>0</v>
      </c>
    </row>
    <row r="3003" spans="1:10" ht="21" customHeight="1" x14ac:dyDescent="0.25">
      <c r="A3003" s="94">
        <f>'[1]Cadastro de Clientes'!A3003</f>
        <v>0</v>
      </c>
      <c r="B3003" s="94">
        <f>'[1]Cadastro de Clientes'!B3003</f>
        <v>0</v>
      </c>
      <c r="C3003" s="94">
        <f>'[1]Cadastro de Clientes'!C3003</f>
        <v>0</v>
      </c>
      <c r="D3003" s="94">
        <f>'[1]Cadastro de Clientes'!D3003</f>
        <v>0</v>
      </c>
      <c r="E3003" s="94">
        <f>'[1]Cadastro de Clientes'!E3003</f>
        <v>0</v>
      </c>
      <c r="F3003" s="94">
        <f>'[1]Cadastro de Clientes'!F3003</f>
        <v>0</v>
      </c>
      <c r="G3003" s="109">
        <f>'[1]Cadastro de Clientes'!G3003</f>
        <v>0</v>
      </c>
      <c r="H3003" s="110">
        <f>'[1]Cadastro de Clientes'!H3003</f>
        <v>0</v>
      </c>
      <c r="I3003" s="111">
        <f>'[1]Cadastro de Clientes'!I3003</f>
        <v>0</v>
      </c>
      <c r="J3003" s="94">
        <f>'[1]Cadastro de Clientes'!J3003</f>
        <v>0</v>
      </c>
    </row>
    <row r="3004" spans="1:10" ht="21" customHeight="1" x14ac:dyDescent="0.25">
      <c r="A3004" s="94">
        <f>'[1]Cadastro de Clientes'!A3004</f>
        <v>0</v>
      </c>
      <c r="B3004" s="94">
        <f>'[1]Cadastro de Clientes'!B3004</f>
        <v>0</v>
      </c>
      <c r="C3004" s="94">
        <f>'[1]Cadastro de Clientes'!C3004</f>
        <v>0</v>
      </c>
      <c r="D3004" s="94">
        <f>'[1]Cadastro de Clientes'!D3004</f>
        <v>0</v>
      </c>
      <c r="E3004" s="94">
        <f>'[1]Cadastro de Clientes'!E3004</f>
        <v>0</v>
      </c>
      <c r="F3004" s="94">
        <f>'[1]Cadastro de Clientes'!F3004</f>
        <v>0</v>
      </c>
      <c r="G3004" s="109">
        <f>'[1]Cadastro de Clientes'!G3004</f>
        <v>0</v>
      </c>
      <c r="H3004" s="110">
        <f>'[1]Cadastro de Clientes'!H3004</f>
        <v>0</v>
      </c>
      <c r="I3004" s="111">
        <f>'[1]Cadastro de Clientes'!I3004</f>
        <v>0</v>
      </c>
      <c r="J3004" s="94">
        <f>'[1]Cadastro de Clientes'!J3004</f>
        <v>0</v>
      </c>
    </row>
    <row r="3005" spans="1:10" ht="21" customHeight="1" x14ac:dyDescent="0.25">
      <c r="A3005" s="94">
        <f>'[1]Cadastro de Clientes'!A3005</f>
        <v>0</v>
      </c>
      <c r="B3005" s="94">
        <f>'[1]Cadastro de Clientes'!B3005</f>
        <v>0</v>
      </c>
      <c r="C3005" s="94">
        <f>'[1]Cadastro de Clientes'!C3005</f>
        <v>0</v>
      </c>
      <c r="D3005" s="94">
        <f>'[1]Cadastro de Clientes'!D3005</f>
        <v>0</v>
      </c>
      <c r="E3005" s="94">
        <f>'[1]Cadastro de Clientes'!E3005</f>
        <v>0</v>
      </c>
      <c r="F3005" s="94">
        <f>'[1]Cadastro de Clientes'!F3005</f>
        <v>0</v>
      </c>
      <c r="G3005" s="109">
        <f>'[1]Cadastro de Clientes'!G3005</f>
        <v>0</v>
      </c>
      <c r="H3005" s="110">
        <f>'[1]Cadastro de Clientes'!H3005</f>
        <v>0</v>
      </c>
      <c r="I3005" s="111">
        <f>'[1]Cadastro de Clientes'!I3005</f>
        <v>0</v>
      </c>
      <c r="J3005" s="94">
        <f>'[1]Cadastro de Clientes'!J3005</f>
        <v>0</v>
      </c>
    </row>
    <row r="3006" spans="1:10" ht="21" customHeight="1" x14ac:dyDescent="0.25">
      <c r="A3006" s="94">
        <f>'[1]Cadastro de Clientes'!A3006</f>
        <v>0</v>
      </c>
      <c r="B3006" s="94">
        <f>'[1]Cadastro de Clientes'!B3006</f>
        <v>0</v>
      </c>
      <c r="C3006" s="94">
        <f>'[1]Cadastro de Clientes'!C3006</f>
        <v>0</v>
      </c>
      <c r="D3006" s="94">
        <f>'[1]Cadastro de Clientes'!D3006</f>
        <v>0</v>
      </c>
      <c r="E3006" s="94">
        <f>'[1]Cadastro de Clientes'!E3006</f>
        <v>0</v>
      </c>
      <c r="F3006" s="94">
        <f>'[1]Cadastro de Clientes'!F3006</f>
        <v>0</v>
      </c>
      <c r="G3006" s="109">
        <f>'[1]Cadastro de Clientes'!G3006</f>
        <v>0</v>
      </c>
      <c r="H3006" s="110">
        <f>'[1]Cadastro de Clientes'!H3006</f>
        <v>0</v>
      </c>
      <c r="I3006" s="111">
        <f>'[1]Cadastro de Clientes'!I3006</f>
        <v>0</v>
      </c>
      <c r="J3006" s="94">
        <f>'[1]Cadastro de Clientes'!J3006</f>
        <v>0</v>
      </c>
    </row>
    <row r="3007" spans="1:10" ht="21" customHeight="1" x14ac:dyDescent="0.25">
      <c r="A3007" s="94">
        <f>'[1]Cadastro de Clientes'!A3007</f>
        <v>0</v>
      </c>
      <c r="B3007" s="94">
        <f>'[1]Cadastro de Clientes'!B3007</f>
        <v>0</v>
      </c>
      <c r="C3007" s="94">
        <f>'[1]Cadastro de Clientes'!C3007</f>
        <v>0</v>
      </c>
      <c r="D3007" s="94">
        <f>'[1]Cadastro de Clientes'!D3007</f>
        <v>0</v>
      </c>
      <c r="E3007" s="94">
        <f>'[1]Cadastro de Clientes'!E3007</f>
        <v>0</v>
      </c>
      <c r="F3007" s="94">
        <f>'[1]Cadastro de Clientes'!F3007</f>
        <v>0</v>
      </c>
      <c r="G3007" s="109">
        <f>'[1]Cadastro de Clientes'!G3007</f>
        <v>0</v>
      </c>
      <c r="H3007" s="110">
        <f>'[1]Cadastro de Clientes'!H3007</f>
        <v>0</v>
      </c>
      <c r="I3007" s="111">
        <f>'[1]Cadastro de Clientes'!I3007</f>
        <v>0</v>
      </c>
      <c r="J3007" s="94">
        <f>'[1]Cadastro de Clientes'!J3007</f>
        <v>0</v>
      </c>
    </row>
    <row r="3008" spans="1:10" ht="21" customHeight="1" x14ac:dyDescent="0.25">
      <c r="A3008" s="94">
        <f>'[1]Cadastro de Clientes'!A3008</f>
        <v>0</v>
      </c>
      <c r="B3008" s="94">
        <f>'[1]Cadastro de Clientes'!B3008</f>
        <v>0</v>
      </c>
      <c r="C3008" s="94">
        <f>'[1]Cadastro de Clientes'!C3008</f>
        <v>0</v>
      </c>
      <c r="D3008" s="94">
        <f>'[1]Cadastro de Clientes'!D3008</f>
        <v>0</v>
      </c>
      <c r="E3008" s="94">
        <f>'[1]Cadastro de Clientes'!E3008</f>
        <v>0</v>
      </c>
      <c r="F3008" s="94">
        <f>'[1]Cadastro de Clientes'!F3008</f>
        <v>0</v>
      </c>
      <c r="G3008" s="109">
        <f>'[1]Cadastro de Clientes'!G3008</f>
        <v>0</v>
      </c>
      <c r="H3008" s="110">
        <f>'[1]Cadastro de Clientes'!H3008</f>
        <v>0</v>
      </c>
      <c r="I3008" s="111">
        <f>'[1]Cadastro de Clientes'!I3008</f>
        <v>0</v>
      </c>
      <c r="J3008" s="94">
        <f>'[1]Cadastro de Clientes'!J3008</f>
        <v>0</v>
      </c>
    </row>
    <row r="3009" spans="1:10" ht="21" customHeight="1" x14ac:dyDescent="0.25">
      <c r="A3009" s="94">
        <f>'[1]Cadastro de Clientes'!A3009</f>
        <v>0</v>
      </c>
      <c r="B3009" s="94">
        <f>'[1]Cadastro de Clientes'!B3009</f>
        <v>0</v>
      </c>
      <c r="C3009" s="94">
        <f>'[1]Cadastro de Clientes'!C3009</f>
        <v>0</v>
      </c>
      <c r="D3009" s="94">
        <f>'[1]Cadastro de Clientes'!D3009</f>
        <v>0</v>
      </c>
      <c r="E3009" s="94">
        <f>'[1]Cadastro de Clientes'!E3009</f>
        <v>0</v>
      </c>
      <c r="F3009" s="94">
        <f>'[1]Cadastro de Clientes'!F3009</f>
        <v>0</v>
      </c>
      <c r="G3009" s="109">
        <f>'[1]Cadastro de Clientes'!G3009</f>
        <v>0</v>
      </c>
      <c r="H3009" s="110">
        <f>'[1]Cadastro de Clientes'!H3009</f>
        <v>0</v>
      </c>
      <c r="I3009" s="111">
        <f>'[1]Cadastro de Clientes'!I3009</f>
        <v>0</v>
      </c>
      <c r="J3009" s="94">
        <f>'[1]Cadastro de Clientes'!J3009</f>
        <v>0</v>
      </c>
    </row>
    <row r="3010" spans="1:10" ht="21" customHeight="1" x14ac:dyDescent="0.25">
      <c r="A3010" s="94">
        <f>'[1]Cadastro de Clientes'!A3010</f>
        <v>0</v>
      </c>
      <c r="B3010" s="94">
        <f>'[1]Cadastro de Clientes'!B3010</f>
        <v>0</v>
      </c>
      <c r="C3010" s="94">
        <f>'[1]Cadastro de Clientes'!C3010</f>
        <v>0</v>
      </c>
      <c r="D3010" s="94">
        <f>'[1]Cadastro de Clientes'!D3010</f>
        <v>0</v>
      </c>
      <c r="E3010" s="94">
        <f>'[1]Cadastro de Clientes'!E3010</f>
        <v>0</v>
      </c>
      <c r="F3010" s="94">
        <f>'[1]Cadastro de Clientes'!F3010</f>
        <v>0</v>
      </c>
      <c r="G3010" s="109">
        <f>'[1]Cadastro de Clientes'!G3010</f>
        <v>0</v>
      </c>
      <c r="H3010" s="110">
        <f>'[1]Cadastro de Clientes'!H3010</f>
        <v>0</v>
      </c>
      <c r="I3010" s="111">
        <f>'[1]Cadastro de Clientes'!I3010</f>
        <v>0</v>
      </c>
      <c r="J3010" s="94">
        <f>'[1]Cadastro de Clientes'!J3010</f>
        <v>0</v>
      </c>
    </row>
    <row r="3011" spans="1:10" ht="21" customHeight="1" x14ac:dyDescent="0.25">
      <c r="A3011" s="94">
        <f>'[1]Cadastro de Clientes'!A3011</f>
        <v>0</v>
      </c>
      <c r="B3011" s="94">
        <f>'[1]Cadastro de Clientes'!B3011</f>
        <v>0</v>
      </c>
      <c r="C3011" s="94">
        <f>'[1]Cadastro de Clientes'!C3011</f>
        <v>0</v>
      </c>
      <c r="D3011" s="94">
        <f>'[1]Cadastro de Clientes'!D3011</f>
        <v>0</v>
      </c>
      <c r="E3011" s="94">
        <f>'[1]Cadastro de Clientes'!E3011</f>
        <v>0</v>
      </c>
      <c r="F3011" s="94">
        <f>'[1]Cadastro de Clientes'!F3011</f>
        <v>0</v>
      </c>
      <c r="G3011" s="109">
        <f>'[1]Cadastro de Clientes'!G3011</f>
        <v>0</v>
      </c>
      <c r="H3011" s="110">
        <f>'[1]Cadastro de Clientes'!H3011</f>
        <v>0</v>
      </c>
      <c r="I3011" s="111">
        <f>'[1]Cadastro de Clientes'!I3011</f>
        <v>0</v>
      </c>
      <c r="J3011" s="94">
        <f>'[1]Cadastro de Clientes'!J3011</f>
        <v>0</v>
      </c>
    </row>
    <row r="3012" spans="1:10" ht="21" customHeight="1" x14ac:dyDescent="0.25">
      <c r="A3012" s="94">
        <f>'[1]Cadastro de Clientes'!A3012</f>
        <v>0</v>
      </c>
      <c r="B3012" s="94">
        <f>'[1]Cadastro de Clientes'!B3012</f>
        <v>0</v>
      </c>
      <c r="C3012" s="94">
        <f>'[1]Cadastro de Clientes'!C3012</f>
        <v>0</v>
      </c>
      <c r="D3012" s="94">
        <f>'[1]Cadastro de Clientes'!D3012</f>
        <v>0</v>
      </c>
      <c r="E3012" s="94">
        <f>'[1]Cadastro de Clientes'!E3012</f>
        <v>0</v>
      </c>
      <c r="F3012" s="94">
        <f>'[1]Cadastro de Clientes'!F3012</f>
        <v>0</v>
      </c>
      <c r="G3012" s="109">
        <f>'[1]Cadastro de Clientes'!G3012</f>
        <v>0</v>
      </c>
      <c r="H3012" s="110">
        <f>'[1]Cadastro de Clientes'!H3012</f>
        <v>0</v>
      </c>
      <c r="I3012" s="111">
        <f>'[1]Cadastro de Clientes'!I3012</f>
        <v>0</v>
      </c>
      <c r="J3012" s="94">
        <f>'[1]Cadastro de Clientes'!J3012</f>
        <v>0</v>
      </c>
    </row>
    <row r="3013" spans="1:10" ht="21" customHeight="1" x14ac:dyDescent="0.25">
      <c r="A3013" s="94">
        <f>'[1]Cadastro de Clientes'!A3013</f>
        <v>0</v>
      </c>
      <c r="B3013" s="94">
        <f>'[1]Cadastro de Clientes'!B3013</f>
        <v>0</v>
      </c>
      <c r="C3013" s="94">
        <f>'[1]Cadastro de Clientes'!C3013</f>
        <v>0</v>
      </c>
      <c r="D3013" s="94">
        <f>'[1]Cadastro de Clientes'!D3013</f>
        <v>0</v>
      </c>
      <c r="E3013" s="94">
        <f>'[1]Cadastro de Clientes'!E3013</f>
        <v>0</v>
      </c>
      <c r="F3013" s="94">
        <f>'[1]Cadastro de Clientes'!F3013</f>
        <v>0</v>
      </c>
      <c r="G3013" s="109">
        <f>'[1]Cadastro de Clientes'!G3013</f>
        <v>0</v>
      </c>
      <c r="H3013" s="110">
        <f>'[1]Cadastro de Clientes'!H3013</f>
        <v>0</v>
      </c>
      <c r="I3013" s="111">
        <f>'[1]Cadastro de Clientes'!I3013</f>
        <v>0</v>
      </c>
      <c r="J3013" s="94">
        <f>'[1]Cadastro de Clientes'!J3013</f>
        <v>0</v>
      </c>
    </row>
    <row r="3014" spans="1:10" ht="21" customHeight="1" x14ac:dyDescent="0.25">
      <c r="A3014" s="94">
        <f>'[1]Cadastro de Clientes'!A3014</f>
        <v>0</v>
      </c>
      <c r="B3014" s="94">
        <f>'[1]Cadastro de Clientes'!B3014</f>
        <v>0</v>
      </c>
      <c r="C3014" s="94">
        <f>'[1]Cadastro de Clientes'!C3014</f>
        <v>0</v>
      </c>
      <c r="D3014" s="94">
        <f>'[1]Cadastro de Clientes'!D3014</f>
        <v>0</v>
      </c>
      <c r="E3014" s="94">
        <f>'[1]Cadastro de Clientes'!E3014</f>
        <v>0</v>
      </c>
      <c r="F3014" s="94">
        <f>'[1]Cadastro de Clientes'!F3014</f>
        <v>0</v>
      </c>
      <c r="G3014" s="109">
        <f>'[1]Cadastro de Clientes'!G3014</f>
        <v>0</v>
      </c>
      <c r="H3014" s="110">
        <f>'[1]Cadastro de Clientes'!H3014</f>
        <v>0</v>
      </c>
      <c r="I3014" s="111">
        <f>'[1]Cadastro de Clientes'!I3014</f>
        <v>0</v>
      </c>
      <c r="J3014" s="94">
        <f>'[1]Cadastro de Clientes'!J3014</f>
        <v>0</v>
      </c>
    </row>
    <row r="3015" spans="1:10" ht="21" customHeight="1" x14ac:dyDescent="0.25">
      <c r="A3015" s="94">
        <f>'[1]Cadastro de Clientes'!A3015</f>
        <v>0</v>
      </c>
      <c r="B3015" s="94">
        <f>'[1]Cadastro de Clientes'!B3015</f>
        <v>0</v>
      </c>
      <c r="C3015" s="94">
        <f>'[1]Cadastro de Clientes'!C3015</f>
        <v>0</v>
      </c>
      <c r="D3015" s="94">
        <f>'[1]Cadastro de Clientes'!D3015</f>
        <v>0</v>
      </c>
      <c r="E3015" s="94">
        <f>'[1]Cadastro de Clientes'!E3015</f>
        <v>0</v>
      </c>
      <c r="F3015" s="94">
        <f>'[1]Cadastro de Clientes'!F3015</f>
        <v>0</v>
      </c>
      <c r="G3015" s="109">
        <f>'[1]Cadastro de Clientes'!G3015</f>
        <v>0</v>
      </c>
      <c r="H3015" s="110">
        <f>'[1]Cadastro de Clientes'!H3015</f>
        <v>0</v>
      </c>
      <c r="I3015" s="111">
        <f>'[1]Cadastro de Clientes'!I3015</f>
        <v>0</v>
      </c>
      <c r="J3015" s="94">
        <f>'[1]Cadastro de Clientes'!J3015</f>
        <v>0</v>
      </c>
    </row>
    <row r="3016" spans="1:10" ht="21" customHeight="1" x14ac:dyDescent="0.25">
      <c r="A3016" s="94">
        <f>'[1]Cadastro de Clientes'!A3016</f>
        <v>0</v>
      </c>
      <c r="B3016" s="94">
        <f>'[1]Cadastro de Clientes'!B3016</f>
        <v>0</v>
      </c>
      <c r="C3016" s="94">
        <f>'[1]Cadastro de Clientes'!C3016</f>
        <v>0</v>
      </c>
      <c r="D3016" s="94">
        <f>'[1]Cadastro de Clientes'!D3016</f>
        <v>0</v>
      </c>
      <c r="E3016" s="94">
        <f>'[1]Cadastro de Clientes'!E3016</f>
        <v>0</v>
      </c>
      <c r="F3016" s="94">
        <f>'[1]Cadastro de Clientes'!F3016</f>
        <v>0</v>
      </c>
      <c r="G3016" s="109">
        <f>'[1]Cadastro de Clientes'!G3016</f>
        <v>0</v>
      </c>
      <c r="H3016" s="110">
        <f>'[1]Cadastro de Clientes'!H3016</f>
        <v>0</v>
      </c>
      <c r="I3016" s="111">
        <f>'[1]Cadastro de Clientes'!I3016</f>
        <v>0</v>
      </c>
      <c r="J3016" s="94">
        <f>'[1]Cadastro de Clientes'!J3016</f>
        <v>0</v>
      </c>
    </row>
    <row r="3017" spans="1:10" ht="21" customHeight="1" x14ac:dyDescent="0.25">
      <c r="A3017" s="94">
        <f>'[1]Cadastro de Clientes'!A3017</f>
        <v>0</v>
      </c>
      <c r="B3017" s="94">
        <f>'[1]Cadastro de Clientes'!B3017</f>
        <v>0</v>
      </c>
      <c r="C3017" s="94">
        <f>'[1]Cadastro de Clientes'!C3017</f>
        <v>0</v>
      </c>
      <c r="D3017" s="94">
        <f>'[1]Cadastro de Clientes'!D3017</f>
        <v>0</v>
      </c>
      <c r="E3017" s="94">
        <f>'[1]Cadastro de Clientes'!E3017</f>
        <v>0</v>
      </c>
      <c r="F3017" s="94">
        <f>'[1]Cadastro de Clientes'!F3017</f>
        <v>0</v>
      </c>
      <c r="G3017" s="109">
        <f>'[1]Cadastro de Clientes'!G3017</f>
        <v>0</v>
      </c>
      <c r="H3017" s="110">
        <f>'[1]Cadastro de Clientes'!H3017</f>
        <v>0</v>
      </c>
      <c r="I3017" s="111">
        <f>'[1]Cadastro de Clientes'!I3017</f>
        <v>0</v>
      </c>
      <c r="J3017" s="94">
        <f>'[1]Cadastro de Clientes'!J3017</f>
        <v>0</v>
      </c>
    </row>
    <row r="3018" spans="1:10" ht="21" customHeight="1" x14ac:dyDescent="0.25">
      <c r="A3018" s="94">
        <f>'[1]Cadastro de Clientes'!A3018</f>
        <v>0</v>
      </c>
      <c r="B3018" s="94">
        <f>'[1]Cadastro de Clientes'!B3018</f>
        <v>0</v>
      </c>
      <c r="C3018" s="94">
        <f>'[1]Cadastro de Clientes'!C3018</f>
        <v>0</v>
      </c>
      <c r="D3018" s="94">
        <f>'[1]Cadastro de Clientes'!D3018</f>
        <v>0</v>
      </c>
      <c r="E3018" s="94">
        <f>'[1]Cadastro de Clientes'!E3018</f>
        <v>0</v>
      </c>
      <c r="F3018" s="94">
        <f>'[1]Cadastro de Clientes'!F3018</f>
        <v>0</v>
      </c>
      <c r="G3018" s="109">
        <f>'[1]Cadastro de Clientes'!G3018</f>
        <v>0</v>
      </c>
      <c r="H3018" s="110">
        <f>'[1]Cadastro de Clientes'!H3018</f>
        <v>0</v>
      </c>
      <c r="I3018" s="111">
        <f>'[1]Cadastro de Clientes'!I3018</f>
        <v>0</v>
      </c>
      <c r="J3018" s="94">
        <f>'[1]Cadastro de Clientes'!J3018</f>
        <v>0</v>
      </c>
    </row>
    <row r="3019" spans="1:10" ht="21" customHeight="1" x14ac:dyDescent="0.25">
      <c r="A3019" s="94">
        <f>'[1]Cadastro de Clientes'!A3019</f>
        <v>0</v>
      </c>
      <c r="B3019" s="94">
        <f>'[1]Cadastro de Clientes'!B3019</f>
        <v>0</v>
      </c>
      <c r="C3019" s="94">
        <f>'[1]Cadastro de Clientes'!C3019</f>
        <v>0</v>
      </c>
      <c r="D3019" s="94">
        <f>'[1]Cadastro de Clientes'!D3019</f>
        <v>0</v>
      </c>
      <c r="E3019" s="94">
        <f>'[1]Cadastro de Clientes'!E3019</f>
        <v>0</v>
      </c>
      <c r="F3019" s="94">
        <f>'[1]Cadastro de Clientes'!F3019</f>
        <v>0</v>
      </c>
      <c r="G3019" s="109">
        <f>'[1]Cadastro de Clientes'!G3019</f>
        <v>0</v>
      </c>
      <c r="H3019" s="110">
        <f>'[1]Cadastro de Clientes'!H3019</f>
        <v>0</v>
      </c>
      <c r="I3019" s="111">
        <f>'[1]Cadastro de Clientes'!I3019</f>
        <v>0</v>
      </c>
      <c r="J3019" s="94">
        <f>'[1]Cadastro de Clientes'!J3019</f>
        <v>0</v>
      </c>
    </row>
    <row r="3020" spans="1:10" ht="21" customHeight="1" x14ac:dyDescent="0.25">
      <c r="A3020" s="94">
        <f>'[1]Cadastro de Clientes'!A3020</f>
        <v>0</v>
      </c>
      <c r="B3020" s="94">
        <f>'[1]Cadastro de Clientes'!B3020</f>
        <v>0</v>
      </c>
      <c r="C3020" s="94">
        <f>'[1]Cadastro de Clientes'!C3020</f>
        <v>0</v>
      </c>
      <c r="D3020" s="94">
        <f>'[1]Cadastro de Clientes'!D3020</f>
        <v>0</v>
      </c>
      <c r="E3020" s="94">
        <f>'[1]Cadastro de Clientes'!E3020</f>
        <v>0</v>
      </c>
      <c r="F3020" s="94">
        <f>'[1]Cadastro de Clientes'!F3020</f>
        <v>0</v>
      </c>
      <c r="G3020" s="109">
        <f>'[1]Cadastro de Clientes'!G3020</f>
        <v>0</v>
      </c>
      <c r="H3020" s="110">
        <f>'[1]Cadastro de Clientes'!H3020</f>
        <v>0</v>
      </c>
      <c r="I3020" s="111">
        <f>'[1]Cadastro de Clientes'!I3020</f>
        <v>0</v>
      </c>
      <c r="J3020" s="94">
        <f>'[1]Cadastro de Clientes'!J3020</f>
        <v>0</v>
      </c>
    </row>
    <row r="3021" spans="1:10" ht="21" customHeight="1" x14ac:dyDescent="0.25">
      <c r="A3021" s="94">
        <f>'[1]Cadastro de Clientes'!A3021</f>
        <v>0</v>
      </c>
      <c r="B3021" s="94">
        <f>'[1]Cadastro de Clientes'!B3021</f>
        <v>0</v>
      </c>
      <c r="C3021" s="94">
        <f>'[1]Cadastro de Clientes'!C3021</f>
        <v>0</v>
      </c>
      <c r="D3021" s="94">
        <f>'[1]Cadastro de Clientes'!D3021</f>
        <v>0</v>
      </c>
      <c r="E3021" s="94">
        <f>'[1]Cadastro de Clientes'!E3021</f>
        <v>0</v>
      </c>
      <c r="F3021" s="94">
        <f>'[1]Cadastro de Clientes'!F3021</f>
        <v>0</v>
      </c>
      <c r="G3021" s="109">
        <f>'[1]Cadastro de Clientes'!G3021</f>
        <v>0</v>
      </c>
      <c r="H3021" s="110">
        <f>'[1]Cadastro de Clientes'!H3021</f>
        <v>0</v>
      </c>
      <c r="I3021" s="111">
        <f>'[1]Cadastro de Clientes'!I3021</f>
        <v>0</v>
      </c>
      <c r="J3021" s="94">
        <f>'[1]Cadastro de Clientes'!J3021</f>
        <v>0</v>
      </c>
    </row>
    <row r="3022" spans="1:10" ht="21" customHeight="1" x14ac:dyDescent="0.25">
      <c r="A3022" s="94">
        <f>'[1]Cadastro de Clientes'!A3022</f>
        <v>0</v>
      </c>
      <c r="B3022" s="94">
        <f>'[1]Cadastro de Clientes'!B3022</f>
        <v>0</v>
      </c>
      <c r="C3022" s="94">
        <f>'[1]Cadastro de Clientes'!C3022</f>
        <v>0</v>
      </c>
      <c r="D3022" s="94">
        <f>'[1]Cadastro de Clientes'!D3022</f>
        <v>0</v>
      </c>
      <c r="E3022" s="94">
        <f>'[1]Cadastro de Clientes'!E3022</f>
        <v>0</v>
      </c>
      <c r="F3022" s="94">
        <f>'[1]Cadastro de Clientes'!F3022</f>
        <v>0</v>
      </c>
      <c r="G3022" s="109">
        <f>'[1]Cadastro de Clientes'!G3022</f>
        <v>0</v>
      </c>
      <c r="H3022" s="110">
        <f>'[1]Cadastro de Clientes'!H3022</f>
        <v>0</v>
      </c>
      <c r="I3022" s="111">
        <f>'[1]Cadastro de Clientes'!I3022</f>
        <v>0</v>
      </c>
      <c r="J3022" s="94">
        <f>'[1]Cadastro de Clientes'!J3022</f>
        <v>0</v>
      </c>
    </row>
    <row r="3023" spans="1:10" ht="21" customHeight="1" x14ac:dyDescent="0.25">
      <c r="A3023" s="94">
        <f>'[1]Cadastro de Clientes'!A3023</f>
        <v>0</v>
      </c>
      <c r="B3023" s="94">
        <f>'[1]Cadastro de Clientes'!B3023</f>
        <v>0</v>
      </c>
      <c r="C3023" s="94">
        <f>'[1]Cadastro de Clientes'!C3023</f>
        <v>0</v>
      </c>
      <c r="D3023" s="94">
        <f>'[1]Cadastro de Clientes'!D3023</f>
        <v>0</v>
      </c>
      <c r="E3023" s="94">
        <f>'[1]Cadastro de Clientes'!E3023</f>
        <v>0</v>
      </c>
      <c r="F3023" s="94">
        <f>'[1]Cadastro de Clientes'!F3023</f>
        <v>0</v>
      </c>
      <c r="G3023" s="109">
        <f>'[1]Cadastro de Clientes'!G3023</f>
        <v>0</v>
      </c>
      <c r="H3023" s="110">
        <f>'[1]Cadastro de Clientes'!H3023</f>
        <v>0</v>
      </c>
      <c r="I3023" s="111">
        <f>'[1]Cadastro de Clientes'!I3023</f>
        <v>0</v>
      </c>
      <c r="J3023" s="94">
        <f>'[1]Cadastro de Clientes'!J3023</f>
        <v>0</v>
      </c>
    </row>
    <row r="3024" spans="1:10" ht="21" customHeight="1" x14ac:dyDescent="0.25">
      <c r="A3024" s="94">
        <f>'[1]Cadastro de Clientes'!A3024</f>
        <v>0</v>
      </c>
      <c r="B3024" s="94">
        <f>'[1]Cadastro de Clientes'!B3024</f>
        <v>0</v>
      </c>
      <c r="C3024" s="94">
        <f>'[1]Cadastro de Clientes'!C3024</f>
        <v>0</v>
      </c>
      <c r="D3024" s="94">
        <f>'[1]Cadastro de Clientes'!D3024</f>
        <v>0</v>
      </c>
      <c r="E3024" s="94">
        <f>'[1]Cadastro de Clientes'!E3024</f>
        <v>0</v>
      </c>
      <c r="F3024" s="94">
        <f>'[1]Cadastro de Clientes'!F3024</f>
        <v>0</v>
      </c>
      <c r="G3024" s="109">
        <f>'[1]Cadastro de Clientes'!G3024</f>
        <v>0</v>
      </c>
      <c r="H3024" s="110">
        <f>'[1]Cadastro de Clientes'!H3024</f>
        <v>0</v>
      </c>
      <c r="I3024" s="111">
        <f>'[1]Cadastro de Clientes'!I3024</f>
        <v>0</v>
      </c>
      <c r="J3024" s="94">
        <f>'[1]Cadastro de Clientes'!J3024</f>
        <v>0</v>
      </c>
    </row>
    <row r="3025" spans="1:10" ht="21" customHeight="1" x14ac:dyDescent="0.25">
      <c r="A3025" s="94">
        <f>'[1]Cadastro de Clientes'!A3025</f>
        <v>0</v>
      </c>
      <c r="B3025" s="94">
        <f>'[1]Cadastro de Clientes'!B3025</f>
        <v>0</v>
      </c>
      <c r="C3025" s="94">
        <f>'[1]Cadastro de Clientes'!C3025</f>
        <v>0</v>
      </c>
      <c r="D3025" s="94">
        <f>'[1]Cadastro de Clientes'!D3025</f>
        <v>0</v>
      </c>
      <c r="E3025" s="94">
        <f>'[1]Cadastro de Clientes'!E3025</f>
        <v>0</v>
      </c>
      <c r="F3025" s="94">
        <f>'[1]Cadastro de Clientes'!F3025</f>
        <v>0</v>
      </c>
      <c r="G3025" s="109">
        <f>'[1]Cadastro de Clientes'!G3025</f>
        <v>0</v>
      </c>
      <c r="H3025" s="110">
        <f>'[1]Cadastro de Clientes'!H3025</f>
        <v>0</v>
      </c>
      <c r="I3025" s="111">
        <f>'[1]Cadastro de Clientes'!I3025</f>
        <v>0</v>
      </c>
      <c r="J3025" s="94">
        <f>'[1]Cadastro de Clientes'!J3025</f>
        <v>0</v>
      </c>
    </row>
    <row r="3026" spans="1:10" ht="21" customHeight="1" x14ac:dyDescent="0.25">
      <c r="A3026" s="94">
        <f>'[1]Cadastro de Clientes'!A3026</f>
        <v>0</v>
      </c>
      <c r="B3026" s="94">
        <f>'[1]Cadastro de Clientes'!B3026</f>
        <v>0</v>
      </c>
      <c r="C3026" s="94">
        <f>'[1]Cadastro de Clientes'!C3026</f>
        <v>0</v>
      </c>
      <c r="D3026" s="94">
        <f>'[1]Cadastro de Clientes'!D3026</f>
        <v>0</v>
      </c>
      <c r="E3026" s="94">
        <f>'[1]Cadastro de Clientes'!E3026</f>
        <v>0</v>
      </c>
      <c r="F3026" s="94">
        <f>'[1]Cadastro de Clientes'!F3026</f>
        <v>0</v>
      </c>
      <c r="G3026" s="109">
        <f>'[1]Cadastro de Clientes'!G3026</f>
        <v>0</v>
      </c>
      <c r="H3026" s="110">
        <f>'[1]Cadastro de Clientes'!H3026</f>
        <v>0</v>
      </c>
      <c r="I3026" s="111">
        <f>'[1]Cadastro de Clientes'!I3026</f>
        <v>0</v>
      </c>
      <c r="J3026" s="94">
        <f>'[1]Cadastro de Clientes'!J3026</f>
        <v>0</v>
      </c>
    </row>
    <row r="3027" spans="1:10" ht="21" customHeight="1" x14ac:dyDescent="0.25">
      <c r="A3027" s="94">
        <f>'[1]Cadastro de Clientes'!A3027</f>
        <v>0</v>
      </c>
      <c r="B3027" s="94">
        <f>'[1]Cadastro de Clientes'!B3027</f>
        <v>0</v>
      </c>
      <c r="C3027" s="94">
        <f>'[1]Cadastro de Clientes'!C3027</f>
        <v>0</v>
      </c>
      <c r="D3027" s="94">
        <f>'[1]Cadastro de Clientes'!D3027</f>
        <v>0</v>
      </c>
      <c r="E3027" s="94">
        <f>'[1]Cadastro de Clientes'!E3027</f>
        <v>0</v>
      </c>
      <c r="F3027" s="94">
        <f>'[1]Cadastro de Clientes'!F3027</f>
        <v>0</v>
      </c>
      <c r="G3027" s="109">
        <f>'[1]Cadastro de Clientes'!G3027</f>
        <v>0</v>
      </c>
      <c r="H3027" s="110">
        <f>'[1]Cadastro de Clientes'!H3027</f>
        <v>0</v>
      </c>
      <c r="I3027" s="111">
        <f>'[1]Cadastro de Clientes'!I3027</f>
        <v>0</v>
      </c>
      <c r="J3027" s="94">
        <f>'[1]Cadastro de Clientes'!J3027</f>
        <v>0</v>
      </c>
    </row>
    <row r="3028" spans="1:10" ht="21" customHeight="1" x14ac:dyDescent="0.25">
      <c r="A3028" s="94">
        <f>'[1]Cadastro de Clientes'!A3028</f>
        <v>0</v>
      </c>
      <c r="B3028" s="94">
        <f>'[1]Cadastro de Clientes'!B3028</f>
        <v>0</v>
      </c>
      <c r="C3028" s="94">
        <f>'[1]Cadastro de Clientes'!C3028</f>
        <v>0</v>
      </c>
      <c r="D3028" s="94">
        <f>'[1]Cadastro de Clientes'!D3028</f>
        <v>0</v>
      </c>
      <c r="E3028" s="94">
        <f>'[1]Cadastro de Clientes'!E3028</f>
        <v>0</v>
      </c>
      <c r="F3028" s="94">
        <f>'[1]Cadastro de Clientes'!F3028</f>
        <v>0</v>
      </c>
      <c r="G3028" s="109">
        <f>'[1]Cadastro de Clientes'!G3028</f>
        <v>0</v>
      </c>
      <c r="H3028" s="110">
        <f>'[1]Cadastro de Clientes'!H3028</f>
        <v>0</v>
      </c>
      <c r="I3028" s="111">
        <f>'[1]Cadastro de Clientes'!I3028</f>
        <v>0</v>
      </c>
      <c r="J3028" s="94">
        <f>'[1]Cadastro de Clientes'!J3028</f>
        <v>0</v>
      </c>
    </row>
    <row r="3029" spans="1:10" ht="21" customHeight="1" x14ac:dyDescent="0.25">
      <c r="A3029" s="94">
        <f>'[1]Cadastro de Clientes'!A3029</f>
        <v>0</v>
      </c>
      <c r="B3029" s="94">
        <f>'[1]Cadastro de Clientes'!B3029</f>
        <v>0</v>
      </c>
      <c r="C3029" s="94">
        <f>'[1]Cadastro de Clientes'!C3029</f>
        <v>0</v>
      </c>
      <c r="D3029" s="94">
        <f>'[1]Cadastro de Clientes'!D3029</f>
        <v>0</v>
      </c>
      <c r="E3029" s="94">
        <f>'[1]Cadastro de Clientes'!E3029</f>
        <v>0</v>
      </c>
      <c r="F3029" s="94">
        <f>'[1]Cadastro de Clientes'!F3029</f>
        <v>0</v>
      </c>
      <c r="G3029" s="109">
        <f>'[1]Cadastro de Clientes'!G3029</f>
        <v>0</v>
      </c>
      <c r="H3029" s="110">
        <f>'[1]Cadastro de Clientes'!H3029</f>
        <v>0</v>
      </c>
      <c r="I3029" s="111">
        <f>'[1]Cadastro de Clientes'!I3029</f>
        <v>0</v>
      </c>
      <c r="J3029" s="94">
        <f>'[1]Cadastro de Clientes'!J3029</f>
        <v>0</v>
      </c>
    </row>
    <row r="3030" spans="1:10" ht="21" customHeight="1" x14ac:dyDescent="0.25">
      <c r="A3030" s="94">
        <f>'[1]Cadastro de Clientes'!A3030</f>
        <v>0</v>
      </c>
      <c r="B3030" s="94">
        <f>'[1]Cadastro de Clientes'!B3030</f>
        <v>0</v>
      </c>
      <c r="C3030" s="94">
        <f>'[1]Cadastro de Clientes'!C3030</f>
        <v>0</v>
      </c>
      <c r="D3030" s="94">
        <f>'[1]Cadastro de Clientes'!D3030</f>
        <v>0</v>
      </c>
      <c r="E3030" s="94">
        <f>'[1]Cadastro de Clientes'!E3030</f>
        <v>0</v>
      </c>
      <c r="F3030" s="94">
        <f>'[1]Cadastro de Clientes'!F3030</f>
        <v>0</v>
      </c>
      <c r="G3030" s="109">
        <f>'[1]Cadastro de Clientes'!G3030</f>
        <v>0</v>
      </c>
      <c r="H3030" s="110">
        <f>'[1]Cadastro de Clientes'!H3030</f>
        <v>0</v>
      </c>
      <c r="I3030" s="111">
        <f>'[1]Cadastro de Clientes'!I3030</f>
        <v>0</v>
      </c>
      <c r="J3030" s="94">
        <f>'[1]Cadastro de Clientes'!J3030</f>
        <v>0</v>
      </c>
    </row>
    <row r="3031" spans="1:10" ht="21" customHeight="1" x14ac:dyDescent="0.25">
      <c r="A3031" s="94">
        <f>'[1]Cadastro de Clientes'!A3031</f>
        <v>0</v>
      </c>
      <c r="B3031" s="94">
        <f>'[1]Cadastro de Clientes'!B3031</f>
        <v>0</v>
      </c>
      <c r="C3031" s="94">
        <f>'[1]Cadastro de Clientes'!C3031</f>
        <v>0</v>
      </c>
      <c r="D3031" s="94">
        <f>'[1]Cadastro de Clientes'!D3031</f>
        <v>0</v>
      </c>
      <c r="E3031" s="94">
        <f>'[1]Cadastro de Clientes'!E3031</f>
        <v>0</v>
      </c>
      <c r="F3031" s="94">
        <f>'[1]Cadastro de Clientes'!F3031</f>
        <v>0</v>
      </c>
      <c r="G3031" s="109">
        <f>'[1]Cadastro de Clientes'!G3031</f>
        <v>0</v>
      </c>
      <c r="H3031" s="110">
        <f>'[1]Cadastro de Clientes'!H3031</f>
        <v>0</v>
      </c>
      <c r="I3031" s="111">
        <f>'[1]Cadastro de Clientes'!I3031</f>
        <v>0</v>
      </c>
      <c r="J3031" s="94">
        <f>'[1]Cadastro de Clientes'!J3031</f>
        <v>0</v>
      </c>
    </row>
    <row r="3032" spans="1:10" ht="21" customHeight="1" x14ac:dyDescent="0.25">
      <c r="A3032" s="94">
        <f>'[1]Cadastro de Clientes'!A3032</f>
        <v>0</v>
      </c>
      <c r="B3032" s="94">
        <f>'[1]Cadastro de Clientes'!B3032</f>
        <v>0</v>
      </c>
      <c r="C3032" s="94">
        <f>'[1]Cadastro de Clientes'!C3032</f>
        <v>0</v>
      </c>
      <c r="D3032" s="94">
        <f>'[1]Cadastro de Clientes'!D3032</f>
        <v>0</v>
      </c>
      <c r="E3032" s="94">
        <f>'[1]Cadastro de Clientes'!E3032</f>
        <v>0</v>
      </c>
      <c r="F3032" s="94">
        <f>'[1]Cadastro de Clientes'!F3032</f>
        <v>0</v>
      </c>
      <c r="G3032" s="109">
        <f>'[1]Cadastro de Clientes'!G3032</f>
        <v>0</v>
      </c>
      <c r="H3032" s="110">
        <f>'[1]Cadastro de Clientes'!H3032</f>
        <v>0</v>
      </c>
      <c r="I3032" s="111">
        <f>'[1]Cadastro de Clientes'!I3032</f>
        <v>0</v>
      </c>
      <c r="J3032" s="94">
        <f>'[1]Cadastro de Clientes'!J3032</f>
        <v>0</v>
      </c>
    </row>
    <row r="3033" spans="1:10" ht="21" customHeight="1" x14ac:dyDescent="0.25">
      <c r="A3033" s="94">
        <f>'[1]Cadastro de Clientes'!A3033</f>
        <v>0</v>
      </c>
      <c r="B3033" s="94">
        <f>'[1]Cadastro de Clientes'!B3033</f>
        <v>0</v>
      </c>
      <c r="C3033" s="94">
        <f>'[1]Cadastro de Clientes'!C3033</f>
        <v>0</v>
      </c>
      <c r="D3033" s="94">
        <f>'[1]Cadastro de Clientes'!D3033</f>
        <v>0</v>
      </c>
      <c r="E3033" s="94">
        <f>'[1]Cadastro de Clientes'!E3033</f>
        <v>0</v>
      </c>
      <c r="F3033" s="94">
        <f>'[1]Cadastro de Clientes'!F3033</f>
        <v>0</v>
      </c>
      <c r="G3033" s="109">
        <f>'[1]Cadastro de Clientes'!G3033</f>
        <v>0</v>
      </c>
      <c r="H3033" s="110">
        <f>'[1]Cadastro de Clientes'!H3033</f>
        <v>0</v>
      </c>
      <c r="I3033" s="111">
        <f>'[1]Cadastro de Clientes'!I3033</f>
        <v>0</v>
      </c>
      <c r="J3033" s="94">
        <f>'[1]Cadastro de Clientes'!J3033</f>
        <v>0</v>
      </c>
    </row>
    <row r="3034" spans="1:10" ht="21" customHeight="1" x14ac:dyDescent="0.25">
      <c r="A3034" s="94">
        <f>'[1]Cadastro de Clientes'!A3034</f>
        <v>0</v>
      </c>
      <c r="B3034" s="94">
        <f>'[1]Cadastro de Clientes'!B3034</f>
        <v>0</v>
      </c>
      <c r="C3034" s="94">
        <f>'[1]Cadastro de Clientes'!C3034</f>
        <v>0</v>
      </c>
      <c r="D3034" s="94">
        <f>'[1]Cadastro de Clientes'!D3034</f>
        <v>0</v>
      </c>
      <c r="E3034" s="94">
        <f>'[1]Cadastro de Clientes'!E3034</f>
        <v>0</v>
      </c>
      <c r="F3034" s="94">
        <f>'[1]Cadastro de Clientes'!F3034</f>
        <v>0</v>
      </c>
      <c r="G3034" s="109">
        <f>'[1]Cadastro de Clientes'!G3034</f>
        <v>0</v>
      </c>
      <c r="H3034" s="110">
        <f>'[1]Cadastro de Clientes'!H3034</f>
        <v>0</v>
      </c>
      <c r="I3034" s="111">
        <f>'[1]Cadastro de Clientes'!I3034</f>
        <v>0</v>
      </c>
      <c r="J3034" s="94">
        <f>'[1]Cadastro de Clientes'!J3034</f>
        <v>0</v>
      </c>
    </row>
    <row r="3035" spans="1:10" ht="21" customHeight="1" x14ac:dyDescent="0.25">
      <c r="A3035" s="94">
        <f>'[1]Cadastro de Clientes'!A3035</f>
        <v>0</v>
      </c>
      <c r="B3035" s="94">
        <f>'[1]Cadastro de Clientes'!B3035</f>
        <v>0</v>
      </c>
      <c r="C3035" s="94">
        <f>'[1]Cadastro de Clientes'!C3035</f>
        <v>0</v>
      </c>
      <c r="D3035" s="94">
        <f>'[1]Cadastro de Clientes'!D3035</f>
        <v>0</v>
      </c>
      <c r="E3035" s="94">
        <f>'[1]Cadastro de Clientes'!E3035</f>
        <v>0</v>
      </c>
      <c r="F3035" s="94">
        <f>'[1]Cadastro de Clientes'!F3035</f>
        <v>0</v>
      </c>
      <c r="G3035" s="109">
        <f>'[1]Cadastro de Clientes'!G3035</f>
        <v>0</v>
      </c>
      <c r="H3035" s="110">
        <f>'[1]Cadastro de Clientes'!H3035</f>
        <v>0</v>
      </c>
      <c r="I3035" s="111">
        <f>'[1]Cadastro de Clientes'!I3035</f>
        <v>0</v>
      </c>
      <c r="J3035" s="94">
        <f>'[1]Cadastro de Clientes'!J3035</f>
        <v>0</v>
      </c>
    </row>
    <row r="3036" spans="1:10" ht="21" customHeight="1" x14ac:dyDescent="0.25">
      <c r="A3036" s="94">
        <f>'[1]Cadastro de Clientes'!A3036</f>
        <v>0</v>
      </c>
      <c r="B3036" s="94">
        <f>'[1]Cadastro de Clientes'!B3036</f>
        <v>0</v>
      </c>
      <c r="C3036" s="94">
        <f>'[1]Cadastro de Clientes'!C3036</f>
        <v>0</v>
      </c>
      <c r="D3036" s="94">
        <f>'[1]Cadastro de Clientes'!D3036</f>
        <v>0</v>
      </c>
      <c r="E3036" s="94">
        <f>'[1]Cadastro de Clientes'!E3036</f>
        <v>0</v>
      </c>
      <c r="F3036" s="94">
        <f>'[1]Cadastro de Clientes'!F3036</f>
        <v>0</v>
      </c>
      <c r="G3036" s="109">
        <f>'[1]Cadastro de Clientes'!G3036</f>
        <v>0</v>
      </c>
      <c r="H3036" s="110">
        <f>'[1]Cadastro de Clientes'!H3036</f>
        <v>0</v>
      </c>
      <c r="I3036" s="111">
        <f>'[1]Cadastro de Clientes'!I3036</f>
        <v>0</v>
      </c>
      <c r="J3036" s="94">
        <f>'[1]Cadastro de Clientes'!J3036</f>
        <v>0</v>
      </c>
    </row>
    <row r="3037" spans="1:10" ht="21" customHeight="1" x14ac:dyDescent="0.25">
      <c r="A3037" s="94">
        <f>'[1]Cadastro de Clientes'!A3037</f>
        <v>0</v>
      </c>
      <c r="B3037" s="94">
        <f>'[1]Cadastro de Clientes'!B3037</f>
        <v>0</v>
      </c>
      <c r="C3037" s="94">
        <f>'[1]Cadastro de Clientes'!C3037</f>
        <v>0</v>
      </c>
      <c r="D3037" s="94">
        <f>'[1]Cadastro de Clientes'!D3037</f>
        <v>0</v>
      </c>
      <c r="E3037" s="94">
        <f>'[1]Cadastro de Clientes'!E3037</f>
        <v>0</v>
      </c>
      <c r="F3037" s="94">
        <f>'[1]Cadastro de Clientes'!F3037</f>
        <v>0</v>
      </c>
      <c r="G3037" s="109">
        <f>'[1]Cadastro de Clientes'!G3037</f>
        <v>0</v>
      </c>
      <c r="H3037" s="110">
        <f>'[1]Cadastro de Clientes'!H3037</f>
        <v>0</v>
      </c>
      <c r="I3037" s="111">
        <f>'[1]Cadastro de Clientes'!I3037</f>
        <v>0</v>
      </c>
      <c r="J3037" s="94">
        <f>'[1]Cadastro de Clientes'!J3037</f>
        <v>0</v>
      </c>
    </row>
    <row r="3038" spans="1:10" ht="21" customHeight="1" x14ac:dyDescent="0.25">
      <c r="A3038" s="94">
        <f>'[1]Cadastro de Clientes'!A3038</f>
        <v>0</v>
      </c>
      <c r="B3038" s="94">
        <f>'[1]Cadastro de Clientes'!B3038</f>
        <v>0</v>
      </c>
      <c r="C3038" s="94">
        <f>'[1]Cadastro de Clientes'!C3038</f>
        <v>0</v>
      </c>
      <c r="D3038" s="94">
        <f>'[1]Cadastro de Clientes'!D3038</f>
        <v>0</v>
      </c>
      <c r="E3038" s="94">
        <f>'[1]Cadastro de Clientes'!E3038</f>
        <v>0</v>
      </c>
      <c r="F3038" s="94">
        <f>'[1]Cadastro de Clientes'!F3038</f>
        <v>0</v>
      </c>
      <c r="G3038" s="109">
        <f>'[1]Cadastro de Clientes'!G3038</f>
        <v>0</v>
      </c>
      <c r="H3038" s="110">
        <f>'[1]Cadastro de Clientes'!H3038</f>
        <v>0</v>
      </c>
      <c r="I3038" s="111">
        <f>'[1]Cadastro de Clientes'!I3038</f>
        <v>0</v>
      </c>
      <c r="J3038" s="94">
        <f>'[1]Cadastro de Clientes'!J3038</f>
        <v>0</v>
      </c>
    </row>
    <row r="3039" spans="1:10" ht="21" customHeight="1" x14ac:dyDescent="0.25">
      <c r="A3039" s="94">
        <f>'[1]Cadastro de Clientes'!A3039</f>
        <v>0</v>
      </c>
      <c r="B3039" s="94">
        <f>'[1]Cadastro de Clientes'!B3039</f>
        <v>0</v>
      </c>
      <c r="C3039" s="94">
        <f>'[1]Cadastro de Clientes'!C3039</f>
        <v>0</v>
      </c>
      <c r="D3039" s="94">
        <f>'[1]Cadastro de Clientes'!D3039</f>
        <v>0</v>
      </c>
      <c r="E3039" s="94">
        <f>'[1]Cadastro de Clientes'!E3039</f>
        <v>0</v>
      </c>
      <c r="F3039" s="94">
        <f>'[1]Cadastro de Clientes'!F3039</f>
        <v>0</v>
      </c>
      <c r="G3039" s="109">
        <f>'[1]Cadastro de Clientes'!G3039</f>
        <v>0</v>
      </c>
      <c r="H3039" s="110">
        <f>'[1]Cadastro de Clientes'!H3039</f>
        <v>0</v>
      </c>
      <c r="I3039" s="111">
        <f>'[1]Cadastro de Clientes'!I3039</f>
        <v>0</v>
      </c>
      <c r="J3039" s="94">
        <f>'[1]Cadastro de Clientes'!J3039</f>
        <v>0</v>
      </c>
    </row>
    <row r="3040" spans="1:10" ht="21" customHeight="1" x14ac:dyDescent="0.25">
      <c r="A3040" s="94">
        <f>'[1]Cadastro de Clientes'!A3040</f>
        <v>0</v>
      </c>
      <c r="B3040" s="94">
        <f>'[1]Cadastro de Clientes'!B3040</f>
        <v>0</v>
      </c>
      <c r="C3040" s="94">
        <f>'[1]Cadastro de Clientes'!C3040</f>
        <v>0</v>
      </c>
      <c r="D3040" s="94">
        <f>'[1]Cadastro de Clientes'!D3040</f>
        <v>0</v>
      </c>
      <c r="E3040" s="94">
        <f>'[1]Cadastro de Clientes'!E3040</f>
        <v>0</v>
      </c>
      <c r="F3040" s="94">
        <f>'[1]Cadastro de Clientes'!F3040</f>
        <v>0</v>
      </c>
      <c r="G3040" s="109">
        <f>'[1]Cadastro de Clientes'!G3040</f>
        <v>0</v>
      </c>
      <c r="H3040" s="110">
        <f>'[1]Cadastro de Clientes'!H3040</f>
        <v>0</v>
      </c>
      <c r="I3040" s="111">
        <f>'[1]Cadastro de Clientes'!I3040</f>
        <v>0</v>
      </c>
      <c r="J3040" s="94">
        <f>'[1]Cadastro de Clientes'!J3040</f>
        <v>0</v>
      </c>
    </row>
    <row r="3041" spans="1:10" ht="21" customHeight="1" x14ac:dyDescent="0.25">
      <c r="A3041" s="94">
        <f>'[1]Cadastro de Clientes'!A3041</f>
        <v>0</v>
      </c>
      <c r="B3041" s="94">
        <f>'[1]Cadastro de Clientes'!B3041</f>
        <v>0</v>
      </c>
      <c r="C3041" s="94">
        <f>'[1]Cadastro de Clientes'!C3041</f>
        <v>0</v>
      </c>
      <c r="D3041" s="94">
        <f>'[1]Cadastro de Clientes'!D3041</f>
        <v>0</v>
      </c>
      <c r="E3041" s="94">
        <f>'[1]Cadastro de Clientes'!E3041</f>
        <v>0</v>
      </c>
      <c r="F3041" s="94">
        <f>'[1]Cadastro de Clientes'!F3041</f>
        <v>0</v>
      </c>
      <c r="G3041" s="109">
        <f>'[1]Cadastro de Clientes'!G3041</f>
        <v>0</v>
      </c>
      <c r="H3041" s="110">
        <f>'[1]Cadastro de Clientes'!H3041</f>
        <v>0</v>
      </c>
      <c r="I3041" s="111">
        <f>'[1]Cadastro de Clientes'!I3041</f>
        <v>0</v>
      </c>
      <c r="J3041" s="94">
        <f>'[1]Cadastro de Clientes'!J3041</f>
        <v>0</v>
      </c>
    </row>
    <row r="3042" spans="1:10" ht="21" customHeight="1" x14ac:dyDescent="0.25">
      <c r="A3042" s="94">
        <f>'[1]Cadastro de Clientes'!A3042</f>
        <v>0</v>
      </c>
      <c r="B3042" s="94">
        <f>'[1]Cadastro de Clientes'!B3042</f>
        <v>0</v>
      </c>
      <c r="C3042" s="94">
        <f>'[1]Cadastro de Clientes'!C3042</f>
        <v>0</v>
      </c>
      <c r="D3042" s="94">
        <f>'[1]Cadastro de Clientes'!D3042</f>
        <v>0</v>
      </c>
      <c r="E3042" s="94">
        <f>'[1]Cadastro de Clientes'!E3042</f>
        <v>0</v>
      </c>
      <c r="F3042" s="94">
        <f>'[1]Cadastro de Clientes'!F3042</f>
        <v>0</v>
      </c>
      <c r="G3042" s="109">
        <f>'[1]Cadastro de Clientes'!G3042</f>
        <v>0</v>
      </c>
      <c r="H3042" s="110">
        <f>'[1]Cadastro de Clientes'!H3042</f>
        <v>0</v>
      </c>
      <c r="I3042" s="111">
        <f>'[1]Cadastro de Clientes'!I3042</f>
        <v>0</v>
      </c>
      <c r="J3042" s="94">
        <f>'[1]Cadastro de Clientes'!J3042</f>
        <v>0</v>
      </c>
    </row>
    <row r="3043" spans="1:10" ht="21" customHeight="1" x14ac:dyDescent="0.25">
      <c r="A3043" s="94">
        <f>'[1]Cadastro de Clientes'!A3043</f>
        <v>0</v>
      </c>
      <c r="B3043" s="94">
        <f>'[1]Cadastro de Clientes'!B3043</f>
        <v>0</v>
      </c>
      <c r="C3043" s="94">
        <f>'[1]Cadastro de Clientes'!C3043</f>
        <v>0</v>
      </c>
      <c r="D3043" s="94">
        <f>'[1]Cadastro de Clientes'!D3043</f>
        <v>0</v>
      </c>
      <c r="E3043" s="94">
        <f>'[1]Cadastro de Clientes'!E3043</f>
        <v>0</v>
      </c>
      <c r="F3043" s="94">
        <f>'[1]Cadastro de Clientes'!F3043</f>
        <v>0</v>
      </c>
      <c r="G3043" s="109">
        <f>'[1]Cadastro de Clientes'!G3043</f>
        <v>0</v>
      </c>
      <c r="H3043" s="110">
        <f>'[1]Cadastro de Clientes'!H3043</f>
        <v>0</v>
      </c>
      <c r="I3043" s="111">
        <f>'[1]Cadastro de Clientes'!I3043</f>
        <v>0</v>
      </c>
      <c r="J3043" s="94">
        <f>'[1]Cadastro de Clientes'!J3043</f>
        <v>0</v>
      </c>
    </row>
    <row r="3044" spans="1:10" ht="21" customHeight="1" x14ac:dyDescent="0.25">
      <c r="A3044" s="94">
        <f>'[1]Cadastro de Clientes'!A3044</f>
        <v>0</v>
      </c>
      <c r="B3044" s="94">
        <f>'[1]Cadastro de Clientes'!B3044</f>
        <v>0</v>
      </c>
      <c r="C3044" s="94">
        <f>'[1]Cadastro de Clientes'!C3044</f>
        <v>0</v>
      </c>
      <c r="D3044" s="94">
        <f>'[1]Cadastro de Clientes'!D3044</f>
        <v>0</v>
      </c>
      <c r="E3044" s="94">
        <f>'[1]Cadastro de Clientes'!E3044</f>
        <v>0</v>
      </c>
      <c r="F3044" s="94">
        <f>'[1]Cadastro de Clientes'!F3044</f>
        <v>0</v>
      </c>
      <c r="G3044" s="109">
        <f>'[1]Cadastro de Clientes'!G3044</f>
        <v>0</v>
      </c>
      <c r="H3044" s="110">
        <f>'[1]Cadastro de Clientes'!H3044</f>
        <v>0</v>
      </c>
      <c r="I3044" s="111">
        <f>'[1]Cadastro de Clientes'!I3044</f>
        <v>0</v>
      </c>
      <c r="J3044" s="94">
        <f>'[1]Cadastro de Clientes'!J3044</f>
        <v>0</v>
      </c>
    </row>
    <row r="3045" spans="1:10" ht="21" customHeight="1" x14ac:dyDescent="0.25">
      <c r="A3045" s="94">
        <f>'[1]Cadastro de Clientes'!A3045</f>
        <v>0</v>
      </c>
      <c r="B3045" s="94">
        <f>'[1]Cadastro de Clientes'!B3045</f>
        <v>0</v>
      </c>
      <c r="C3045" s="94">
        <f>'[1]Cadastro de Clientes'!C3045</f>
        <v>0</v>
      </c>
      <c r="D3045" s="94">
        <f>'[1]Cadastro de Clientes'!D3045</f>
        <v>0</v>
      </c>
      <c r="E3045" s="94">
        <f>'[1]Cadastro de Clientes'!E3045</f>
        <v>0</v>
      </c>
      <c r="F3045" s="94">
        <f>'[1]Cadastro de Clientes'!F3045</f>
        <v>0</v>
      </c>
      <c r="G3045" s="109">
        <f>'[1]Cadastro de Clientes'!G3045</f>
        <v>0</v>
      </c>
      <c r="H3045" s="110">
        <f>'[1]Cadastro de Clientes'!H3045</f>
        <v>0</v>
      </c>
      <c r="I3045" s="111">
        <f>'[1]Cadastro de Clientes'!I3045</f>
        <v>0</v>
      </c>
      <c r="J3045" s="94">
        <f>'[1]Cadastro de Clientes'!J3045</f>
        <v>0</v>
      </c>
    </row>
    <row r="3046" spans="1:10" ht="21" customHeight="1" x14ac:dyDescent="0.25">
      <c r="A3046" s="94">
        <f>'[1]Cadastro de Clientes'!A3046</f>
        <v>0</v>
      </c>
      <c r="B3046" s="94">
        <f>'[1]Cadastro de Clientes'!B3046</f>
        <v>0</v>
      </c>
      <c r="C3046" s="94">
        <f>'[1]Cadastro de Clientes'!C3046</f>
        <v>0</v>
      </c>
      <c r="D3046" s="94">
        <f>'[1]Cadastro de Clientes'!D3046</f>
        <v>0</v>
      </c>
      <c r="E3046" s="94">
        <f>'[1]Cadastro de Clientes'!E3046</f>
        <v>0</v>
      </c>
      <c r="F3046" s="94">
        <f>'[1]Cadastro de Clientes'!F3046</f>
        <v>0</v>
      </c>
      <c r="G3046" s="109">
        <f>'[1]Cadastro de Clientes'!G3046</f>
        <v>0</v>
      </c>
      <c r="H3046" s="110">
        <f>'[1]Cadastro de Clientes'!H3046</f>
        <v>0</v>
      </c>
      <c r="I3046" s="111">
        <f>'[1]Cadastro de Clientes'!I3046</f>
        <v>0</v>
      </c>
      <c r="J3046" s="94">
        <f>'[1]Cadastro de Clientes'!J3046</f>
        <v>0</v>
      </c>
    </row>
    <row r="3047" spans="1:10" ht="21" customHeight="1" x14ac:dyDescent="0.25">
      <c r="A3047" s="94">
        <f>'[1]Cadastro de Clientes'!A3047</f>
        <v>0</v>
      </c>
      <c r="B3047" s="94">
        <f>'[1]Cadastro de Clientes'!B3047</f>
        <v>0</v>
      </c>
      <c r="C3047" s="94">
        <f>'[1]Cadastro de Clientes'!C3047</f>
        <v>0</v>
      </c>
      <c r="D3047" s="94">
        <f>'[1]Cadastro de Clientes'!D3047</f>
        <v>0</v>
      </c>
      <c r="E3047" s="94">
        <f>'[1]Cadastro de Clientes'!E3047</f>
        <v>0</v>
      </c>
      <c r="F3047" s="94">
        <f>'[1]Cadastro de Clientes'!F3047</f>
        <v>0</v>
      </c>
      <c r="G3047" s="109">
        <f>'[1]Cadastro de Clientes'!G3047</f>
        <v>0</v>
      </c>
      <c r="H3047" s="110">
        <f>'[1]Cadastro de Clientes'!H3047</f>
        <v>0</v>
      </c>
      <c r="I3047" s="111">
        <f>'[1]Cadastro de Clientes'!I3047</f>
        <v>0</v>
      </c>
      <c r="J3047" s="94">
        <f>'[1]Cadastro de Clientes'!J3047</f>
        <v>0</v>
      </c>
    </row>
    <row r="3048" spans="1:10" ht="21" customHeight="1" x14ac:dyDescent="0.25">
      <c r="A3048" s="94">
        <f>'[1]Cadastro de Clientes'!A3048</f>
        <v>0</v>
      </c>
      <c r="B3048" s="94">
        <f>'[1]Cadastro de Clientes'!B3048</f>
        <v>0</v>
      </c>
      <c r="C3048" s="94">
        <f>'[1]Cadastro de Clientes'!C3048</f>
        <v>0</v>
      </c>
      <c r="D3048" s="94">
        <f>'[1]Cadastro de Clientes'!D3048</f>
        <v>0</v>
      </c>
      <c r="E3048" s="94">
        <f>'[1]Cadastro de Clientes'!E3048</f>
        <v>0</v>
      </c>
      <c r="F3048" s="94">
        <f>'[1]Cadastro de Clientes'!F3048</f>
        <v>0</v>
      </c>
      <c r="G3048" s="109">
        <f>'[1]Cadastro de Clientes'!G3048</f>
        <v>0</v>
      </c>
      <c r="H3048" s="110">
        <f>'[1]Cadastro de Clientes'!H3048</f>
        <v>0</v>
      </c>
      <c r="I3048" s="111">
        <f>'[1]Cadastro de Clientes'!I3048</f>
        <v>0</v>
      </c>
      <c r="J3048" s="94">
        <f>'[1]Cadastro de Clientes'!J3048</f>
        <v>0</v>
      </c>
    </row>
    <row r="3049" spans="1:10" ht="21" customHeight="1" x14ac:dyDescent="0.25">
      <c r="A3049" s="94">
        <f>'[1]Cadastro de Clientes'!A3049</f>
        <v>0</v>
      </c>
      <c r="B3049" s="94">
        <f>'[1]Cadastro de Clientes'!B3049</f>
        <v>0</v>
      </c>
      <c r="C3049" s="94">
        <f>'[1]Cadastro de Clientes'!C3049</f>
        <v>0</v>
      </c>
      <c r="D3049" s="94">
        <f>'[1]Cadastro de Clientes'!D3049</f>
        <v>0</v>
      </c>
      <c r="E3049" s="94">
        <f>'[1]Cadastro de Clientes'!E3049</f>
        <v>0</v>
      </c>
      <c r="F3049" s="94">
        <f>'[1]Cadastro de Clientes'!F3049</f>
        <v>0</v>
      </c>
      <c r="G3049" s="109">
        <f>'[1]Cadastro de Clientes'!G3049</f>
        <v>0</v>
      </c>
      <c r="H3049" s="110">
        <f>'[1]Cadastro de Clientes'!H3049</f>
        <v>0</v>
      </c>
      <c r="I3049" s="111">
        <f>'[1]Cadastro de Clientes'!I3049</f>
        <v>0</v>
      </c>
      <c r="J3049" s="94">
        <f>'[1]Cadastro de Clientes'!J3049</f>
        <v>0</v>
      </c>
    </row>
    <row r="3050" spans="1:10" ht="21" customHeight="1" x14ac:dyDescent="0.25">
      <c r="A3050" s="94">
        <f>'[1]Cadastro de Clientes'!A3050</f>
        <v>0</v>
      </c>
      <c r="B3050" s="94">
        <f>'[1]Cadastro de Clientes'!B3050</f>
        <v>0</v>
      </c>
      <c r="C3050" s="94">
        <f>'[1]Cadastro de Clientes'!C3050</f>
        <v>0</v>
      </c>
      <c r="D3050" s="94">
        <f>'[1]Cadastro de Clientes'!D3050</f>
        <v>0</v>
      </c>
      <c r="E3050" s="94">
        <f>'[1]Cadastro de Clientes'!E3050</f>
        <v>0</v>
      </c>
      <c r="F3050" s="94">
        <f>'[1]Cadastro de Clientes'!F3050</f>
        <v>0</v>
      </c>
      <c r="G3050" s="109">
        <f>'[1]Cadastro de Clientes'!G3050</f>
        <v>0</v>
      </c>
      <c r="H3050" s="110">
        <f>'[1]Cadastro de Clientes'!H3050</f>
        <v>0</v>
      </c>
      <c r="I3050" s="111">
        <f>'[1]Cadastro de Clientes'!I3050</f>
        <v>0</v>
      </c>
      <c r="J3050" s="94">
        <f>'[1]Cadastro de Clientes'!J3050</f>
        <v>0</v>
      </c>
    </row>
    <row r="3051" spans="1:10" ht="21" customHeight="1" x14ac:dyDescent="0.25">
      <c r="A3051" s="94">
        <f>'[1]Cadastro de Clientes'!A3051</f>
        <v>0</v>
      </c>
      <c r="B3051" s="94">
        <f>'[1]Cadastro de Clientes'!B3051</f>
        <v>0</v>
      </c>
      <c r="C3051" s="94">
        <f>'[1]Cadastro de Clientes'!C3051</f>
        <v>0</v>
      </c>
      <c r="D3051" s="94">
        <f>'[1]Cadastro de Clientes'!D3051</f>
        <v>0</v>
      </c>
      <c r="E3051" s="94">
        <f>'[1]Cadastro de Clientes'!E3051</f>
        <v>0</v>
      </c>
      <c r="F3051" s="94">
        <f>'[1]Cadastro de Clientes'!F3051</f>
        <v>0</v>
      </c>
      <c r="G3051" s="109">
        <f>'[1]Cadastro de Clientes'!G3051</f>
        <v>0</v>
      </c>
      <c r="H3051" s="110">
        <f>'[1]Cadastro de Clientes'!H3051</f>
        <v>0</v>
      </c>
      <c r="I3051" s="111">
        <f>'[1]Cadastro de Clientes'!I3051</f>
        <v>0</v>
      </c>
      <c r="J3051" s="94">
        <f>'[1]Cadastro de Clientes'!J3051</f>
        <v>0</v>
      </c>
    </row>
    <row r="3052" spans="1:10" ht="21" customHeight="1" x14ac:dyDescent="0.25">
      <c r="A3052" s="94">
        <f>'[1]Cadastro de Clientes'!A3052</f>
        <v>0</v>
      </c>
      <c r="B3052" s="94">
        <f>'[1]Cadastro de Clientes'!B3052</f>
        <v>0</v>
      </c>
      <c r="C3052" s="94">
        <f>'[1]Cadastro de Clientes'!C3052</f>
        <v>0</v>
      </c>
      <c r="D3052" s="94">
        <f>'[1]Cadastro de Clientes'!D3052</f>
        <v>0</v>
      </c>
      <c r="E3052" s="94">
        <f>'[1]Cadastro de Clientes'!E3052</f>
        <v>0</v>
      </c>
      <c r="F3052" s="94">
        <f>'[1]Cadastro de Clientes'!F3052</f>
        <v>0</v>
      </c>
      <c r="G3052" s="109">
        <f>'[1]Cadastro de Clientes'!G3052</f>
        <v>0</v>
      </c>
      <c r="H3052" s="110">
        <f>'[1]Cadastro de Clientes'!H3052</f>
        <v>0</v>
      </c>
      <c r="I3052" s="111">
        <f>'[1]Cadastro de Clientes'!I3052</f>
        <v>0</v>
      </c>
      <c r="J3052" s="94">
        <f>'[1]Cadastro de Clientes'!J3052</f>
        <v>0</v>
      </c>
    </row>
    <row r="3053" spans="1:10" ht="21" customHeight="1" x14ac:dyDescent="0.25">
      <c r="A3053" s="94">
        <f>'[1]Cadastro de Clientes'!A3053</f>
        <v>0</v>
      </c>
      <c r="B3053" s="94">
        <f>'[1]Cadastro de Clientes'!B3053</f>
        <v>0</v>
      </c>
      <c r="C3053" s="94">
        <f>'[1]Cadastro de Clientes'!C3053</f>
        <v>0</v>
      </c>
      <c r="D3053" s="94">
        <f>'[1]Cadastro de Clientes'!D3053</f>
        <v>0</v>
      </c>
      <c r="E3053" s="94">
        <f>'[1]Cadastro de Clientes'!E3053</f>
        <v>0</v>
      </c>
      <c r="F3053" s="94">
        <f>'[1]Cadastro de Clientes'!F3053</f>
        <v>0</v>
      </c>
      <c r="G3053" s="109">
        <f>'[1]Cadastro de Clientes'!G3053</f>
        <v>0</v>
      </c>
      <c r="H3053" s="110">
        <f>'[1]Cadastro de Clientes'!H3053</f>
        <v>0</v>
      </c>
      <c r="I3053" s="111">
        <f>'[1]Cadastro de Clientes'!I3053</f>
        <v>0</v>
      </c>
      <c r="J3053" s="94">
        <f>'[1]Cadastro de Clientes'!J3053</f>
        <v>0</v>
      </c>
    </row>
    <row r="3054" spans="1:10" ht="21" customHeight="1" x14ac:dyDescent="0.25">
      <c r="A3054" s="94">
        <f>'[1]Cadastro de Clientes'!A3054</f>
        <v>0</v>
      </c>
      <c r="B3054" s="94">
        <f>'[1]Cadastro de Clientes'!B3054</f>
        <v>0</v>
      </c>
      <c r="C3054" s="94">
        <f>'[1]Cadastro de Clientes'!C3054</f>
        <v>0</v>
      </c>
      <c r="D3054" s="94">
        <f>'[1]Cadastro de Clientes'!D3054</f>
        <v>0</v>
      </c>
      <c r="E3054" s="94">
        <f>'[1]Cadastro de Clientes'!E3054</f>
        <v>0</v>
      </c>
      <c r="F3054" s="94">
        <f>'[1]Cadastro de Clientes'!F3054</f>
        <v>0</v>
      </c>
      <c r="G3054" s="109">
        <f>'[1]Cadastro de Clientes'!G3054</f>
        <v>0</v>
      </c>
      <c r="H3054" s="110">
        <f>'[1]Cadastro de Clientes'!H3054</f>
        <v>0</v>
      </c>
      <c r="I3054" s="111">
        <f>'[1]Cadastro de Clientes'!I3054</f>
        <v>0</v>
      </c>
      <c r="J3054" s="94">
        <f>'[1]Cadastro de Clientes'!J3054</f>
        <v>0</v>
      </c>
    </row>
    <row r="3055" spans="1:10" ht="21" customHeight="1" x14ac:dyDescent="0.25">
      <c r="A3055" s="94">
        <f>'[1]Cadastro de Clientes'!A3055</f>
        <v>0</v>
      </c>
      <c r="B3055" s="94">
        <f>'[1]Cadastro de Clientes'!B3055</f>
        <v>0</v>
      </c>
      <c r="C3055" s="94">
        <f>'[1]Cadastro de Clientes'!C3055</f>
        <v>0</v>
      </c>
      <c r="D3055" s="94">
        <f>'[1]Cadastro de Clientes'!D3055</f>
        <v>0</v>
      </c>
      <c r="E3055" s="94">
        <f>'[1]Cadastro de Clientes'!E3055</f>
        <v>0</v>
      </c>
      <c r="F3055" s="94">
        <f>'[1]Cadastro de Clientes'!F3055</f>
        <v>0</v>
      </c>
      <c r="G3055" s="109">
        <f>'[1]Cadastro de Clientes'!G3055</f>
        <v>0</v>
      </c>
      <c r="H3055" s="110">
        <f>'[1]Cadastro de Clientes'!H3055</f>
        <v>0</v>
      </c>
      <c r="I3055" s="111">
        <f>'[1]Cadastro de Clientes'!I3055</f>
        <v>0</v>
      </c>
      <c r="J3055" s="94">
        <f>'[1]Cadastro de Clientes'!J3055</f>
        <v>0</v>
      </c>
    </row>
    <row r="3056" spans="1:10" ht="21" customHeight="1" x14ac:dyDescent="0.25">
      <c r="A3056" s="94">
        <f>'[1]Cadastro de Clientes'!A3056</f>
        <v>0</v>
      </c>
      <c r="B3056" s="94">
        <f>'[1]Cadastro de Clientes'!B3056</f>
        <v>0</v>
      </c>
      <c r="C3056" s="94">
        <f>'[1]Cadastro de Clientes'!C3056</f>
        <v>0</v>
      </c>
      <c r="D3056" s="94">
        <f>'[1]Cadastro de Clientes'!D3056</f>
        <v>0</v>
      </c>
      <c r="E3056" s="94">
        <f>'[1]Cadastro de Clientes'!E3056</f>
        <v>0</v>
      </c>
      <c r="F3056" s="94">
        <f>'[1]Cadastro de Clientes'!F3056</f>
        <v>0</v>
      </c>
      <c r="G3056" s="109">
        <f>'[1]Cadastro de Clientes'!G3056</f>
        <v>0</v>
      </c>
      <c r="H3056" s="110">
        <f>'[1]Cadastro de Clientes'!H3056</f>
        <v>0</v>
      </c>
      <c r="I3056" s="111">
        <f>'[1]Cadastro de Clientes'!I3056</f>
        <v>0</v>
      </c>
      <c r="J3056" s="94">
        <f>'[1]Cadastro de Clientes'!J3056</f>
        <v>0</v>
      </c>
    </row>
    <row r="3057" spans="1:10" ht="21" customHeight="1" x14ac:dyDescent="0.25">
      <c r="A3057" s="94">
        <f>'[1]Cadastro de Clientes'!A3057</f>
        <v>0</v>
      </c>
      <c r="B3057" s="94">
        <f>'[1]Cadastro de Clientes'!B3057</f>
        <v>0</v>
      </c>
      <c r="C3057" s="94">
        <f>'[1]Cadastro de Clientes'!C3057</f>
        <v>0</v>
      </c>
      <c r="D3057" s="94">
        <f>'[1]Cadastro de Clientes'!D3057</f>
        <v>0</v>
      </c>
      <c r="E3057" s="94">
        <f>'[1]Cadastro de Clientes'!E3057</f>
        <v>0</v>
      </c>
      <c r="F3057" s="94">
        <f>'[1]Cadastro de Clientes'!F3057</f>
        <v>0</v>
      </c>
      <c r="G3057" s="109">
        <f>'[1]Cadastro de Clientes'!G3057</f>
        <v>0</v>
      </c>
      <c r="H3057" s="110">
        <f>'[1]Cadastro de Clientes'!H3057</f>
        <v>0</v>
      </c>
      <c r="I3057" s="111">
        <f>'[1]Cadastro de Clientes'!I3057</f>
        <v>0</v>
      </c>
      <c r="J3057" s="94">
        <f>'[1]Cadastro de Clientes'!J3057</f>
        <v>0</v>
      </c>
    </row>
    <row r="3058" spans="1:10" ht="21" customHeight="1" x14ac:dyDescent="0.25">
      <c r="A3058" s="94">
        <f>'[1]Cadastro de Clientes'!A3058</f>
        <v>0</v>
      </c>
      <c r="B3058" s="94">
        <f>'[1]Cadastro de Clientes'!B3058</f>
        <v>0</v>
      </c>
      <c r="C3058" s="94">
        <f>'[1]Cadastro de Clientes'!C3058</f>
        <v>0</v>
      </c>
      <c r="D3058" s="94">
        <f>'[1]Cadastro de Clientes'!D3058</f>
        <v>0</v>
      </c>
      <c r="E3058" s="94">
        <f>'[1]Cadastro de Clientes'!E3058</f>
        <v>0</v>
      </c>
      <c r="F3058" s="94">
        <f>'[1]Cadastro de Clientes'!F3058</f>
        <v>0</v>
      </c>
      <c r="G3058" s="109">
        <f>'[1]Cadastro de Clientes'!G3058</f>
        <v>0</v>
      </c>
      <c r="H3058" s="110">
        <f>'[1]Cadastro de Clientes'!H3058</f>
        <v>0</v>
      </c>
      <c r="I3058" s="111">
        <f>'[1]Cadastro de Clientes'!I3058</f>
        <v>0</v>
      </c>
      <c r="J3058" s="94">
        <f>'[1]Cadastro de Clientes'!J3058</f>
        <v>0</v>
      </c>
    </row>
    <row r="3059" spans="1:10" ht="21" customHeight="1" x14ac:dyDescent="0.25">
      <c r="A3059" s="94">
        <f>'[1]Cadastro de Clientes'!A3059</f>
        <v>0</v>
      </c>
      <c r="B3059" s="94">
        <f>'[1]Cadastro de Clientes'!B3059</f>
        <v>0</v>
      </c>
      <c r="C3059" s="94">
        <f>'[1]Cadastro de Clientes'!C3059</f>
        <v>0</v>
      </c>
      <c r="D3059" s="94">
        <f>'[1]Cadastro de Clientes'!D3059</f>
        <v>0</v>
      </c>
      <c r="E3059" s="94">
        <f>'[1]Cadastro de Clientes'!E3059</f>
        <v>0</v>
      </c>
      <c r="F3059" s="94">
        <f>'[1]Cadastro de Clientes'!F3059</f>
        <v>0</v>
      </c>
      <c r="G3059" s="109">
        <f>'[1]Cadastro de Clientes'!G3059</f>
        <v>0</v>
      </c>
      <c r="H3059" s="110">
        <f>'[1]Cadastro de Clientes'!H3059</f>
        <v>0</v>
      </c>
      <c r="I3059" s="111">
        <f>'[1]Cadastro de Clientes'!I3059</f>
        <v>0</v>
      </c>
      <c r="J3059" s="94">
        <f>'[1]Cadastro de Clientes'!J3059</f>
        <v>0</v>
      </c>
    </row>
    <row r="3060" spans="1:10" ht="21" customHeight="1" x14ac:dyDescent="0.25">
      <c r="A3060" s="94">
        <f>'[1]Cadastro de Clientes'!A3060</f>
        <v>0</v>
      </c>
      <c r="B3060" s="94">
        <f>'[1]Cadastro de Clientes'!B3060</f>
        <v>0</v>
      </c>
      <c r="C3060" s="94">
        <f>'[1]Cadastro de Clientes'!C3060</f>
        <v>0</v>
      </c>
      <c r="D3060" s="94">
        <f>'[1]Cadastro de Clientes'!D3060</f>
        <v>0</v>
      </c>
      <c r="E3060" s="94">
        <f>'[1]Cadastro de Clientes'!E3060</f>
        <v>0</v>
      </c>
      <c r="F3060" s="94">
        <f>'[1]Cadastro de Clientes'!F3060</f>
        <v>0</v>
      </c>
      <c r="G3060" s="109">
        <f>'[1]Cadastro de Clientes'!G3060</f>
        <v>0</v>
      </c>
      <c r="H3060" s="110">
        <f>'[1]Cadastro de Clientes'!H3060</f>
        <v>0</v>
      </c>
      <c r="I3060" s="111">
        <f>'[1]Cadastro de Clientes'!I3060</f>
        <v>0</v>
      </c>
      <c r="J3060" s="94">
        <f>'[1]Cadastro de Clientes'!J3060</f>
        <v>0</v>
      </c>
    </row>
    <row r="3061" spans="1:10" ht="21" customHeight="1" x14ac:dyDescent="0.25">
      <c r="A3061" s="94">
        <f>'[1]Cadastro de Clientes'!A3061</f>
        <v>0</v>
      </c>
      <c r="B3061" s="94">
        <f>'[1]Cadastro de Clientes'!B3061</f>
        <v>0</v>
      </c>
      <c r="C3061" s="94">
        <f>'[1]Cadastro de Clientes'!C3061</f>
        <v>0</v>
      </c>
      <c r="D3061" s="94">
        <f>'[1]Cadastro de Clientes'!D3061</f>
        <v>0</v>
      </c>
      <c r="E3061" s="94">
        <f>'[1]Cadastro de Clientes'!E3061</f>
        <v>0</v>
      </c>
      <c r="F3061" s="94">
        <f>'[1]Cadastro de Clientes'!F3061</f>
        <v>0</v>
      </c>
      <c r="G3061" s="109">
        <f>'[1]Cadastro de Clientes'!G3061</f>
        <v>0</v>
      </c>
      <c r="H3061" s="110">
        <f>'[1]Cadastro de Clientes'!H3061</f>
        <v>0</v>
      </c>
      <c r="I3061" s="111">
        <f>'[1]Cadastro de Clientes'!I3061</f>
        <v>0</v>
      </c>
      <c r="J3061" s="94">
        <f>'[1]Cadastro de Clientes'!J3061</f>
        <v>0</v>
      </c>
    </row>
    <row r="3062" spans="1:10" ht="21" customHeight="1" x14ac:dyDescent="0.25">
      <c r="A3062" s="94">
        <f>'[1]Cadastro de Clientes'!A3062</f>
        <v>0</v>
      </c>
      <c r="B3062" s="94">
        <f>'[1]Cadastro de Clientes'!B3062</f>
        <v>0</v>
      </c>
      <c r="C3062" s="94">
        <f>'[1]Cadastro de Clientes'!C3062</f>
        <v>0</v>
      </c>
      <c r="D3062" s="94">
        <f>'[1]Cadastro de Clientes'!D3062</f>
        <v>0</v>
      </c>
      <c r="E3062" s="94">
        <f>'[1]Cadastro de Clientes'!E3062</f>
        <v>0</v>
      </c>
      <c r="F3062" s="94">
        <f>'[1]Cadastro de Clientes'!F3062</f>
        <v>0</v>
      </c>
      <c r="G3062" s="109">
        <f>'[1]Cadastro de Clientes'!G3062</f>
        <v>0</v>
      </c>
      <c r="H3062" s="110">
        <f>'[1]Cadastro de Clientes'!H3062</f>
        <v>0</v>
      </c>
      <c r="I3062" s="111">
        <f>'[1]Cadastro de Clientes'!I3062</f>
        <v>0</v>
      </c>
      <c r="J3062" s="94">
        <f>'[1]Cadastro de Clientes'!J3062</f>
        <v>0</v>
      </c>
    </row>
    <row r="3063" spans="1:10" ht="21" customHeight="1" x14ac:dyDescent="0.25">
      <c r="A3063" s="94">
        <f>'[1]Cadastro de Clientes'!A3063</f>
        <v>0</v>
      </c>
      <c r="B3063" s="94">
        <f>'[1]Cadastro de Clientes'!B3063</f>
        <v>0</v>
      </c>
      <c r="C3063" s="94">
        <f>'[1]Cadastro de Clientes'!C3063</f>
        <v>0</v>
      </c>
      <c r="D3063" s="94">
        <f>'[1]Cadastro de Clientes'!D3063</f>
        <v>0</v>
      </c>
      <c r="E3063" s="94">
        <f>'[1]Cadastro de Clientes'!E3063</f>
        <v>0</v>
      </c>
      <c r="F3063" s="94">
        <f>'[1]Cadastro de Clientes'!F3063</f>
        <v>0</v>
      </c>
      <c r="G3063" s="109">
        <f>'[1]Cadastro de Clientes'!G3063</f>
        <v>0</v>
      </c>
      <c r="H3063" s="110">
        <f>'[1]Cadastro de Clientes'!H3063</f>
        <v>0</v>
      </c>
      <c r="I3063" s="111">
        <f>'[1]Cadastro de Clientes'!I3063</f>
        <v>0</v>
      </c>
      <c r="J3063" s="94">
        <f>'[1]Cadastro de Clientes'!J3063</f>
        <v>0</v>
      </c>
    </row>
    <row r="3064" spans="1:10" ht="21" customHeight="1" x14ac:dyDescent="0.25">
      <c r="A3064" s="94">
        <f>'[1]Cadastro de Clientes'!A3064</f>
        <v>0</v>
      </c>
      <c r="B3064" s="94">
        <f>'[1]Cadastro de Clientes'!B3064</f>
        <v>0</v>
      </c>
      <c r="C3064" s="94">
        <f>'[1]Cadastro de Clientes'!C3064</f>
        <v>0</v>
      </c>
      <c r="D3064" s="94">
        <f>'[1]Cadastro de Clientes'!D3064</f>
        <v>0</v>
      </c>
      <c r="E3064" s="94">
        <f>'[1]Cadastro de Clientes'!E3064</f>
        <v>0</v>
      </c>
      <c r="F3064" s="94">
        <f>'[1]Cadastro de Clientes'!F3064</f>
        <v>0</v>
      </c>
      <c r="G3064" s="109">
        <f>'[1]Cadastro de Clientes'!G3064</f>
        <v>0</v>
      </c>
      <c r="H3064" s="110">
        <f>'[1]Cadastro de Clientes'!H3064</f>
        <v>0</v>
      </c>
      <c r="I3064" s="111">
        <f>'[1]Cadastro de Clientes'!I3064</f>
        <v>0</v>
      </c>
      <c r="J3064" s="94">
        <f>'[1]Cadastro de Clientes'!J3064</f>
        <v>0</v>
      </c>
    </row>
    <row r="3065" spans="1:10" ht="21" customHeight="1" x14ac:dyDescent="0.25">
      <c r="A3065" s="94">
        <f>'[1]Cadastro de Clientes'!A3065</f>
        <v>0</v>
      </c>
      <c r="B3065" s="94">
        <f>'[1]Cadastro de Clientes'!B3065</f>
        <v>0</v>
      </c>
      <c r="C3065" s="94">
        <f>'[1]Cadastro de Clientes'!C3065</f>
        <v>0</v>
      </c>
      <c r="D3065" s="94">
        <f>'[1]Cadastro de Clientes'!D3065</f>
        <v>0</v>
      </c>
      <c r="E3065" s="94">
        <f>'[1]Cadastro de Clientes'!E3065</f>
        <v>0</v>
      </c>
      <c r="F3065" s="94">
        <f>'[1]Cadastro de Clientes'!F3065</f>
        <v>0</v>
      </c>
      <c r="G3065" s="109">
        <f>'[1]Cadastro de Clientes'!G3065</f>
        <v>0</v>
      </c>
      <c r="H3065" s="110">
        <f>'[1]Cadastro de Clientes'!H3065</f>
        <v>0</v>
      </c>
      <c r="I3065" s="111">
        <f>'[1]Cadastro de Clientes'!I3065</f>
        <v>0</v>
      </c>
      <c r="J3065" s="94">
        <f>'[1]Cadastro de Clientes'!J3065</f>
        <v>0</v>
      </c>
    </row>
    <row r="3066" spans="1:10" ht="21" customHeight="1" x14ac:dyDescent="0.25">
      <c r="A3066" s="94">
        <f>'[1]Cadastro de Clientes'!A3066</f>
        <v>0</v>
      </c>
      <c r="B3066" s="94">
        <f>'[1]Cadastro de Clientes'!B3066</f>
        <v>0</v>
      </c>
      <c r="C3066" s="94">
        <f>'[1]Cadastro de Clientes'!C3066</f>
        <v>0</v>
      </c>
      <c r="D3066" s="94">
        <f>'[1]Cadastro de Clientes'!D3066</f>
        <v>0</v>
      </c>
      <c r="E3066" s="94">
        <f>'[1]Cadastro de Clientes'!E3066</f>
        <v>0</v>
      </c>
      <c r="F3066" s="94">
        <f>'[1]Cadastro de Clientes'!F3066</f>
        <v>0</v>
      </c>
      <c r="G3066" s="109">
        <f>'[1]Cadastro de Clientes'!G3066</f>
        <v>0</v>
      </c>
      <c r="H3066" s="110">
        <f>'[1]Cadastro de Clientes'!H3066</f>
        <v>0</v>
      </c>
      <c r="I3066" s="111">
        <f>'[1]Cadastro de Clientes'!I3066</f>
        <v>0</v>
      </c>
      <c r="J3066" s="94">
        <f>'[1]Cadastro de Clientes'!J3066</f>
        <v>0</v>
      </c>
    </row>
    <row r="3067" spans="1:10" ht="21" customHeight="1" x14ac:dyDescent="0.25">
      <c r="A3067" s="94">
        <f>'[1]Cadastro de Clientes'!A3067</f>
        <v>0</v>
      </c>
      <c r="B3067" s="94">
        <f>'[1]Cadastro de Clientes'!B3067</f>
        <v>0</v>
      </c>
      <c r="C3067" s="94">
        <f>'[1]Cadastro de Clientes'!C3067</f>
        <v>0</v>
      </c>
      <c r="D3067" s="94">
        <f>'[1]Cadastro de Clientes'!D3067</f>
        <v>0</v>
      </c>
      <c r="E3067" s="94">
        <f>'[1]Cadastro de Clientes'!E3067</f>
        <v>0</v>
      </c>
      <c r="F3067" s="94">
        <f>'[1]Cadastro de Clientes'!F3067</f>
        <v>0</v>
      </c>
      <c r="G3067" s="109">
        <f>'[1]Cadastro de Clientes'!G3067</f>
        <v>0</v>
      </c>
      <c r="H3067" s="110">
        <f>'[1]Cadastro de Clientes'!H3067</f>
        <v>0</v>
      </c>
      <c r="I3067" s="111">
        <f>'[1]Cadastro de Clientes'!I3067</f>
        <v>0</v>
      </c>
      <c r="J3067" s="94">
        <f>'[1]Cadastro de Clientes'!J3067</f>
        <v>0</v>
      </c>
    </row>
    <row r="3068" spans="1:10" ht="21" customHeight="1" x14ac:dyDescent="0.25">
      <c r="A3068" s="94">
        <f>'[1]Cadastro de Clientes'!A3068</f>
        <v>0</v>
      </c>
      <c r="B3068" s="94">
        <f>'[1]Cadastro de Clientes'!B3068</f>
        <v>0</v>
      </c>
      <c r="C3068" s="94">
        <f>'[1]Cadastro de Clientes'!C3068</f>
        <v>0</v>
      </c>
      <c r="D3068" s="94">
        <f>'[1]Cadastro de Clientes'!D3068</f>
        <v>0</v>
      </c>
      <c r="E3068" s="94">
        <f>'[1]Cadastro de Clientes'!E3068</f>
        <v>0</v>
      </c>
      <c r="F3068" s="94">
        <f>'[1]Cadastro de Clientes'!F3068</f>
        <v>0</v>
      </c>
      <c r="G3068" s="109">
        <f>'[1]Cadastro de Clientes'!G3068</f>
        <v>0</v>
      </c>
      <c r="H3068" s="110">
        <f>'[1]Cadastro de Clientes'!H3068</f>
        <v>0</v>
      </c>
      <c r="I3068" s="111">
        <f>'[1]Cadastro de Clientes'!I3068</f>
        <v>0</v>
      </c>
      <c r="J3068" s="94">
        <f>'[1]Cadastro de Clientes'!J3068</f>
        <v>0</v>
      </c>
    </row>
    <row r="3069" spans="1:10" ht="21" customHeight="1" x14ac:dyDescent="0.25">
      <c r="A3069" s="94">
        <f>'[1]Cadastro de Clientes'!A3069</f>
        <v>0</v>
      </c>
      <c r="B3069" s="94">
        <f>'[1]Cadastro de Clientes'!B3069</f>
        <v>0</v>
      </c>
      <c r="C3069" s="94">
        <f>'[1]Cadastro de Clientes'!C3069</f>
        <v>0</v>
      </c>
      <c r="D3069" s="94">
        <f>'[1]Cadastro de Clientes'!D3069</f>
        <v>0</v>
      </c>
      <c r="E3069" s="94">
        <f>'[1]Cadastro de Clientes'!E3069</f>
        <v>0</v>
      </c>
      <c r="F3069" s="94">
        <f>'[1]Cadastro de Clientes'!F3069</f>
        <v>0</v>
      </c>
      <c r="G3069" s="109">
        <f>'[1]Cadastro de Clientes'!G3069</f>
        <v>0</v>
      </c>
      <c r="H3069" s="110">
        <f>'[1]Cadastro de Clientes'!H3069</f>
        <v>0</v>
      </c>
      <c r="I3069" s="111">
        <f>'[1]Cadastro de Clientes'!I3069</f>
        <v>0</v>
      </c>
      <c r="J3069" s="94">
        <f>'[1]Cadastro de Clientes'!J3069</f>
        <v>0</v>
      </c>
    </row>
    <row r="3070" spans="1:10" ht="21" customHeight="1" x14ac:dyDescent="0.25">
      <c r="A3070" s="94">
        <f>'[1]Cadastro de Clientes'!A3070</f>
        <v>0</v>
      </c>
      <c r="B3070" s="94">
        <f>'[1]Cadastro de Clientes'!B3070</f>
        <v>0</v>
      </c>
      <c r="C3070" s="94">
        <f>'[1]Cadastro de Clientes'!C3070</f>
        <v>0</v>
      </c>
      <c r="D3070" s="94">
        <f>'[1]Cadastro de Clientes'!D3070</f>
        <v>0</v>
      </c>
      <c r="E3070" s="94">
        <f>'[1]Cadastro de Clientes'!E3070</f>
        <v>0</v>
      </c>
      <c r="F3070" s="94">
        <f>'[1]Cadastro de Clientes'!F3070</f>
        <v>0</v>
      </c>
      <c r="G3070" s="109">
        <f>'[1]Cadastro de Clientes'!G3070</f>
        <v>0</v>
      </c>
      <c r="H3070" s="110">
        <f>'[1]Cadastro de Clientes'!H3070</f>
        <v>0</v>
      </c>
      <c r="I3070" s="111">
        <f>'[1]Cadastro de Clientes'!I3070</f>
        <v>0</v>
      </c>
      <c r="J3070" s="94">
        <f>'[1]Cadastro de Clientes'!J3070</f>
        <v>0</v>
      </c>
    </row>
    <row r="3071" spans="1:10" ht="21" customHeight="1" x14ac:dyDescent="0.25">
      <c r="A3071" s="94">
        <f>'[1]Cadastro de Clientes'!A3071</f>
        <v>0</v>
      </c>
      <c r="B3071" s="94">
        <f>'[1]Cadastro de Clientes'!B3071</f>
        <v>0</v>
      </c>
      <c r="C3071" s="94">
        <f>'[1]Cadastro de Clientes'!C3071</f>
        <v>0</v>
      </c>
      <c r="D3071" s="94">
        <f>'[1]Cadastro de Clientes'!D3071</f>
        <v>0</v>
      </c>
      <c r="E3071" s="94">
        <f>'[1]Cadastro de Clientes'!E3071</f>
        <v>0</v>
      </c>
      <c r="F3071" s="94">
        <f>'[1]Cadastro de Clientes'!F3071</f>
        <v>0</v>
      </c>
      <c r="G3071" s="109">
        <f>'[1]Cadastro de Clientes'!G3071</f>
        <v>0</v>
      </c>
      <c r="H3071" s="110">
        <f>'[1]Cadastro de Clientes'!H3071</f>
        <v>0</v>
      </c>
      <c r="I3071" s="111">
        <f>'[1]Cadastro de Clientes'!I3071</f>
        <v>0</v>
      </c>
      <c r="J3071" s="94">
        <f>'[1]Cadastro de Clientes'!J3071</f>
        <v>0</v>
      </c>
    </row>
    <row r="3072" spans="1:10" ht="21" customHeight="1" x14ac:dyDescent="0.25">
      <c r="A3072" s="94">
        <f>'[1]Cadastro de Clientes'!A3072</f>
        <v>0</v>
      </c>
      <c r="B3072" s="94">
        <f>'[1]Cadastro de Clientes'!B3072</f>
        <v>0</v>
      </c>
      <c r="C3072" s="94">
        <f>'[1]Cadastro de Clientes'!C3072</f>
        <v>0</v>
      </c>
      <c r="D3072" s="94">
        <f>'[1]Cadastro de Clientes'!D3072</f>
        <v>0</v>
      </c>
      <c r="E3072" s="94">
        <f>'[1]Cadastro de Clientes'!E3072</f>
        <v>0</v>
      </c>
      <c r="F3072" s="94">
        <f>'[1]Cadastro de Clientes'!F3072</f>
        <v>0</v>
      </c>
      <c r="G3072" s="109">
        <f>'[1]Cadastro de Clientes'!G3072</f>
        <v>0</v>
      </c>
      <c r="H3072" s="110">
        <f>'[1]Cadastro de Clientes'!H3072</f>
        <v>0</v>
      </c>
      <c r="I3072" s="111">
        <f>'[1]Cadastro de Clientes'!I3072</f>
        <v>0</v>
      </c>
      <c r="J3072" s="94">
        <f>'[1]Cadastro de Clientes'!J3072</f>
        <v>0</v>
      </c>
    </row>
    <row r="3073" spans="1:10" ht="21" customHeight="1" x14ac:dyDescent="0.25">
      <c r="A3073" s="94">
        <f>'[1]Cadastro de Clientes'!A3073</f>
        <v>0</v>
      </c>
      <c r="B3073" s="94">
        <f>'[1]Cadastro de Clientes'!B3073</f>
        <v>0</v>
      </c>
      <c r="C3073" s="94">
        <f>'[1]Cadastro de Clientes'!C3073</f>
        <v>0</v>
      </c>
      <c r="D3073" s="94">
        <f>'[1]Cadastro de Clientes'!D3073</f>
        <v>0</v>
      </c>
      <c r="E3073" s="94">
        <f>'[1]Cadastro de Clientes'!E3073</f>
        <v>0</v>
      </c>
      <c r="F3073" s="94">
        <f>'[1]Cadastro de Clientes'!F3073</f>
        <v>0</v>
      </c>
      <c r="G3073" s="109">
        <f>'[1]Cadastro de Clientes'!G3073</f>
        <v>0</v>
      </c>
      <c r="H3073" s="110">
        <f>'[1]Cadastro de Clientes'!H3073</f>
        <v>0</v>
      </c>
      <c r="I3073" s="111">
        <f>'[1]Cadastro de Clientes'!I3073</f>
        <v>0</v>
      </c>
      <c r="J3073" s="94">
        <f>'[1]Cadastro de Clientes'!J3073</f>
        <v>0</v>
      </c>
    </row>
    <row r="3074" spans="1:10" ht="21" customHeight="1" x14ac:dyDescent="0.25">
      <c r="A3074" s="94">
        <f>'[1]Cadastro de Clientes'!A3074</f>
        <v>0</v>
      </c>
      <c r="B3074" s="94">
        <f>'[1]Cadastro de Clientes'!B3074</f>
        <v>0</v>
      </c>
      <c r="C3074" s="94">
        <f>'[1]Cadastro de Clientes'!C3074</f>
        <v>0</v>
      </c>
      <c r="D3074" s="94">
        <f>'[1]Cadastro de Clientes'!D3074</f>
        <v>0</v>
      </c>
      <c r="E3074" s="94">
        <f>'[1]Cadastro de Clientes'!E3074</f>
        <v>0</v>
      </c>
      <c r="F3074" s="94">
        <f>'[1]Cadastro de Clientes'!F3074</f>
        <v>0</v>
      </c>
      <c r="G3074" s="109">
        <f>'[1]Cadastro de Clientes'!G3074</f>
        <v>0</v>
      </c>
      <c r="H3074" s="110">
        <f>'[1]Cadastro de Clientes'!H3074</f>
        <v>0</v>
      </c>
      <c r="I3074" s="111">
        <f>'[1]Cadastro de Clientes'!I3074</f>
        <v>0</v>
      </c>
      <c r="J3074" s="94">
        <f>'[1]Cadastro de Clientes'!J3074</f>
        <v>0</v>
      </c>
    </row>
    <row r="3075" spans="1:10" ht="21" customHeight="1" x14ac:dyDescent="0.25">
      <c r="A3075" s="94">
        <f>'[1]Cadastro de Clientes'!A3075</f>
        <v>0</v>
      </c>
      <c r="B3075" s="94">
        <f>'[1]Cadastro de Clientes'!B3075</f>
        <v>0</v>
      </c>
      <c r="C3075" s="94">
        <f>'[1]Cadastro de Clientes'!C3075</f>
        <v>0</v>
      </c>
      <c r="D3075" s="94">
        <f>'[1]Cadastro de Clientes'!D3075</f>
        <v>0</v>
      </c>
      <c r="E3075" s="94">
        <f>'[1]Cadastro de Clientes'!E3075</f>
        <v>0</v>
      </c>
      <c r="F3075" s="94">
        <f>'[1]Cadastro de Clientes'!F3075</f>
        <v>0</v>
      </c>
      <c r="G3075" s="109">
        <f>'[1]Cadastro de Clientes'!G3075</f>
        <v>0</v>
      </c>
      <c r="H3075" s="110">
        <f>'[1]Cadastro de Clientes'!H3075</f>
        <v>0</v>
      </c>
      <c r="I3075" s="111">
        <f>'[1]Cadastro de Clientes'!I3075</f>
        <v>0</v>
      </c>
      <c r="J3075" s="94">
        <f>'[1]Cadastro de Clientes'!J3075</f>
        <v>0</v>
      </c>
    </row>
    <row r="3076" spans="1:10" ht="21" customHeight="1" x14ac:dyDescent="0.25">
      <c r="A3076" s="94">
        <f>'[1]Cadastro de Clientes'!A3076</f>
        <v>0</v>
      </c>
      <c r="B3076" s="94">
        <f>'[1]Cadastro de Clientes'!B3076</f>
        <v>0</v>
      </c>
      <c r="C3076" s="94">
        <f>'[1]Cadastro de Clientes'!C3076</f>
        <v>0</v>
      </c>
      <c r="D3076" s="94">
        <f>'[1]Cadastro de Clientes'!D3076</f>
        <v>0</v>
      </c>
      <c r="E3076" s="94">
        <f>'[1]Cadastro de Clientes'!E3076</f>
        <v>0</v>
      </c>
      <c r="F3076" s="94">
        <f>'[1]Cadastro de Clientes'!F3076</f>
        <v>0</v>
      </c>
      <c r="G3076" s="109">
        <f>'[1]Cadastro de Clientes'!G3076</f>
        <v>0</v>
      </c>
      <c r="H3076" s="110">
        <f>'[1]Cadastro de Clientes'!H3076</f>
        <v>0</v>
      </c>
      <c r="I3076" s="111">
        <f>'[1]Cadastro de Clientes'!I3076</f>
        <v>0</v>
      </c>
      <c r="J3076" s="94">
        <f>'[1]Cadastro de Clientes'!J3076</f>
        <v>0</v>
      </c>
    </row>
    <row r="3077" spans="1:10" ht="21" customHeight="1" x14ac:dyDescent="0.25">
      <c r="A3077" s="94">
        <f>'[1]Cadastro de Clientes'!A3077</f>
        <v>0</v>
      </c>
      <c r="B3077" s="94">
        <f>'[1]Cadastro de Clientes'!B3077</f>
        <v>0</v>
      </c>
      <c r="C3077" s="94">
        <f>'[1]Cadastro de Clientes'!C3077</f>
        <v>0</v>
      </c>
      <c r="D3077" s="94">
        <f>'[1]Cadastro de Clientes'!D3077</f>
        <v>0</v>
      </c>
      <c r="E3077" s="94">
        <f>'[1]Cadastro de Clientes'!E3077</f>
        <v>0</v>
      </c>
      <c r="F3077" s="94">
        <f>'[1]Cadastro de Clientes'!F3077</f>
        <v>0</v>
      </c>
      <c r="G3077" s="109">
        <f>'[1]Cadastro de Clientes'!G3077</f>
        <v>0</v>
      </c>
      <c r="H3077" s="110">
        <f>'[1]Cadastro de Clientes'!H3077</f>
        <v>0</v>
      </c>
      <c r="I3077" s="111">
        <f>'[1]Cadastro de Clientes'!I3077</f>
        <v>0</v>
      </c>
      <c r="J3077" s="94">
        <f>'[1]Cadastro de Clientes'!J3077</f>
        <v>0</v>
      </c>
    </row>
    <row r="3078" spans="1:10" ht="21" customHeight="1" x14ac:dyDescent="0.25">
      <c r="A3078" s="94">
        <f>'[1]Cadastro de Clientes'!A3078</f>
        <v>0</v>
      </c>
      <c r="B3078" s="94">
        <f>'[1]Cadastro de Clientes'!B3078</f>
        <v>0</v>
      </c>
      <c r="C3078" s="94">
        <f>'[1]Cadastro de Clientes'!C3078</f>
        <v>0</v>
      </c>
      <c r="D3078" s="94">
        <f>'[1]Cadastro de Clientes'!D3078</f>
        <v>0</v>
      </c>
      <c r="E3078" s="94">
        <f>'[1]Cadastro de Clientes'!E3078</f>
        <v>0</v>
      </c>
      <c r="F3078" s="94">
        <f>'[1]Cadastro de Clientes'!F3078</f>
        <v>0</v>
      </c>
      <c r="G3078" s="109">
        <f>'[1]Cadastro de Clientes'!G3078</f>
        <v>0</v>
      </c>
      <c r="H3078" s="110">
        <f>'[1]Cadastro de Clientes'!H3078</f>
        <v>0</v>
      </c>
      <c r="I3078" s="111">
        <f>'[1]Cadastro de Clientes'!I3078</f>
        <v>0</v>
      </c>
      <c r="J3078" s="94">
        <f>'[1]Cadastro de Clientes'!J3078</f>
        <v>0</v>
      </c>
    </row>
    <row r="3079" spans="1:10" ht="21" customHeight="1" x14ac:dyDescent="0.25">
      <c r="A3079" s="94">
        <f>'[1]Cadastro de Clientes'!A3079</f>
        <v>0</v>
      </c>
      <c r="B3079" s="94">
        <f>'[1]Cadastro de Clientes'!B3079</f>
        <v>0</v>
      </c>
      <c r="C3079" s="94">
        <f>'[1]Cadastro de Clientes'!C3079</f>
        <v>0</v>
      </c>
      <c r="D3079" s="94">
        <f>'[1]Cadastro de Clientes'!D3079</f>
        <v>0</v>
      </c>
      <c r="E3079" s="94">
        <f>'[1]Cadastro de Clientes'!E3079</f>
        <v>0</v>
      </c>
      <c r="F3079" s="94">
        <f>'[1]Cadastro de Clientes'!F3079</f>
        <v>0</v>
      </c>
      <c r="G3079" s="109">
        <f>'[1]Cadastro de Clientes'!G3079</f>
        <v>0</v>
      </c>
      <c r="H3079" s="110">
        <f>'[1]Cadastro de Clientes'!H3079</f>
        <v>0</v>
      </c>
      <c r="I3079" s="111">
        <f>'[1]Cadastro de Clientes'!I3079</f>
        <v>0</v>
      </c>
      <c r="J3079" s="94">
        <f>'[1]Cadastro de Clientes'!J3079</f>
        <v>0</v>
      </c>
    </row>
    <row r="3080" spans="1:10" ht="21" customHeight="1" x14ac:dyDescent="0.25">
      <c r="A3080" s="94">
        <f>'[1]Cadastro de Clientes'!A3080</f>
        <v>0</v>
      </c>
      <c r="B3080" s="94">
        <f>'[1]Cadastro de Clientes'!B3080</f>
        <v>0</v>
      </c>
      <c r="C3080" s="94">
        <f>'[1]Cadastro de Clientes'!C3080</f>
        <v>0</v>
      </c>
      <c r="D3080" s="94">
        <f>'[1]Cadastro de Clientes'!D3080</f>
        <v>0</v>
      </c>
      <c r="E3080" s="94">
        <f>'[1]Cadastro de Clientes'!E3080</f>
        <v>0</v>
      </c>
      <c r="F3080" s="94">
        <f>'[1]Cadastro de Clientes'!F3080</f>
        <v>0</v>
      </c>
      <c r="G3080" s="109">
        <f>'[1]Cadastro de Clientes'!G3080</f>
        <v>0</v>
      </c>
      <c r="H3080" s="110">
        <f>'[1]Cadastro de Clientes'!H3080</f>
        <v>0</v>
      </c>
      <c r="I3080" s="111">
        <f>'[1]Cadastro de Clientes'!I3080</f>
        <v>0</v>
      </c>
      <c r="J3080" s="94">
        <f>'[1]Cadastro de Clientes'!J3080</f>
        <v>0</v>
      </c>
    </row>
    <row r="3081" spans="1:10" ht="21" customHeight="1" x14ac:dyDescent="0.25">
      <c r="A3081" s="94">
        <f>'[1]Cadastro de Clientes'!A3081</f>
        <v>0</v>
      </c>
      <c r="B3081" s="94">
        <f>'[1]Cadastro de Clientes'!B3081</f>
        <v>0</v>
      </c>
      <c r="C3081" s="94">
        <f>'[1]Cadastro de Clientes'!C3081</f>
        <v>0</v>
      </c>
      <c r="D3081" s="94">
        <f>'[1]Cadastro de Clientes'!D3081</f>
        <v>0</v>
      </c>
      <c r="E3081" s="94">
        <f>'[1]Cadastro de Clientes'!E3081</f>
        <v>0</v>
      </c>
      <c r="F3081" s="94">
        <f>'[1]Cadastro de Clientes'!F3081</f>
        <v>0</v>
      </c>
      <c r="G3081" s="109">
        <f>'[1]Cadastro de Clientes'!G3081</f>
        <v>0</v>
      </c>
      <c r="H3081" s="110">
        <f>'[1]Cadastro de Clientes'!H3081</f>
        <v>0</v>
      </c>
      <c r="I3081" s="111">
        <f>'[1]Cadastro de Clientes'!I3081</f>
        <v>0</v>
      </c>
      <c r="J3081" s="94">
        <f>'[1]Cadastro de Clientes'!J3081</f>
        <v>0</v>
      </c>
    </row>
    <row r="3082" spans="1:10" ht="21" customHeight="1" x14ac:dyDescent="0.25">
      <c r="A3082" s="94">
        <f>'[1]Cadastro de Clientes'!A3082</f>
        <v>0</v>
      </c>
      <c r="B3082" s="94">
        <f>'[1]Cadastro de Clientes'!B3082</f>
        <v>0</v>
      </c>
      <c r="C3082" s="94">
        <f>'[1]Cadastro de Clientes'!C3082</f>
        <v>0</v>
      </c>
      <c r="D3082" s="94">
        <f>'[1]Cadastro de Clientes'!D3082</f>
        <v>0</v>
      </c>
      <c r="E3082" s="94">
        <f>'[1]Cadastro de Clientes'!E3082</f>
        <v>0</v>
      </c>
      <c r="F3082" s="94">
        <f>'[1]Cadastro de Clientes'!F3082</f>
        <v>0</v>
      </c>
      <c r="G3082" s="109">
        <f>'[1]Cadastro de Clientes'!G3082</f>
        <v>0</v>
      </c>
      <c r="H3082" s="110">
        <f>'[1]Cadastro de Clientes'!H3082</f>
        <v>0</v>
      </c>
      <c r="I3082" s="111">
        <f>'[1]Cadastro de Clientes'!I3082</f>
        <v>0</v>
      </c>
      <c r="J3082" s="94">
        <f>'[1]Cadastro de Clientes'!J3082</f>
        <v>0</v>
      </c>
    </row>
    <row r="3083" spans="1:10" ht="21" customHeight="1" x14ac:dyDescent="0.25">
      <c r="A3083" s="94">
        <f>'[1]Cadastro de Clientes'!A3083</f>
        <v>0</v>
      </c>
      <c r="B3083" s="94">
        <f>'[1]Cadastro de Clientes'!B3083</f>
        <v>0</v>
      </c>
      <c r="C3083" s="94">
        <f>'[1]Cadastro de Clientes'!C3083</f>
        <v>0</v>
      </c>
      <c r="D3083" s="94">
        <f>'[1]Cadastro de Clientes'!D3083</f>
        <v>0</v>
      </c>
      <c r="E3083" s="94">
        <f>'[1]Cadastro de Clientes'!E3083</f>
        <v>0</v>
      </c>
      <c r="F3083" s="94">
        <f>'[1]Cadastro de Clientes'!F3083</f>
        <v>0</v>
      </c>
      <c r="G3083" s="109">
        <f>'[1]Cadastro de Clientes'!G3083</f>
        <v>0</v>
      </c>
      <c r="H3083" s="110">
        <f>'[1]Cadastro de Clientes'!H3083</f>
        <v>0</v>
      </c>
      <c r="I3083" s="111">
        <f>'[1]Cadastro de Clientes'!I3083</f>
        <v>0</v>
      </c>
      <c r="J3083" s="94">
        <f>'[1]Cadastro de Clientes'!J3083</f>
        <v>0</v>
      </c>
    </row>
    <row r="3084" spans="1:10" ht="21" customHeight="1" x14ac:dyDescent="0.25">
      <c r="A3084" s="94">
        <f>'[1]Cadastro de Clientes'!A3084</f>
        <v>0</v>
      </c>
      <c r="B3084" s="94">
        <f>'[1]Cadastro de Clientes'!B3084</f>
        <v>0</v>
      </c>
      <c r="C3084" s="94">
        <f>'[1]Cadastro de Clientes'!C3084</f>
        <v>0</v>
      </c>
      <c r="D3084" s="94">
        <f>'[1]Cadastro de Clientes'!D3084</f>
        <v>0</v>
      </c>
      <c r="E3084" s="94">
        <f>'[1]Cadastro de Clientes'!E3084</f>
        <v>0</v>
      </c>
      <c r="F3084" s="94">
        <f>'[1]Cadastro de Clientes'!F3084</f>
        <v>0</v>
      </c>
      <c r="G3084" s="109">
        <f>'[1]Cadastro de Clientes'!G3084</f>
        <v>0</v>
      </c>
      <c r="H3084" s="110">
        <f>'[1]Cadastro de Clientes'!H3084</f>
        <v>0</v>
      </c>
      <c r="I3084" s="111">
        <f>'[1]Cadastro de Clientes'!I3084</f>
        <v>0</v>
      </c>
      <c r="J3084" s="94">
        <f>'[1]Cadastro de Clientes'!J3084</f>
        <v>0</v>
      </c>
    </row>
    <row r="3085" spans="1:10" ht="21" customHeight="1" x14ac:dyDescent="0.25">
      <c r="A3085" s="94">
        <f>'[1]Cadastro de Clientes'!A3085</f>
        <v>0</v>
      </c>
      <c r="B3085" s="94">
        <f>'[1]Cadastro de Clientes'!B3085</f>
        <v>0</v>
      </c>
      <c r="C3085" s="94">
        <f>'[1]Cadastro de Clientes'!C3085</f>
        <v>0</v>
      </c>
      <c r="D3085" s="94">
        <f>'[1]Cadastro de Clientes'!D3085</f>
        <v>0</v>
      </c>
      <c r="E3085" s="94">
        <f>'[1]Cadastro de Clientes'!E3085</f>
        <v>0</v>
      </c>
      <c r="F3085" s="94">
        <f>'[1]Cadastro de Clientes'!F3085</f>
        <v>0</v>
      </c>
      <c r="G3085" s="109">
        <f>'[1]Cadastro de Clientes'!G3085</f>
        <v>0</v>
      </c>
      <c r="H3085" s="110">
        <f>'[1]Cadastro de Clientes'!H3085</f>
        <v>0</v>
      </c>
      <c r="I3085" s="111">
        <f>'[1]Cadastro de Clientes'!I3085</f>
        <v>0</v>
      </c>
      <c r="J3085" s="94">
        <f>'[1]Cadastro de Clientes'!J3085</f>
        <v>0</v>
      </c>
    </row>
    <row r="3086" spans="1:10" ht="21" customHeight="1" x14ac:dyDescent="0.25">
      <c r="A3086" s="94">
        <f>'[1]Cadastro de Clientes'!A3086</f>
        <v>0</v>
      </c>
      <c r="B3086" s="94">
        <f>'[1]Cadastro de Clientes'!B3086</f>
        <v>0</v>
      </c>
      <c r="C3086" s="94">
        <f>'[1]Cadastro de Clientes'!C3086</f>
        <v>0</v>
      </c>
      <c r="D3086" s="94">
        <f>'[1]Cadastro de Clientes'!D3086</f>
        <v>0</v>
      </c>
      <c r="E3086" s="94">
        <f>'[1]Cadastro de Clientes'!E3086</f>
        <v>0</v>
      </c>
      <c r="F3086" s="94">
        <f>'[1]Cadastro de Clientes'!F3086</f>
        <v>0</v>
      </c>
      <c r="G3086" s="109">
        <f>'[1]Cadastro de Clientes'!G3086</f>
        <v>0</v>
      </c>
      <c r="H3086" s="110">
        <f>'[1]Cadastro de Clientes'!H3086</f>
        <v>0</v>
      </c>
      <c r="I3086" s="111">
        <f>'[1]Cadastro de Clientes'!I3086</f>
        <v>0</v>
      </c>
      <c r="J3086" s="94">
        <f>'[1]Cadastro de Clientes'!J3086</f>
        <v>0</v>
      </c>
    </row>
    <row r="3087" spans="1:10" ht="21" customHeight="1" x14ac:dyDescent="0.25">
      <c r="A3087" s="94">
        <f>'[1]Cadastro de Clientes'!A3087</f>
        <v>0</v>
      </c>
      <c r="B3087" s="94">
        <f>'[1]Cadastro de Clientes'!B3087</f>
        <v>0</v>
      </c>
      <c r="C3087" s="94">
        <f>'[1]Cadastro de Clientes'!C3087</f>
        <v>0</v>
      </c>
      <c r="D3087" s="94">
        <f>'[1]Cadastro de Clientes'!D3087</f>
        <v>0</v>
      </c>
      <c r="E3087" s="94">
        <f>'[1]Cadastro de Clientes'!E3087</f>
        <v>0</v>
      </c>
      <c r="F3087" s="94">
        <f>'[1]Cadastro de Clientes'!F3087</f>
        <v>0</v>
      </c>
      <c r="G3087" s="109">
        <f>'[1]Cadastro de Clientes'!G3087</f>
        <v>0</v>
      </c>
      <c r="H3087" s="110">
        <f>'[1]Cadastro de Clientes'!H3087</f>
        <v>0</v>
      </c>
      <c r="I3087" s="111">
        <f>'[1]Cadastro de Clientes'!I3087</f>
        <v>0</v>
      </c>
      <c r="J3087" s="94">
        <f>'[1]Cadastro de Clientes'!J3087</f>
        <v>0</v>
      </c>
    </row>
    <row r="3088" spans="1:10" ht="21" customHeight="1" x14ac:dyDescent="0.25">
      <c r="A3088" s="94">
        <f>'[1]Cadastro de Clientes'!A3088</f>
        <v>0</v>
      </c>
      <c r="B3088" s="94">
        <f>'[1]Cadastro de Clientes'!B3088</f>
        <v>0</v>
      </c>
      <c r="C3088" s="94">
        <f>'[1]Cadastro de Clientes'!C3088</f>
        <v>0</v>
      </c>
      <c r="D3088" s="94">
        <f>'[1]Cadastro de Clientes'!D3088</f>
        <v>0</v>
      </c>
      <c r="E3088" s="94">
        <f>'[1]Cadastro de Clientes'!E3088</f>
        <v>0</v>
      </c>
      <c r="F3088" s="94">
        <f>'[1]Cadastro de Clientes'!F3088</f>
        <v>0</v>
      </c>
      <c r="G3088" s="109">
        <f>'[1]Cadastro de Clientes'!G3088</f>
        <v>0</v>
      </c>
      <c r="H3088" s="110">
        <f>'[1]Cadastro de Clientes'!H3088</f>
        <v>0</v>
      </c>
      <c r="I3088" s="111">
        <f>'[1]Cadastro de Clientes'!I3088</f>
        <v>0</v>
      </c>
      <c r="J3088" s="94">
        <f>'[1]Cadastro de Clientes'!J3088</f>
        <v>0</v>
      </c>
    </row>
    <row r="3089" spans="1:10" ht="21" customHeight="1" x14ac:dyDescent="0.25">
      <c r="A3089" s="94">
        <f>'[1]Cadastro de Clientes'!A3089</f>
        <v>0</v>
      </c>
      <c r="B3089" s="94">
        <f>'[1]Cadastro de Clientes'!B3089</f>
        <v>0</v>
      </c>
      <c r="C3089" s="94">
        <f>'[1]Cadastro de Clientes'!C3089</f>
        <v>0</v>
      </c>
      <c r="D3089" s="94">
        <f>'[1]Cadastro de Clientes'!D3089</f>
        <v>0</v>
      </c>
      <c r="E3089" s="94">
        <f>'[1]Cadastro de Clientes'!E3089</f>
        <v>0</v>
      </c>
      <c r="F3089" s="94">
        <f>'[1]Cadastro de Clientes'!F3089</f>
        <v>0</v>
      </c>
      <c r="G3089" s="109">
        <f>'[1]Cadastro de Clientes'!G3089</f>
        <v>0</v>
      </c>
      <c r="H3089" s="110">
        <f>'[1]Cadastro de Clientes'!H3089</f>
        <v>0</v>
      </c>
      <c r="I3089" s="111">
        <f>'[1]Cadastro de Clientes'!I3089</f>
        <v>0</v>
      </c>
      <c r="J3089" s="94">
        <f>'[1]Cadastro de Clientes'!J3089</f>
        <v>0</v>
      </c>
    </row>
    <row r="3090" spans="1:10" ht="21" customHeight="1" x14ac:dyDescent="0.25">
      <c r="A3090" s="94">
        <f>'[1]Cadastro de Clientes'!A3090</f>
        <v>0</v>
      </c>
      <c r="B3090" s="94">
        <f>'[1]Cadastro de Clientes'!B3090</f>
        <v>0</v>
      </c>
      <c r="C3090" s="94">
        <f>'[1]Cadastro de Clientes'!C3090</f>
        <v>0</v>
      </c>
      <c r="D3090" s="94">
        <f>'[1]Cadastro de Clientes'!D3090</f>
        <v>0</v>
      </c>
      <c r="E3090" s="94">
        <f>'[1]Cadastro de Clientes'!E3090</f>
        <v>0</v>
      </c>
      <c r="F3090" s="94">
        <f>'[1]Cadastro de Clientes'!F3090</f>
        <v>0</v>
      </c>
      <c r="G3090" s="109">
        <f>'[1]Cadastro de Clientes'!G3090</f>
        <v>0</v>
      </c>
      <c r="H3090" s="110">
        <f>'[1]Cadastro de Clientes'!H3090</f>
        <v>0</v>
      </c>
      <c r="I3090" s="111">
        <f>'[1]Cadastro de Clientes'!I3090</f>
        <v>0</v>
      </c>
      <c r="J3090" s="94">
        <f>'[1]Cadastro de Clientes'!J3090</f>
        <v>0</v>
      </c>
    </row>
    <row r="3091" spans="1:10" ht="21" customHeight="1" x14ac:dyDescent="0.25">
      <c r="A3091" s="94">
        <f>'[1]Cadastro de Clientes'!A3091</f>
        <v>0</v>
      </c>
      <c r="B3091" s="94">
        <f>'[1]Cadastro de Clientes'!B3091</f>
        <v>0</v>
      </c>
      <c r="C3091" s="94">
        <f>'[1]Cadastro de Clientes'!C3091</f>
        <v>0</v>
      </c>
      <c r="D3091" s="94">
        <f>'[1]Cadastro de Clientes'!D3091</f>
        <v>0</v>
      </c>
      <c r="E3091" s="94">
        <f>'[1]Cadastro de Clientes'!E3091</f>
        <v>0</v>
      </c>
      <c r="F3091" s="94">
        <f>'[1]Cadastro de Clientes'!F3091</f>
        <v>0</v>
      </c>
      <c r="G3091" s="109">
        <f>'[1]Cadastro de Clientes'!G3091</f>
        <v>0</v>
      </c>
      <c r="H3091" s="110">
        <f>'[1]Cadastro de Clientes'!H3091</f>
        <v>0</v>
      </c>
      <c r="I3091" s="111">
        <f>'[1]Cadastro de Clientes'!I3091</f>
        <v>0</v>
      </c>
      <c r="J3091" s="94">
        <f>'[1]Cadastro de Clientes'!J3091</f>
        <v>0</v>
      </c>
    </row>
    <row r="3092" spans="1:10" ht="21" customHeight="1" x14ac:dyDescent="0.25">
      <c r="A3092" s="94">
        <f>'[1]Cadastro de Clientes'!A3092</f>
        <v>0</v>
      </c>
      <c r="B3092" s="94">
        <f>'[1]Cadastro de Clientes'!B3092</f>
        <v>0</v>
      </c>
      <c r="C3092" s="94">
        <f>'[1]Cadastro de Clientes'!C3092</f>
        <v>0</v>
      </c>
      <c r="D3092" s="94">
        <f>'[1]Cadastro de Clientes'!D3092</f>
        <v>0</v>
      </c>
      <c r="E3092" s="94">
        <f>'[1]Cadastro de Clientes'!E3092</f>
        <v>0</v>
      </c>
      <c r="F3092" s="94">
        <f>'[1]Cadastro de Clientes'!F3092</f>
        <v>0</v>
      </c>
      <c r="G3092" s="109">
        <f>'[1]Cadastro de Clientes'!G3092</f>
        <v>0</v>
      </c>
      <c r="H3092" s="110">
        <f>'[1]Cadastro de Clientes'!H3092</f>
        <v>0</v>
      </c>
      <c r="I3092" s="111">
        <f>'[1]Cadastro de Clientes'!I3092</f>
        <v>0</v>
      </c>
      <c r="J3092" s="94">
        <f>'[1]Cadastro de Clientes'!J3092</f>
        <v>0</v>
      </c>
    </row>
    <row r="3093" spans="1:10" ht="21" customHeight="1" x14ac:dyDescent="0.25">
      <c r="A3093" s="94">
        <f>'[1]Cadastro de Clientes'!A3093</f>
        <v>0</v>
      </c>
      <c r="B3093" s="94">
        <f>'[1]Cadastro de Clientes'!B3093</f>
        <v>0</v>
      </c>
      <c r="C3093" s="94">
        <f>'[1]Cadastro de Clientes'!C3093</f>
        <v>0</v>
      </c>
      <c r="D3093" s="94">
        <f>'[1]Cadastro de Clientes'!D3093</f>
        <v>0</v>
      </c>
      <c r="E3093" s="94">
        <f>'[1]Cadastro de Clientes'!E3093</f>
        <v>0</v>
      </c>
      <c r="F3093" s="94">
        <f>'[1]Cadastro de Clientes'!F3093</f>
        <v>0</v>
      </c>
      <c r="G3093" s="109">
        <f>'[1]Cadastro de Clientes'!G3093</f>
        <v>0</v>
      </c>
      <c r="H3093" s="110">
        <f>'[1]Cadastro de Clientes'!H3093</f>
        <v>0</v>
      </c>
      <c r="I3093" s="111">
        <f>'[1]Cadastro de Clientes'!I3093</f>
        <v>0</v>
      </c>
      <c r="J3093" s="94">
        <f>'[1]Cadastro de Clientes'!J3093</f>
        <v>0</v>
      </c>
    </row>
    <row r="3094" spans="1:10" ht="21" customHeight="1" x14ac:dyDescent="0.25">
      <c r="A3094" s="94">
        <f>'[1]Cadastro de Clientes'!A3094</f>
        <v>0</v>
      </c>
      <c r="B3094" s="94">
        <f>'[1]Cadastro de Clientes'!B3094</f>
        <v>0</v>
      </c>
      <c r="C3094" s="94">
        <f>'[1]Cadastro de Clientes'!C3094</f>
        <v>0</v>
      </c>
      <c r="D3094" s="94">
        <f>'[1]Cadastro de Clientes'!D3094</f>
        <v>0</v>
      </c>
      <c r="E3094" s="94">
        <f>'[1]Cadastro de Clientes'!E3094</f>
        <v>0</v>
      </c>
      <c r="F3094" s="94">
        <f>'[1]Cadastro de Clientes'!F3094</f>
        <v>0</v>
      </c>
      <c r="G3094" s="109">
        <f>'[1]Cadastro de Clientes'!G3094</f>
        <v>0</v>
      </c>
      <c r="H3094" s="110">
        <f>'[1]Cadastro de Clientes'!H3094</f>
        <v>0</v>
      </c>
      <c r="I3094" s="111">
        <f>'[1]Cadastro de Clientes'!I3094</f>
        <v>0</v>
      </c>
      <c r="J3094" s="94">
        <f>'[1]Cadastro de Clientes'!J3094</f>
        <v>0</v>
      </c>
    </row>
    <row r="3095" spans="1:10" ht="21" customHeight="1" x14ac:dyDescent="0.25">
      <c r="A3095" s="94">
        <f>'[1]Cadastro de Clientes'!A3095</f>
        <v>0</v>
      </c>
      <c r="B3095" s="94">
        <f>'[1]Cadastro de Clientes'!B3095</f>
        <v>0</v>
      </c>
      <c r="C3095" s="94">
        <f>'[1]Cadastro de Clientes'!C3095</f>
        <v>0</v>
      </c>
      <c r="D3095" s="94">
        <f>'[1]Cadastro de Clientes'!D3095</f>
        <v>0</v>
      </c>
      <c r="E3095" s="94">
        <f>'[1]Cadastro de Clientes'!E3095</f>
        <v>0</v>
      </c>
      <c r="F3095" s="94">
        <f>'[1]Cadastro de Clientes'!F3095</f>
        <v>0</v>
      </c>
      <c r="G3095" s="109">
        <f>'[1]Cadastro de Clientes'!G3095</f>
        <v>0</v>
      </c>
      <c r="H3095" s="110">
        <f>'[1]Cadastro de Clientes'!H3095</f>
        <v>0</v>
      </c>
      <c r="I3095" s="111">
        <f>'[1]Cadastro de Clientes'!I3095</f>
        <v>0</v>
      </c>
      <c r="J3095" s="94">
        <f>'[1]Cadastro de Clientes'!J3095</f>
        <v>0</v>
      </c>
    </row>
    <row r="3096" spans="1:10" ht="21" customHeight="1" x14ac:dyDescent="0.25">
      <c r="A3096" s="94">
        <f>'[1]Cadastro de Clientes'!A3096</f>
        <v>0</v>
      </c>
      <c r="B3096" s="94">
        <f>'[1]Cadastro de Clientes'!B3096</f>
        <v>0</v>
      </c>
      <c r="C3096" s="94">
        <f>'[1]Cadastro de Clientes'!C3096</f>
        <v>0</v>
      </c>
      <c r="D3096" s="94">
        <f>'[1]Cadastro de Clientes'!D3096</f>
        <v>0</v>
      </c>
      <c r="E3096" s="94">
        <f>'[1]Cadastro de Clientes'!E3096</f>
        <v>0</v>
      </c>
      <c r="F3096" s="94">
        <f>'[1]Cadastro de Clientes'!F3096</f>
        <v>0</v>
      </c>
      <c r="G3096" s="109">
        <f>'[1]Cadastro de Clientes'!G3096</f>
        <v>0</v>
      </c>
      <c r="H3096" s="110">
        <f>'[1]Cadastro de Clientes'!H3096</f>
        <v>0</v>
      </c>
      <c r="I3096" s="111">
        <f>'[1]Cadastro de Clientes'!I3096</f>
        <v>0</v>
      </c>
      <c r="J3096" s="94">
        <f>'[1]Cadastro de Clientes'!J3096</f>
        <v>0</v>
      </c>
    </row>
    <row r="3097" spans="1:10" ht="21" customHeight="1" x14ac:dyDescent="0.25">
      <c r="A3097" s="94">
        <f>'[1]Cadastro de Clientes'!A3097</f>
        <v>0</v>
      </c>
      <c r="B3097" s="94">
        <f>'[1]Cadastro de Clientes'!B3097</f>
        <v>0</v>
      </c>
      <c r="C3097" s="94">
        <f>'[1]Cadastro de Clientes'!C3097</f>
        <v>0</v>
      </c>
      <c r="D3097" s="94">
        <f>'[1]Cadastro de Clientes'!D3097</f>
        <v>0</v>
      </c>
      <c r="E3097" s="94">
        <f>'[1]Cadastro de Clientes'!E3097</f>
        <v>0</v>
      </c>
      <c r="F3097" s="94">
        <f>'[1]Cadastro de Clientes'!F3097</f>
        <v>0</v>
      </c>
      <c r="G3097" s="109">
        <f>'[1]Cadastro de Clientes'!G3097</f>
        <v>0</v>
      </c>
      <c r="H3097" s="110">
        <f>'[1]Cadastro de Clientes'!H3097</f>
        <v>0</v>
      </c>
      <c r="I3097" s="111">
        <f>'[1]Cadastro de Clientes'!I3097</f>
        <v>0</v>
      </c>
      <c r="J3097" s="94">
        <f>'[1]Cadastro de Clientes'!J3097</f>
        <v>0</v>
      </c>
    </row>
    <row r="3098" spans="1:10" ht="21" customHeight="1" x14ac:dyDescent="0.25">
      <c r="A3098" s="94">
        <f>'[1]Cadastro de Clientes'!A3098</f>
        <v>0</v>
      </c>
      <c r="B3098" s="94">
        <f>'[1]Cadastro de Clientes'!B3098</f>
        <v>0</v>
      </c>
      <c r="C3098" s="94">
        <f>'[1]Cadastro de Clientes'!C3098</f>
        <v>0</v>
      </c>
      <c r="D3098" s="94">
        <f>'[1]Cadastro de Clientes'!D3098</f>
        <v>0</v>
      </c>
      <c r="E3098" s="94">
        <f>'[1]Cadastro de Clientes'!E3098</f>
        <v>0</v>
      </c>
      <c r="F3098" s="94">
        <f>'[1]Cadastro de Clientes'!F3098</f>
        <v>0</v>
      </c>
      <c r="G3098" s="109">
        <f>'[1]Cadastro de Clientes'!G3098</f>
        <v>0</v>
      </c>
      <c r="H3098" s="110">
        <f>'[1]Cadastro de Clientes'!H3098</f>
        <v>0</v>
      </c>
      <c r="I3098" s="111">
        <f>'[1]Cadastro de Clientes'!I3098</f>
        <v>0</v>
      </c>
      <c r="J3098" s="94">
        <f>'[1]Cadastro de Clientes'!J3098</f>
        <v>0</v>
      </c>
    </row>
    <row r="3099" spans="1:10" ht="21" customHeight="1" x14ac:dyDescent="0.25">
      <c r="A3099" s="94">
        <f>'[1]Cadastro de Clientes'!A3099</f>
        <v>0</v>
      </c>
      <c r="B3099" s="94">
        <f>'[1]Cadastro de Clientes'!B3099</f>
        <v>0</v>
      </c>
      <c r="C3099" s="94">
        <f>'[1]Cadastro de Clientes'!C3099</f>
        <v>0</v>
      </c>
      <c r="D3099" s="94">
        <f>'[1]Cadastro de Clientes'!D3099</f>
        <v>0</v>
      </c>
      <c r="E3099" s="94">
        <f>'[1]Cadastro de Clientes'!E3099</f>
        <v>0</v>
      </c>
      <c r="F3099" s="94">
        <f>'[1]Cadastro de Clientes'!F3099</f>
        <v>0</v>
      </c>
      <c r="G3099" s="109">
        <f>'[1]Cadastro de Clientes'!G3099</f>
        <v>0</v>
      </c>
      <c r="H3099" s="110">
        <f>'[1]Cadastro de Clientes'!H3099</f>
        <v>0</v>
      </c>
      <c r="I3099" s="111">
        <f>'[1]Cadastro de Clientes'!I3099</f>
        <v>0</v>
      </c>
      <c r="J3099" s="94">
        <f>'[1]Cadastro de Clientes'!J3099</f>
        <v>0</v>
      </c>
    </row>
    <row r="3100" spans="1:10" ht="21" customHeight="1" x14ac:dyDescent="0.25">
      <c r="A3100" s="94">
        <f>'[1]Cadastro de Clientes'!A3100</f>
        <v>0</v>
      </c>
      <c r="B3100" s="94">
        <f>'[1]Cadastro de Clientes'!B3100</f>
        <v>0</v>
      </c>
      <c r="C3100" s="94">
        <f>'[1]Cadastro de Clientes'!C3100</f>
        <v>0</v>
      </c>
      <c r="D3100" s="94">
        <f>'[1]Cadastro de Clientes'!D3100</f>
        <v>0</v>
      </c>
      <c r="E3100" s="94">
        <f>'[1]Cadastro de Clientes'!E3100</f>
        <v>0</v>
      </c>
      <c r="F3100" s="94">
        <f>'[1]Cadastro de Clientes'!F3100</f>
        <v>0</v>
      </c>
      <c r="G3100" s="109">
        <f>'[1]Cadastro de Clientes'!G3100</f>
        <v>0</v>
      </c>
      <c r="H3100" s="110">
        <f>'[1]Cadastro de Clientes'!H3100</f>
        <v>0</v>
      </c>
      <c r="I3100" s="111">
        <f>'[1]Cadastro de Clientes'!I3100</f>
        <v>0</v>
      </c>
      <c r="J3100" s="94">
        <f>'[1]Cadastro de Clientes'!J3100</f>
        <v>0</v>
      </c>
    </row>
    <row r="3101" spans="1:10" ht="21" customHeight="1" x14ac:dyDescent="0.25">
      <c r="A3101" s="94">
        <f>'[1]Cadastro de Clientes'!A3101</f>
        <v>0</v>
      </c>
      <c r="B3101" s="94">
        <f>'[1]Cadastro de Clientes'!B3101</f>
        <v>0</v>
      </c>
      <c r="C3101" s="94">
        <f>'[1]Cadastro de Clientes'!C3101</f>
        <v>0</v>
      </c>
      <c r="D3101" s="94">
        <f>'[1]Cadastro de Clientes'!D3101</f>
        <v>0</v>
      </c>
      <c r="E3101" s="94">
        <f>'[1]Cadastro de Clientes'!E3101</f>
        <v>0</v>
      </c>
      <c r="F3101" s="94">
        <f>'[1]Cadastro de Clientes'!F3101</f>
        <v>0</v>
      </c>
      <c r="G3101" s="109">
        <f>'[1]Cadastro de Clientes'!G3101</f>
        <v>0</v>
      </c>
      <c r="H3101" s="110">
        <f>'[1]Cadastro de Clientes'!H3101</f>
        <v>0</v>
      </c>
      <c r="I3101" s="111">
        <f>'[1]Cadastro de Clientes'!I3101</f>
        <v>0</v>
      </c>
      <c r="J3101" s="94">
        <f>'[1]Cadastro de Clientes'!J3101</f>
        <v>0</v>
      </c>
    </row>
    <row r="3102" spans="1:10" ht="21" customHeight="1" x14ac:dyDescent="0.25">
      <c r="A3102" s="94">
        <f>'[1]Cadastro de Clientes'!A3102</f>
        <v>0</v>
      </c>
      <c r="B3102" s="94">
        <f>'[1]Cadastro de Clientes'!B3102</f>
        <v>0</v>
      </c>
      <c r="C3102" s="94">
        <f>'[1]Cadastro de Clientes'!C3102</f>
        <v>0</v>
      </c>
      <c r="D3102" s="94">
        <f>'[1]Cadastro de Clientes'!D3102</f>
        <v>0</v>
      </c>
      <c r="E3102" s="94">
        <f>'[1]Cadastro de Clientes'!E3102</f>
        <v>0</v>
      </c>
      <c r="F3102" s="94">
        <f>'[1]Cadastro de Clientes'!F3102</f>
        <v>0</v>
      </c>
      <c r="G3102" s="109">
        <f>'[1]Cadastro de Clientes'!G3102</f>
        <v>0</v>
      </c>
      <c r="H3102" s="110">
        <f>'[1]Cadastro de Clientes'!H3102</f>
        <v>0</v>
      </c>
      <c r="I3102" s="111">
        <f>'[1]Cadastro de Clientes'!I3102</f>
        <v>0</v>
      </c>
      <c r="J3102" s="94">
        <f>'[1]Cadastro de Clientes'!J3102</f>
        <v>0</v>
      </c>
    </row>
    <row r="3103" spans="1:10" ht="21" customHeight="1" x14ac:dyDescent="0.25">
      <c r="A3103" s="94">
        <f>'[1]Cadastro de Clientes'!A3103</f>
        <v>0</v>
      </c>
      <c r="B3103" s="94">
        <f>'[1]Cadastro de Clientes'!B3103</f>
        <v>0</v>
      </c>
      <c r="C3103" s="94">
        <f>'[1]Cadastro de Clientes'!C3103</f>
        <v>0</v>
      </c>
      <c r="D3103" s="94">
        <f>'[1]Cadastro de Clientes'!D3103</f>
        <v>0</v>
      </c>
      <c r="E3103" s="94">
        <f>'[1]Cadastro de Clientes'!E3103</f>
        <v>0</v>
      </c>
      <c r="F3103" s="94">
        <f>'[1]Cadastro de Clientes'!F3103</f>
        <v>0</v>
      </c>
      <c r="G3103" s="109">
        <f>'[1]Cadastro de Clientes'!G3103</f>
        <v>0</v>
      </c>
      <c r="H3103" s="110">
        <f>'[1]Cadastro de Clientes'!H3103</f>
        <v>0</v>
      </c>
      <c r="I3103" s="111">
        <f>'[1]Cadastro de Clientes'!I3103</f>
        <v>0</v>
      </c>
      <c r="J3103" s="94">
        <f>'[1]Cadastro de Clientes'!J3103</f>
        <v>0</v>
      </c>
    </row>
    <row r="3104" spans="1:10" ht="21" customHeight="1" x14ac:dyDescent="0.25">
      <c r="A3104" s="94">
        <f>'[1]Cadastro de Clientes'!A3104</f>
        <v>0</v>
      </c>
      <c r="B3104" s="94">
        <f>'[1]Cadastro de Clientes'!B3104</f>
        <v>0</v>
      </c>
      <c r="C3104" s="94">
        <f>'[1]Cadastro de Clientes'!C3104</f>
        <v>0</v>
      </c>
      <c r="D3104" s="94">
        <f>'[1]Cadastro de Clientes'!D3104</f>
        <v>0</v>
      </c>
      <c r="E3104" s="94">
        <f>'[1]Cadastro de Clientes'!E3104</f>
        <v>0</v>
      </c>
      <c r="F3104" s="94">
        <f>'[1]Cadastro de Clientes'!F3104</f>
        <v>0</v>
      </c>
      <c r="G3104" s="109">
        <f>'[1]Cadastro de Clientes'!G3104</f>
        <v>0</v>
      </c>
      <c r="H3104" s="110">
        <f>'[1]Cadastro de Clientes'!H3104</f>
        <v>0</v>
      </c>
      <c r="I3104" s="111">
        <f>'[1]Cadastro de Clientes'!I3104</f>
        <v>0</v>
      </c>
      <c r="J3104" s="94">
        <f>'[1]Cadastro de Clientes'!J3104</f>
        <v>0</v>
      </c>
    </row>
    <row r="3105" spans="1:10" ht="21" customHeight="1" x14ac:dyDescent="0.25">
      <c r="A3105" s="94">
        <f>'[1]Cadastro de Clientes'!A3105</f>
        <v>0</v>
      </c>
      <c r="B3105" s="94">
        <f>'[1]Cadastro de Clientes'!B3105</f>
        <v>0</v>
      </c>
      <c r="C3105" s="94">
        <f>'[1]Cadastro de Clientes'!C3105</f>
        <v>0</v>
      </c>
      <c r="D3105" s="94">
        <f>'[1]Cadastro de Clientes'!D3105</f>
        <v>0</v>
      </c>
      <c r="E3105" s="94">
        <f>'[1]Cadastro de Clientes'!E3105</f>
        <v>0</v>
      </c>
      <c r="F3105" s="94">
        <f>'[1]Cadastro de Clientes'!F3105</f>
        <v>0</v>
      </c>
      <c r="G3105" s="109">
        <f>'[1]Cadastro de Clientes'!G3105</f>
        <v>0</v>
      </c>
      <c r="H3105" s="110">
        <f>'[1]Cadastro de Clientes'!H3105</f>
        <v>0</v>
      </c>
      <c r="I3105" s="111">
        <f>'[1]Cadastro de Clientes'!I3105</f>
        <v>0</v>
      </c>
      <c r="J3105" s="94">
        <f>'[1]Cadastro de Clientes'!J3105</f>
        <v>0</v>
      </c>
    </row>
    <row r="3106" spans="1:10" ht="21" customHeight="1" x14ac:dyDescent="0.25">
      <c r="A3106" s="94">
        <f>'[1]Cadastro de Clientes'!A3106</f>
        <v>0</v>
      </c>
      <c r="B3106" s="94">
        <f>'[1]Cadastro de Clientes'!B3106</f>
        <v>0</v>
      </c>
      <c r="C3106" s="94">
        <f>'[1]Cadastro de Clientes'!C3106</f>
        <v>0</v>
      </c>
      <c r="D3106" s="94">
        <f>'[1]Cadastro de Clientes'!D3106</f>
        <v>0</v>
      </c>
      <c r="E3106" s="94">
        <f>'[1]Cadastro de Clientes'!E3106</f>
        <v>0</v>
      </c>
      <c r="F3106" s="94">
        <f>'[1]Cadastro de Clientes'!F3106</f>
        <v>0</v>
      </c>
      <c r="G3106" s="109">
        <f>'[1]Cadastro de Clientes'!G3106</f>
        <v>0</v>
      </c>
      <c r="H3106" s="110">
        <f>'[1]Cadastro de Clientes'!H3106</f>
        <v>0</v>
      </c>
      <c r="I3106" s="111">
        <f>'[1]Cadastro de Clientes'!I3106</f>
        <v>0</v>
      </c>
      <c r="J3106" s="94">
        <f>'[1]Cadastro de Clientes'!J3106</f>
        <v>0</v>
      </c>
    </row>
    <row r="3107" spans="1:10" ht="21" customHeight="1" x14ac:dyDescent="0.25">
      <c r="A3107" s="94">
        <f>'[1]Cadastro de Clientes'!A3107</f>
        <v>0</v>
      </c>
      <c r="B3107" s="94">
        <f>'[1]Cadastro de Clientes'!B3107</f>
        <v>0</v>
      </c>
      <c r="C3107" s="94">
        <f>'[1]Cadastro de Clientes'!C3107</f>
        <v>0</v>
      </c>
      <c r="D3107" s="94">
        <f>'[1]Cadastro de Clientes'!D3107</f>
        <v>0</v>
      </c>
      <c r="E3107" s="94">
        <f>'[1]Cadastro de Clientes'!E3107</f>
        <v>0</v>
      </c>
      <c r="F3107" s="94">
        <f>'[1]Cadastro de Clientes'!F3107</f>
        <v>0</v>
      </c>
      <c r="G3107" s="109">
        <f>'[1]Cadastro de Clientes'!G3107</f>
        <v>0</v>
      </c>
      <c r="H3107" s="110">
        <f>'[1]Cadastro de Clientes'!H3107</f>
        <v>0</v>
      </c>
      <c r="I3107" s="111">
        <f>'[1]Cadastro de Clientes'!I3107</f>
        <v>0</v>
      </c>
      <c r="J3107" s="94">
        <f>'[1]Cadastro de Clientes'!J3107</f>
        <v>0</v>
      </c>
    </row>
    <row r="3108" spans="1:10" ht="21" customHeight="1" x14ac:dyDescent="0.25">
      <c r="A3108" s="94">
        <f>'[1]Cadastro de Clientes'!A3108</f>
        <v>0</v>
      </c>
      <c r="B3108" s="94">
        <f>'[1]Cadastro de Clientes'!B3108</f>
        <v>0</v>
      </c>
      <c r="C3108" s="94">
        <f>'[1]Cadastro de Clientes'!C3108</f>
        <v>0</v>
      </c>
      <c r="D3108" s="94">
        <f>'[1]Cadastro de Clientes'!D3108</f>
        <v>0</v>
      </c>
      <c r="E3108" s="94">
        <f>'[1]Cadastro de Clientes'!E3108</f>
        <v>0</v>
      </c>
      <c r="F3108" s="94">
        <f>'[1]Cadastro de Clientes'!F3108</f>
        <v>0</v>
      </c>
      <c r="G3108" s="109">
        <f>'[1]Cadastro de Clientes'!G3108</f>
        <v>0</v>
      </c>
      <c r="H3108" s="110">
        <f>'[1]Cadastro de Clientes'!H3108</f>
        <v>0</v>
      </c>
      <c r="I3108" s="111">
        <f>'[1]Cadastro de Clientes'!I3108</f>
        <v>0</v>
      </c>
      <c r="J3108" s="94">
        <f>'[1]Cadastro de Clientes'!J3108</f>
        <v>0</v>
      </c>
    </row>
    <row r="3109" spans="1:10" ht="21" customHeight="1" x14ac:dyDescent="0.25">
      <c r="A3109" s="94">
        <f>'[1]Cadastro de Clientes'!A3109</f>
        <v>0</v>
      </c>
      <c r="B3109" s="94">
        <f>'[1]Cadastro de Clientes'!B3109</f>
        <v>0</v>
      </c>
      <c r="C3109" s="94">
        <f>'[1]Cadastro de Clientes'!C3109</f>
        <v>0</v>
      </c>
      <c r="D3109" s="94">
        <f>'[1]Cadastro de Clientes'!D3109</f>
        <v>0</v>
      </c>
      <c r="E3109" s="94">
        <f>'[1]Cadastro de Clientes'!E3109</f>
        <v>0</v>
      </c>
      <c r="F3109" s="94">
        <f>'[1]Cadastro de Clientes'!F3109</f>
        <v>0</v>
      </c>
      <c r="G3109" s="109">
        <f>'[1]Cadastro de Clientes'!G3109</f>
        <v>0</v>
      </c>
      <c r="H3109" s="110">
        <f>'[1]Cadastro de Clientes'!H3109</f>
        <v>0</v>
      </c>
      <c r="I3109" s="111">
        <f>'[1]Cadastro de Clientes'!I3109</f>
        <v>0</v>
      </c>
      <c r="J3109" s="94">
        <f>'[1]Cadastro de Clientes'!J3109</f>
        <v>0</v>
      </c>
    </row>
    <row r="3110" spans="1:10" ht="21" customHeight="1" x14ac:dyDescent="0.25">
      <c r="A3110" s="94">
        <f>'[1]Cadastro de Clientes'!A3110</f>
        <v>0</v>
      </c>
      <c r="B3110" s="94">
        <f>'[1]Cadastro de Clientes'!B3110</f>
        <v>0</v>
      </c>
      <c r="C3110" s="94">
        <f>'[1]Cadastro de Clientes'!C3110</f>
        <v>0</v>
      </c>
      <c r="D3110" s="94">
        <f>'[1]Cadastro de Clientes'!D3110</f>
        <v>0</v>
      </c>
      <c r="E3110" s="94">
        <f>'[1]Cadastro de Clientes'!E3110</f>
        <v>0</v>
      </c>
      <c r="F3110" s="94">
        <f>'[1]Cadastro de Clientes'!F3110</f>
        <v>0</v>
      </c>
      <c r="G3110" s="109">
        <f>'[1]Cadastro de Clientes'!G3110</f>
        <v>0</v>
      </c>
      <c r="H3110" s="110">
        <f>'[1]Cadastro de Clientes'!H3110</f>
        <v>0</v>
      </c>
      <c r="I3110" s="111">
        <f>'[1]Cadastro de Clientes'!I3110</f>
        <v>0</v>
      </c>
      <c r="J3110" s="94">
        <f>'[1]Cadastro de Clientes'!J3110</f>
        <v>0</v>
      </c>
    </row>
    <row r="3111" spans="1:10" ht="21" customHeight="1" x14ac:dyDescent="0.25">
      <c r="A3111" s="94">
        <f>'[1]Cadastro de Clientes'!A3111</f>
        <v>0</v>
      </c>
      <c r="B3111" s="94">
        <f>'[1]Cadastro de Clientes'!B3111</f>
        <v>0</v>
      </c>
      <c r="C3111" s="94">
        <f>'[1]Cadastro de Clientes'!C3111</f>
        <v>0</v>
      </c>
      <c r="D3111" s="94">
        <f>'[1]Cadastro de Clientes'!D3111</f>
        <v>0</v>
      </c>
      <c r="E3111" s="94">
        <f>'[1]Cadastro de Clientes'!E3111</f>
        <v>0</v>
      </c>
      <c r="F3111" s="94">
        <f>'[1]Cadastro de Clientes'!F3111</f>
        <v>0</v>
      </c>
      <c r="G3111" s="109">
        <f>'[1]Cadastro de Clientes'!G3111</f>
        <v>0</v>
      </c>
      <c r="H3111" s="110">
        <f>'[1]Cadastro de Clientes'!H3111</f>
        <v>0</v>
      </c>
      <c r="I3111" s="111">
        <f>'[1]Cadastro de Clientes'!I3111</f>
        <v>0</v>
      </c>
      <c r="J3111" s="94">
        <f>'[1]Cadastro de Clientes'!J3111</f>
        <v>0</v>
      </c>
    </row>
    <row r="3112" spans="1:10" ht="21" customHeight="1" x14ac:dyDescent="0.25">
      <c r="A3112" s="94">
        <f>'[1]Cadastro de Clientes'!A3112</f>
        <v>0</v>
      </c>
      <c r="B3112" s="94">
        <f>'[1]Cadastro de Clientes'!B3112</f>
        <v>0</v>
      </c>
      <c r="C3112" s="94">
        <f>'[1]Cadastro de Clientes'!C3112</f>
        <v>0</v>
      </c>
      <c r="D3112" s="94">
        <f>'[1]Cadastro de Clientes'!D3112</f>
        <v>0</v>
      </c>
      <c r="E3112" s="94">
        <f>'[1]Cadastro de Clientes'!E3112</f>
        <v>0</v>
      </c>
      <c r="F3112" s="94">
        <f>'[1]Cadastro de Clientes'!F3112</f>
        <v>0</v>
      </c>
      <c r="G3112" s="109">
        <f>'[1]Cadastro de Clientes'!G3112</f>
        <v>0</v>
      </c>
      <c r="H3112" s="110">
        <f>'[1]Cadastro de Clientes'!H3112</f>
        <v>0</v>
      </c>
      <c r="I3112" s="111">
        <f>'[1]Cadastro de Clientes'!I3112</f>
        <v>0</v>
      </c>
      <c r="J3112" s="94">
        <f>'[1]Cadastro de Clientes'!J3112</f>
        <v>0</v>
      </c>
    </row>
    <row r="3113" spans="1:10" ht="21" customHeight="1" x14ac:dyDescent="0.25">
      <c r="A3113" s="94">
        <f>'[1]Cadastro de Clientes'!A3113</f>
        <v>0</v>
      </c>
      <c r="B3113" s="94">
        <f>'[1]Cadastro de Clientes'!B3113</f>
        <v>0</v>
      </c>
      <c r="C3113" s="94">
        <f>'[1]Cadastro de Clientes'!C3113</f>
        <v>0</v>
      </c>
      <c r="D3113" s="94">
        <f>'[1]Cadastro de Clientes'!D3113</f>
        <v>0</v>
      </c>
      <c r="E3113" s="94">
        <f>'[1]Cadastro de Clientes'!E3113</f>
        <v>0</v>
      </c>
      <c r="F3113" s="94">
        <f>'[1]Cadastro de Clientes'!F3113</f>
        <v>0</v>
      </c>
      <c r="G3113" s="109">
        <f>'[1]Cadastro de Clientes'!G3113</f>
        <v>0</v>
      </c>
      <c r="H3113" s="110">
        <f>'[1]Cadastro de Clientes'!H3113</f>
        <v>0</v>
      </c>
      <c r="I3113" s="111">
        <f>'[1]Cadastro de Clientes'!I3113</f>
        <v>0</v>
      </c>
      <c r="J3113" s="94">
        <f>'[1]Cadastro de Clientes'!J3113</f>
        <v>0</v>
      </c>
    </row>
    <row r="3114" spans="1:10" ht="21" customHeight="1" x14ac:dyDescent="0.25">
      <c r="A3114" s="94">
        <f>'[1]Cadastro de Clientes'!A3114</f>
        <v>0</v>
      </c>
      <c r="B3114" s="94">
        <f>'[1]Cadastro de Clientes'!B3114</f>
        <v>0</v>
      </c>
      <c r="C3114" s="94">
        <f>'[1]Cadastro de Clientes'!C3114</f>
        <v>0</v>
      </c>
      <c r="D3114" s="94">
        <f>'[1]Cadastro de Clientes'!D3114</f>
        <v>0</v>
      </c>
      <c r="E3114" s="94">
        <f>'[1]Cadastro de Clientes'!E3114</f>
        <v>0</v>
      </c>
      <c r="F3114" s="94">
        <f>'[1]Cadastro de Clientes'!F3114</f>
        <v>0</v>
      </c>
      <c r="G3114" s="109">
        <f>'[1]Cadastro de Clientes'!G3114</f>
        <v>0</v>
      </c>
      <c r="H3114" s="110">
        <f>'[1]Cadastro de Clientes'!H3114</f>
        <v>0</v>
      </c>
      <c r="I3114" s="111">
        <f>'[1]Cadastro de Clientes'!I3114</f>
        <v>0</v>
      </c>
      <c r="J3114" s="94">
        <f>'[1]Cadastro de Clientes'!J3114</f>
        <v>0</v>
      </c>
    </row>
    <row r="3115" spans="1:10" ht="21" customHeight="1" x14ac:dyDescent="0.25">
      <c r="A3115" s="94">
        <f>'[1]Cadastro de Clientes'!A3115</f>
        <v>0</v>
      </c>
      <c r="B3115" s="94">
        <f>'[1]Cadastro de Clientes'!B3115</f>
        <v>0</v>
      </c>
      <c r="C3115" s="94">
        <f>'[1]Cadastro de Clientes'!C3115</f>
        <v>0</v>
      </c>
      <c r="D3115" s="94">
        <f>'[1]Cadastro de Clientes'!D3115</f>
        <v>0</v>
      </c>
      <c r="E3115" s="94">
        <f>'[1]Cadastro de Clientes'!E3115</f>
        <v>0</v>
      </c>
      <c r="F3115" s="94">
        <f>'[1]Cadastro de Clientes'!F3115</f>
        <v>0</v>
      </c>
      <c r="G3115" s="109">
        <f>'[1]Cadastro de Clientes'!G3115</f>
        <v>0</v>
      </c>
      <c r="H3115" s="110">
        <f>'[1]Cadastro de Clientes'!H3115</f>
        <v>0</v>
      </c>
      <c r="I3115" s="111">
        <f>'[1]Cadastro de Clientes'!I3115</f>
        <v>0</v>
      </c>
      <c r="J3115" s="94">
        <f>'[1]Cadastro de Clientes'!J3115</f>
        <v>0</v>
      </c>
    </row>
    <row r="3116" spans="1:10" ht="21" customHeight="1" x14ac:dyDescent="0.25">
      <c r="A3116" s="94">
        <f>'[1]Cadastro de Clientes'!A3116</f>
        <v>0</v>
      </c>
      <c r="B3116" s="94">
        <f>'[1]Cadastro de Clientes'!B3116</f>
        <v>0</v>
      </c>
      <c r="C3116" s="94">
        <f>'[1]Cadastro de Clientes'!C3116</f>
        <v>0</v>
      </c>
      <c r="D3116" s="94">
        <f>'[1]Cadastro de Clientes'!D3116</f>
        <v>0</v>
      </c>
      <c r="E3116" s="94">
        <f>'[1]Cadastro de Clientes'!E3116</f>
        <v>0</v>
      </c>
      <c r="F3116" s="94">
        <f>'[1]Cadastro de Clientes'!F3116</f>
        <v>0</v>
      </c>
      <c r="G3116" s="109">
        <f>'[1]Cadastro de Clientes'!G3116</f>
        <v>0</v>
      </c>
      <c r="H3116" s="110">
        <f>'[1]Cadastro de Clientes'!H3116</f>
        <v>0</v>
      </c>
      <c r="I3116" s="111">
        <f>'[1]Cadastro de Clientes'!I3116</f>
        <v>0</v>
      </c>
      <c r="J3116" s="94">
        <f>'[1]Cadastro de Clientes'!J3116</f>
        <v>0</v>
      </c>
    </row>
    <row r="3117" spans="1:10" ht="21" customHeight="1" x14ac:dyDescent="0.25">
      <c r="A3117" s="94">
        <f>'[1]Cadastro de Clientes'!A3117</f>
        <v>0</v>
      </c>
      <c r="B3117" s="94">
        <f>'[1]Cadastro de Clientes'!B3117</f>
        <v>0</v>
      </c>
      <c r="C3117" s="94">
        <f>'[1]Cadastro de Clientes'!C3117</f>
        <v>0</v>
      </c>
      <c r="D3117" s="94">
        <f>'[1]Cadastro de Clientes'!D3117</f>
        <v>0</v>
      </c>
      <c r="E3117" s="94">
        <f>'[1]Cadastro de Clientes'!E3117</f>
        <v>0</v>
      </c>
      <c r="F3117" s="94">
        <f>'[1]Cadastro de Clientes'!F3117</f>
        <v>0</v>
      </c>
      <c r="G3117" s="109">
        <f>'[1]Cadastro de Clientes'!G3117</f>
        <v>0</v>
      </c>
      <c r="H3117" s="110">
        <f>'[1]Cadastro de Clientes'!H3117</f>
        <v>0</v>
      </c>
      <c r="I3117" s="111">
        <f>'[1]Cadastro de Clientes'!I3117</f>
        <v>0</v>
      </c>
      <c r="J3117" s="94">
        <f>'[1]Cadastro de Clientes'!J3117</f>
        <v>0</v>
      </c>
    </row>
    <row r="3118" spans="1:10" ht="21" customHeight="1" x14ac:dyDescent="0.25">
      <c r="A3118" s="94">
        <f>'[1]Cadastro de Clientes'!A3118</f>
        <v>0</v>
      </c>
      <c r="B3118" s="94">
        <f>'[1]Cadastro de Clientes'!B3118</f>
        <v>0</v>
      </c>
      <c r="C3118" s="94">
        <f>'[1]Cadastro de Clientes'!C3118</f>
        <v>0</v>
      </c>
      <c r="D3118" s="94">
        <f>'[1]Cadastro de Clientes'!D3118</f>
        <v>0</v>
      </c>
      <c r="E3118" s="94">
        <f>'[1]Cadastro de Clientes'!E3118</f>
        <v>0</v>
      </c>
      <c r="F3118" s="94">
        <f>'[1]Cadastro de Clientes'!F3118</f>
        <v>0</v>
      </c>
      <c r="G3118" s="109">
        <f>'[1]Cadastro de Clientes'!G3118</f>
        <v>0</v>
      </c>
      <c r="H3118" s="110">
        <f>'[1]Cadastro de Clientes'!H3118</f>
        <v>0</v>
      </c>
      <c r="I3118" s="111">
        <f>'[1]Cadastro de Clientes'!I3118</f>
        <v>0</v>
      </c>
      <c r="J3118" s="94">
        <f>'[1]Cadastro de Clientes'!J3118</f>
        <v>0</v>
      </c>
    </row>
    <row r="3119" spans="1:10" ht="21" customHeight="1" x14ac:dyDescent="0.25">
      <c r="A3119" s="94">
        <f>'[1]Cadastro de Clientes'!A3119</f>
        <v>0</v>
      </c>
      <c r="B3119" s="94">
        <f>'[1]Cadastro de Clientes'!B3119</f>
        <v>0</v>
      </c>
      <c r="C3119" s="94">
        <f>'[1]Cadastro de Clientes'!C3119</f>
        <v>0</v>
      </c>
      <c r="D3119" s="94">
        <f>'[1]Cadastro de Clientes'!D3119</f>
        <v>0</v>
      </c>
      <c r="E3119" s="94">
        <f>'[1]Cadastro de Clientes'!E3119</f>
        <v>0</v>
      </c>
      <c r="F3119" s="94">
        <f>'[1]Cadastro de Clientes'!F3119</f>
        <v>0</v>
      </c>
      <c r="G3119" s="109">
        <f>'[1]Cadastro de Clientes'!G3119</f>
        <v>0</v>
      </c>
      <c r="H3119" s="110">
        <f>'[1]Cadastro de Clientes'!H3119</f>
        <v>0</v>
      </c>
      <c r="I3119" s="111">
        <f>'[1]Cadastro de Clientes'!I3119</f>
        <v>0</v>
      </c>
      <c r="J3119" s="94">
        <f>'[1]Cadastro de Clientes'!J3119</f>
        <v>0</v>
      </c>
    </row>
    <row r="3120" spans="1:10" ht="21" customHeight="1" x14ac:dyDescent="0.25">
      <c r="A3120" s="94">
        <f>'[1]Cadastro de Clientes'!A3120</f>
        <v>0</v>
      </c>
      <c r="B3120" s="94">
        <f>'[1]Cadastro de Clientes'!B3120</f>
        <v>0</v>
      </c>
      <c r="C3120" s="94">
        <f>'[1]Cadastro de Clientes'!C3120</f>
        <v>0</v>
      </c>
      <c r="D3120" s="94">
        <f>'[1]Cadastro de Clientes'!D3120</f>
        <v>0</v>
      </c>
      <c r="E3120" s="94">
        <f>'[1]Cadastro de Clientes'!E3120</f>
        <v>0</v>
      </c>
      <c r="F3120" s="94">
        <f>'[1]Cadastro de Clientes'!F3120</f>
        <v>0</v>
      </c>
      <c r="G3120" s="109">
        <f>'[1]Cadastro de Clientes'!G3120</f>
        <v>0</v>
      </c>
      <c r="H3120" s="110">
        <f>'[1]Cadastro de Clientes'!H3120</f>
        <v>0</v>
      </c>
      <c r="I3120" s="111">
        <f>'[1]Cadastro de Clientes'!I3120</f>
        <v>0</v>
      </c>
      <c r="J3120" s="94">
        <f>'[1]Cadastro de Clientes'!J3120</f>
        <v>0</v>
      </c>
    </row>
    <row r="3121" spans="1:10" ht="21" customHeight="1" x14ac:dyDescent="0.25">
      <c r="A3121" s="94">
        <f>'[1]Cadastro de Clientes'!A3121</f>
        <v>0</v>
      </c>
      <c r="B3121" s="94">
        <f>'[1]Cadastro de Clientes'!B3121</f>
        <v>0</v>
      </c>
      <c r="C3121" s="94">
        <f>'[1]Cadastro de Clientes'!C3121</f>
        <v>0</v>
      </c>
      <c r="D3121" s="94">
        <f>'[1]Cadastro de Clientes'!D3121</f>
        <v>0</v>
      </c>
      <c r="E3121" s="94">
        <f>'[1]Cadastro de Clientes'!E3121</f>
        <v>0</v>
      </c>
      <c r="F3121" s="94">
        <f>'[1]Cadastro de Clientes'!F3121</f>
        <v>0</v>
      </c>
      <c r="G3121" s="109">
        <f>'[1]Cadastro de Clientes'!G3121</f>
        <v>0</v>
      </c>
      <c r="H3121" s="110">
        <f>'[1]Cadastro de Clientes'!H3121</f>
        <v>0</v>
      </c>
      <c r="I3121" s="111">
        <f>'[1]Cadastro de Clientes'!I3121</f>
        <v>0</v>
      </c>
      <c r="J3121" s="94">
        <f>'[1]Cadastro de Clientes'!J3121</f>
        <v>0</v>
      </c>
    </row>
    <row r="3122" spans="1:10" ht="21" customHeight="1" x14ac:dyDescent="0.25">
      <c r="A3122" s="94">
        <f>'[1]Cadastro de Clientes'!A3122</f>
        <v>0</v>
      </c>
      <c r="B3122" s="94">
        <f>'[1]Cadastro de Clientes'!B3122</f>
        <v>0</v>
      </c>
      <c r="C3122" s="94">
        <f>'[1]Cadastro de Clientes'!C3122</f>
        <v>0</v>
      </c>
      <c r="D3122" s="94">
        <f>'[1]Cadastro de Clientes'!D3122</f>
        <v>0</v>
      </c>
      <c r="E3122" s="94">
        <f>'[1]Cadastro de Clientes'!E3122</f>
        <v>0</v>
      </c>
      <c r="F3122" s="94">
        <f>'[1]Cadastro de Clientes'!F3122</f>
        <v>0</v>
      </c>
      <c r="G3122" s="109">
        <f>'[1]Cadastro de Clientes'!G3122</f>
        <v>0</v>
      </c>
      <c r="H3122" s="110">
        <f>'[1]Cadastro de Clientes'!H3122</f>
        <v>0</v>
      </c>
      <c r="I3122" s="111">
        <f>'[1]Cadastro de Clientes'!I3122</f>
        <v>0</v>
      </c>
      <c r="J3122" s="94">
        <f>'[1]Cadastro de Clientes'!J3122</f>
        <v>0</v>
      </c>
    </row>
    <row r="3123" spans="1:10" ht="21" customHeight="1" x14ac:dyDescent="0.25">
      <c r="A3123" s="94">
        <f>'[1]Cadastro de Clientes'!A3123</f>
        <v>0</v>
      </c>
      <c r="B3123" s="94">
        <f>'[1]Cadastro de Clientes'!B3123</f>
        <v>0</v>
      </c>
      <c r="C3123" s="94">
        <f>'[1]Cadastro de Clientes'!C3123</f>
        <v>0</v>
      </c>
      <c r="D3123" s="94">
        <f>'[1]Cadastro de Clientes'!D3123</f>
        <v>0</v>
      </c>
      <c r="E3123" s="94">
        <f>'[1]Cadastro de Clientes'!E3123</f>
        <v>0</v>
      </c>
      <c r="F3123" s="94">
        <f>'[1]Cadastro de Clientes'!F3123</f>
        <v>0</v>
      </c>
      <c r="G3123" s="109">
        <f>'[1]Cadastro de Clientes'!G3123</f>
        <v>0</v>
      </c>
      <c r="H3123" s="110">
        <f>'[1]Cadastro de Clientes'!H3123</f>
        <v>0</v>
      </c>
      <c r="I3123" s="111">
        <f>'[1]Cadastro de Clientes'!I3123</f>
        <v>0</v>
      </c>
      <c r="J3123" s="94">
        <f>'[1]Cadastro de Clientes'!J3123</f>
        <v>0</v>
      </c>
    </row>
    <row r="3124" spans="1:10" ht="21" customHeight="1" x14ac:dyDescent="0.25">
      <c r="A3124" s="94">
        <f>'[1]Cadastro de Clientes'!A3124</f>
        <v>0</v>
      </c>
      <c r="B3124" s="94">
        <f>'[1]Cadastro de Clientes'!B3124</f>
        <v>0</v>
      </c>
      <c r="C3124" s="94">
        <f>'[1]Cadastro de Clientes'!C3124</f>
        <v>0</v>
      </c>
      <c r="D3124" s="94">
        <f>'[1]Cadastro de Clientes'!D3124</f>
        <v>0</v>
      </c>
      <c r="E3124" s="94">
        <f>'[1]Cadastro de Clientes'!E3124</f>
        <v>0</v>
      </c>
      <c r="F3124" s="94">
        <f>'[1]Cadastro de Clientes'!F3124</f>
        <v>0</v>
      </c>
      <c r="G3124" s="109">
        <f>'[1]Cadastro de Clientes'!G3124</f>
        <v>0</v>
      </c>
      <c r="H3124" s="110">
        <f>'[1]Cadastro de Clientes'!H3124</f>
        <v>0</v>
      </c>
      <c r="I3124" s="111">
        <f>'[1]Cadastro de Clientes'!I3124</f>
        <v>0</v>
      </c>
      <c r="J3124" s="94">
        <f>'[1]Cadastro de Clientes'!J3124</f>
        <v>0</v>
      </c>
    </row>
    <row r="3125" spans="1:10" ht="21" customHeight="1" x14ac:dyDescent="0.25">
      <c r="A3125" s="94">
        <f>'[1]Cadastro de Clientes'!A3125</f>
        <v>0</v>
      </c>
      <c r="B3125" s="94">
        <f>'[1]Cadastro de Clientes'!B3125</f>
        <v>0</v>
      </c>
      <c r="C3125" s="94">
        <f>'[1]Cadastro de Clientes'!C3125</f>
        <v>0</v>
      </c>
      <c r="D3125" s="94">
        <f>'[1]Cadastro de Clientes'!D3125</f>
        <v>0</v>
      </c>
      <c r="E3125" s="94">
        <f>'[1]Cadastro de Clientes'!E3125</f>
        <v>0</v>
      </c>
      <c r="F3125" s="94">
        <f>'[1]Cadastro de Clientes'!F3125</f>
        <v>0</v>
      </c>
      <c r="G3125" s="109">
        <f>'[1]Cadastro de Clientes'!G3125</f>
        <v>0</v>
      </c>
      <c r="H3125" s="110">
        <f>'[1]Cadastro de Clientes'!H3125</f>
        <v>0</v>
      </c>
      <c r="I3125" s="111">
        <f>'[1]Cadastro de Clientes'!I3125</f>
        <v>0</v>
      </c>
      <c r="J3125" s="94">
        <f>'[1]Cadastro de Clientes'!J3125</f>
        <v>0</v>
      </c>
    </row>
    <row r="3126" spans="1:10" ht="21" customHeight="1" x14ac:dyDescent="0.25">
      <c r="A3126" s="94">
        <f>'[1]Cadastro de Clientes'!A3126</f>
        <v>0</v>
      </c>
      <c r="B3126" s="94">
        <f>'[1]Cadastro de Clientes'!B3126</f>
        <v>0</v>
      </c>
      <c r="C3126" s="94">
        <f>'[1]Cadastro de Clientes'!C3126</f>
        <v>0</v>
      </c>
      <c r="D3126" s="94">
        <f>'[1]Cadastro de Clientes'!D3126</f>
        <v>0</v>
      </c>
      <c r="E3126" s="94">
        <f>'[1]Cadastro de Clientes'!E3126</f>
        <v>0</v>
      </c>
      <c r="F3126" s="94">
        <f>'[1]Cadastro de Clientes'!F3126</f>
        <v>0</v>
      </c>
      <c r="G3126" s="109">
        <f>'[1]Cadastro de Clientes'!G3126</f>
        <v>0</v>
      </c>
      <c r="H3126" s="110">
        <f>'[1]Cadastro de Clientes'!H3126</f>
        <v>0</v>
      </c>
      <c r="I3126" s="111">
        <f>'[1]Cadastro de Clientes'!I3126</f>
        <v>0</v>
      </c>
      <c r="J3126" s="94">
        <f>'[1]Cadastro de Clientes'!J3126</f>
        <v>0</v>
      </c>
    </row>
    <row r="3127" spans="1:10" ht="21" customHeight="1" x14ac:dyDescent="0.25">
      <c r="A3127" s="94">
        <f>'[1]Cadastro de Clientes'!A3127</f>
        <v>0</v>
      </c>
      <c r="B3127" s="94">
        <f>'[1]Cadastro de Clientes'!B3127</f>
        <v>0</v>
      </c>
      <c r="C3127" s="94">
        <f>'[1]Cadastro de Clientes'!C3127</f>
        <v>0</v>
      </c>
      <c r="D3127" s="94">
        <f>'[1]Cadastro de Clientes'!D3127</f>
        <v>0</v>
      </c>
      <c r="E3127" s="94">
        <f>'[1]Cadastro de Clientes'!E3127</f>
        <v>0</v>
      </c>
      <c r="F3127" s="94">
        <f>'[1]Cadastro de Clientes'!F3127</f>
        <v>0</v>
      </c>
      <c r="G3127" s="109">
        <f>'[1]Cadastro de Clientes'!G3127</f>
        <v>0</v>
      </c>
      <c r="H3127" s="110">
        <f>'[1]Cadastro de Clientes'!H3127</f>
        <v>0</v>
      </c>
      <c r="I3127" s="111">
        <f>'[1]Cadastro de Clientes'!I3127</f>
        <v>0</v>
      </c>
      <c r="J3127" s="94">
        <f>'[1]Cadastro de Clientes'!J3127</f>
        <v>0</v>
      </c>
    </row>
    <row r="3128" spans="1:10" ht="21" customHeight="1" x14ac:dyDescent="0.25">
      <c r="A3128" s="94">
        <f>'[1]Cadastro de Clientes'!A3128</f>
        <v>0</v>
      </c>
      <c r="B3128" s="94">
        <f>'[1]Cadastro de Clientes'!B3128</f>
        <v>0</v>
      </c>
      <c r="C3128" s="94">
        <f>'[1]Cadastro de Clientes'!C3128</f>
        <v>0</v>
      </c>
      <c r="D3128" s="94">
        <f>'[1]Cadastro de Clientes'!D3128</f>
        <v>0</v>
      </c>
      <c r="E3128" s="94">
        <f>'[1]Cadastro de Clientes'!E3128</f>
        <v>0</v>
      </c>
      <c r="F3128" s="94">
        <f>'[1]Cadastro de Clientes'!F3128</f>
        <v>0</v>
      </c>
      <c r="G3128" s="109">
        <f>'[1]Cadastro de Clientes'!G3128</f>
        <v>0</v>
      </c>
      <c r="H3128" s="110">
        <f>'[1]Cadastro de Clientes'!H3128</f>
        <v>0</v>
      </c>
      <c r="I3128" s="111">
        <f>'[1]Cadastro de Clientes'!I3128</f>
        <v>0</v>
      </c>
      <c r="J3128" s="94">
        <f>'[1]Cadastro de Clientes'!J3128</f>
        <v>0</v>
      </c>
    </row>
    <row r="3129" spans="1:10" ht="21" customHeight="1" x14ac:dyDescent="0.25">
      <c r="A3129" s="94">
        <f>'[1]Cadastro de Clientes'!A3129</f>
        <v>0</v>
      </c>
      <c r="B3129" s="94">
        <f>'[1]Cadastro de Clientes'!B3129</f>
        <v>0</v>
      </c>
      <c r="C3129" s="94">
        <f>'[1]Cadastro de Clientes'!C3129</f>
        <v>0</v>
      </c>
      <c r="D3129" s="94">
        <f>'[1]Cadastro de Clientes'!D3129</f>
        <v>0</v>
      </c>
      <c r="E3129" s="94">
        <f>'[1]Cadastro de Clientes'!E3129</f>
        <v>0</v>
      </c>
      <c r="F3129" s="94">
        <f>'[1]Cadastro de Clientes'!F3129</f>
        <v>0</v>
      </c>
      <c r="G3129" s="109">
        <f>'[1]Cadastro de Clientes'!G3129</f>
        <v>0</v>
      </c>
      <c r="H3129" s="110">
        <f>'[1]Cadastro de Clientes'!H3129</f>
        <v>0</v>
      </c>
      <c r="I3129" s="111">
        <f>'[1]Cadastro de Clientes'!I3129</f>
        <v>0</v>
      </c>
      <c r="J3129" s="94">
        <f>'[1]Cadastro de Clientes'!J3129</f>
        <v>0</v>
      </c>
    </row>
    <row r="3130" spans="1:10" ht="21" customHeight="1" x14ac:dyDescent="0.25">
      <c r="A3130" s="94">
        <f>'[1]Cadastro de Clientes'!A3130</f>
        <v>0</v>
      </c>
      <c r="B3130" s="94">
        <f>'[1]Cadastro de Clientes'!B3130</f>
        <v>0</v>
      </c>
      <c r="C3130" s="94">
        <f>'[1]Cadastro de Clientes'!C3130</f>
        <v>0</v>
      </c>
      <c r="D3130" s="94">
        <f>'[1]Cadastro de Clientes'!D3130</f>
        <v>0</v>
      </c>
      <c r="E3130" s="94">
        <f>'[1]Cadastro de Clientes'!E3130</f>
        <v>0</v>
      </c>
      <c r="F3130" s="94">
        <f>'[1]Cadastro de Clientes'!F3130</f>
        <v>0</v>
      </c>
      <c r="G3130" s="109">
        <f>'[1]Cadastro de Clientes'!G3130</f>
        <v>0</v>
      </c>
      <c r="H3130" s="110">
        <f>'[1]Cadastro de Clientes'!H3130</f>
        <v>0</v>
      </c>
      <c r="I3130" s="111">
        <f>'[1]Cadastro de Clientes'!I3130</f>
        <v>0</v>
      </c>
      <c r="J3130" s="94">
        <f>'[1]Cadastro de Clientes'!J3130</f>
        <v>0</v>
      </c>
    </row>
    <row r="3131" spans="1:10" ht="21" customHeight="1" x14ac:dyDescent="0.25">
      <c r="A3131" s="94">
        <f>'[1]Cadastro de Clientes'!A3131</f>
        <v>0</v>
      </c>
      <c r="B3131" s="94">
        <f>'[1]Cadastro de Clientes'!B3131</f>
        <v>0</v>
      </c>
      <c r="C3131" s="94">
        <f>'[1]Cadastro de Clientes'!C3131</f>
        <v>0</v>
      </c>
      <c r="D3131" s="94">
        <f>'[1]Cadastro de Clientes'!D3131</f>
        <v>0</v>
      </c>
      <c r="E3131" s="94">
        <f>'[1]Cadastro de Clientes'!E3131</f>
        <v>0</v>
      </c>
      <c r="F3131" s="94">
        <f>'[1]Cadastro de Clientes'!F3131</f>
        <v>0</v>
      </c>
      <c r="G3131" s="109">
        <f>'[1]Cadastro de Clientes'!G3131</f>
        <v>0</v>
      </c>
      <c r="H3131" s="110">
        <f>'[1]Cadastro de Clientes'!H3131</f>
        <v>0</v>
      </c>
      <c r="I3131" s="111">
        <f>'[1]Cadastro de Clientes'!I3131</f>
        <v>0</v>
      </c>
      <c r="J3131" s="94">
        <f>'[1]Cadastro de Clientes'!J3131</f>
        <v>0</v>
      </c>
    </row>
    <row r="3132" spans="1:10" ht="21" customHeight="1" x14ac:dyDescent="0.25">
      <c r="A3132" s="94">
        <f>'[1]Cadastro de Clientes'!A3132</f>
        <v>0</v>
      </c>
      <c r="B3132" s="94">
        <f>'[1]Cadastro de Clientes'!B3132</f>
        <v>0</v>
      </c>
      <c r="C3132" s="94">
        <f>'[1]Cadastro de Clientes'!C3132</f>
        <v>0</v>
      </c>
      <c r="D3132" s="94">
        <f>'[1]Cadastro de Clientes'!D3132</f>
        <v>0</v>
      </c>
      <c r="E3132" s="94">
        <f>'[1]Cadastro de Clientes'!E3132</f>
        <v>0</v>
      </c>
      <c r="F3132" s="94">
        <f>'[1]Cadastro de Clientes'!F3132</f>
        <v>0</v>
      </c>
      <c r="G3132" s="109">
        <f>'[1]Cadastro de Clientes'!G3132</f>
        <v>0</v>
      </c>
      <c r="H3132" s="110">
        <f>'[1]Cadastro de Clientes'!H3132</f>
        <v>0</v>
      </c>
      <c r="I3132" s="111">
        <f>'[1]Cadastro de Clientes'!I3132</f>
        <v>0</v>
      </c>
      <c r="J3132" s="94">
        <f>'[1]Cadastro de Clientes'!J3132</f>
        <v>0</v>
      </c>
    </row>
    <row r="3133" spans="1:10" ht="21" customHeight="1" x14ac:dyDescent="0.25">
      <c r="A3133" s="94">
        <f>'[1]Cadastro de Clientes'!A3133</f>
        <v>0</v>
      </c>
      <c r="B3133" s="94">
        <f>'[1]Cadastro de Clientes'!B3133</f>
        <v>0</v>
      </c>
      <c r="C3133" s="94">
        <f>'[1]Cadastro de Clientes'!C3133</f>
        <v>0</v>
      </c>
      <c r="D3133" s="94">
        <f>'[1]Cadastro de Clientes'!D3133</f>
        <v>0</v>
      </c>
      <c r="E3133" s="94">
        <f>'[1]Cadastro de Clientes'!E3133</f>
        <v>0</v>
      </c>
      <c r="F3133" s="94">
        <f>'[1]Cadastro de Clientes'!F3133</f>
        <v>0</v>
      </c>
      <c r="G3133" s="109">
        <f>'[1]Cadastro de Clientes'!G3133</f>
        <v>0</v>
      </c>
      <c r="H3133" s="110">
        <f>'[1]Cadastro de Clientes'!H3133</f>
        <v>0</v>
      </c>
      <c r="I3133" s="111">
        <f>'[1]Cadastro de Clientes'!I3133</f>
        <v>0</v>
      </c>
      <c r="J3133" s="94">
        <f>'[1]Cadastro de Clientes'!J3133</f>
        <v>0</v>
      </c>
    </row>
    <row r="3134" spans="1:10" ht="21" customHeight="1" x14ac:dyDescent="0.25">
      <c r="A3134" s="94">
        <f>'[1]Cadastro de Clientes'!A3134</f>
        <v>0</v>
      </c>
      <c r="B3134" s="94">
        <f>'[1]Cadastro de Clientes'!B3134</f>
        <v>0</v>
      </c>
      <c r="C3134" s="94">
        <f>'[1]Cadastro de Clientes'!C3134</f>
        <v>0</v>
      </c>
      <c r="D3134" s="94">
        <f>'[1]Cadastro de Clientes'!D3134</f>
        <v>0</v>
      </c>
      <c r="E3134" s="94">
        <f>'[1]Cadastro de Clientes'!E3134</f>
        <v>0</v>
      </c>
      <c r="F3134" s="94">
        <f>'[1]Cadastro de Clientes'!F3134</f>
        <v>0</v>
      </c>
      <c r="G3134" s="109">
        <f>'[1]Cadastro de Clientes'!G3134</f>
        <v>0</v>
      </c>
      <c r="H3134" s="110">
        <f>'[1]Cadastro de Clientes'!H3134</f>
        <v>0</v>
      </c>
      <c r="I3134" s="111">
        <f>'[1]Cadastro de Clientes'!I3134</f>
        <v>0</v>
      </c>
      <c r="J3134" s="94">
        <f>'[1]Cadastro de Clientes'!J3134</f>
        <v>0</v>
      </c>
    </row>
    <row r="3135" spans="1:10" ht="21" customHeight="1" x14ac:dyDescent="0.25">
      <c r="A3135" s="94">
        <f>'[1]Cadastro de Clientes'!A3135</f>
        <v>0</v>
      </c>
      <c r="B3135" s="94">
        <f>'[1]Cadastro de Clientes'!B3135</f>
        <v>0</v>
      </c>
      <c r="C3135" s="94">
        <f>'[1]Cadastro de Clientes'!C3135</f>
        <v>0</v>
      </c>
      <c r="D3135" s="94">
        <f>'[1]Cadastro de Clientes'!D3135</f>
        <v>0</v>
      </c>
      <c r="E3135" s="94">
        <f>'[1]Cadastro de Clientes'!E3135</f>
        <v>0</v>
      </c>
      <c r="F3135" s="94">
        <f>'[1]Cadastro de Clientes'!F3135</f>
        <v>0</v>
      </c>
      <c r="G3135" s="109">
        <f>'[1]Cadastro de Clientes'!G3135</f>
        <v>0</v>
      </c>
      <c r="H3135" s="110">
        <f>'[1]Cadastro de Clientes'!H3135</f>
        <v>0</v>
      </c>
      <c r="I3135" s="111">
        <f>'[1]Cadastro de Clientes'!I3135</f>
        <v>0</v>
      </c>
      <c r="J3135" s="94">
        <f>'[1]Cadastro de Clientes'!J3135</f>
        <v>0</v>
      </c>
    </row>
    <row r="3136" spans="1:10" ht="21" customHeight="1" x14ac:dyDescent="0.25">
      <c r="A3136" s="94">
        <f>'[1]Cadastro de Clientes'!A3136</f>
        <v>0</v>
      </c>
      <c r="B3136" s="94">
        <f>'[1]Cadastro de Clientes'!B3136</f>
        <v>0</v>
      </c>
      <c r="C3136" s="94">
        <f>'[1]Cadastro de Clientes'!C3136</f>
        <v>0</v>
      </c>
      <c r="D3136" s="94">
        <f>'[1]Cadastro de Clientes'!D3136</f>
        <v>0</v>
      </c>
      <c r="E3136" s="94">
        <f>'[1]Cadastro de Clientes'!E3136</f>
        <v>0</v>
      </c>
      <c r="F3136" s="94">
        <f>'[1]Cadastro de Clientes'!F3136</f>
        <v>0</v>
      </c>
      <c r="G3136" s="109">
        <f>'[1]Cadastro de Clientes'!G3136</f>
        <v>0</v>
      </c>
      <c r="H3136" s="110">
        <f>'[1]Cadastro de Clientes'!H3136</f>
        <v>0</v>
      </c>
      <c r="I3136" s="111">
        <f>'[1]Cadastro de Clientes'!I3136</f>
        <v>0</v>
      </c>
      <c r="J3136" s="94">
        <f>'[1]Cadastro de Clientes'!J3136</f>
        <v>0</v>
      </c>
    </row>
    <row r="3137" spans="1:10" ht="21" customHeight="1" x14ac:dyDescent="0.25">
      <c r="A3137" s="94">
        <f>'[1]Cadastro de Clientes'!A3137</f>
        <v>0</v>
      </c>
      <c r="B3137" s="94">
        <f>'[1]Cadastro de Clientes'!B3137</f>
        <v>0</v>
      </c>
      <c r="C3137" s="94">
        <f>'[1]Cadastro de Clientes'!C3137</f>
        <v>0</v>
      </c>
      <c r="D3137" s="94">
        <f>'[1]Cadastro de Clientes'!D3137</f>
        <v>0</v>
      </c>
      <c r="E3137" s="94">
        <f>'[1]Cadastro de Clientes'!E3137</f>
        <v>0</v>
      </c>
      <c r="F3137" s="94">
        <f>'[1]Cadastro de Clientes'!F3137</f>
        <v>0</v>
      </c>
      <c r="G3137" s="109">
        <f>'[1]Cadastro de Clientes'!G3137</f>
        <v>0</v>
      </c>
      <c r="H3137" s="110">
        <f>'[1]Cadastro de Clientes'!H3137</f>
        <v>0</v>
      </c>
      <c r="I3137" s="111">
        <f>'[1]Cadastro de Clientes'!I3137</f>
        <v>0</v>
      </c>
      <c r="J3137" s="94">
        <f>'[1]Cadastro de Clientes'!J3137</f>
        <v>0</v>
      </c>
    </row>
    <row r="3138" spans="1:10" ht="21" customHeight="1" x14ac:dyDescent="0.25">
      <c r="A3138" s="94">
        <f>'[1]Cadastro de Clientes'!A3138</f>
        <v>0</v>
      </c>
      <c r="B3138" s="94">
        <f>'[1]Cadastro de Clientes'!B3138</f>
        <v>0</v>
      </c>
      <c r="C3138" s="94">
        <f>'[1]Cadastro de Clientes'!C3138</f>
        <v>0</v>
      </c>
      <c r="D3138" s="94">
        <f>'[1]Cadastro de Clientes'!D3138</f>
        <v>0</v>
      </c>
      <c r="E3138" s="94">
        <f>'[1]Cadastro de Clientes'!E3138</f>
        <v>0</v>
      </c>
      <c r="F3138" s="94">
        <f>'[1]Cadastro de Clientes'!F3138</f>
        <v>0</v>
      </c>
      <c r="G3138" s="109">
        <f>'[1]Cadastro de Clientes'!G3138</f>
        <v>0</v>
      </c>
      <c r="H3138" s="110">
        <f>'[1]Cadastro de Clientes'!H3138</f>
        <v>0</v>
      </c>
      <c r="I3138" s="111">
        <f>'[1]Cadastro de Clientes'!I3138</f>
        <v>0</v>
      </c>
      <c r="J3138" s="94">
        <f>'[1]Cadastro de Clientes'!J3138</f>
        <v>0</v>
      </c>
    </row>
    <row r="3139" spans="1:10" ht="21" customHeight="1" x14ac:dyDescent="0.25">
      <c r="A3139" s="94">
        <f>'[1]Cadastro de Clientes'!A3139</f>
        <v>0</v>
      </c>
      <c r="B3139" s="94">
        <f>'[1]Cadastro de Clientes'!B3139</f>
        <v>0</v>
      </c>
      <c r="C3139" s="94">
        <f>'[1]Cadastro de Clientes'!C3139</f>
        <v>0</v>
      </c>
      <c r="D3139" s="94">
        <f>'[1]Cadastro de Clientes'!D3139</f>
        <v>0</v>
      </c>
      <c r="E3139" s="94">
        <f>'[1]Cadastro de Clientes'!E3139</f>
        <v>0</v>
      </c>
      <c r="F3139" s="94">
        <f>'[1]Cadastro de Clientes'!F3139</f>
        <v>0</v>
      </c>
      <c r="G3139" s="109">
        <f>'[1]Cadastro de Clientes'!G3139</f>
        <v>0</v>
      </c>
      <c r="H3139" s="110">
        <f>'[1]Cadastro de Clientes'!H3139</f>
        <v>0</v>
      </c>
      <c r="I3139" s="111">
        <f>'[1]Cadastro de Clientes'!I3139</f>
        <v>0</v>
      </c>
      <c r="J3139" s="94">
        <f>'[1]Cadastro de Clientes'!J3139</f>
        <v>0</v>
      </c>
    </row>
    <row r="3140" spans="1:10" ht="21" customHeight="1" x14ac:dyDescent="0.25">
      <c r="A3140" s="94">
        <f>'[1]Cadastro de Clientes'!A3140</f>
        <v>0</v>
      </c>
      <c r="B3140" s="94">
        <f>'[1]Cadastro de Clientes'!B3140</f>
        <v>0</v>
      </c>
      <c r="C3140" s="94">
        <f>'[1]Cadastro de Clientes'!C3140</f>
        <v>0</v>
      </c>
      <c r="D3140" s="94">
        <f>'[1]Cadastro de Clientes'!D3140</f>
        <v>0</v>
      </c>
      <c r="E3140" s="94">
        <f>'[1]Cadastro de Clientes'!E3140</f>
        <v>0</v>
      </c>
      <c r="F3140" s="94">
        <f>'[1]Cadastro de Clientes'!F3140</f>
        <v>0</v>
      </c>
      <c r="G3140" s="109">
        <f>'[1]Cadastro de Clientes'!G3140</f>
        <v>0</v>
      </c>
      <c r="H3140" s="110">
        <f>'[1]Cadastro de Clientes'!H3140</f>
        <v>0</v>
      </c>
      <c r="I3140" s="111">
        <f>'[1]Cadastro de Clientes'!I3140</f>
        <v>0</v>
      </c>
      <c r="J3140" s="94">
        <f>'[1]Cadastro de Clientes'!J3140</f>
        <v>0</v>
      </c>
    </row>
    <row r="3141" spans="1:10" ht="21" customHeight="1" x14ac:dyDescent="0.25">
      <c r="A3141" s="94">
        <f>'[1]Cadastro de Clientes'!A3141</f>
        <v>0</v>
      </c>
      <c r="B3141" s="94">
        <f>'[1]Cadastro de Clientes'!B3141</f>
        <v>0</v>
      </c>
      <c r="C3141" s="94">
        <f>'[1]Cadastro de Clientes'!C3141</f>
        <v>0</v>
      </c>
      <c r="D3141" s="94">
        <f>'[1]Cadastro de Clientes'!D3141</f>
        <v>0</v>
      </c>
      <c r="E3141" s="94">
        <f>'[1]Cadastro de Clientes'!E3141</f>
        <v>0</v>
      </c>
      <c r="F3141" s="94">
        <f>'[1]Cadastro de Clientes'!F3141</f>
        <v>0</v>
      </c>
      <c r="G3141" s="109">
        <f>'[1]Cadastro de Clientes'!G3141</f>
        <v>0</v>
      </c>
      <c r="H3141" s="110">
        <f>'[1]Cadastro de Clientes'!H3141</f>
        <v>0</v>
      </c>
      <c r="I3141" s="111">
        <f>'[1]Cadastro de Clientes'!I3141</f>
        <v>0</v>
      </c>
      <c r="J3141" s="94">
        <f>'[1]Cadastro de Clientes'!J3141</f>
        <v>0</v>
      </c>
    </row>
    <row r="3142" spans="1:10" ht="21" customHeight="1" x14ac:dyDescent="0.25">
      <c r="A3142" s="94">
        <f>'[1]Cadastro de Clientes'!A3142</f>
        <v>0</v>
      </c>
      <c r="B3142" s="94">
        <f>'[1]Cadastro de Clientes'!B3142</f>
        <v>0</v>
      </c>
      <c r="C3142" s="94">
        <f>'[1]Cadastro de Clientes'!C3142</f>
        <v>0</v>
      </c>
      <c r="D3142" s="94">
        <f>'[1]Cadastro de Clientes'!D3142</f>
        <v>0</v>
      </c>
      <c r="E3142" s="94">
        <f>'[1]Cadastro de Clientes'!E3142</f>
        <v>0</v>
      </c>
      <c r="F3142" s="94">
        <f>'[1]Cadastro de Clientes'!F3142</f>
        <v>0</v>
      </c>
      <c r="G3142" s="109">
        <f>'[1]Cadastro de Clientes'!G3142</f>
        <v>0</v>
      </c>
      <c r="H3142" s="110">
        <f>'[1]Cadastro de Clientes'!H3142</f>
        <v>0</v>
      </c>
      <c r="I3142" s="111">
        <f>'[1]Cadastro de Clientes'!I3142</f>
        <v>0</v>
      </c>
      <c r="J3142" s="94">
        <f>'[1]Cadastro de Clientes'!J3142</f>
        <v>0</v>
      </c>
    </row>
    <row r="3143" spans="1:10" ht="21" customHeight="1" x14ac:dyDescent="0.25">
      <c r="A3143" s="94">
        <f>'[1]Cadastro de Clientes'!A3143</f>
        <v>0</v>
      </c>
      <c r="B3143" s="94">
        <f>'[1]Cadastro de Clientes'!B3143</f>
        <v>0</v>
      </c>
      <c r="C3143" s="94">
        <f>'[1]Cadastro de Clientes'!C3143</f>
        <v>0</v>
      </c>
      <c r="D3143" s="94">
        <f>'[1]Cadastro de Clientes'!D3143</f>
        <v>0</v>
      </c>
      <c r="E3143" s="94">
        <f>'[1]Cadastro de Clientes'!E3143</f>
        <v>0</v>
      </c>
      <c r="F3143" s="94">
        <f>'[1]Cadastro de Clientes'!F3143</f>
        <v>0</v>
      </c>
      <c r="G3143" s="109">
        <f>'[1]Cadastro de Clientes'!G3143</f>
        <v>0</v>
      </c>
      <c r="H3143" s="110">
        <f>'[1]Cadastro de Clientes'!H3143</f>
        <v>0</v>
      </c>
      <c r="I3143" s="111">
        <f>'[1]Cadastro de Clientes'!I3143</f>
        <v>0</v>
      </c>
      <c r="J3143" s="94">
        <f>'[1]Cadastro de Clientes'!J3143</f>
        <v>0</v>
      </c>
    </row>
    <row r="3144" spans="1:10" ht="21" customHeight="1" x14ac:dyDescent="0.25">
      <c r="A3144" s="94">
        <f>'[1]Cadastro de Clientes'!A3144</f>
        <v>0</v>
      </c>
      <c r="B3144" s="94">
        <f>'[1]Cadastro de Clientes'!B3144</f>
        <v>0</v>
      </c>
      <c r="C3144" s="94">
        <f>'[1]Cadastro de Clientes'!C3144</f>
        <v>0</v>
      </c>
      <c r="D3144" s="94">
        <f>'[1]Cadastro de Clientes'!D3144</f>
        <v>0</v>
      </c>
      <c r="E3144" s="94">
        <f>'[1]Cadastro de Clientes'!E3144</f>
        <v>0</v>
      </c>
      <c r="F3144" s="94">
        <f>'[1]Cadastro de Clientes'!F3144</f>
        <v>0</v>
      </c>
      <c r="G3144" s="109">
        <f>'[1]Cadastro de Clientes'!G3144</f>
        <v>0</v>
      </c>
      <c r="H3144" s="110">
        <f>'[1]Cadastro de Clientes'!H3144</f>
        <v>0</v>
      </c>
      <c r="I3144" s="111">
        <f>'[1]Cadastro de Clientes'!I3144</f>
        <v>0</v>
      </c>
      <c r="J3144" s="94">
        <f>'[1]Cadastro de Clientes'!J3144</f>
        <v>0</v>
      </c>
    </row>
    <row r="3145" spans="1:10" ht="21" customHeight="1" x14ac:dyDescent="0.25">
      <c r="A3145" s="94">
        <f>'[1]Cadastro de Clientes'!A3145</f>
        <v>0</v>
      </c>
      <c r="B3145" s="94">
        <f>'[1]Cadastro de Clientes'!B3145</f>
        <v>0</v>
      </c>
      <c r="C3145" s="94">
        <f>'[1]Cadastro de Clientes'!C3145</f>
        <v>0</v>
      </c>
      <c r="D3145" s="94">
        <f>'[1]Cadastro de Clientes'!D3145</f>
        <v>0</v>
      </c>
      <c r="E3145" s="94">
        <f>'[1]Cadastro de Clientes'!E3145</f>
        <v>0</v>
      </c>
      <c r="F3145" s="94">
        <f>'[1]Cadastro de Clientes'!F3145</f>
        <v>0</v>
      </c>
      <c r="G3145" s="109">
        <f>'[1]Cadastro de Clientes'!G3145</f>
        <v>0</v>
      </c>
      <c r="H3145" s="110">
        <f>'[1]Cadastro de Clientes'!H3145</f>
        <v>0</v>
      </c>
      <c r="I3145" s="111">
        <f>'[1]Cadastro de Clientes'!I3145</f>
        <v>0</v>
      </c>
      <c r="J3145" s="94">
        <f>'[1]Cadastro de Clientes'!J3145</f>
        <v>0</v>
      </c>
    </row>
    <row r="3146" spans="1:10" ht="21" customHeight="1" x14ac:dyDescent="0.25">
      <c r="A3146" s="94">
        <f>'[1]Cadastro de Clientes'!A3146</f>
        <v>0</v>
      </c>
      <c r="B3146" s="94">
        <f>'[1]Cadastro de Clientes'!B3146</f>
        <v>0</v>
      </c>
      <c r="C3146" s="94">
        <f>'[1]Cadastro de Clientes'!C3146</f>
        <v>0</v>
      </c>
      <c r="D3146" s="94">
        <f>'[1]Cadastro de Clientes'!D3146</f>
        <v>0</v>
      </c>
      <c r="E3146" s="94">
        <f>'[1]Cadastro de Clientes'!E3146</f>
        <v>0</v>
      </c>
      <c r="F3146" s="94">
        <f>'[1]Cadastro de Clientes'!F3146</f>
        <v>0</v>
      </c>
      <c r="G3146" s="109">
        <f>'[1]Cadastro de Clientes'!G3146</f>
        <v>0</v>
      </c>
      <c r="H3146" s="110">
        <f>'[1]Cadastro de Clientes'!H3146</f>
        <v>0</v>
      </c>
      <c r="I3146" s="111">
        <f>'[1]Cadastro de Clientes'!I3146</f>
        <v>0</v>
      </c>
      <c r="J3146" s="94">
        <f>'[1]Cadastro de Clientes'!J3146</f>
        <v>0</v>
      </c>
    </row>
    <row r="3147" spans="1:10" ht="21" customHeight="1" x14ac:dyDescent="0.25">
      <c r="A3147" s="94">
        <f>'[1]Cadastro de Clientes'!A3147</f>
        <v>0</v>
      </c>
      <c r="B3147" s="94">
        <f>'[1]Cadastro de Clientes'!B3147</f>
        <v>0</v>
      </c>
      <c r="C3147" s="94">
        <f>'[1]Cadastro de Clientes'!C3147</f>
        <v>0</v>
      </c>
      <c r="D3147" s="94">
        <f>'[1]Cadastro de Clientes'!D3147</f>
        <v>0</v>
      </c>
      <c r="E3147" s="94">
        <f>'[1]Cadastro de Clientes'!E3147</f>
        <v>0</v>
      </c>
      <c r="F3147" s="94">
        <f>'[1]Cadastro de Clientes'!F3147</f>
        <v>0</v>
      </c>
      <c r="G3147" s="109">
        <f>'[1]Cadastro de Clientes'!G3147</f>
        <v>0</v>
      </c>
      <c r="H3147" s="110">
        <f>'[1]Cadastro de Clientes'!H3147</f>
        <v>0</v>
      </c>
      <c r="I3147" s="111">
        <f>'[1]Cadastro de Clientes'!I3147</f>
        <v>0</v>
      </c>
      <c r="J3147" s="94">
        <f>'[1]Cadastro de Clientes'!J3147</f>
        <v>0</v>
      </c>
    </row>
    <row r="3148" spans="1:10" ht="21" customHeight="1" x14ac:dyDescent="0.25">
      <c r="A3148" s="94">
        <f>'[1]Cadastro de Clientes'!A3148</f>
        <v>0</v>
      </c>
      <c r="B3148" s="94">
        <f>'[1]Cadastro de Clientes'!B3148</f>
        <v>0</v>
      </c>
      <c r="C3148" s="94">
        <f>'[1]Cadastro de Clientes'!C3148</f>
        <v>0</v>
      </c>
      <c r="D3148" s="94">
        <f>'[1]Cadastro de Clientes'!D3148</f>
        <v>0</v>
      </c>
      <c r="E3148" s="94">
        <f>'[1]Cadastro de Clientes'!E3148</f>
        <v>0</v>
      </c>
      <c r="F3148" s="94">
        <f>'[1]Cadastro de Clientes'!F3148</f>
        <v>0</v>
      </c>
      <c r="G3148" s="109">
        <f>'[1]Cadastro de Clientes'!G3148</f>
        <v>0</v>
      </c>
      <c r="H3148" s="110">
        <f>'[1]Cadastro de Clientes'!H3148</f>
        <v>0</v>
      </c>
      <c r="I3148" s="111">
        <f>'[1]Cadastro de Clientes'!I3148</f>
        <v>0</v>
      </c>
      <c r="J3148" s="94">
        <f>'[1]Cadastro de Clientes'!J3148</f>
        <v>0</v>
      </c>
    </row>
    <row r="3149" spans="1:10" ht="21" customHeight="1" x14ac:dyDescent="0.25">
      <c r="A3149" s="94">
        <f>'[1]Cadastro de Clientes'!A3149</f>
        <v>0</v>
      </c>
      <c r="B3149" s="94">
        <f>'[1]Cadastro de Clientes'!B3149</f>
        <v>0</v>
      </c>
      <c r="C3149" s="94">
        <f>'[1]Cadastro de Clientes'!C3149</f>
        <v>0</v>
      </c>
      <c r="D3149" s="94">
        <f>'[1]Cadastro de Clientes'!D3149</f>
        <v>0</v>
      </c>
      <c r="E3149" s="94">
        <f>'[1]Cadastro de Clientes'!E3149</f>
        <v>0</v>
      </c>
      <c r="F3149" s="94">
        <f>'[1]Cadastro de Clientes'!F3149</f>
        <v>0</v>
      </c>
      <c r="G3149" s="109">
        <f>'[1]Cadastro de Clientes'!G3149</f>
        <v>0</v>
      </c>
      <c r="H3149" s="110">
        <f>'[1]Cadastro de Clientes'!H3149</f>
        <v>0</v>
      </c>
      <c r="I3149" s="111">
        <f>'[1]Cadastro de Clientes'!I3149</f>
        <v>0</v>
      </c>
      <c r="J3149" s="94">
        <f>'[1]Cadastro de Clientes'!J3149</f>
        <v>0</v>
      </c>
    </row>
    <row r="3150" spans="1:10" ht="21" customHeight="1" x14ac:dyDescent="0.25">
      <c r="A3150" s="94">
        <f>'[1]Cadastro de Clientes'!A3150</f>
        <v>0</v>
      </c>
      <c r="B3150" s="94">
        <f>'[1]Cadastro de Clientes'!B3150</f>
        <v>0</v>
      </c>
      <c r="C3150" s="94">
        <f>'[1]Cadastro de Clientes'!C3150</f>
        <v>0</v>
      </c>
      <c r="D3150" s="94">
        <f>'[1]Cadastro de Clientes'!D3150</f>
        <v>0</v>
      </c>
      <c r="E3150" s="94">
        <f>'[1]Cadastro de Clientes'!E3150</f>
        <v>0</v>
      </c>
      <c r="F3150" s="94">
        <f>'[1]Cadastro de Clientes'!F3150</f>
        <v>0</v>
      </c>
      <c r="G3150" s="109">
        <f>'[1]Cadastro de Clientes'!G3150</f>
        <v>0</v>
      </c>
      <c r="H3150" s="110">
        <f>'[1]Cadastro de Clientes'!H3150</f>
        <v>0</v>
      </c>
      <c r="I3150" s="111">
        <f>'[1]Cadastro de Clientes'!I3150</f>
        <v>0</v>
      </c>
      <c r="J3150" s="94">
        <f>'[1]Cadastro de Clientes'!J3150</f>
        <v>0</v>
      </c>
    </row>
    <row r="3151" spans="1:10" ht="21" customHeight="1" x14ac:dyDescent="0.25">
      <c r="A3151" s="94">
        <f>'[1]Cadastro de Clientes'!A3151</f>
        <v>0</v>
      </c>
      <c r="B3151" s="94">
        <f>'[1]Cadastro de Clientes'!B3151</f>
        <v>0</v>
      </c>
      <c r="C3151" s="94">
        <f>'[1]Cadastro de Clientes'!C3151</f>
        <v>0</v>
      </c>
      <c r="D3151" s="94">
        <f>'[1]Cadastro de Clientes'!D3151</f>
        <v>0</v>
      </c>
      <c r="E3151" s="94">
        <f>'[1]Cadastro de Clientes'!E3151</f>
        <v>0</v>
      </c>
      <c r="F3151" s="94">
        <f>'[1]Cadastro de Clientes'!F3151</f>
        <v>0</v>
      </c>
      <c r="G3151" s="109">
        <f>'[1]Cadastro de Clientes'!G3151</f>
        <v>0</v>
      </c>
      <c r="H3151" s="110">
        <f>'[1]Cadastro de Clientes'!H3151</f>
        <v>0</v>
      </c>
      <c r="I3151" s="111">
        <f>'[1]Cadastro de Clientes'!I3151</f>
        <v>0</v>
      </c>
      <c r="J3151" s="94">
        <f>'[1]Cadastro de Clientes'!J3151</f>
        <v>0</v>
      </c>
    </row>
    <row r="3152" spans="1:10" ht="21" customHeight="1" x14ac:dyDescent="0.25">
      <c r="A3152" s="94">
        <f>'[1]Cadastro de Clientes'!A3152</f>
        <v>0</v>
      </c>
      <c r="B3152" s="94">
        <f>'[1]Cadastro de Clientes'!B3152</f>
        <v>0</v>
      </c>
      <c r="C3152" s="94">
        <f>'[1]Cadastro de Clientes'!C3152</f>
        <v>0</v>
      </c>
      <c r="D3152" s="94">
        <f>'[1]Cadastro de Clientes'!D3152</f>
        <v>0</v>
      </c>
      <c r="E3152" s="94">
        <f>'[1]Cadastro de Clientes'!E3152</f>
        <v>0</v>
      </c>
      <c r="F3152" s="94">
        <f>'[1]Cadastro de Clientes'!F3152</f>
        <v>0</v>
      </c>
      <c r="G3152" s="109">
        <f>'[1]Cadastro de Clientes'!G3152</f>
        <v>0</v>
      </c>
      <c r="H3152" s="110">
        <f>'[1]Cadastro de Clientes'!H3152</f>
        <v>0</v>
      </c>
      <c r="I3152" s="111">
        <f>'[1]Cadastro de Clientes'!I3152</f>
        <v>0</v>
      </c>
      <c r="J3152" s="94">
        <f>'[1]Cadastro de Clientes'!J3152</f>
        <v>0</v>
      </c>
    </row>
    <row r="3153" spans="1:10" ht="21" customHeight="1" x14ac:dyDescent="0.25">
      <c r="A3153" s="94">
        <f>'[1]Cadastro de Clientes'!A3153</f>
        <v>0</v>
      </c>
      <c r="B3153" s="94">
        <f>'[1]Cadastro de Clientes'!B3153</f>
        <v>0</v>
      </c>
      <c r="C3153" s="94">
        <f>'[1]Cadastro de Clientes'!C3153</f>
        <v>0</v>
      </c>
      <c r="D3153" s="94">
        <f>'[1]Cadastro de Clientes'!D3153</f>
        <v>0</v>
      </c>
      <c r="E3153" s="94">
        <f>'[1]Cadastro de Clientes'!E3153</f>
        <v>0</v>
      </c>
      <c r="F3153" s="94">
        <f>'[1]Cadastro de Clientes'!F3153</f>
        <v>0</v>
      </c>
      <c r="G3153" s="109">
        <f>'[1]Cadastro de Clientes'!G3153</f>
        <v>0</v>
      </c>
      <c r="H3153" s="110">
        <f>'[1]Cadastro de Clientes'!H3153</f>
        <v>0</v>
      </c>
      <c r="I3153" s="111">
        <f>'[1]Cadastro de Clientes'!I3153</f>
        <v>0</v>
      </c>
      <c r="J3153" s="94">
        <f>'[1]Cadastro de Clientes'!J3153</f>
        <v>0</v>
      </c>
    </row>
    <row r="3154" spans="1:10" ht="21" customHeight="1" x14ac:dyDescent="0.25">
      <c r="A3154" s="94">
        <f>'[1]Cadastro de Clientes'!A3154</f>
        <v>0</v>
      </c>
      <c r="B3154" s="94">
        <f>'[1]Cadastro de Clientes'!B3154</f>
        <v>0</v>
      </c>
      <c r="C3154" s="94">
        <f>'[1]Cadastro de Clientes'!C3154</f>
        <v>0</v>
      </c>
      <c r="D3154" s="94">
        <f>'[1]Cadastro de Clientes'!D3154</f>
        <v>0</v>
      </c>
      <c r="E3154" s="94">
        <f>'[1]Cadastro de Clientes'!E3154</f>
        <v>0</v>
      </c>
      <c r="F3154" s="94">
        <f>'[1]Cadastro de Clientes'!F3154</f>
        <v>0</v>
      </c>
      <c r="G3154" s="109">
        <f>'[1]Cadastro de Clientes'!G3154</f>
        <v>0</v>
      </c>
      <c r="H3154" s="110">
        <f>'[1]Cadastro de Clientes'!H3154</f>
        <v>0</v>
      </c>
      <c r="I3154" s="111">
        <f>'[1]Cadastro de Clientes'!I3154</f>
        <v>0</v>
      </c>
      <c r="J3154" s="94">
        <f>'[1]Cadastro de Clientes'!J3154</f>
        <v>0</v>
      </c>
    </row>
    <row r="3155" spans="1:10" ht="21" customHeight="1" x14ac:dyDescent="0.25">
      <c r="A3155" s="94">
        <f>'[1]Cadastro de Clientes'!A3155</f>
        <v>0</v>
      </c>
      <c r="B3155" s="94">
        <f>'[1]Cadastro de Clientes'!B3155</f>
        <v>0</v>
      </c>
      <c r="C3155" s="94">
        <f>'[1]Cadastro de Clientes'!C3155</f>
        <v>0</v>
      </c>
      <c r="D3155" s="94">
        <f>'[1]Cadastro de Clientes'!D3155</f>
        <v>0</v>
      </c>
      <c r="E3155" s="94">
        <f>'[1]Cadastro de Clientes'!E3155</f>
        <v>0</v>
      </c>
      <c r="F3155" s="94">
        <f>'[1]Cadastro de Clientes'!F3155</f>
        <v>0</v>
      </c>
      <c r="G3155" s="109">
        <f>'[1]Cadastro de Clientes'!G3155</f>
        <v>0</v>
      </c>
      <c r="H3155" s="110">
        <f>'[1]Cadastro de Clientes'!H3155</f>
        <v>0</v>
      </c>
      <c r="I3155" s="111">
        <f>'[1]Cadastro de Clientes'!I3155</f>
        <v>0</v>
      </c>
      <c r="J3155" s="94">
        <f>'[1]Cadastro de Clientes'!J3155</f>
        <v>0</v>
      </c>
    </row>
    <row r="3156" spans="1:10" ht="21" customHeight="1" x14ac:dyDescent="0.25">
      <c r="A3156" s="94">
        <f>'[1]Cadastro de Clientes'!A3156</f>
        <v>0</v>
      </c>
      <c r="B3156" s="94">
        <f>'[1]Cadastro de Clientes'!B3156</f>
        <v>0</v>
      </c>
      <c r="C3156" s="94">
        <f>'[1]Cadastro de Clientes'!C3156</f>
        <v>0</v>
      </c>
      <c r="D3156" s="94">
        <f>'[1]Cadastro de Clientes'!D3156</f>
        <v>0</v>
      </c>
      <c r="E3156" s="94">
        <f>'[1]Cadastro de Clientes'!E3156</f>
        <v>0</v>
      </c>
      <c r="F3156" s="94">
        <f>'[1]Cadastro de Clientes'!F3156</f>
        <v>0</v>
      </c>
      <c r="G3156" s="109">
        <f>'[1]Cadastro de Clientes'!G3156</f>
        <v>0</v>
      </c>
      <c r="H3156" s="110">
        <f>'[1]Cadastro de Clientes'!H3156</f>
        <v>0</v>
      </c>
      <c r="I3156" s="111">
        <f>'[1]Cadastro de Clientes'!I3156</f>
        <v>0</v>
      </c>
      <c r="J3156" s="94">
        <f>'[1]Cadastro de Clientes'!J3156</f>
        <v>0</v>
      </c>
    </row>
    <row r="3157" spans="1:10" ht="21" customHeight="1" x14ac:dyDescent="0.25">
      <c r="A3157" s="94">
        <f>'[1]Cadastro de Clientes'!A3157</f>
        <v>0</v>
      </c>
      <c r="B3157" s="94">
        <f>'[1]Cadastro de Clientes'!B3157</f>
        <v>0</v>
      </c>
      <c r="C3157" s="94">
        <f>'[1]Cadastro de Clientes'!C3157</f>
        <v>0</v>
      </c>
      <c r="D3157" s="94">
        <f>'[1]Cadastro de Clientes'!D3157</f>
        <v>0</v>
      </c>
      <c r="E3157" s="94">
        <f>'[1]Cadastro de Clientes'!E3157</f>
        <v>0</v>
      </c>
      <c r="F3157" s="94">
        <f>'[1]Cadastro de Clientes'!F3157</f>
        <v>0</v>
      </c>
      <c r="G3157" s="109">
        <f>'[1]Cadastro de Clientes'!G3157</f>
        <v>0</v>
      </c>
      <c r="H3157" s="110">
        <f>'[1]Cadastro de Clientes'!H3157</f>
        <v>0</v>
      </c>
      <c r="I3157" s="111">
        <f>'[1]Cadastro de Clientes'!I3157</f>
        <v>0</v>
      </c>
      <c r="J3157" s="94">
        <f>'[1]Cadastro de Clientes'!J3157</f>
        <v>0</v>
      </c>
    </row>
    <row r="3158" spans="1:10" ht="21" customHeight="1" x14ac:dyDescent="0.25">
      <c r="A3158" s="94">
        <f>'[1]Cadastro de Clientes'!A3158</f>
        <v>0</v>
      </c>
      <c r="B3158" s="94">
        <f>'[1]Cadastro de Clientes'!B3158</f>
        <v>0</v>
      </c>
      <c r="C3158" s="94">
        <f>'[1]Cadastro de Clientes'!C3158</f>
        <v>0</v>
      </c>
      <c r="D3158" s="94">
        <f>'[1]Cadastro de Clientes'!D3158</f>
        <v>0</v>
      </c>
      <c r="E3158" s="94">
        <f>'[1]Cadastro de Clientes'!E3158</f>
        <v>0</v>
      </c>
      <c r="F3158" s="94">
        <f>'[1]Cadastro de Clientes'!F3158</f>
        <v>0</v>
      </c>
      <c r="G3158" s="109">
        <f>'[1]Cadastro de Clientes'!G3158</f>
        <v>0</v>
      </c>
      <c r="H3158" s="110">
        <f>'[1]Cadastro de Clientes'!H3158</f>
        <v>0</v>
      </c>
      <c r="I3158" s="111">
        <f>'[1]Cadastro de Clientes'!I3158</f>
        <v>0</v>
      </c>
      <c r="J3158" s="94">
        <f>'[1]Cadastro de Clientes'!J3158</f>
        <v>0</v>
      </c>
    </row>
    <row r="3159" spans="1:10" ht="21" customHeight="1" x14ac:dyDescent="0.25">
      <c r="A3159" s="94">
        <f>'[1]Cadastro de Clientes'!A3159</f>
        <v>0</v>
      </c>
      <c r="B3159" s="94">
        <f>'[1]Cadastro de Clientes'!B3159</f>
        <v>0</v>
      </c>
      <c r="C3159" s="94">
        <f>'[1]Cadastro de Clientes'!C3159</f>
        <v>0</v>
      </c>
      <c r="D3159" s="94">
        <f>'[1]Cadastro de Clientes'!D3159</f>
        <v>0</v>
      </c>
      <c r="E3159" s="94">
        <f>'[1]Cadastro de Clientes'!E3159</f>
        <v>0</v>
      </c>
      <c r="F3159" s="94">
        <f>'[1]Cadastro de Clientes'!F3159</f>
        <v>0</v>
      </c>
      <c r="G3159" s="109">
        <f>'[1]Cadastro de Clientes'!G3159</f>
        <v>0</v>
      </c>
      <c r="H3159" s="110">
        <f>'[1]Cadastro de Clientes'!H3159</f>
        <v>0</v>
      </c>
      <c r="I3159" s="111">
        <f>'[1]Cadastro de Clientes'!I3159</f>
        <v>0</v>
      </c>
      <c r="J3159" s="94">
        <f>'[1]Cadastro de Clientes'!J3159</f>
        <v>0</v>
      </c>
    </row>
    <row r="3160" spans="1:10" ht="21" customHeight="1" x14ac:dyDescent="0.25">
      <c r="A3160" s="94">
        <f>'[1]Cadastro de Clientes'!A3160</f>
        <v>0</v>
      </c>
      <c r="B3160" s="94">
        <f>'[1]Cadastro de Clientes'!B3160</f>
        <v>0</v>
      </c>
      <c r="C3160" s="94">
        <f>'[1]Cadastro de Clientes'!C3160</f>
        <v>0</v>
      </c>
      <c r="D3160" s="94">
        <f>'[1]Cadastro de Clientes'!D3160</f>
        <v>0</v>
      </c>
      <c r="E3160" s="94">
        <f>'[1]Cadastro de Clientes'!E3160</f>
        <v>0</v>
      </c>
      <c r="F3160" s="94">
        <f>'[1]Cadastro de Clientes'!F3160</f>
        <v>0</v>
      </c>
      <c r="G3160" s="109">
        <f>'[1]Cadastro de Clientes'!G3160</f>
        <v>0</v>
      </c>
      <c r="H3160" s="110">
        <f>'[1]Cadastro de Clientes'!H3160</f>
        <v>0</v>
      </c>
      <c r="I3160" s="111">
        <f>'[1]Cadastro de Clientes'!I3160</f>
        <v>0</v>
      </c>
      <c r="J3160" s="94">
        <f>'[1]Cadastro de Clientes'!J3160</f>
        <v>0</v>
      </c>
    </row>
    <row r="3161" spans="1:10" ht="21" customHeight="1" x14ac:dyDescent="0.25">
      <c r="A3161" s="94">
        <f>'[1]Cadastro de Clientes'!A3161</f>
        <v>0</v>
      </c>
      <c r="B3161" s="94">
        <f>'[1]Cadastro de Clientes'!B3161</f>
        <v>0</v>
      </c>
      <c r="C3161" s="94">
        <f>'[1]Cadastro de Clientes'!C3161</f>
        <v>0</v>
      </c>
      <c r="D3161" s="94">
        <f>'[1]Cadastro de Clientes'!D3161</f>
        <v>0</v>
      </c>
      <c r="E3161" s="94">
        <f>'[1]Cadastro de Clientes'!E3161</f>
        <v>0</v>
      </c>
      <c r="F3161" s="94">
        <f>'[1]Cadastro de Clientes'!F3161</f>
        <v>0</v>
      </c>
      <c r="G3161" s="109">
        <f>'[1]Cadastro de Clientes'!G3161</f>
        <v>0</v>
      </c>
      <c r="H3161" s="110">
        <f>'[1]Cadastro de Clientes'!H3161</f>
        <v>0</v>
      </c>
      <c r="I3161" s="111">
        <f>'[1]Cadastro de Clientes'!I3161</f>
        <v>0</v>
      </c>
      <c r="J3161" s="94">
        <f>'[1]Cadastro de Clientes'!J3161</f>
        <v>0</v>
      </c>
    </row>
    <row r="3162" spans="1:10" ht="21" customHeight="1" x14ac:dyDescent="0.25">
      <c r="A3162" s="94">
        <f>'[1]Cadastro de Clientes'!A3162</f>
        <v>0</v>
      </c>
      <c r="B3162" s="94">
        <f>'[1]Cadastro de Clientes'!B3162</f>
        <v>0</v>
      </c>
      <c r="C3162" s="94">
        <f>'[1]Cadastro de Clientes'!C3162</f>
        <v>0</v>
      </c>
      <c r="D3162" s="94">
        <f>'[1]Cadastro de Clientes'!D3162</f>
        <v>0</v>
      </c>
      <c r="E3162" s="94">
        <f>'[1]Cadastro de Clientes'!E3162</f>
        <v>0</v>
      </c>
      <c r="F3162" s="94">
        <f>'[1]Cadastro de Clientes'!F3162</f>
        <v>0</v>
      </c>
      <c r="G3162" s="109">
        <f>'[1]Cadastro de Clientes'!G3162</f>
        <v>0</v>
      </c>
      <c r="H3162" s="110">
        <f>'[1]Cadastro de Clientes'!H3162</f>
        <v>0</v>
      </c>
      <c r="I3162" s="111">
        <f>'[1]Cadastro de Clientes'!I3162</f>
        <v>0</v>
      </c>
      <c r="J3162" s="94">
        <f>'[1]Cadastro de Clientes'!J3162</f>
        <v>0</v>
      </c>
    </row>
    <row r="3163" spans="1:10" ht="21" customHeight="1" x14ac:dyDescent="0.25">
      <c r="A3163" s="94">
        <f>'[1]Cadastro de Clientes'!A3163</f>
        <v>0</v>
      </c>
      <c r="B3163" s="94">
        <f>'[1]Cadastro de Clientes'!B3163</f>
        <v>0</v>
      </c>
      <c r="C3163" s="94">
        <f>'[1]Cadastro de Clientes'!C3163</f>
        <v>0</v>
      </c>
      <c r="D3163" s="94">
        <f>'[1]Cadastro de Clientes'!D3163</f>
        <v>0</v>
      </c>
      <c r="E3163" s="94">
        <f>'[1]Cadastro de Clientes'!E3163</f>
        <v>0</v>
      </c>
      <c r="F3163" s="94">
        <f>'[1]Cadastro de Clientes'!F3163</f>
        <v>0</v>
      </c>
      <c r="G3163" s="109">
        <f>'[1]Cadastro de Clientes'!G3163</f>
        <v>0</v>
      </c>
      <c r="H3163" s="110">
        <f>'[1]Cadastro de Clientes'!H3163</f>
        <v>0</v>
      </c>
      <c r="I3163" s="111">
        <f>'[1]Cadastro de Clientes'!I3163</f>
        <v>0</v>
      </c>
      <c r="J3163" s="94">
        <f>'[1]Cadastro de Clientes'!J3163</f>
        <v>0</v>
      </c>
    </row>
    <row r="3164" spans="1:10" ht="21" customHeight="1" x14ac:dyDescent="0.25">
      <c r="A3164" s="94">
        <f>'[1]Cadastro de Clientes'!A3164</f>
        <v>0</v>
      </c>
      <c r="B3164" s="94">
        <f>'[1]Cadastro de Clientes'!B3164</f>
        <v>0</v>
      </c>
      <c r="C3164" s="94">
        <f>'[1]Cadastro de Clientes'!C3164</f>
        <v>0</v>
      </c>
      <c r="D3164" s="94">
        <f>'[1]Cadastro de Clientes'!D3164</f>
        <v>0</v>
      </c>
      <c r="E3164" s="94">
        <f>'[1]Cadastro de Clientes'!E3164</f>
        <v>0</v>
      </c>
      <c r="F3164" s="94">
        <f>'[1]Cadastro de Clientes'!F3164</f>
        <v>0</v>
      </c>
      <c r="G3164" s="109">
        <f>'[1]Cadastro de Clientes'!G3164</f>
        <v>0</v>
      </c>
      <c r="H3164" s="110">
        <f>'[1]Cadastro de Clientes'!H3164</f>
        <v>0</v>
      </c>
      <c r="I3164" s="111">
        <f>'[1]Cadastro de Clientes'!I3164</f>
        <v>0</v>
      </c>
      <c r="J3164" s="94">
        <f>'[1]Cadastro de Clientes'!J3164</f>
        <v>0</v>
      </c>
    </row>
    <row r="3165" spans="1:10" ht="21" customHeight="1" x14ac:dyDescent="0.25">
      <c r="A3165" s="94">
        <f>'[1]Cadastro de Clientes'!A3165</f>
        <v>0</v>
      </c>
      <c r="B3165" s="94">
        <f>'[1]Cadastro de Clientes'!B3165</f>
        <v>0</v>
      </c>
      <c r="C3165" s="94">
        <f>'[1]Cadastro de Clientes'!C3165</f>
        <v>0</v>
      </c>
      <c r="D3165" s="94">
        <f>'[1]Cadastro de Clientes'!D3165</f>
        <v>0</v>
      </c>
      <c r="E3165" s="94">
        <f>'[1]Cadastro de Clientes'!E3165</f>
        <v>0</v>
      </c>
      <c r="F3165" s="94">
        <f>'[1]Cadastro de Clientes'!F3165</f>
        <v>0</v>
      </c>
      <c r="G3165" s="109">
        <f>'[1]Cadastro de Clientes'!G3165</f>
        <v>0</v>
      </c>
      <c r="H3165" s="110">
        <f>'[1]Cadastro de Clientes'!H3165</f>
        <v>0</v>
      </c>
      <c r="I3165" s="111">
        <f>'[1]Cadastro de Clientes'!I3165</f>
        <v>0</v>
      </c>
      <c r="J3165" s="94">
        <f>'[1]Cadastro de Clientes'!J3165</f>
        <v>0</v>
      </c>
    </row>
    <row r="3166" spans="1:10" ht="21" customHeight="1" x14ac:dyDescent="0.25">
      <c r="A3166" s="94">
        <f>'[1]Cadastro de Clientes'!A3166</f>
        <v>0</v>
      </c>
      <c r="B3166" s="94">
        <f>'[1]Cadastro de Clientes'!B3166</f>
        <v>0</v>
      </c>
      <c r="C3166" s="94">
        <f>'[1]Cadastro de Clientes'!C3166</f>
        <v>0</v>
      </c>
      <c r="D3166" s="94">
        <f>'[1]Cadastro de Clientes'!D3166</f>
        <v>0</v>
      </c>
      <c r="E3166" s="94">
        <f>'[1]Cadastro de Clientes'!E3166</f>
        <v>0</v>
      </c>
      <c r="F3166" s="94">
        <f>'[1]Cadastro de Clientes'!F3166</f>
        <v>0</v>
      </c>
      <c r="G3166" s="109">
        <f>'[1]Cadastro de Clientes'!G3166</f>
        <v>0</v>
      </c>
      <c r="H3166" s="110">
        <f>'[1]Cadastro de Clientes'!H3166</f>
        <v>0</v>
      </c>
      <c r="I3166" s="111">
        <f>'[1]Cadastro de Clientes'!I3166</f>
        <v>0</v>
      </c>
      <c r="J3166" s="94">
        <f>'[1]Cadastro de Clientes'!J3166</f>
        <v>0</v>
      </c>
    </row>
    <row r="3167" spans="1:10" ht="21" customHeight="1" x14ac:dyDescent="0.25">
      <c r="A3167" s="94">
        <f>'[1]Cadastro de Clientes'!A3167</f>
        <v>0</v>
      </c>
      <c r="B3167" s="94">
        <f>'[1]Cadastro de Clientes'!B3167</f>
        <v>0</v>
      </c>
      <c r="C3167" s="94">
        <f>'[1]Cadastro de Clientes'!C3167</f>
        <v>0</v>
      </c>
      <c r="D3167" s="94">
        <f>'[1]Cadastro de Clientes'!D3167</f>
        <v>0</v>
      </c>
      <c r="E3167" s="94">
        <f>'[1]Cadastro de Clientes'!E3167</f>
        <v>0</v>
      </c>
      <c r="F3167" s="94">
        <f>'[1]Cadastro de Clientes'!F3167</f>
        <v>0</v>
      </c>
      <c r="G3167" s="109">
        <f>'[1]Cadastro de Clientes'!G3167</f>
        <v>0</v>
      </c>
      <c r="H3167" s="110">
        <f>'[1]Cadastro de Clientes'!H3167</f>
        <v>0</v>
      </c>
      <c r="I3167" s="111">
        <f>'[1]Cadastro de Clientes'!I3167</f>
        <v>0</v>
      </c>
      <c r="J3167" s="94">
        <f>'[1]Cadastro de Clientes'!J3167</f>
        <v>0</v>
      </c>
    </row>
    <row r="3168" spans="1:10" ht="21" customHeight="1" x14ac:dyDescent="0.25">
      <c r="A3168" s="94">
        <f>'[1]Cadastro de Clientes'!A3168</f>
        <v>0</v>
      </c>
      <c r="B3168" s="94">
        <f>'[1]Cadastro de Clientes'!B3168</f>
        <v>0</v>
      </c>
      <c r="C3168" s="94">
        <f>'[1]Cadastro de Clientes'!C3168</f>
        <v>0</v>
      </c>
      <c r="D3168" s="94">
        <f>'[1]Cadastro de Clientes'!D3168</f>
        <v>0</v>
      </c>
      <c r="E3168" s="94">
        <f>'[1]Cadastro de Clientes'!E3168</f>
        <v>0</v>
      </c>
      <c r="F3168" s="94">
        <f>'[1]Cadastro de Clientes'!F3168</f>
        <v>0</v>
      </c>
      <c r="G3168" s="109">
        <f>'[1]Cadastro de Clientes'!G3168</f>
        <v>0</v>
      </c>
      <c r="H3168" s="110">
        <f>'[1]Cadastro de Clientes'!H3168</f>
        <v>0</v>
      </c>
      <c r="I3168" s="111">
        <f>'[1]Cadastro de Clientes'!I3168</f>
        <v>0</v>
      </c>
      <c r="J3168" s="94">
        <f>'[1]Cadastro de Clientes'!J3168</f>
        <v>0</v>
      </c>
    </row>
    <row r="3169" spans="1:10" ht="21" customHeight="1" x14ac:dyDescent="0.25">
      <c r="A3169" s="94">
        <f>'[1]Cadastro de Clientes'!A3169</f>
        <v>0</v>
      </c>
      <c r="B3169" s="94">
        <f>'[1]Cadastro de Clientes'!B3169</f>
        <v>0</v>
      </c>
      <c r="C3169" s="94">
        <f>'[1]Cadastro de Clientes'!C3169</f>
        <v>0</v>
      </c>
      <c r="D3169" s="94">
        <f>'[1]Cadastro de Clientes'!D3169</f>
        <v>0</v>
      </c>
      <c r="E3169" s="94">
        <f>'[1]Cadastro de Clientes'!E3169</f>
        <v>0</v>
      </c>
      <c r="F3169" s="94">
        <f>'[1]Cadastro de Clientes'!F3169</f>
        <v>0</v>
      </c>
      <c r="G3169" s="109">
        <f>'[1]Cadastro de Clientes'!G3169</f>
        <v>0</v>
      </c>
      <c r="H3169" s="110">
        <f>'[1]Cadastro de Clientes'!H3169</f>
        <v>0</v>
      </c>
      <c r="I3169" s="111">
        <f>'[1]Cadastro de Clientes'!I3169</f>
        <v>0</v>
      </c>
      <c r="J3169" s="94">
        <f>'[1]Cadastro de Clientes'!J3169</f>
        <v>0</v>
      </c>
    </row>
    <row r="3170" spans="1:10" ht="21" customHeight="1" x14ac:dyDescent="0.25">
      <c r="A3170" s="94">
        <f>'[1]Cadastro de Clientes'!A3170</f>
        <v>0</v>
      </c>
      <c r="B3170" s="94">
        <f>'[1]Cadastro de Clientes'!B3170</f>
        <v>0</v>
      </c>
      <c r="C3170" s="94">
        <f>'[1]Cadastro de Clientes'!C3170</f>
        <v>0</v>
      </c>
      <c r="D3170" s="94">
        <f>'[1]Cadastro de Clientes'!D3170</f>
        <v>0</v>
      </c>
      <c r="E3170" s="94">
        <f>'[1]Cadastro de Clientes'!E3170</f>
        <v>0</v>
      </c>
      <c r="F3170" s="94">
        <f>'[1]Cadastro de Clientes'!F3170</f>
        <v>0</v>
      </c>
      <c r="G3170" s="109">
        <f>'[1]Cadastro de Clientes'!G3170</f>
        <v>0</v>
      </c>
      <c r="H3170" s="110">
        <f>'[1]Cadastro de Clientes'!H3170</f>
        <v>0</v>
      </c>
      <c r="I3170" s="111">
        <f>'[1]Cadastro de Clientes'!I3170</f>
        <v>0</v>
      </c>
      <c r="J3170" s="94">
        <f>'[1]Cadastro de Clientes'!J3170</f>
        <v>0</v>
      </c>
    </row>
    <row r="3171" spans="1:10" ht="21" customHeight="1" x14ac:dyDescent="0.25">
      <c r="A3171" s="94">
        <f>'[1]Cadastro de Clientes'!A3171</f>
        <v>0</v>
      </c>
      <c r="B3171" s="94">
        <f>'[1]Cadastro de Clientes'!B3171</f>
        <v>0</v>
      </c>
      <c r="C3171" s="94">
        <f>'[1]Cadastro de Clientes'!C3171</f>
        <v>0</v>
      </c>
      <c r="D3171" s="94">
        <f>'[1]Cadastro de Clientes'!D3171</f>
        <v>0</v>
      </c>
      <c r="E3171" s="94">
        <f>'[1]Cadastro de Clientes'!E3171</f>
        <v>0</v>
      </c>
      <c r="F3171" s="94">
        <f>'[1]Cadastro de Clientes'!F3171</f>
        <v>0</v>
      </c>
      <c r="G3171" s="109">
        <f>'[1]Cadastro de Clientes'!G3171</f>
        <v>0</v>
      </c>
      <c r="H3171" s="110">
        <f>'[1]Cadastro de Clientes'!H3171</f>
        <v>0</v>
      </c>
      <c r="I3171" s="111">
        <f>'[1]Cadastro de Clientes'!I3171</f>
        <v>0</v>
      </c>
      <c r="J3171" s="94">
        <f>'[1]Cadastro de Clientes'!J3171</f>
        <v>0</v>
      </c>
    </row>
    <row r="3172" spans="1:10" ht="21" customHeight="1" x14ac:dyDescent="0.25">
      <c r="A3172" s="94">
        <f>'[1]Cadastro de Clientes'!A3172</f>
        <v>0</v>
      </c>
      <c r="B3172" s="94">
        <f>'[1]Cadastro de Clientes'!B3172</f>
        <v>0</v>
      </c>
      <c r="C3172" s="94">
        <f>'[1]Cadastro de Clientes'!C3172</f>
        <v>0</v>
      </c>
      <c r="D3172" s="94">
        <f>'[1]Cadastro de Clientes'!D3172</f>
        <v>0</v>
      </c>
      <c r="E3172" s="94">
        <f>'[1]Cadastro de Clientes'!E3172</f>
        <v>0</v>
      </c>
      <c r="F3172" s="94">
        <f>'[1]Cadastro de Clientes'!F3172</f>
        <v>0</v>
      </c>
      <c r="G3172" s="109">
        <f>'[1]Cadastro de Clientes'!G3172</f>
        <v>0</v>
      </c>
      <c r="H3172" s="110">
        <f>'[1]Cadastro de Clientes'!H3172</f>
        <v>0</v>
      </c>
      <c r="I3172" s="111">
        <f>'[1]Cadastro de Clientes'!I3172</f>
        <v>0</v>
      </c>
      <c r="J3172" s="94">
        <f>'[1]Cadastro de Clientes'!J3172</f>
        <v>0</v>
      </c>
    </row>
    <row r="3173" spans="1:10" ht="21" customHeight="1" x14ac:dyDescent="0.25">
      <c r="A3173" s="94">
        <f>'[1]Cadastro de Clientes'!A3173</f>
        <v>0</v>
      </c>
      <c r="B3173" s="94">
        <f>'[1]Cadastro de Clientes'!B3173</f>
        <v>0</v>
      </c>
      <c r="C3173" s="94">
        <f>'[1]Cadastro de Clientes'!C3173</f>
        <v>0</v>
      </c>
      <c r="D3173" s="94">
        <f>'[1]Cadastro de Clientes'!D3173</f>
        <v>0</v>
      </c>
      <c r="E3173" s="94">
        <f>'[1]Cadastro de Clientes'!E3173</f>
        <v>0</v>
      </c>
      <c r="F3173" s="94">
        <f>'[1]Cadastro de Clientes'!F3173</f>
        <v>0</v>
      </c>
      <c r="G3173" s="109">
        <f>'[1]Cadastro de Clientes'!G3173</f>
        <v>0</v>
      </c>
      <c r="H3173" s="110">
        <f>'[1]Cadastro de Clientes'!H3173</f>
        <v>0</v>
      </c>
      <c r="I3173" s="111">
        <f>'[1]Cadastro de Clientes'!I3173</f>
        <v>0</v>
      </c>
      <c r="J3173" s="94">
        <f>'[1]Cadastro de Clientes'!J3173</f>
        <v>0</v>
      </c>
    </row>
    <row r="3174" spans="1:10" ht="21" customHeight="1" x14ac:dyDescent="0.25">
      <c r="A3174" s="94">
        <f>'[1]Cadastro de Clientes'!A3174</f>
        <v>0</v>
      </c>
      <c r="B3174" s="94">
        <f>'[1]Cadastro de Clientes'!B3174</f>
        <v>0</v>
      </c>
      <c r="C3174" s="94">
        <f>'[1]Cadastro de Clientes'!C3174</f>
        <v>0</v>
      </c>
      <c r="D3174" s="94">
        <f>'[1]Cadastro de Clientes'!D3174</f>
        <v>0</v>
      </c>
      <c r="E3174" s="94">
        <f>'[1]Cadastro de Clientes'!E3174</f>
        <v>0</v>
      </c>
      <c r="F3174" s="94">
        <f>'[1]Cadastro de Clientes'!F3174</f>
        <v>0</v>
      </c>
      <c r="G3174" s="109">
        <f>'[1]Cadastro de Clientes'!G3174</f>
        <v>0</v>
      </c>
      <c r="H3174" s="110">
        <f>'[1]Cadastro de Clientes'!H3174</f>
        <v>0</v>
      </c>
      <c r="I3174" s="111">
        <f>'[1]Cadastro de Clientes'!I3174</f>
        <v>0</v>
      </c>
      <c r="J3174" s="94">
        <f>'[1]Cadastro de Clientes'!J3174</f>
        <v>0</v>
      </c>
    </row>
    <row r="3175" spans="1:10" ht="21" customHeight="1" x14ac:dyDescent="0.25">
      <c r="A3175" s="94">
        <f>'[1]Cadastro de Clientes'!A3175</f>
        <v>0</v>
      </c>
      <c r="B3175" s="94">
        <f>'[1]Cadastro de Clientes'!B3175</f>
        <v>0</v>
      </c>
      <c r="C3175" s="94">
        <f>'[1]Cadastro de Clientes'!C3175</f>
        <v>0</v>
      </c>
      <c r="D3175" s="94">
        <f>'[1]Cadastro de Clientes'!D3175</f>
        <v>0</v>
      </c>
      <c r="E3175" s="94">
        <f>'[1]Cadastro de Clientes'!E3175</f>
        <v>0</v>
      </c>
      <c r="F3175" s="94">
        <f>'[1]Cadastro de Clientes'!F3175</f>
        <v>0</v>
      </c>
      <c r="G3175" s="109">
        <f>'[1]Cadastro de Clientes'!G3175</f>
        <v>0</v>
      </c>
      <c r="H3175" s="110">
        <f>'[1]Cadastro de Clientes'!H3175</f>
        <v>0</v>
      </c>
      <c r="I3175" s="111">
        <f>'[1]Cadastro de Clientes'!I3175</f>
        <v>0</v>
      </c>
      <c r="J3175" s="94">
        <f>'[1]Cadastro de Clientes'!J3175</f>
        <v>0</v>
      </c>
    </row>
    <row r="3176" spans="1:10" ht="21" customHeight="1" x14ac:dyDescent="0.25">
      <c r="A3176" s="94">
        <f>'[1]Cadastro de Clientes'!A3176</f>
        <v>0</v>
      </c>
      <c r="B3176" s="94">
        <f>'[1]Cadastro de Clientes'!B3176</f>
        <v>0</v>
      </c>
      <c r="C3176" s="94">
        <f>'[1]Cadastro de Clientes'!C3176</f>
        <v>0</v>
      </c>
      <c r="D3176" s="94">
        <f>'[1]Cadastro de Clientes'!D3176</f>
        <v>0</v>
      </c>
      <c r="E3176" s="94">
        <f>'[1]Cadastro de Clientes'!E3176</f>
        <v>0</v>
      </c>
      <c r="F3176" s="94">
        <f>'[1]Cadastro de Clientes'!F3176</f>
        <v>0</v>
      </c>
      <c r="G3176" s="109">
        <f>'[1]Cadastro de Clientes'!G3176</f>
        <v>0</v>
      </c>
      <c r="H3176" s="110">
        <f>'[1]Cadastro de Clientes'!H3176</f>
        <v>0</v>
      </c>
      <c r="I3176" s="111">
        <f>'[1]Cadastro de Clientes'!I3176</f>
        <v>0</v>
      </c>
      <c r="J3176" s="94">
        <f>'[1]Cadastro de Clientes'!J3176</f>
        <v>0</v>
      </c>
    </row>
    <row r="3177" spans="1:10" ht="21" customHeight="1" x14ac:dyDescent="0.25">
      <c r="A3177" s="94">
        <f>'[1]Cadastro de Clientes'!A3177</f>
        <v>0</v>
      </c>
      <c r="B3177" s="94">
        <f>'[1]Cadastro de Clientes'!B3177</f>
        <v>0</v>
      </c>
      <c r="C3177" s="94">
        <f>'[1]Cadastro de Clientes'!C3177</f>
        <v>0</v>
      </c>
      <c r="D3177" s="94">
        <f>'[1]Cadastro de Clientes'!D3177</f>
        <v>0</v>
      </c>
      <c r="E3177" s="94">
        <f>'[1]Cadastro de Clientes'!E3177</f>
        <v>0</v>
      </c>
      <c r="F3177" s="94">
        <f>'[1]Cadastro de Clientes'!F3177</f>
        <v>0</v>
      </c>
      <c r="G3177" s="109">
        <f>'[1]Cadastro de Clientes'!G3177</f>
        <v>0</v>
      </c>
      <c r="H3177" s="110">
        <f>'[1]Cadastro de Clientes'!H3177</f>
        <v>0</v>
      </c>
      <c r="I3177" s="111">
        <f>'[1]Cadastro de Clientes'!I3177</f>
        <v>0</v>
      </c>
      <c r="J3177" s="94">
        <f>'[1]Cadastro de Clientes'!J3177</f>
        <v>0</v>
      </c>
    </row>
    <row r="3178" spans="1:10" ht="21" customHeight="1" x14ac:dyDescent="0.25">
      <c r="A3178" s="94">
        <f>'[1]Cadastro de Clientes'!A3178</f>
        <v>0</v>
      </c>
      <c r="B3178" s="94">
        <f>'[1]Cadastro de Clientes'!B3178</f>
        <v>0</v>
      </c>
      <c r="C3178" s="94">
        <f>'[1]Cadastro de Clientes'!C3178</f>
        <v>0</v>
      </c>
      <c r="D3178" s="94">
        <f>'[1]Cadastro de Clientes'!D3178</f>
        <v>0</v>
      </c>
      <c r="E3178" s="94">
        <f>'[1]Cadastro de Clientes'!E3178</f>
        <v>0</v>
      </c>
      <c r="F3178" s="94">
        <f>'[1]Cadastro de Clientes'!F3178</f>
        <v>0</v>
      </c>
      <c r="G3178" s="109">
        <f>'[1]Cadastro de Clientes'!G3178</f>
        <v>0</v>
      </c>
      <c r="H3178" s="110">
        <f>'[1]Cadastro de Clientes'!H3178</f>
        <v>0</v>
      </c>
      <c r="I3178" s="111">
        <f>'[1]Cadastro de Clientes'!I3178</f>
        <v>0</v>
      </c>
      <c r="J3178" s="94">
        <f>'[1]Cadastro de Clientes'!J3178</f>
        <v>0</v>
      </c>
    </row>
    <row r="3179" spans="1:10" ht="21" customHeight="1" x14ac:dyDescent="0.25">
      <c r="A3179" s="94">
        <f>'[1]Cadastro de Clientes'!A3179</f>
        <v>0</v>
      </c>
      <c r="B3179" s="94">
        <f>'[1]Cadastro de Clientes'!B3179</f>
        <v>0</v>
      </c>
      <c r="C3179" s="94">
        <f>'[1]Cadastro de Clientes'!C3179</f>
        <v>0</v>
      </c>
      <c r="D3179" s="94">
        <f>'[1]Cadastro de Clientes'!D3179</f>
        <v>0</v>
      </c>
      <c r="E3179" s="94">
        <f>'[1]Cadastro de Clientes'!E3179</f>
        <v>0</v>
      </c>
      <c r="F3179" s="94">
        <f>'[1]Cadastro de Clientes'!F3179</f>
        <v>0</v>
      </c>
      <c r="G3179" s="109">
        <f>'[1]Cadastro de Clientes'!G3179</f>
        <v>0</v>
      </c>
      <c r="H3179" s="110">
        <f>'[1]Cadastro de Clientes'!H3179</f>
        <v>0</v>
      </c>
      <c r="I3179" s="111">
        <f>'[1]Cadastro de Clientes'!I3179</f>
        <v>0</v>
      </c>
      <c r="J3179" s="94">
        <f>'[1]Cadastro de Clientes'!J3179</f>
        <v>0</v>
      </c>
    </row>
    <row r="3180" spans="1:10" ht="21" customHeight="1" x14ac:dyDescent="0.25">
      <c r="A3180" s="94">
        <f>'[1]Cadastro de Clientes'!A3180</f>
        <v>0</v>
      </c>
      <c r="B3180" s="94">
        <f>'[1]Cadastro de Clientes'!B3180</f>
        <v>0</v>
      </c>
      <c r="C3180" s="94">
        <f>'[1]Cadastro de Clientes'!C3180</f>
        <v>0</v>
      </c>
      <c r="D3180" s="94">
        <f>'[1]Cadastro de Clientes'!D3180</f>
        <v>0</v>
      </c>
      <c r="E3180" s="94">
        <f>'[1]Cadastro de Clientes'!E3180</f>
        <v>0</v>
      </c>
      <c r="F3180" s="94">
        <f>'[1]Cadastro de Clientes'!F3180</f>
        <v>0</v>
      </c>
      <c r="G3180" s="109">
        <f>'[1]Cadastro de Clientes'!G3180</f>
        <v>0</v>
      </c>
      <c r="H3180" s="110">
        <f>'[1]Cadastro de Clientes'!H3180</f>
        <v>0</v>
      </c>
      <c r="I3180" s="111">
        <f>'[1]Cadastro de Clientes'!I3180</f>
        <v>0</v>
      </c>
      <c r="J3180" s="94">
        <f>'[1]Cadastro de Clientes'!J3180</f>
        <v>0</v>
      </c>
    </row>
    <row r="3181" spans="1:10" ht="21" customHeight="1" x14ac:dyDescent="0.25">
      <c r="A3181" s="94">
        <f>'[1]Cadastro de Clientes'!A3181</f>
        <v>0</v>
      </c>
      <c r="B3181" s="94">
        <f>'[1]Cadastro de Clientes'!B3181</f>
        <v>0</v>
      </c>
      <c r="C3181" s="94">
        <f>'[1]Cadastro de Clientes'!C3181</f>
        <v>0</v>
      </c>
      <c r="D3181" s="94">
        <f>'[1]Cadastro de Clientes'!D3181</f>
        <v>0</v>
      </c>
      <c r="E3181" s="94">
        <f>'[1]Cadastro de Clientes'!E3181</f>
        <v>0</v>
      </c>
      <c r="F3181" s="94">
        <f>'[1]Cadastro de Clientes'!F3181</f>
        <v>0</v>
      </c>
      <c r="G3181" s="109">
        <f>'[1]Cadastro de Clientes'!G3181</f>
        <v>0</v>
      </c>
      <c r="H3181" s="110">
        <f>'[1]Cadastro de Clientes'!H3181</f>
        <v>0</v>
      </c>
      <c r="I3181" s="111">
        <f>'[1]Cadastro de Clientes'!I3181</f>
        <v>0</v>
      </c>
      <c r="J3181" s="94">
        <f>'[1]Cadastro de Clientes'!J3181</f>
        <v>0</v>
      </c>
    </row>
    <row r="3182" spans="1:10" ht="21" customHeight="1" x14ac:dyDescent="0.25">
      <c r="A3182" s="94">
        <f>'[1]Cadastro de Clientes'!A3182</f>
        <v>0</v>
      </c>
      <c r="B3182" s="94">
        <f>'[1]Cadastro de Clientes'!B3182</f>
        <v>0</v>
      </c>
      <c r="C3182" s="94">
        <f>'[1]Cadastro de Clientes'!C3182</f>
        <v>0</v>
      </c>
      <c r="D3182" s="94">
        <f>'[1]Cadastro de Clientes'!D3182</f>
        <v>0</v>
      </c>
      <c r="E3182" s="94">
        <f>'[1]Cadastro de Clientes'!E3182</f>
        <v>0</v>
      </c>
      <c r="F3182" s="94">
        <f>'[1]Cadastro de Clientes'!F3182</f>
        <v>0</v>
      </c>
      <c r="G3182" s="109">
        <f>'[1]Cadastro de Clientes'!G3182</f>
        <v>0</v>
      </c>
      <c r="H3182" s="110">
        <f>'[1]Cadastro de Clientes'!H3182</f>
        <v>0</v>
      </c>
      <c r="I3182" s="111">
        <f>'[1]Cadastro de Clientes'!I3182</f>
        <v>0</v>
      </c>
      <c r="J3182" s="94">
        <f>'[1]Cadastro de Clientes'!J3182</f>
        <v>0</v>
      </c>
    </row>
    <row r="3183" spans="1:10" ht="21" customHeight="1" x14ac:dyDescent="0.25">
      <c r="A3183" s="94">
        <f>'[1]Cadastro de Clientes'!A3183</f>
        <v>0</v>
      </c>
      <c r="B3183" s="94">
        <f>'[1]Cadastro de Clientes'!B3183</f>
        <v>0</v>
      </c>
      <c r="C3183" s="94">
        <f>'[1]Cadastro de Clientes'!C3183</f>
        <v>0</v>
      </c>
      <c r="D3183" s="94">
        <f>'[1]Cadastro de Clientes'!D3183</f>
        <v>0</v>
      </c>
      <c r="E3183" s="94">
        <f>'[1]Cadastro de Clientes'!E3183</f>
        <v>0</v>
      </c>
      <c r="F3183" s="94">
        <f>'[1]Cadastro de Clientes'!F3183</f>
        <v>0</v>
      </c>
      <c r="G3183" s="109">
        <f>'[1]Cadastro de Clientes'!G3183</f>
        <v>0</v>
      </c>
      <c r="H3183" s="110">
        <f>'[1]Cadastro de Clientes'!H3183</f>
        <v>0</v>
      </c>
      <c r="I3183" s="111">
        <f>'[1]Cadastro de Clientes'!I3183</f>
        <v>0</v>
      </c>
      <c r="J3183" s="94">
        <f>'[1]Cadastro de Clientes'!J3183</f>
        <v>0</v>
      </c>
    </row>
    <row r="3184" spans="1:10" ht="21" customHeight="1" x14ac:dyDescent="0.25">
      <c r="A3184" s="94">
        <f>'[1]Cadastro de Clientes'!A3184</f>
        <v>0</v>
      </c>
      <c r="B3184" s="94">
        <f>'[1]Cadastro de Clientes'!B3184</f>
        <v>0</v>
      </c>
      <c r="C3184" s="94">
        <f>'[1]Cadastro de Clientes'!C3184</f>
        <v>0</v>
      </c>
      <c r="D3184" s="94">
        <f>'[1]Cadastro de Clientes'!D3184</f>
        <v>0</v>
      </c>
      <c r="E3184" s="94">
        <f>'[1]Cadastro de Clientes'!E3184</f>
        <v>0</v>
      </c>
      <c r="F3184" s="94">
        <f>'[1]Cadastro de Clientes'!F3184</f>
        <v>0</v>
      </c>
      <c r="G3184" s="109">
        <f>'[1]Cadastro de Clientes'!G3184</f>
        <v>0</v>
      </c>
      <c r="H3184" s="110">
        <f>'[1]Cadastro de Clientes'!H3184</f>
        <v>0</v>
      </c>
      <c r="I3184" s="111">
        <f>'[1]Cadastro de Clientes'!I3184</f>
        <v>0</v>
      </c>
      <c r="J3184" s="94">
        <f>'[1]Cadastro de Clientes'!J3184</f>
        <v>0</v>
      </c>
    </row>
    <row r="3185" spans="1:10" ht="21" customHeight="1" x14ac:dyDescent="0.25">
      <c r="A3185" s="94">
        <f>'[1]Cadastro de Clientes'!A3185</f>
        <v>0</v>
      </c>
      <c r="B3185" s="94">
        <f>'[1]Cadastro de Clientes'!B3185</f>
        <v>0</v>
      </c>
      <c r="C3185" s="94">
        <f>'[1]Cadastro de Clientes'!C3185</f>
        <v>0</v>
      </c>
      <c r="D3185" s="94">
        <f>'[1]Cadastro de Clientes'!D3185</f>
        <v>0</v>
      </c>
      <c r="E3185" s="94">
        <f>'[1]Cadastro de Clientes'!E3185</f>
        <v>0</v>
      </c>
      <c r="F3185" s="94">
        <f>'[1]Cadastro de Clientes'!F3185</f>
        <v>0</v>
      </c>
      <c r="G3185" s="109">
        <f>'[1]Cadastro de Clientes'!G3185</f>
        <v>0</v>
      </c>
      <c r="H3185" s="110">
        <f>'[1]Cadastro de Clientes'!H3185</f>
        <v>0</v>
      </c>
      <c r="I3185" s="111">
        <f>'[1]Cadastro de Clientes'!I3185</f>
        <v>0</v>
      </c>
      <c r="J3185" s="94">
        <f>'[1]Cadastro de Clientes'!J3185</f>
        <v>0</v>
      </c>
    </row>
    <row r="3186" spans="1:10" ht="21" customHeight="1" x14ac:dyDescent="0.25">
      <c r="A3186" s="94">
        <f>'[1]Cadastro de Clientes'!A3186</f>
        <v>0</v>
      </c>
      <c r="B3186" s="94">
        <f>'[1]Cadastro de Clientes'!B3186</f>
        <v>0</v>
      </c>
      <c r="C3186" s="94">
        <f>'[1]Cadastro de Clientes'!C3186</f>
        <v>0</v>
      </c>
      <c r="D3186" s="94">
        <f>'[1]Cadastro de Clientes'!D3186</f>
        <v>0</v>
      </c>
      <c r="E3186" s="94">
        <f>'[1]Cadastro de Clientes'!E3186</f>
        <v>0</v>
      </c>
      <c r="F3186" s="94">
        <f>'[1]Cadastro de Clientes'!F3186</f>
        <v>0</v>
      </c>
      <c r="G3186" s="109">
        <f>'[1]Cadastro de Clientes'!G3186</f>
        <v>0</v>
      </c>
      <c r="H3186" s="110">
        <f>'[1]Cadastro de Clientes'!H3186</f>
        <v>0</v>
      </c>
      <c r="I3186" s="111">
        <f>'[1]Cadastro de Clientes'!I3186</f>
        <v>0</v>
      </c>
      <c r="J3186" s="94">
        <f>'[1]Cadastro de Clientes'!J3186</f>
        <v>0</v>
      </c>
    </row>
    <row r="3187" spans="1:10" ht="21" customHeight="1" x14ac:dyDescent="0.25">
      <c r="A3187" s="94">
        <f>'[1]Cadastro de Clientes'!A3187</f>
        <v>0</v>
      </c>
      <c r="B3187" s="94">
        <f>'[1]Cadastro de Clientes'!B3187</f>
        <v>0</v>
      </c>
      <c r="C3187" s="94">
        <f>'[1]Cadastro de Clientes'!C3187</f>
        <v>0</v>
      </c>
      <c r="D3187" s="94">
        <f>'[1]Cadastro de Clientes'!D3187</f>
        <v>0</v>
      </c>
      <c r="E3187" s="94">
        <f>'[1]Cadastro de Clientes'!E3187</f>
        <v>0</v>
      </c>
      <c r="F3187" s="94">
        <f>'[1]Cadastro de Clientes'!F3187</f>
        <v>0</v>
      </c>
      <c r="G3187" s="109">
        <f>'[1]Cadastro de Clientes'!G3187</f>
        <v>0</v>
      </c>
      <c r="H3187" s="110">
        <f>'[1]Cadastro de Clientes'!H3187</f>
        <v>0</v>
      </c>
      <c r="I3187" s="111">
        <f>'[1]Cadastro de Clientes'!I3187</f>
        <v>0</v>
      </c>
      <c r="J3187" s="94">
        <f>'[1]Cadastro de Clientes'!J3187</f>
        <v>0</v>
      </c>
    </row>
    <row r="3188" spans="1:10" ht="21" customHeight="1" x14ac:dyDescent="0.25">
      <c r="A3188" s="94">
        <f>'[1]Cadastro de Clientes'!A3188</f>
        <v>0</v>
      </c>
      <c r="B3188" s="94">
        <f>'[1]Cadastro de Clientes'!B3188</f>
        <v>0</v>
      </c>
      <c r="C3188" s="94">
        <f>'[1]Cadastro de Clientes'!C3188</f>
        <v>0</v>
      </c>
      <c r="D3188" s="94">
        <f>'[1]Cadastro de Clientes'!D3188</f>
        <v>0</v>
      </c>
      <c r="E3188" s="94">
        <f>'[1]Cadastro de Clientes'!E3188</f>
        <v>0</v>
      </c>
      <c r="F3188" s="94">
        <f>'[1]Cadastro de Clientes'!F3188</f>
        <v>0</v>
      </c>
      <c r="G3188" s="109">
        <f>'[1]Cadastro de Clientes'!G3188</f>
        <v>0</v>
      </c>
      <c r="H3188" s="110">
        <f>'[1]Cadastro de Clientes'!H3188</f>
        <v>0</v>
      </c>
      <c r="I3188" s="111">
        <f>'[1]Cadastro de Clientes'!I3188</f>
        <v>0</v>
      </c>
      <c r="J3188" s="94">
        <f>'[1]Cadastro de Clientes'!J3188</f>
        <v>0</v>
      </c>
    </row>
    <row r="3189" spans="1:10" ht="21" customHeight="1" x14ac:dyDescent="0.25">
      <c r="A3189" s="94">
        <f>'[1]Cadastro de Clientes'!A3189</f>
        <v>0</v>
      </c>
      <c r="B3189" s="94">
        <f>'[1]Cadastro de Clientes'!B3189</f>
        <v>0</v>
      </c>
      <c r="C3189" s="94">
        <f>'[1]Cadastro de Clientes'!C3189</f>
        <v>0</v>
      </c>
      <c r="D3189" s="94">
        <f>'[1]Cadastro de Clientes'!D3189</f>
        <v>0</v>
      </c>
      <c r="E3189" s="94">
        <f>'[1]Cadastro de Clientes'!E3189</f>
        <v>0</v>
      </c>
      <c r="F3189" s="94">
        <f>'[1]Cadastro de Clientes'!F3189</f>
        <v>0</v>
      </c>
      <c r="G3189" s="109">
        <f>'[1]Cadastro de Clientes'!G3189</f>
        <v>0</v>
      </c>
      <c r="H3189" s="110">
        <f>'[1]Cadastro de Clientes'!H3189</f>
        <v>0</v>
      </c>
      <c r="I3189" s="111">
        <f>'[1]Cadastro de Clientes'!I3189</f>
        <v>0</v>
      </c>
      <c r="J3189" s="94">
        <f>'[1]Cadastro de Clientes'!J3189</f>
        <v>0</v>
      </c>
    </row>
    <row r="3190" spans="1:10" ht="21" customHeight="1" x14ac:dyDescent="0.25">
      <c r="A3190" s="94">
        <f>'[1]Cadastro de Clientes'!A3190</f>
        <v>0</v>
      </c>
      <c r="B3190" s="94">
        <f>'[1]Cadastro de Clientes'!B3190</f>
        <v>0</v>
      </c>
      <c r="C3190" s="94">
        <f>'[1]Cadastro de Clientes'!C3190</f>
        <v>0</v>
      </c>
      <c r="D3190" s="94">
        <f>'[1]Cadastro de Clientes'!D3190</f>
        <v>0</v>
      </c>
      <c r="E3190" s="94">
        <f>'[1]Cadastro de Clientes'!E3190</f>
        <v>0</v>
      </c>
      <c r="F3190" s="94">
        <f>'[1]Cadastro de Clientes'!F3190</f>
        <v>0</v>
      </c>
      <c r="G3190" s="109">
        <f>'[1]Cadastro de Clientes'!G3190</f>
        <v>0</v>
      </c>
      <c r="H3190" s="110">
        <f>'[1]Cadastro de Clientes'!H3190</f>
        <v>0</v>
      </c>
      <c r="I3190" s="111">
        <f>'[1]Cadastro de Clientes'!I3190</f>
        <v>0</v>
      </c>
      <c r="J3190" s="94">
        <f>'[1]Cadastro de Clientes'!J3190</f>
        <v>0</v>
      </c>
    </row>
    <row r="3191" spans="1:10" ht="21" customHeight="1" x14ac:dyDescent="0.25">
      <c r="A3191" s="94">
        <f>'[1]Cadastro de Clientes'!A3191</f>
        <v>0</v>
      </c>
      <c r="B3191" s="94">
        <f>'[1]Cadastro de Clientes'!B3191</f>
        <v>0</v>
      </c>
      <c r="C3191" s="94">
        <f>'[1]Cadastro de Clientes'!C3191</f>
        <v>0</v>
      </c>
      <c r="D3191" s="94">
        <f>'[1]Cadastro de Clientes'!D3191</f>
        <v>0</v>
      </c>
      <c r="E3191" s="94">
        <f>'[1]Cadastro de Clientes'!E3191</f>
        <v>0</v>
      </c>
      <c r="F3191" s="94">
        <f>'[1]Cadastro de Clientes'!F3191</f>
        <v>0</v>
      </c>
      <c r="G3191" s="109">
        <f>'[1]Cadastro de Clientes'!G3191</f>
        <v>0</v>
      </c>
      <c r="H3191" s="110">
        <f>'[1]Cadastro de Clientes'!H3191</f>
        <v>0</v>
      </c>
      <c r="I3191" s="111">
        <f>'[1]Cadastro de Clientes'!I3191</f>
        <v>0</v>
      </c>
      <c r="J3191" s="94">
        <f>'[1]Cadastro de Clientes'!J3191</f>
        <v>0</v>
      </c>
    </row>
    <row r="3192" spans="1:10" ht="21" customHeight="1" x14ac:dyDescent="0.25">
      <c r="A3192" s="94">
        <f>'[1]Cadastro de Clientes'!A3192</f>
        <v>0</v>
      </c>
      <c r="B3192" s="94">
        <f>'[1]Cadastro de Clientes'!B3192</f>
        <v>0</v>
      </c>
      <c r="C3192" s="94">
        <f>'[1]Cadastro de Clientes'!C3192</f>
        <v>0</v>
      </c>
      <c r="D3192" s="94">
        <f>'[1]Cadastro de Clientes'!D3192</f>
        <v>0</v>
      </c>
      <c r="E3192" s="94">
        <f>'[1]Cadastro de Clientes'!E3192</f>
        <v>0</v>
      </c>
      <c r="F3192" s="94">
        <f>'[1]Cadastro de Clientes'!F3192</f>
        <v>0</v>
      </c>
      <c r="G3192" s="109">
        <f>'[1]Cadastro de Clientes'!G3192</f>
        <v>0</v>
      </c>
      <c r="H3192" s="110">
        <f>'[1]Cadastro de Clientes'!H3192</f>
        <v>0</v>
      </c>
      <c r="I3192" s="111">
        <f>'[1]Cadastro de Clientes'!I3192</f>
        <v>0</v>
      </c>
      <c r="J3192" s="94">
        <f>'[1]Cadastro de Clientes'!J3192</f>
        <v>0</v>
      </c>
    </row>
    <row r="3193" spans="1:10" ht="21" customHeight="1" x14ac:dyDescent="0.25">
      <c r="A3193" s="94">
        <f>'[1]Cadastro de Clientes'!A3193</f>
        <v>0</v>
      </c>
      <c r="B3193" s="94">
        <f>'[1]Cadastro de Clientes'!B3193</f>
        <v>0</v>
      </c>
      <c r="C3193" s="94">
        <f>'[1]Cadastro de Clientes'!C3193</f>
        <v>0</v>
      </c>
      <c r="D3193" s="94">
        <f>'[1]Cadastro de Clientes'!D3193</f>
        <v>0</v>
      </c>
      <c r="E3193" s="94">
        <f>'[1]Cadastro de Clientes'!E3193</f>
        <v>0</v>
      </c>
      <c r="F3193" s="94">
        <f>'[1]Cadastro de Clientes'!F3193</f>
        <v>0</v>
      </c>
      <c r="G3193" s="109">
        <f>'[1]Cadastro de Clientes'!G3193</f>
        <v>0</v>
      </c>
      <c r="H3193" s="110">
        <f>'[1]Cadastro de Clientes'!H3193</f>
        <v>0</v>
      </c>
      <c r="I3193" s="111">
        <f>'[1]Cadastro de Clientes'!I3193</f>
        <v>0</v>
      </c>
      <c r="J3193" s="94">
        <f>'[1]Cadastro de Clientes'!J3193</f>
        <v>0</v>
      </c>
    </row>
    <row r="3194" spans="1:10" ht="21" customHeight="1" x14ac:dyDescent="0.25">
      <c r="A3194" s="94">
        <f>'[1]Cadastro de Clientes'!A3194</f>
        <v>0</v>
      </c>
      <c r="B3194" s="94">
        <f>'[1]Cadastro de Clientes'!B3194</f>
        <v>0</v>
      </c>
      <c r="C3194" s="94">
        <f>'[1]Cadastro de Clientes'!C3194</f>
        <v>0</v>
      </c>
      <c r="D3194" s="94">
        <f>'[1]Cadastro de Clientes'!D3194</f>
        <v>0</v>
      </c>
      <c r="E3194" s="94">
        <f>'[1]Cadastro de Clientes'!E3194</f>
        <v>0</v>
      </c>
      <c r="F3194" s="94">
        <f>'[1]Cadastro de Clientes'!F3194</f>
        <v>0</v>
      </c>
      <c r="G3194" s="109">
        <f>'[1]Cadastro de Clientes'!G3194</f>
        <v>0</v>
      </c>
      <c r="H3194" s="110">
        <f>'[1]Cadastro de Clientes'!H3194</f>
        <v>0</v>
      </c>
      <c r="I3194" s="111">
        <f>'[1]Cadastro de Clientes'!I3194</f>
        <v>0</v>
      </c>
      <c r="J3194" s="94">
        <f>'[1]Cadastro de Clientes'!J3194</f>
        <v>0</v>
      </c>
    </row>
    <row r="3195" spans="1:10" ht="21" customHeight="1" x14ac:dyDescent="0.25">
      <c r="A3195" s="94">
        <f>'[1]Cadastro de Clientes'!A3195</f>
        <v>0</v>
      </c>
      <c r="B3195" s="94">
        <f>'[1]Cadastro de Clientes'!B3195</f>
        <v>0</v>
      </c>
      <c r="C3195" s="94">
        <f>'[1]Cadastro de Clientes'!C3195</f>
        <v>0</v>
      </c>
      <c r="D3195" s="94">
        <f>'[1]Cadastro de Clientes'!D3195</f>
        <v>0</v>
      </c>
      <c r="E3195" s="94">
        <f>'[1]Cadastro de Clientes'!E3195</f>
        <v>0</v>
      </c>
      <c r="F3195" s="94">
        <f>'[1]Cadastro de Clientes'!F3195</f>
        <v>0</v>
      </c>
      <c r="G3195" s="109">
        <f>'[1]Cadastro de Clientes'!G3195</f>
        <v>0</v>
      </c>
      <c r="H3195" s="110">
        <f>'[1]Cadastro de Clientes'!H3195</f>
        <v>0</v>
      </c>
      <c r="I3195" s="111">
        <f>'[1]Cadastro de Clientes'!I3195</f>
        <v>0</v>
      </c>
      <c r="J3195" s="94">
        <f>'[1]Cadastro de Clientes'!J3195</f>
        <v>0</v>
      </c>
    </row>
    <row r="3196" spans="1:10" ht="21" customHeight="1" x14ac:dyDescent="0.25">
      <c r="A3196" s="94">
        <f>'[1]Cadastro de Clientes'!A3196</f>
        <v>0</v>
      </c>
      <c r="B3196" s="94">
        <f>'[1]Cadastro de Clientes'!B3196</f>
        <v>0</v>
      </c>
      <c r="C3196" s="94">
        <f>'[1]Cadastro de Clientes'!C3196</f>
        <v>0</v>
      </c>
      <c r="D3196" s="94">
        <f>'[1]Cadastro de Clientes'!D3196</f>
        <v>0</v>
      </c>
      <c r="E3196" s="94">
        <f>'[1]Cadastro de Clientes'!E3196</f>
        <v>0</v>
      </c>
      <c r="F3196" s="94">
        <f>'[1]Cadastro de Clientes'!F3196</f>
        <v>0</v>
      </c>
      <c r="G3196" s="109">
        <f>'[1]Cadastro de Clientes'!G3196</f>
        <v>0</v>
      </c>
      <c r="H3196" s="110">
        <f>'[1]Cadastro de Clientes'!H3196</f>
        <v>0</v>
      </c>
      <c r="I3196" s="111">
        <f>'[1]Cadastro de Clientes'!I3196</f>
        <v>0</v>
      </c>
      <c r="J3196" s="94">
        <f>'[1]Cadastro de Clientes'!J3196</f>
        <v>0</v>
      </c>
    </row>
    <row r="3197" spans="1:10" ht="21" customHeight="1" x14ac:dyDescent="0.25">
      <c r="A3197" s="94">
        <f>'[1]Cadastro de Clientes'!A3197</f>
        <v>0</v>
      </c>
      <c r="B3197" s="94">
        <f>'[1]Cadastro de Clientes'!B3197</f>
        <v>0</v>
      </c>
      <c r="C3197" s="94">
        <f>'[1]Cadastro de Clientes'!C3197</f>
        <v>0</v>
      </c>
      <c r="D3197" s="94">
        <f>'[1]Cadastro de Clientes'!D3197</f>
        <v>0</v>
      </c>
      <c r="E3197" s="94">
        <f>'[1]Cadastro de Clientes'!E3197</f>
        <v>0</v>
      </c>
      <c r="F3197" s="94">
        <f>'[1]Cadastro de Clientes'!F3197</f>
        <v>0</v>
      </c>
      <c r="G3197" s="109">
        <f>'[1]Cadastro de Clientes'!G3197</f>
        <v>0</v>
      </c>
      <c r="H3197" s="110">
        <f>'[1]Cadastro de Clientes'!H3197</f>
        <v>0</v>
      </c>
      <c r="I3197" s="111">
        <f>'[1]Cadastro de Clientes'!I3197</f>
        <v>0</v>
      </c>
      <c r="J3197" s="94">
        <f>'[1]Cadastro de Clientes'!J3197</f>
        <v>0</v>
      </c>
    </row>
    <row r="3198" spans="1:10" ht="21" customHeight="1" x14ac:dyDescent="0.25">
      <c r="A3198" s="94">
        <f>'[1]Cadastro de Clientes'!A3198</f>
        <v>0</v>
      </c>
      <c r="B3198" s="94">
        <f>'[1]Cadastro de Clientes'!B3198</f>
        <v>0</v>
      </c>
      <c r="C3198" s="94">
        <f>'[1]Cadastro de Clientes'!C3198</f>
        <v>0</v>
      </c>
      <c r="D3198" s="94">
        <f>'[1]Cadastro de Clientes'!D3198</f>
        <v>0</v>
      </c>
      <c r="E3198" s="94">
        <f>'[1]Cadastro de Clientes'!E3198</f>
        <v>0</v>
      </c>
      <c r="F3198" s="94">
        <f>'[1]Cadastro de Clientes'!F3198</f>
        <v>0</v>
      </c>
      <c r="G3198" s="109">
        <f>'[1]Cadastro de Clientes'!G3198</f>
        <v>0</v>
      </c>
      <c r="H3198" s="110">
        <f>'[1]Cadastro de Clientes'!H3198</f>
        <v>0</v>
      </c>
      <c r="I3198" s="111">
        <f>'[1]Cadastro de Clientes'!I3198</f>
        <v>0</v>
      </c>
      <c r="J3198" s="94">
        <f>'[1]Cadastro de Clientes'!J3198</f>
        <v>0</v>
      </c>
    </row>
    <row r="3199" spans="1:10" ht="21" customHeight="1" x14ac:dyDescent="0.25">
      <c r="A3199" s="94">
        <f>'[1]Cadastro de Clientes'!A3199</f>
        <v>0</v>
      </c>
      <c r="B3199" s="94">
        <f>'[1]Cadastro de Clientes'!B3199</f>
        <v>0</v>
      </c>
      <c r="C3199" s="94">
        <f>'[1]Cadastro de Clientes'!C3199</f>
        <v>0</v>
      </c>
      <c r="D3199" s="94">
        <f>'[1]Cadastro de Clientes'!D3199</f>
        <v>0</v>
      </c>
      <c r="E3199" s="94">
        <f>'[1]Cadastro de Clientes'!E3199</f>
        <v>0</v>
      </c>
      <c r="F3199" s="94">
        <f>'[1]Cadastro de Clientes'!F3199</f>
        <v>0</v>
      </c>
      <c r="G3199" s="109">
        <f>'[1]Cadastro de Clientes'!G3199</f>
        <v>0</v>
      </c>
      <c r="H3199" s="110">
        <f>'[1]Cadastro de Clientes'!H3199</f>
        <v>0</v>
      </c>
      <c r="I3199" s="111">
        <f>'[1]Cadastro de Clientes'!I3199</f>
        <v>0</v>
      </c>
      <c r="J3199" s="94">
        <f>'[1]Cadastro de Clientes'!J3199</f>
        <v>0</v>
      </c>
    </row>
    <row r="3200" spans="1:10" ht="21" customHeight="1" x14ac:dyDescent="0.25">
      <c r="A3200" s="94">
        <f>'[1]Cadastro de Clientes'!A3200</f>
        <v>0</v>
      </c>
      <c r="B3200" s="94">
        <f>'[1]Cadastro de Clientes'!B3200</f>
        <v>0</v>
      </c>
      <c r="C3200" s="94">
        <f>'[1]Cadastro de Clientes'!C3200</f>
        <v>0</v>
      </c>
      <c r="D3200" s="94">
        <f>'[1]Cadastro de Clientes'!D3200</f>
        <v>0</v>
      </c>
      <c r="E3200" s="94">
        <f>'[1]Cadastro de Clientes'!E3200</f>
        <v>0</v>
      </c>
      <c r="F3200" s="94">
        <f>'[1]Cadastro de Clientes'!F3200</f>
        <v>0</v>
      </c>
      <c r="G3200" s="109">
        <f>'[1]Cadastro de Clientes'!G3200</f>
        <v>0</v>
      </c>
      <c r="H3200" s="110">
        <f>'[1]Cadastro de Clientes'!H3200</f>
        <v>0</v>
      </c>
      <c r="I3200" s="111">
        <f>'[1]Cadastro de Clientes'!I3200</f>
        <v>0</v>
      </c>
      <c r="J3200" s="94">
        <f>'[1]Cadastro de Clientes'!J3200</f>
        <v>0</v>
      </c>
    </row>
    <row r="3201" spans="1:10" ht="21" customHeight="1" x14ac:dyDescent="0.25">
      <c r="A3201" s="94">
        <f>'[1]Cadastro de Clientes'!A3201</f>
        <v>0</v>
      </c>
      <c r="B3201" s="94">
        <f>'[1]Cadastro de Clientes'!B3201</f>
        <v>0</v>
      </c>
      <c r="C3201" s="94">
        <f>'[1]Cadastro de Clientes'!C3201</f>
        <v>0</v>
      </c>
      <c r="D3201" s="94">
        <f>'[1]Cadastro de Clientes'!D3201</f>
        <v>0</v>
      </c>
      <c r="E3201" s="94">
        <f>'[1]Cadastro de Clientes'!E3201</f>
        <v>0</v>
      </c>
      <c r="F3201" s="94">
        <f>'[1]Cadastro de Clientes'!F3201</f>
        <v>0</v>
      </c>
      <c r="G3201" s="109">
        <f>'[1]Cadastro de Clientes'!G3201</f>
        <v>0</v>
      </c>
      <c r="H3201" s="110">
        <f>'[1]Cadastro de Clientes'!H3201</f>
        <v>0</v>
      </c>
      <c r="I3201" s="111">
        <f>'[1]Cadastro de Clientes'!I3201</f>
        <v>0</v>
      </c>
      <c r="J3201" s="94">
        <f>'[1]Cadastro de Clientes'!J3201</f>
        <v>0</v>
      </c>
    </row>
    <row r="3202" spans="1:10" ht="21" customHeight="1" x14ac:dyDescent="0.25">
      <c r="A3202" s="94">
        <f>'[1]Cadastro de Clientes'!A3202</f>
        <v>0</v>
      </c>
      <c r="B3202" s="94">
        <f>'[1]Cadastro de Clientes'!B3202</f>
        <v>0</v>
      </c>
      <c r="C3202" s="94">
        <f>'[1]Cadastro de Clientes'!C3202</f>
        <v>0</v>
      </c>
      <c r="D3202" s="94">
        <f>'[1]Cadastro de Clientes'!D3202</f>
        <v>0</v>
      </c>
      <c r="E3202" s="94">
        <f>'[1]Cadastro de Clientes'!E3202</f>
        <v>0</v>
      </c>
      <c r="F3202" s="94">
        <f>'[1]Cadastro de Clientes'!F3202</f>
        <v>0</v>
      </c>
      <c r="G3202" s="109">
        <f>'[1]Cadastro de Clientes'!G3202</f>
        <v>0</v>
      </c>
      <c r="H3202" s="110">
        <f>'[1]Cadastro de Clientes'!H3202</f>
        <v>0</v>
      </c>
      <c r="I3202" s="111">
        <f>'[1]Cadastro de Clientes'!I3202</f>
        <v>0</v>
      </c>
      <c r="J3202" s="94">
        <f>'[1]Cadastro de Clientes'!J3202</f>
        <v>0</v>
      </c>
    </row>
    <row r="3203" spans="1:10" ht="21" customHeight="1" x14ac:dyDescent="0.25">
      <c r="A3203" s="94">
        <f>'[1]Cadastro de Clientes'!A3203</f>
        <v>0</v>
      </c>
      <c r="B3203" s="94">
        <f>'[1]Cadastro de Clientes'!B3203</f>
        <v>0</v>
      </c>
      <c r="C3203" s="94">
        <f>'[1]Cadastro de Clientes'!C3203</f>
        <v>0</v>
      </c>
      <c r="D3203" s="94">
        <f>'[1]Cadastro de Clientes'!D3203</f>
        <v>0</v>
      </c>
      <c r="E3203" s="94">
        <f>'[1]Cadastro de Clientes'!E3203</f>
        <v>0</v>
      </c>
      <c r="F3203" s="94">
        <f>'[1]Cadastro de Clientes'!F3203</f>
        <v>0</v>
      </c>
      <c r="G3203" s="109">
        <f>'[1]Cadastro de Clientes'!G3203</f>
        <v>0</v>
      </c>
      <c r="H3203" s="110">
        <f>'[1]Cadastro de Clientes'!H3203</f>
        <v>0</v>
      </c>
      <c r="I3203" s="111">
        <f>'[1]Cadastro de Clientes'!I3203</f>
        <v>0</v>
      </c>
      <c r="J3203" s="94">
        <f>'[1]Cadastro de Clientes'!J3203</f>
        <v>0</v>
      </c>
    </row>
    <row r="3204" spans="1:10" ht="21" customHeight="1" x14ac:dyDescent="0.25">
      <c r="A3204" s="94">
        <f>'[1]Cadastro de Clientes'!A3204</f>
        <v>0</v>
      </c>
      <c r="B3204" s="94">
        <f>'[1]Cadastro de Clientes'!B3204</f>
        <v>0</v>
      </c>
      <c r="C3204" s="94">
        <f>'[1]Cadastro de Clientes'!C3204</f>
        <v>0</v>
      </c>
      <c r="D3204" s="94">
        <f>'[1]Cadastro de Clientes'!D3204</f>
        <v>0</v>
      </c>
      <c r="E3204" s="94">
        <f>'[1]Cadastro de Clientes'!E3204</f>
        <v>0</v>
      </c>
      <c r="F3204" s="94">
        <f>'[1]Cadastro de Clientes'!F3204</f>
        <v>0</v>
      </c>
      <c r="G3204" s="109">
        <f>'[1]Cadastro de Clientes'!G3204</f>
        <v>0</v>
      </c>
      <c r="H3204" s="110">
        <f>'[1]Cadastro de Clientes'!H3204</f>
        <v>0</v>
      </c>
      <c r="I3204" s="111">
        <f>'[1]Cadastro de Clientes'!I3204</f>
        <v>0</v>
      </c>
      <c r="J3204" s="94">
        <f>'[1]Cadastro de Clientes'!J3204</f>
        <v>0</v>
      </c>
    </row>
    <row r="3205" spans="1:10" ht="21" customHeight="1" x14ac:dyDescent="0.25">
      <c r="A3205" s="94">
        <f>'[1]Cadastro de Clientes'!A3205</f>
        <v>0</v>
      </c>
      <c r="B3205" s="94">
        <f>'[1]Cadastro de Clientes'!B3205</f>
        <v>0</v>
      </c>
      <c r="C3205" s="94">
        <f>'[1]Cadastro de Clientes'!C3205</f>
        <v>0</v>
      </c>
      <c r="D3205" s="94">
        <f>'[1]Cadastro de Clientes'!D3205</f>
        <v>0</v>
      </c>
      <c r="E3205" s="94">
        <f>'[1]Cadastro de Clientes'!E3205</f>
        <v>0</v>
      </c>
      <c r="F3205" s="94">
        <f>'[1]Cadastro de Clientes'!F3205</f>
        <v>0</v>
      </c>
      <c r="G3205" s="109">
        <f>'[1]Cadastro de Clientes'!G3205</f>
        <v>0</v>
      </c>
      <c r="H3205" s="110">
        <f>'[1]Cadastro de Clientes'!H3205</f>
        <v>0</v>
      </c>
      <c r="I3205" s="111">
        <f>'[1]Cadastro de Clientes'!I3205</f>
        <v>0</v>
      </c>
      <c r="J3205" s="94">
        <f>'[1]Cadastro de Clientes'!J3205</f>
        <v>0</v>
      </c>
    </row>
    <row r="3206" spans="1:10" ht="21" customHeight="1" x14ac:dyDescent="0.25">
      <c r="A3206" s="94">
        <f>'[1]Cadastro de Clientes'!A3206</f>
        <v>0</v>
      </c>
      <c r="B3206" s="94">
        <f>'[1]Cadastro de Clientes'!B3206</f>
        <v>0</v>
      </c>
      <c r="C3206" s="94">
        <f>'[1]Cadastro de Clientes'!C3206</f>
        <v>0</v>
      </c>
      <c r="D3206" s="94">
        <f>'[1]Cadastro de Clientes'!D3206</f>
        <v>0</v>
      </c>
      <c r="E3206" s="94">
        <f>'[1]Cadastro de Clientes'!E3206</f>
        <v>0</v>
      </c>
      <c r="F3206" s="94">
        <f>'[1]Cadastro de Clientes'!F3206</f>
        <v>0</v>
      </c>
      <c r="G3206" s="109">
        <f>'[1]Cadastro de Clientes'!G3206</f>
        <v>0</v>
      </c>
      <c r="H3206" s="110">
        <f>'[1]Cadastro de Clientes'!H3206</f>
        <v>0</v>
      </c>
      <c r="I3206" s="111">
        <f>'[1]Cadastro de Clientes'!I3206</f>
        <v>0</v>
      </c>
      <c r="J3206" s="94">
        <f>'[1]Cadastro de Clientes'!J3206</f>
        <v>0</v>
      </c>
    </row>
    <row r="3207" spans="1:10" ht="21" customHeight="1" x14ac:dyDescent="0.25">
      <c r="A3207" s="94">
        <f>'[1]Cadastro de Clientes'!A3207</f>
        <v>0</v>
      </c>
      <c r="B3207" s="94">
        <f>'[1]Cadastro de Clientes'!B3207</f>
        <v>0</v>
      </c>
      <c r="C3207" s="94">
        <f>'[1]Cadastro de Clientes'!C3207</f>
        <v>0</v>
      </c>
      <c r="D3207" s="94">
        <f>'[1]Cadastro de Clientes'!D3207</f>
        <v>0</v>
      </c>
      <c r="E3207" s="94">
        <f>'[1]Cadastro de Clientes'!E3207</f>
        <v>0</v>
      </c>
      <c r="F3207" s="94">
        <f>'[1]Cadastro de Clientes'!F3207</f>
        <v>0</v>
      </c>
      <c r="G3207" s="109">
        <f>'[1]Cadastro de Clientes'!G3207</f>
        <v>0</v>
      </c>
      <c r="H3207" s="110">
        <f>'[1]Cadastro de Clientes'!H3207</f>
        <v>0</v>
      </c>
      <c r="I3207" s="111">
        <f>'[1]Cadastro de Clientes'!I3207</f>
        <v>0</v>
      </c>
      <c r="J3207" s="94">
        <f>'[1]Cadastro de Clientes'!J3207</f>
        <v>0</v>
      </c>
    </row>
    <row r="3208" spans="1:10" ht="21" customHeight="1" x14ac:dyDescent="0.25">
      <c r="A3208" s="94">
        <f>'[1]Cadastro de Clientes'!A3208</f>
        <v>0</v>
      </c>
      <c r="B3208" s="94">
        <f>'[1]Cadastro de Clientes'!B3208</f>
        <v>0</v>
      </c>
      <c r="C3208" s="94">
        <f>'[1]Cadastro de Clientes'!C3208</f>
        <v>0</v>
      </c>
      <c r="D3208" s="94">
        <f>'[1]Cadastro de Clientes'!D3208</f>
        <v>0</v>
      </c>
      <c r="E3208" s="94">
        <f>'[1]Cadastro de Clientes'!E3208</f>
        <v>0</v>
      </c>
      <c r="F3208" s="94">
        <f>'[1]Cadastro de Clientes'!F3208</f>
        <v>0</v>
      </c>
      <c r="G3208" s="109">
        <f>'[1]Cadastro de Clientes'!G3208</f>
        <v>0</v>
      </c>
      <c r="H3208" s="110">
        <f>'[1]Cadastro de Clientes'!H3208</f>
        <v>0</v>
      </c>
      <c r="I3208" s="111">
        <f>'[1]Cadastro de Clientes'!I3208</f>
        <v>0</v>
      </c>
      <c r="J3208" s="94">
        <f>'[1]Cadastro de Clientes'!J3208</f>
        <v>0</v>
      </c>
    </row>
    <row r="3209" spans="1:10" ht="21" customHeight="1" x14ac:dyDescent="0.25">
      <c r="A3209" s="94">
        <f>'[1]Cadastro de Clientes'!A3209</f>
        <v>0</v>
      </c>
      <c r="B3209" s="94">
        <f>'[1]Cadastro de Clientes'!B3209</f>
        <v>0</v>
      </c>
      <c r="C3209" s="94">
        <f>'[1]Cadastro de Clientes'!C3209</f>
        <v>0</v>
      </c>
      <c r="D3209" s="94">
        <f>'[1]Cadastro de Clientes'!D3209</f>
        <v>0</v>
      </c>
      <c r="E3209" s="94">
        <f>'[1]Cadastro de Clientes'!E3209</f>
        <v>0</v>
      </c>
      <c r="F3209" s="94">
        <f>'[1]Cadastro de Clientes'!F3209</f>
        <v>0</v>
      </c>
      <c r="G3209" s="109">
        <f>'[1]Cadastro de Clientes'!G3209</f>
        <v>0</v>
      </c>
      <c r="H3209" s="110">
        <f>'[1]Cadastro de Clientes'!H3209</f>
        <v>0</v>
      </c>
      <c r="I3209" s="111">
        <f>'[1]Cadastro de Clientes'!I3209</f>
        <v>0</v>
      </c>
      <c r="J3209" s="94">
        <f>'[1]Cadastro de Clientes'!J3209</f>
        <v>0</v>
      </c>
    </row>
    <row r="3210" spans="1:10" ht="21" customHeight="1" x14ac:dyDescent="0.25">
      <c r="A3210" s="94">
        <f>'[1]Cadastro de Clientes'!A3210</f>
        <v>0</v>
      </c>
      <c r="B3210" s="94">
        <f>'[1]Cadastro de Clientes'!B3210</f>
        <v>0</v>
      </c>
      <c r="C3210" s="94">
        <f>'[1]Cadastro de Clientes'!C3210</f>
        <v>0</v>
      </c>
      <c r="D3210" s="94">
        <f>'[1]Cadastro de Clientes'!D3210</f>
        <v>0</v>
      </c>
      <c r="E3210" s="94">
        <f>'[1]Cadastro de Clientes'!E3210</f>
        <v>0</v>
      </c>
      <c r="F3210" s="94">
        <f>'[1]Cadastro de Clientes'!F3210</f>
        <v>0</v>
      </c>
      <c r="G3210" s="109">
        <f>'[1]Cadastro de Clientes'!G3210</f>
        <v>0</v>
      </c>
      <c r="H3210" s="110">
        <f>'[1]Cadastro de Clientes'!H3210</f>
        <v>0</v>
      </c>
      <c r="I3210" s="111">
        <f>'[1]Cadastro de Clientes'!I3210</f>
        <v>0</v>
      </c>
      <c r="J3210" s="94">
        <f>'[1]Cadastro de Clientes'!J3210</f>
        <v>0</v>
      </c>
    </row>
    <row r="3211" spans="1:10" ht="21" customHeight="1" x14ac:dyDescent="0.25">
      <c r="A3211" s="94">
        <f>'[1]Cadastro de Clientes'!A3211</f>
        <v>0</v>
      </c>
      <c r="B3211" s="94">
        <f>'[1]Cadastro de Clientes'!B3211</f>
        <v>0</v>
      </c>
      <c r="C3211" s="94">
        <f>'[1]Cadastro de Clientes'!C3211</f>
        <v>0</v>
      </c>
      <c r="D3211" s="94">
        <f>'[1]Cadastro de Clientes'!D3211</f>
        <v>0</v>
      </c>
      <c r="E3211" s="94">
        <f>'[1]Cadastro de Clientes'!E3211</f>
        <v>0</v>
      </c>
      <c r="F3211" s="94">
        <f>'[1]Cadastro de Clientes'!F3211</f>
        <v>0</v>
      </c>
      <c r="G3211" s="109">
        <f>'[1]Cadastro de Clientes'!G3211</f>
        <v>0</v>
      </c>
      <c r="H3211" s="110">
        <f>'[1]Cadastro de Clientes'!H3211</f>
        <v>0</v>
      </c>
      <c r="I3211" s="111">
        <f>'[1]Cadastro de Clientes'!I3211</f>
        <v>0</v>
      </c>
      <c r="J3211" s="94">
        <f>'[1]Cadastro de Clientes'!J3211</f>
        <v>0</v>
      </c>
    </row>
    <row r="3212" spans="1:10" ht="21" customHeight="1" x14ac:dyDescent="0.25">
      <c r="A3212" s="94">
        <f>'[1]Cadastro de Clientes'!A3212</f>
        <v>0</v>
      </c>
      <c r="B3212" s="94">
        <f>'[1]Cadastro de Clientes'!B3212</f>
        <v>0</v>
      </c>
      <c r="C3212" s="94">
        <f>'[1]Cadastro de Clientes'!C3212</f>
        <v>0</v>
      </c>
      <c r="D3212" s="94">
        <f>'[1]Cadastro de Clientes'!D3212</f>
        <v>0</v>
      </c>
      <c r="E3212" s="94">
        <f>'[1]Cadastro de Clientes'!E3212</f>
        <v>0</v>
      </c>
      <c r="F3212" s="94">
        <f>'[1]Cadastro de Clientes'!F3212</f>
        <v>0</v>
      </c>
      <c r="G3212" s="109">
        <f>'[1]Cadastro de Clientes'!G3212</f>
        <v>0</v>
      </c>
      <c r="H3212" s="110">
        <f>'[1]Cadastro de Clientes'!H3212</f>
        <v>0</v>
      </c>
      <c r="I3212" s="111">
        <f>'[1]Cadastro de Clientes'!I3212</f>
        <v>0</v>
      </c>
      <c r="J3212" s="94">
        <f>'[1]Cadastro de Clientes'!J3212</f>
        <v>0</v>
      </c>
    </row>
    <row r="3213" spans="1:10" ht="21" customHeight="1" x14ac:dyDescent="0.25">
      <c r="A3213" s="94">
        <f>'[1]Cadastro de Clientes'!A3213</f>
        <v>0</v>
      </c>
      <c r="B3213" s="94">
        <f>'[1]Cadastro de Clientes'!B3213</f>
        <v>0</v>
      </c>
      <c r="C3213" s="94">
        <f>'[1]Cadastro de Clientes'!C3213</f>
        <v>0</v>
      </c>
      <c r="D3213" s="94">
        <f>'[1]Cadastro de Clientes'!D3213</f>
        <v>0</v>
      </c>
      <c r="E3213" s="94">
        <f>'[1]Cadastro de Clientes'!E3213</f>
        <v>0</v>
      </c>
      <c r="F3213" s="94">
        <f>'[1]Cadastro de Clientes'!F3213</f>
        <v>0</v>
      </c>
      <c r="G3213" s="109">
        <f>'[1]Cadastro de Clientes'!G3213</f>
        <v>0</v>
      </c>
      <c r="H3213" s="110">
        <f>'[1]Cadastro de Clientes'!H3213</f>
        <v>0</v>
      </c>
      <c r="I3213" s="111">
        <f>'[1]Cadastro de Clientes'!I3213</f>
        <v>0</v>
      </c>
      <c r="J3213" s="94">
        <f>'[1]Cadastro de Clientes'!J3213</f>
        <v>0</v>
      </c>
    </row>
    <row r="3214" spans="1:10" ht="21" customHeight="1" x14ac:dyDescent="0.25">
      <c r="A3214" s="94">
        <f>'[1]Cadastro de Clientes'!A3214</f>
        <v>0</v>
      </c>
      <c r="B3214" s="94">
        <f>'[1]Cadastro de Clientes'!B3214</f>
        <v>0</v>
      </c>
      <c r="C3214" s="94">
        <f>'[1]Cadastro de Clientes'!C3214</f>
        <v>0</v>
      </c>
      <c r="D3214" s="94">
        <f>'[1]Cadastro de Clientes'!D3214</f>
        <v>0</v>
      </c>
      <c r="E3214" s="94">
        <f>'[1]Cadastro de Clientes'!E3214</f>
        <v>0</v>
      </c>
      <c r="F3214" s="94">
        <f>'[1]Cadastro de Clientes'!F3214</f>
        <v>0</v>
      </c>
      <c r="G3214" s="109">
        <f>'[1]Cadastro de Clientes'!G3214</f>
        <v>0</v>
      </c>
      <c r="H3214" s="110">
        <f>'[1]Cadastro de Clientes'!H3214</f>
        <v>0</v>
      </c>
      <c r="I3214" s="111">
        <f>'[1]Cadastro de Clientes'!I3214</f>
        <v>0</v>
      </c>
      <c r="J3214" s="94">
        <f>'[1]Cadastro de Clientes'!J3214</f>
        <v>0</v>
      </c>
    </row>
    <row r="3215" spans="1:10" ht="21" customHeight="1" x14ac:dyDescent="0.25">
      <c r="A3215" s="94">
        <f>'[1]Cadastro de Clientes'!A3215</f>
        <v>0</v>
      </c>
      <c r="B3215" s="94">
        <f>'[1]Cadastro de Clientes'!B3215</f>
        <v>0</v>
      </c>
      <c r="C3215" s="94">
        <f>'[1]Cadastro de Clientes'!C3215</f>
        <v>0</v>
      </c>
      <c r="D3215" s="94">
        <f>'[1]Cadastro de Clientes'!D3215</f>
        <v>0</v>
      </c>
      <c r="E3215" s="94">
        <f>'[1]Cadastro de Clientes'!E3215</f>
        <v>0</v>
      </c>
      <c r="F3215" s="94">
        <f>'[1]Cadastro de Clientes'!F3215</f>
        <v>0</v>
      </c>
      <c r="G3215" s="109">
        <f>'[1]Cadastro de Clientes'!G3215</f>
        <v>0</v>
      </c>
      <c r="H3215" s="110">
        <f>'[1]Cadastro de Clientes'!H3215</f>
        <v>0</v>
      </c>
      <c r="I3215" s="111">
        <f>'[1]Cadastro de Clientes'!I3215</f>
        <v>0</v>
      </c>
      <c r="J3215" s="94">
        <f>'[1]Cadastro de Clientes'!J3215</f>
        <v>0</v>
      </c>
    </row>
    <row r="3216" spans="1:10" ht="21" customHeight="1" x14ac:dyDescent="0.25">
      <c r="A3216" s="94">
        <f>'[1]Cadastro de Clientes'!A3216</f>
        <v>0</v>
      </c>
      <c r="B3216" s="94">
        <f>'[1]Cadastro de Clientes'!B3216</f>
        <v>0</v>
      </c>
      <c r="C3216" s="94">
        <f>'[1]Cadastro de Clientes'!C3216</f>
        <v>0</v>
      </c>
      <c r="D3216" s="94">
        <f>'[1]Cadastro de Clientes'!D3216</f>
        <v>0</v>
      </c>
      <c r="E3216" s="94">
        <f>'[1]Cadastro de Clientes'!E3216</f>
        <v>0</v>
      </c>
      <c r="F3216" s="94">
        <f>'[1]Cadastro de Clientes'!F3216</f>
        <v>0</v>
      </c>
      <c r="G3216" s="109">
        <f>'[1]Cadastro de Clientes'!G3216</f>
        <v>0</v>
      </c>
      <c r="H3216" s="110">
        <f>'[1]Cadastro de Clientes'!H3216</f>
        <v>0</v>
      </c>
      <c r="I3216" s="111">
        <f>'[1]Cadastro de Clientes'!I3216</f>
        <v>0</v>
      </c>
      <c r="J3216" s="94">
        <f>'[1]Cadastro de Clientes'!J3216</f>
        <v>0</v>
      </c>
    </row>
    <row r="3217" spans="1:10" ht="21" customHeight="1" x14ac:dyDescent="0.25">
      <c r="A3217" s="94">
        <f>'[1]Cadastro de Clientes'!A3217</f>
        <v>0</v>
      </c>
      <c r="B3217" s="94">
        <f>'[1]Cadastro de Clientes'!B3217</f>
        <v>0</v>
      </c>
      <c r="C3217" s="94">
        <f>'[1]Cadastro de Clientes'!C3217</f>
        <v>0</v>
      </c>
      <c r="D3217" s="94">
        <f>'[1]Cadastro de Clientes'!D3217</f>
        <v>0</v>
      </c>
      <c r="E3217" s="94">
        <f>'[1]Cadastro de Clientes'!E3217</f>
        <v>0</v>
      </c>
      <c r="F3217" s="94">
        <f>'[1]Cadastro de Clientes'!F3217</f>
        <v>0</v>
      </c>
      <c r="G3217" s="109">
        <f>'[1]Cadastro de Clientes'!G3217</f>
        <v>0</v>
      </c>
      <c r="H3217" s="110">
        <f>'[1]Cadastro de Clientes'!H3217</f>
        <v>0</v>
      </c>
      <c r="I3217" s="111">
        <f>'[1]Cadastro de Clientes'!I3217</f>
        <v>0</v>
      </c>
      <c r="J3217" s="94">
        <f>'[1]Cadastro de Clientes'!J3217</f>
        <v>0</v>
      </c>
    </row>
    <row r="3218" spans="1:10" ht="21" customHeight="1" x14ac:dyDescent="0.25">
      <c r="A3218" s="94">
        <f>'[1]Cadastro de Clientes'!A3218</f>
        <v>0</v>
      </c>
      <c r="B3218" s="94">
        <f>'[1]Cadastro de Clientes'!B3218</f>
        <v>0</v>
      </c>
      <c r="C3218" s="94">
        <f>'[1]Cadastro de Clientes'!C3218</f>
        <v>0</v>
      </c>
      <c r="D3218" s="94">
        <f>'[1]Cadastro de Clientes'!D3218</f>
        <v>0</v>
      </c>
      <c r="E3218" s="94">
        <f>'[1]Cadastro de Clientes'!E3218</f>
        <v>0</v>
      </c>
      <c r="F3218" s="94">
        <f>'[1]Cadastro de Clientes'!F3218</f>
        <v>0</v>
      </c>
      <c r="G3218" s="109">
        <f>'[1]Cadastro de Clientes'!G3218</f>
        <v>0</v>
      </c>
      <c r="H3218" s="110">
        <f>'[1]Cadastro de Clientes'!H3218</f>
        <v>0</v>
      </c>
      <c r="I3218" s="111">
        <f>'[1]Cadastro de Clientes'!I3218</f>
        <v>0</v>
      </c>
      <c r="J3218" s="94">
        <f>'[1]Cadastro de Clientes'!J3218</f>
        <v>0</v>
      </c>
    </row>
    <row r="3219" spans="1:10" ht="21" customHeight="1" x14ac:dyDescent="0.25">
      <c r="A3219" s="94">
        <f>'[1]Cadastro de Clientes'!A3219</f>
        <v>0</v>
      </c>
      <c r="B3219" s="94">
        <f>'[1]Cadastro de Clientes'!B3219</f>
        <v>0</v>
      </c>
      <c r="C3219" s="94">
        <f>'[1]Cadastro de Clientes'!C3219</f>
        <v>0</v>
      </c>
      <c r="D3219" s="94">
        <f>'[1]Cadastro de Clientes'!D3219</f>
        <v>0</v>
      </c>
      <c r="E3219" s="94">
        <f>'[1]Cadastro de Clientes'!E3219</f>
        <v>0</v>
      </c>
      <c r="F3219" s="94">
        <f>'[1]Cadastro de Clientes'!F3219</f>
        <v>0</v>
      </c>
      <c r="G3219" s="109">
        <f>'[1]Cadastro de Clientes'!G3219</f>
        <v>0</v>
      </c>
      <c r="H3219" s="110">
        <f>'[1]Cadastro de Clientes'!H3219</f>
        <v>0</v>
      </c>
      <c r="I3219" s="111">
        <f>'[1]Cadastro de Clientes'!I3219</f>
        <v>0</v>
      </c>
      <c r="J3219" s="94">
        <f>'[1]Cadastro de Clientes'!J3219</f>
        <v>0</v>
      </c>
    </row>
    <row r="3220" spans="1:10" ht="21" customHeight="1" x14ac:dyDescent="0.25">
      <c r="A3220" s="94">
        <f>'[1]Cadastro de Clientes'!A3220</f>
        <v>0</v>
      </c>
      <c r="B3220" s="94">
        <f>'[1]Cadastro de Clientes'!B3220</f>
        <v>0</v>
      </c>
      <c r="C3220" s="94">
        <f>'[1]Cadastro de Clientes'!C3220</f>
        <v>0</v>
      </c>
      <c r="D3220" s="94">
        <f>'[1]Cadastro de Clientes'!D3220</f>
        <v>0</v>
      </c>
      <c r="E3220" s="94">
        <f>'[1]Cadastro de Clientes'!E3220</f>
        <v>0</v>
      </c>
      <c r="F3220" s="94">
        <f>'[1]Cadastro de Clientes'!F3220</f>
        <v>0</v>
      </c>
      <c r="G3220" s="109">
        <f>'[1]Cadastro de Clientes'!G3220</f>
        <v>0</v>
      </c>
      <c r="H3220" s="110">
        <f>'[1]Cadastro de Clientes'!H3220</f>
        <v>0</v>
      </c>
      <c r="I3220" s="111">
        <f>'[1]Cadastro de Clientes'!I3220</f>
        <v>0</v>
      </c>
      <c r="J3220" s="94">
        <f>'[1]Cadastro de Clientes'!J3220</f>
        <v>0</v>
      </c>
    </row>
    <row r="3221" spans="1:10" ht="21" customHeight="1" x14ac:dyDescent="0.25">
      <c r="A3221" s="94">
        <f>'[1]Cadastro de Clientes'!A3221</f>
        <v>0</v>
      </c>
      <c r="B3221" s="94">
        <f>'[1]Cadastro de Clientes'!B3221</f>
        <v>0</v>
      </c>
      <c r="C3221" s="94">
        <f>'[1]Cadastro de Clientes'!C3221</f>
        <v>0</v>
      </c>
      <c r="D3221" s="94">
        <f>'[1]Cadastro de Clientes'!D3221</f>
        <v>0</v>
      </c>
      <c r="E3221" s="94">
        <f>'[1]Cadastro de Clientes'!E3221</f>
        <v>0</v>
      </c>
      <c r="F3221" s="94">
        <f>'[1]Cadastro de Clientes'!F3221</f>
        <v>0</v>
      </c>
      <c r="G3221" s="109">
        <f>'[1]Cadastro de Clientes'!G3221</f>
        <v>0</v>
      </c>
      <c r="H3221" s="110">
        <f>'[1]Cadastro de Clientes'!H3221</f>
        <v>0</v>
      </c>
      <c r="I3221" s="111">
        <f>'[1]Cadastro de Clientes'!I3221</f>
        <v>0</v>
      </c>
      <c r="J3221" s="94">
        <f>'[1]Cadastro de Clientes'!J3221</f>
        <v>0</v>
      </c>
    </row>
    <row r="3222" spans="1:10" ht="21" customHeight="1" x14ac:dyDescent="0.25">
      <c r="A3222" s="94">
        <f>'[1]Cadastro de Clientes'!A3222</f>
        <v>0</v>
      </c>
      <c r="B3222" s="94">
        <f>'[1]Cadastro de Clientes'!B3222</f>
        <v>0</v>
      </c>
      <c r="C3222" s="94">
        <f>'[1]Cadastro de Clientes'!C3222</f>
        <v>0</v>
      </c>
      <c r="D3222" s="94">
        <f>'[1]Cadastro de Clientes'!D3222</f>
        <v>0</v>
      </c>
      <c r="E3222" s="94">
        <f>'[1]Cadastro de Clientes'!E3222</f>
        <v>0</v>
      </c>
      <c r="F3222" s="94">
        <f>'[1]Cadastro de Clientes'!F3222</f>
        <v>0</v>
      </c>
      <c r="G3222" s="109">
        <f>'[1]Cadastro de Clientes'!G3222</f>
        <v>0</v>
      </c>
      <c r="H3222" s="110">
        <f>'[1]Cadastro de Clientes'!H3222</f>
        <v>0</v>
      </c>
      <c r="I3222" s="111">
        <f>'[1]Cadastro de Clientes'!I3222</f>
        <v>0</v>
      </c>
      <c r="J3222" s="94">
        <f>'[1]Cadastro de Clientes'!J3222</f>
        <v>0</v>
      </c>
    </row>
    <row r="3223" spans="1:10" ht="21" customHeight="1" x14ac:dyDescent="0.25">
      <c r="A3223" s="94">
        <f>'[1]Cadastro de Clientes'!A3223</f>
        <v>0</v>
      </c>
      <c r="B3223" s="94">
        <f>'[1]Cadastro de Clientes'!B3223</f>
        <v>0</v>
      </c>
      <c r="C3223" s="94">
        <f>'[1]Cadastro de Clientes'!C3223</f>
        <v>0</v>
      </c>
      <c r="D3223" s="94">
        <f>'[1]Cadastro de Clientes'!D3223</f>
        <v>0</v>
      </c>
      <c r="E3223" s="94">
        <f>'[1]Cadastro de Clientes'!E3223</f>
        <v>0</v>
      </c>
      <c r="F3223" s="94">
        <f>'[1]Cadastro de Clientes'!F3223</f>
        <v>0</v>
      </c>
      <c r="G3223" s="109">
        <f>'[1]Cadastro de Clientes'!G3223</f>
        <v>0</v>
      </c>
      <c r="H3223" s="110">
        <f>'[1]Cadastro de Clientes'!H3223</f>
        <v>0</v>
      </c>
      <c r="I3223" s="111">
        <f>'[1]Cadastro de Clientes'!I3223</f>
        <v>0</v>
      </c>
      <c r="J3223" s="94">
        <f>'[1]Cadastro de Clientes'!J3223</f>
        <v>0</v>
      </c>
    </row>
    <row r="3224" spans="1:10" ht="21" customHeight="1" x14ac:dyDescent="0.25">
      <c r="A3224" s="94">
        <f>'[1]Cadastro de Clientes'!A3224</f>
        <v>0</v>
      </c>
      <c r="B3224" s="94">
        <f>'[1]Cadastro de Clientes'!B3224</f>
        <v>0</v>
      </c>
      <c r="C3224" s="94">
        <f>'[1]Cadastro de Clientes'!C3224</f>
        <v>0</v>
      </c>
      <c r="D3224" s="94">
        <f>'[1]Cadastro de Clientes'!D3224</f>
        <v>0</v>
      </c>
      <c r="E3224" s="94">
        <f>'[1]Cadastro de Clientes'!E3224</f>
        <v>0</v>
      </c>
      <c r="F3224" s="94">
        <f>'[1]Cadastro de Clientes'!F3224</f>
        <v>0</v>
      </c>
      <c r="G3224" s="109">
        <f>'[1]Cadastro de Clientes'!G3224</f>
        <v>0</v>
      </c>
      <c r="H3224" s="110">
        <f>'[1]Cadastro de Clientes'!H3224</f>
        <v>0</v>
      </c>
      <c r="I3224" s="111">
        <f>'[1]Cadastro de Clientes'!I3224</f>
        <v>0</v>
      </c>
      <c r="J3224" s="94">
        <f>'[1]Cadastro de Clientes'!J3224</f>
        <v>0</v>
      </c>
    </row>
    <row r="3225" spans="1:10" ht="21" customHeight="1" x14ac:dyDescent="0.25">
      <c r="A3225" s="94">
        <f>'[1]Cadastro de Clientes'!A3225</f>
        <v>0</v>
      </c>
      <c r="B3225" s="94">
        <f>'[1]Cadastro de Clientes'!B3225</f>
        <v>0</v>
      </c>
      <c r="C3225" s="94">
        <f>'[1]Cadastro de Clientes'!C3225</f>
        <v>0</v>
      </c>
      <c r="D3225" s="94">
        <f>'[1]Cadastro de Clientes'!D3225</f>
        <v>0</v>
      </c>
      <c r="E3225" s="94">
        <f>'[1]Cadastro de Clientes'!E3225</f>
        <v>0</v>
      </c>
      <c r="F3225" s="94">
        <f>'[1]Cadastro de Clientes'!F3225</f>
        <v>0</v>
      </c>
      <c r="G3225" s="109">
        <f>'[1]Cadastro de Clientes'!G3225</f>
        <v>0</v>
      </c>
      <c r="H3225" s="110">
        <f>'[1]Cadastro de Clientes'!H3225</f>
        <v>0</v>
      </c>
      <c r="I3225" s="111">
        <f>'[1]Cadastro de Clientes'!I3225</f>
        <v>0</v>
      </c>
      <c r="J3225" s="94">
        <f>'[1]Cadastro de Clientes'!J3225</f>
        <v>0</v>
      </c>
    </row>
    <row r="3226" spans="1:10" ht="21" customHeight="1" x14ac:dyDescent="0.25">
      <c r="A3226" s="94">
        <f>'[1]Cadastro de Clientes'!A3226</f>
        <v>0</v>
      </c>
      <c r="B3226" s="94">
        <f>'[1]Cadastro de Clientes'!B3226</f>
        <v>0</v>
      </c>
      <c r="C3226" s="94">
        <f>'[1]Cadastro de Clientes'!C3226</f>
        <v>0</v>
      </c>
      <c r="D3226" s="94">
        <f>'[1]Cadastro de Clientes'!D3226</f>
        <v>0</v>
      </c>
      <c r="E3226" s="94">
        <f>'[1]Cadastro de Clientes'!E3226</f>
        <v>0</v>
      </c>
      <c r="F3226" s="94">
        <f>'[1]Cadastro de Clientes'!F3226</f>
        <v>0</v>
      </c>
      <c r="G3226" s="109">
        <f>'[1]Cadastro de Clientes'!G3226</f>
        <v>0</v>
      </c>
      <c r="H3226" s="110">
        <f>'[1]Cadastro de Clientes'!H3226</f>
        <v>0</v>
      </c>
      <c r="I3226" s="111">
        <f>'[1]Cadastro de Clientes'!I3226</f>
        <v>0</v>
      </c>
      <c r="J3226" s="94">
        <f>'[1]Cadastro de Clientes'!J3226</f>
        <v>0</v>
      </c>
    </row>
    <row r="3227" spans="1:10" ht="21" customHeight="1" x14ac:dyDescent="0.25">
      <c r="A3227" s="94">
        <f>'[1]Cadastro de Clientes'!A3227</f>
        <v>0</v>
      </c>
      <c r="B3227" s="94">
        <f>'[1]Cadastro de Clientes'!B3227</f>
        <v>0</v>
      </c>
      <c r="C3227" s="94">
        <f>'[1]Cadastro de Clientes'!C3227</f>
        <v>0</v>
      </c>
      <c r="D3227" s="94">
        <f>'[1]Cadastro de Clientes'!D3227</f>
        <v>0</v>
      </c>
      <c r="E3227" s="94">
        <f>'[1]Cadastro de Clientes'!E3227</f>
        <v>0</v>
      </c>
      <c r="F3227" s="94">
        <f>'[1]Cadastro de Clientes'!F3227</f>
        <v>0</v>
      </c>
      <c r="G3227" s="109">
        <f>'[1]Cadastro de Clientes'!G3227</f>
        <v>0</v>
      </c>
      <c r="H3227" s="110">
        <f>'[1]Cadastro de Clientes'!H3227</f>
        <v>0</v>
      </c>
      <c r="I3227" s="111">
        <f>'[1]Cadastro de Clientes'!I3227</f>
        <v>0</v>
      </c>
      <c r="J3227" s="94">
        <f>'[1]Cadastro de Clientes'!J3227</f>
        <v>0</v>
      </c>
    </row>
    <row r="3228" spans="1:10" ht="21" customHeight="1" x14ac:dyDescent="0.25">
      <c r="A3228" s="94">
        <f>'[1]Cadastro de Clientes'!A3228</f>
        <v>0</v>
      </c>
      <c r="B3228" s="94">
        <f>'[1]Cadastro de Clientes'!B3228</f>
        <v>0</v>
      </c>
      <c r="C3228" s="94">
        <f>'[1]Cadastro de Clientes'!C3228</f>
        <v>0</v>
      </c>
      <c r="D3228" s="94">
        <f>'[1]Cadastro de Clientes'!D3228</f>
        <v>0</v>
      </c>
      <c r="E3228" s="94">
        <f>'[1]Cadastro de Clientes'!E3228</f>
        <v>0</v>
      </c>
      <c r="F3228" s="94">
        <f>'[1]Cadastro de Clientes'!F3228</f>
        <v>0</v>
      </c>
      <c r="G3228" s="109">
        <f>'[1]Cadastro de Clientes'!G3228</f>
        <v>0</v>
      </c>
      <c r="H3228" s="110">
        <f>'[1]Cadastro de Clientes'!H3228</f>
        <v>0</v>
      </c>
      <c r="I3228" s="111">
        <f>'[1]Cadastro de Clientes'!I3228</f>
        <v>0</v>
      </c>
      <c r="J3228" s="94">
        <f>'[1]Cadastro de Clientes'!J3228</f>
        <v>0</v>
      </c>
    </row>
    <row r="3229" spans="1:10" ht="21" customHeight="1" x14ac:dyDescent="0.25">
      <c r="A3229" s="94">
        <f>'[1]Cadastro de Clientes'!A3229</f>
        <v>0</v>
      </c>
      <c r="B3229" s="94">
        <f>'[1]Cadastro de Clientes'!B3229</f>
        <v>0</v>
      </c>
      <c r="C3229" s="94">
        <f>'[1]Cadastro de Clientes'!C3229</f>
        <v>0</v>
      </c>
      <c r="D3229" s="94">
        <f>'[1]Cadastro de Clientes'!D3229</f>
        <v>0</v>
      </c>
      <c r="E3229" s="94">
        <f>'[1]Cadastro de Clientes'!E3229</f>
        <v>0</v>
      </c>
      <c r="F3229" s="94">
        <f>'[1]Cadastro de Clientes'!F3229</f>
        <v>0</v>
      </c>
      <c r="G3229" s="109">
        <f>'[1]Cadastro de Clientes'!G3229</f>
        <v>0</v>
      </c>
      <c r="H3229" s="110">
        <f>'[1]Cadastro de Clientes'!H3229</f>
        <v>0</v>
      </c>
      <c r="I3229" s="111">
        <f>'[1]Cadastro de Clientes'!I3229</f>
        <v>0</v>
      </c>
      <c r="J3229" s="94">
        <f>'[1]Cadastro de Clientes'!J3229</f>
        <v>0</v>
      </c>
    </row>
    <row r="3230" spans="1:10" ht="21" customHeight="1" x14ac:dyDescent="0.25">
      <c r="A3230" s="94">
        <f>'[1]Cadastro de Clientes'!A3230</f>
        <v>0</v>
      </c>
      <c r="B3230" s="94">
        <f>'[1]Cadastro de Clientes'!B3230</f>
        <v>0</v>
      </c>
      <c r="C3230" s="94">
        <f>'[1]Cadastro de Clientes'!C3230</f>
        <v>0</v>
      </c>
      <c r="D3230" s="94">
        <f>'[1]Cadastro de Clientes'!D3230</f>
        <v>0</v>
      </c>
      <c r="E3230" s="94">
        <f>'[1]Cadastro de Clientes'!E3230</f>
        <v>0</v>
      </c>
      <c r="F3230" s="94">
        <f>'[1]Cadastro de Clientes'!F3230</f>
        <v>0</v>
      </c>
      <c r="G3230" s="109">
        <f>'[1]Cadastro de Clientes'!G3230</f>
        <v>0</v>
      </c>
      <c r="H3230" s="110">
        <f>'[1]Cadastro de Clientes'!H3230</f>
        <v>0</v>
      </c>
      <c r="I3230" s="111">
        <f>'[1]Cadastro de Clientes'!I3230</f>
        <v>0</v>
      </c>
      <c r="J3230" s="94">
        <f>'[1]Cadastro de Clientes'!J3230</f>
        <v>0</v>
      </c>
    </row>
    <row r="3231" spans="1:10" ht="21" customHeight="1" x14ac:dyDescent="0.25">
      <c r="A3231" s="94">
        <f>'[1]Cadastro de Clientes'!A3231</f>
        <v>0</v>
      </c>
      <c r="B3231" s="94">
        <f>'[1]Cadastro de Clientes'!B3231</f>
        <v>0</v>
      </c>
      <c r="C3231" s="94">
        <f>'[1]Cadastro de Clientes'!C3231</f>
        <v>0</v>
      </c>
      <c r="D3231" s="94">
        <f>'[1]Cadastro de Clientes'!D3231</f>
        <v>0</v>
      </c>
      <c r="E3231" s="94">
        <f>'[1]Cadastro de Clientes'!E3231</f>
        <v>0</v>
      </c>
      <c r="F3231" s="94">
        <f>'[1]Cadastro de Clientes'!F3231</f>
        <v>0</v>
      </c>
      <c r="G3231" s="109">
        <f>'[1]Cadastro de Clientes'!G3231</f>
        <v>0</v>
      </c>
      <c r="H3231" s="110">
        <f>'[1]Cadastro de Clientes'!H3231</f>
        <v>0</v>
      </c>
      <c r="I3231" s="111">
        <f>'[1]Cadastro de Clientes'!I3231</f>
        <v>0</v>
      </c>
      <c r="J3231" s="94">
        <f>'[1]Cadastro de Clientes'!J3231</f>
        <v>0</v>
      </c>
    </row>
    <row r="3232" spans="1:10" ht="21" customHeight="1" x14ac:dyDescent="0.25">
      <c r="A3232" s="94">
        <f>'[1]Cadastro de Clientes'!A3232</f>
        <v>0</v>
      </c>
      <c r="B3232" s="94">
        <f>'[1]Cadastro de Clientes'!B3232</f>
        <v>0</v>
      </c>
      <c r="C3232" s="94">
        <f>'[1]Cadastro de Clientes'!C3232</f>
        <v>0</v>
      </c>
      <c r="D3232" s="94">
        <f>'[1]Cadastro de Clientes'!D3232</f>
        <v>0</v>
      </c>
      <c r="E3232" s="94">
        <f>'[1]Cadastro de Clientes'!E3232</f>
        <v>0</v>
      </c>
      <c r="F3232" s="94">
        <f>'[1]Cadastro de Clientes'!F3232</f>
        <v>0</v>
      </c>
      <c r="G3232" s="109">
        <f>'[1]Cadastro de Clientes'!G3232</f>
        <v>0</v>
      </c>
      <c r="H3232" s="110">
        <f>'[1]Cadastro de Clientes'!H3232</f>
        <v>0</v>
      </c>
      <c r="I3232" s="111">
        <f>'[1]Cadastro de Clientes'!I3232</f>
        <v>0</v>
      </c>
      <c r="J3232" s="94">
        <f>'[1]Cadastro de Clientes'!J3232</f>
        <v>0</v>
      </c>
    </row>
    <row r="3233" spans="1:10" ht="21" customHeight="1" x14ac:dyDescent="0.25">
      <c r="A3233" s="94">
        <f>'[1]Cadastro de Clientes'!A3233</f>
        <v>0</v>
      </c>
      <c r="B3233" s="94">
        <f>'[1]Cadastro de Clientes'!B3233</f>
        <v>0</v>
      </c>
      <c r="C3233" s="94">
        <f>'[1]Cadastro de Clientes'!C3233</f>
        <v>0</v>
      </c>
      <c r="D3233" s="94">
        <f>'[1]Cadastro de Clientes'!D3233</f>
        <v>0</v>
      </c>
      <c r="E3233" s="94">
        <f>'[1]Cadastro de Clientes'!E3233</f>
        <v>0</v>
      </c>
      <c r="F3233" s="94">
        <f>'[1]Cadastro de Clientes'!F3233</f>
        <v>0</v>
      </c>
      <c r="G3233" s="109">
        <f>'[1]Cadastro de Clientes'!G3233</f>
        <v>0</v>
      </c>
      <c r="H3233" s="110">
        <f>'[1]Cadastro de Clientes'!H3233</f>
        <v>0</v>
      </c>
      <c r="I3233" s="111">
        <f>'[1]Cadastro de Clientes'!I3233</f>
        <v>0</v>
      </c>
      <c r="J3233" s="94">
        <f>'[1]Cadastro de Clientes'!J3233</f>
        <v>0</v>
      </c>
    </row>
    <row r="3234" spans="1:10" ht="21" customHeight="1" x14ac:dyDescent="0.25">
      <c r="A3234" s="94">
        <f>'[1]Cadastro de Clientes'!A3234</f>
        <v>0</v>
      </c>
      <c r="B3234" s="94">
        <f>'[1]Cadastro de Clientes'!B3234</f>
        <v>0</v>
      </c>
      <c r="C3234" s="94">
        <f>'[1]Cadastro de Clientes'!C3234</f>
        <v>0</v>
      </c>
      <c r="D3234" s="94">
        <f>'[1]Cadastro de Clientes'!D3234</f>
        <v>0</v>
      </c>
      <c r="E3234" s="94">
        <f>'[1]Cadastro de Clientes'!E3234</f>
        <v>0</v>
      </c>
      <c r="F3234" s="94">
        <f>'[1]Cadastro de Clientes'!F3234</f>
        <v>0</v>
      </c>
      <c r="G3234" s="109">
        <f>'[1]Cadastro de Clientes'!G3234</f>
        <v>0</v>
      </c>
      <c r="H3234" s="110">
        <f>'[1]Cadastro de Clientes'!H3234</f>
        <v>0</v>
      </c>
      <c r="I3234" s="111">
        <f>'[1]Cadastro de Clientes'!I3234</f>
        <v>0</v>
      </c>
      <c r="J3234" s="94">
        <f>'[1]Cadastro de Clientes'!J3234</f>
        <v>0</v>
      </c>
    </row>
    <row r="3235" spans="1:10" ht="21" customHeight="1" x14ac:dyDescent="0.25">
      <c r="A3235" s="94">
        <f>'[1]Cadastro de Clientes'!A3235</f>
        <v>0</v>
      </c>
      <c r="B3235" s="94">
        <f>'[1]Cadastro de Clientes'!B3235</f>
        <v>0</v>
      </c>
      <c r="C3235" s="94">
        <f>'[1]Cadastro de Clientes'!C3235</f>
        <v>0</v>
      </c>
      <c r="D3235" s="94">
        <f>'[1]Cadastro de Clientes'!D3235</f>
        <v>0</v>
      </c>
      <c r="E3235" s="94">
        <f>'[1]Cadastro de Clientes'!E3235</f>
        <v>0</v>
      </c>
      <c r="F3235" s="94">
        <f>'[1]Cadastro de Clientes'!F3235</f>
        <v>0</v>
      </c>
      <c r="G3235" s="109">
        <f>'[1]Cadastro de Clientes'!G3235</f>
        <v>0</v>
      </c>
      <c r="H3235" s="110">
        <f>'[1]Cadastro de Clientes'!H3235</f>
        <v>0</v>
      </c>
      <c r="I3235" s="111">
        <f>'[1]Cadastro de Clientes'!I3235</f>
        <v>0</v>
      </c>
      <c r="J3235" s="94">
        <f>'[1]Cadastro de Clientes'!J3235</f>
        <v>0</v>
      </c>
    </row>
    <row r="3236" spans="1:10" ht="21" customHeight="1" x14ac:dyDescent="0.25">
      <c r="A3236" s="94">
        <f>'[1]Cadastro de Clientes'!A3236</f>
        <v>0</v>
      </c>
      <c r="B3236" s="94">
        <f>'[1]Cadastro de Clientes'!B3236</f>
        <v>0</v>
      </c>
      <c r="C3236" s="94">
        <f>'[1]Cadastro de Clientes'!C3236</f>
        <v>0</v>
      </c>
      <c r="D3236" s="94">
        <f>'[1]Cadastro de Clientes'!D3236</f>
        <v>0</v>
      </c>
      <c r="E3236" s="94">
        <f>'[1]Cadastro de Clientes'!E3236</f>
        <v>0</v>
      </c>
      <c r="F3236" s="94">
        <f>'[1]Cadastro de Clientes'!F3236</f>
        <v>0</v>
      </c>
      <c r="G3236" s="109">
        <f>'[1]Cadastro de Clientes'!G3236</f>
        <v>0</v>
      </c>
      <c r="H3236" s="110">
        <f>'[1]Cadastro de Clientes'!H3236</f>
        <v>0</v>
      </c>
      <c r="I3236" s="111">
        <f>'[1]Cadastro de Clientes'!I3236</f>
        <v>0</v>
      </c>
      <c r="J3236" s="94">
        <f>'[1]Cadastro de Clientes'!J3236</f>
        <v>0</v>
      </c>
    </row>
    <row r="3237" spans="1:10" ht="21" customHeight="1" x14ac:dyDescent="0.25">
      <c r="A3237" s="94">
        <f>'[1]Cadastro de Clientes'!A3237</f>
        <v>0</v>
      </c>
      <c r="B3237" s="94">
        <f>'[1]Cadastro de Clientes'!B3237</f>
        <v>0</v>
      </c>
      <c r="C3237" s="94">
        <f>'[1]Cadastro de Clientes'!C3237</f>
        <v>0</v>
      </c>
      <c r="D3237" s="94">
        <f>'[1]Cadastro de Clientes'!D3237</f>
        <v>0</v>
      </c>
      <c r="E3237" s="94">
        <f>'[1]Cadastro de Clientes'!E3237</f>
        <v>0</v>
      </c>
      <c r="F3237" s="94">
        <f>'[1]Cadastro de Clientes'!F3237</f>
        <v>0</v>
      </c>
      <c r="G3237" s="109">
        <f>'[1]Cadastro de Clientes'!G3237</f>
        <v>0</v>
      </c>
      <c r="H3237" s="110">
        <f>'[1]Cadastro de Clientes'!H3237</f>
        <v>0</v>
      </c>
      <c r="I3237" s="111">
        <f>'[1]Cadastro de Clientes'!I3237</f>
        <v>0</v>
      </c>
      <c r="J3237" s="94">
        <f>'[1]Cadastro de Clientes'!J3237</f>
        <v>0</v>
      </c>
    </row>
    <row r="3238" spans="1:10" ht="21" customHeight="1" x14ac:dyDescent="0.25">
      <c r="A3238" s="94">
        <f>'[1]Cadastro de Clientes'!A3238</f>
        <v>0</v>
      </c>
      <c r="B3238" s="94">
        <f>'[1]Cadastro de Clientes'!B3238</f>
        <v>0</v>
      </c>
      <c r="C3238" s="94">
        <f>'[1]Cadastro de Clientes'!C3238</f>
        <v>0</v>
      </c>
      <c r="D3238" s="94">
        <f>'[1]Cadastro de Clientes'!D3238</f>
        <v>0</v>
      </c>
      <c r="E3238" s="94">
        <f>'[1]Cadastro de Clientes'!E3238</f>
        <v>0</v>
      </c>
      <c r="F3238" s="94">
        <f>'[1]Cadastro de Clientes'!F3238</f>
        <v>0</v>
      </c>
      <c r="G3238" s="109">
        <f>'[1]Cadastro de Clientes'!G3238</f>
        <v>0</v>
      </c>
      <c r="H3238" s="110">
        <f>'[1]Cadastro de Clientes'!H3238</f>
        <v>0</v>
      </c>
      <c r="I3238" s="111">
        <f>'[1]Cadastro de Clientes'!I3238</f>
        <v>0</v>
      </c>
      <c r="J3238" s="94">
        <f>'[1]Cadastro de Clientes'!J3238</f>
        <v>0</v>
      </c>
    </row>
    <row r="3239" spans="1:10" ht="21" customHeight="1" x14ac:dyDescent="0.25">
      <c r="A3239" s="94">
        <f>'[1]Cadastro de Clientes'!A3239</f>
        <v>0</v>
      </c>
      <c r="B3239" s="94">
        <f>'[1]Cadastro de Clientes'!B3239</f>
        <v>0</v>
      </c>
      <c r="C3239" s="94">
        <f>'[1]Cadastro de Clientes'!C3239</f>
        <v>0</v>
      </c>
      <c r="D3239" s="94">
        <f>'[1]Cadastro de Clientes'!D3239</f>
        <v>0</v>
      </c>
      <c r="E3239" s="94">
        <f>'[1]Cadastro de Clientes'!E3239</f>
        <v>0</v>
      </c>
      <c r="F3239" s="94">
        <f>'[1]Cadastro de Clientes'!F3239</f>
        <v>0</v>
      </c>
      <c r="G3239" s="109">
        <f>'[1]Cadastro de Clientes'!G3239</f>
        <v>0</v>
      </c>
      <c r="H3239" s="110">
        <f>'[1]Cadastro de Clientes'!H3239</f>
        <v>0</v>
      </c>
      <c r="I3239" s="111">
        <f>'[1]Cadastro de Clientes'!I3239</f>
        <v>0</v>
      </c>
      <c r="J3239" s="94">
        <f>'[1]Cadastro de Clientes'!J3239</f>
        <v>0</v>
      </c>
    </row>
    <row r="3240" spans="1:10" ht="21" customHeight="1" x14ac:dyDescent="0.25">
      <c r="A3240" s="94">
        <f>'[1]Cadastro de Clientes'!A3240</f>
        <v>0</v>
      </c>
      <c r="B3240" s="94">
        <f>'[1]Cadastro de Clientes'!B3240</f>
        <v>0</v>
      </c>
      <c r="C3240" s="94">
        <f>'[1]Cadastro de Clientes'!C3240</f>
        <v>0</v>
      </c>
      <c r="D3240" s="94">
        <f>'[1]Cadastro de Clientes'!D3240</f>
        <v>0</v>
      </c>
      <c r="E3240" s="94">
        <f>'[1]Cadastro de Clientes'!E3240</f>
        <v>0</v>
      </c>
      <c r="F3240" s="94">
        <f>'[1]Cadastro de Clientes'!F3240</f>
        <v>0</v>
      </c>
      <c r="G3240" s="109">
        <f>'[1]Cadastro de Clientes'!G3240</f>
        <v>0</v>
      </c>
      <c r="H3240" s="110">
        <f>'[1]Cadastro de Clientes'!H3240</f>
        <v>0</v>
      </c>
      <c r="I3240" s="111">
        <f>'[1]Cadastro de Clientes'!I3240</f>
        <v>0</v>
      </c>
      <c r="J3240" s="94">
        <f>'[1]Cadastro de Clientes'!J3240</f>
        <v>0</v>
      </c>
    </row>
    <row r="3241" spans="1:10" ht="21" customHeight="1" x14ac:dyDescent="0.25">
      <c r="A3241" s="94">
        <f>'[1]Cadastro de Clientes'!A3241</f>
        <v>0</v>
      </c>
      <c r="B3241" s="94">
        <f>'[1]Cadastro de Clientes'!B3241</f>
        <v>0</v>
      </c>
      <c r="C3241" s="94">
        <f>'[1]Cadastro de Clientes'!C3241</f>
        <v>0</v>
      </c>
      <c r="D3241" s="94">
        <f>'[1]Cadastro de Clientes'!D3241</f>
        <v>0</v>
      </c>
      <c r="E3241" s="94">
        <f>'[1]Cadastro de Clientes'!E3241</f>
        <v>0</v>
      </c>
      <c r="F3241" s="94">
        <f>'[1]Cadastro de Clientes'!F3241</f>
        <v>0</v>
      </c>
      <c r="G3241" s="109">
        <f>'[1]Cadastro de Clientes'!G3241</f>
        <v>0</v>
      </c>
      <c r="H3241" s="110">
        <f>'[1]Cadastro de Clientes'!H3241</f>
        <v>0</v>
      </c>
      <c r="I3241" s="111">
        <f>'[1]Cadastro de Clientes'!I3241</f>
        <v>0</v>
      </c>
      <c r="J3241" s="94">
        <f>'[1]Cadastro de Clientes'!J3241</f>
        <v>0</v>
      </c>
    </row>
    <row r="3242" spans="1:10" ht="21" customHeight="1" x14ac:dyDescent="0.25">
      <c r="A3242" s="94">
        <f>'[1]Cadastro de Clientes'!A3242</f>
        <v>0</v>
      </c>
      <c r="B3242" s="94">
        <f>'[1]Cadastro de Clientes'!B3242</f>
        <v>0</v>
      </c>
      <c r="C3242" s="94">
        <f>'[1]Cadastro de Clientes'!C3242</f>
        <v>0</v>
      </c>
      <c r="D3242" s="94">
        <f>'[1]Cadastro de Clientes'!D3242</f>
        <v>0</v>
      </c>
      <c r="E3242" s="94">
        <f>'[1]Cadastro de Clientes'!E3242</f>
        <v>0</v>
      </c>
      <c r="F3242" s="94">
        <f>'[1]Cadastro de Clientes'!F3242</f>
        <v>0</v>
      </c>
      <c r="G3242" s="109">
        <f>'[1]Cadastro de Clientes'!G3242</f>
        <v>0</v>
      </c>
      <c r="H3242" s="110">
        <f>'[1]Cadastro de Clientes'!H3242</f>
        <v>0</v>
      </c>
      <c r="I3242" s="111">
        <f>'[1]Cadastro de Clientes'!I3242</f>
        <v>0</v>
      </c>
      <c r="J3242" s="94">
        <f>'[1]Cadastro de Clientes'!J3242</f>
        <v>0</v>
      </c>
    </row>
    <row r="3243" spans="1:10" ht="21" customHeight="1" x14ac:dyDescent="0.25">
      <c r="A3243" s="94">
        <f>'[1]Cadastro de Clientes'!A3243</f>
        <v>0</v>
      </c>
      <c r="B3243" s="94">
        <f>'[1]Cadastro de Clientes'!B3243</f>
        <v>0</v>
      </c>
      <c r="C3243" s="94">
        <f>'[1]Cadastro de Clientes'!C3243</f>
        <v>0</v>
      </c>
      <c r="D3243" s="94">
        <f>'[1]Cadastro de Clientes'!D3243</f>
        <v>0</v>
      </c>
      <c r="E3243" s="94">
        <f>'[1]Cadastro de Clientes'!E3243</f>
        <v>0</v>
      </c>
      <c r="F3243" s="94">
        <f>'[1]Cadastro de Clientes'!F3243</f>
        <v>0</v>
      </c>
      <c r="G3243" s="109">
        <f>'[1]Cadastro de Clientes'!G3243</f>
        <v>0</v>
      </c>
      <c r="H3243" s="110">
        <f>'[1]Cadastro de Clientes'!H3243</f>
        <v>0</v>
      </c>
      <c r="I3243" s="111">
        <f>'[1]Cadastro de Clientes'!I3243</f>
        <v>0</v>
      </c>
      <c r="J3243" s="94">
        <f>'[1]Cadastro de Clientes'!J3243</f>
        <v>0</v>
      </c>
    </row>
    <row r="3244" spans="1:10" ht="21" customHeight="1" x14ac:dyDescent="0.25">
      <c r="A3244" s="94">
        <f>'[1]Cadastro de Clientes'!A3244</f>
        <v>0</v>
      </c>
      <c r="B3244" s="94">
        <f>'[1]Cadastro de Clientes'!B3244</f>
        <v>0</v>
      </c>
      <c r="C3244" s="94">
        <f>'[1]Cadastro de Clientes'!C3244</f>
        <v>0</v>
      </c>
      <c r="D3244" s="94">
        <f>'[1]Cadastro de Clientes'!D3244</f>
        <v>0</v>
      </c>
      <c r="E3244" s="94">
        <f>'[1]Cadastro de Clientes'!E3244</f>
        <v>0</v>
      </c>
      <c r="F3244" s="94">
        <f>'[1]Cadastro de Clientes'!F3244</f>
        <v>0</v>
      </c>
      <c r="G3244" s="109">
        <f>'[1]Cadastro de Clientes'!G3244</f>
        <v>0</v>
      </c>
      <c r="H3244" s="110">
        <f>'[1]Cadastro de Clientes'!H3244</f>
        <v>0</v>
      </c>
      <c r="I3244" s="111">
        <f>'[1]Cadastro de Clientes'!I3244</f>
        <v>0</v>
      </c>
      <c r="J3244" s="94">
        <f>'[1]Cadastro de Clientes'!J3244</f>
        <v>0</v>
      </c>
    </row>
    <row r="3245" spans="1:10" ht="21" customHeight="1" x14ac:dyDescent="0.25">
      <c r="A3245" s="94">
        <f>'[1]Cadastro de Clientes'!A3245</f>
        <v>0</v>
      </c>
      <c r="B3245" s="94">
        <f>'[1]Cadastro de Clientes'!B3245</f>
        <v>0</v>
      </c>
      <c r="C3245" s="94">
        <f>'[1]Cadastro de Clientes'!C3245</f>
        <v>0</v>
      </c>
      <c r="D3245" s="94">
        <f>'[1]Cadastro de Clientes'!D3245</f>
        <v>0</v>
      </c>
      <c r="E3245" s="94">
        <f>'[1]Cadastro de Clientes'!E3245</f>
        <v>0</v>
      </c>
      <c r="F3245" s="94">
        <f>'[1]Cadastro de Clientes'!F3245</f>
        <v>0</v>
      </c>
      <c r="G3245" s="109">
        <f>'[1]Cadastro de Clientes'!G3245</f>
        <v>0</v>
      </c>
      <c r="H3245" s="110">
        <f>'[1]Cadastro de Clientes'!H3245</f>
        <v>0</v>
      </c>
      <c r="I3245" s="111">
        <f>'[1]Cadastro de Clientes'!I3245</f>
        <v>0</v>
      </c>
      <c r="J3245" s="94">
        <f>'[1]Cadastro de Clientes'!J3245</f>
        <v>0</v>
      </c>
    </row>
    <row r="3246" spans="1:10" ht="21" customHeight="1" x14ac:dyDescent="0.25">
      <c r="A3246" s="94">
        <f>'[1]Cadastro de Clientes'!A3246</f>
        <v>0</v>
      </c>
      <c r="B3246" s="94">
        <f>'[1]Cadastro de Clientes'!B3246</f>
        <v>0</v>
      </c>
      <c r="C3246" s="94">
        <f>'[1]Cadastro de Clientes'!C3246</f>
        <v>0</v>
      </c>
      <c r="D3246" s="94">
        <f>'[1]Cadastro de Clientes'!D3246</f>
        <v>0</v>
      </c>
      <c r="E3246" s="94">
        <f>'[1]Cadastro de Clientes'!E3246</f>
        <v>0</v>
      </c>
      <c r="F3246" s="94">
        <f>'[1]Cadastro de Clientes'!F3246</f>
        <v>0</v>
      </c>
      <c r="G3246" s="109">
        <f>'[1]Cadastro de Clientes'!G3246</f>
        <v>0</v>
      </c>
      <c r="H3246" s="110">
        <f>'[1]Cadastro de Clientes'!H3246</f>
        <v>0</v>
      </c>
      <c r="I3246" s="111">
        <f>'[1]Cadastro de Clientes'!I3246</f>
        <v>0</v>
      </c>
      <c r="J3246" s="94">
        <f>'[1]Cadastro de Clientes'!J3246</f>
        <v>0</v>
      </c>
    </row>
    <row r="3247" spans="1:10" ht="21" customHeight="1" x14ac:dyDescent="0.25">
      <c r="A3247" s="94">
        <f>'[1]Cadastro de Clientes'!A3247</f>
        <v>0</v>
      </c>
      <c r="B3247" s="94">
        <f>'[1]Cadastro de Clientes'!B3247</f>
        <v>0</v>
      </c>
      <c r="C3247" s="94">
        <f>'[1]Cadastro de Clientes'!C3247</f>
        <v>0</v>
      </c>
      <c r="D3247" s="94">
        <f>'[1]Cadastro de Clientes'!D3247</f>
        <v>0</v>
      </c>
      <c r="E3247" s="94">
        <f>'[1]Cadastro de Clientes'!E3247</f>
        <v>0</v>
      </c>
      <c r="F3247" s="94">
        <f>'[1]Cadastro de Clientes'!F3247</f>
        <v>0</v>
      </c>
      <c r="G3247" s="109">
        <f>'[1]Cadastro de Clientes'!G3247</f>
        <v>0</v>
      </c>
      <c r="H3247" s="110">
        <f>'[1]Cadastro de Clientes'!H3247</f>
        <v>0</v>
      </c>
      <c r="I3247" s="111">
        <f>'[1]Cadastro de Clientes'!I3247</f>
        <v>0</v>
      </c>
      <c r="J3247" s="94">
        <f>'[1]Cadastro de Clientes'!J3247</f>
        <v>0</v>
      </c>
    </row>
    <row r="3248" spans="1:10" ht="21" customHeight="1" x14ac:dyDescent="0.25">
      <c r="A3248" s="94">
        <f>'[1]Cadastro de Clientes'!A3248</f>
        <v>0</v>
      </c>
      <c r="B3248" s="94">
        <f>'[1]Cadastro de Clientes'!B3248</f>
        <v>0</v>
      </c>
      <c r="C3248" s="94">
        <f>'[1]Cadastro de Clientes'!C3248</f>
        <v>0</v>
      </c>
      <c r="D3248" s="94">
        <f>'[1]Cadastro de Clientes'!D3248</f>
        <v>0</v>
      </c>
      <c r="E3248" s="94">
        <f>'[1]Cadastro de Clientes'!E3248</f>
        <v>0</v>
      </c>
      <c r="F3248" s="94">
        <f>'[1]Cadastro de Clientes'!F3248</f>
        <v>0</v>
      </c>
      <c r="G3248" s="109">
        <f>'[1]Cadastro de Clientes'!G3248</f>
        <v>0</v>
      </c>
      <c r="H3248" s="110">
        <f>'[1]Cadastro de Clientes'!H3248</f>
        <v>0</v>
      </c>
      <c r="I3248" s="111">
        <f>'[1]Cadastro de Clientes'!I3248</f>
        <v>0</v>
      </c>
      <c r="J3248" s="94">
        <f>'[1]Cadastro de Clientes'!J3248</f>
        <v>0</v>
      </c>
    </row>
    <row r="3249" spans="1:10" ht="21" customHeight="1" x14ac:dyDescent="0.25">
      <c r="A3249" s="94">
        <f>'[1]Cadastro de Clientes'!A3249</f>
        <v>0</v>
      </c>
      <c r="B3249" s="94">
        <f>'[1]Cadastro de Clientes'!B3249</f>
        <v>0</v>
      </c>
      <c r="C3249" s="94">
        <f>'[1]Cadastro de Clientes'!C3249</f>
        <v>0</v>
      </c>
      <c r="D3249" s="94">
        <f>'[1]Cadastro de Clientes'!D3249</f>
        <v>0</v>
      </c>
      <c r="E3249" s="94">
        <f>'[1]Cadastro de Clientes'!E3249</f>
        <v>0</v>
      </c>
      <c r="F3249" s="94">
        <f>'[1]Cadastro de Clientes'!F3249</f>
        <v>0</v>
      </c>
      <c r="G3249" s="109">
        <f>'[1]Cadastro de Clientes'!G3249</f>
        <v>0</v>
      </c>
      <c r="H3249" s="110">
        <f>'[1]Cadastro de Clientes'!H3249</f>
        <v>0</v>
      </c>
      <c r="I3249" s="111">
        <f>'[1]Cadastro de Clientes'!I3249</f>
        <v>0</v>
      </c>
      <c r="J3249" s="94">
        <f>'[1]Cadastro de Clientes'!J3249</f>
        <v>0</v>
      </c>
    </row>
    <row r="3250" spans="1:10" ht="21" customHeight="1" x14ac:dyDescent="0.25">
      <c r="A3250" s="94">
        <f>'[1]Cadastro de Clientes'!A3250</f>
        <v>0</v>
      </c>
      <c r="B3250" s="94">
        <f>'[1]Cadastro de Clientes'!B3250</f>
        <v>0</v>
      </c>
      <c r="C3250" s="94">
        <f>'[1]Cadastro de Clientes'!C3250</f>
        <v>0</v>
      </c>
      <c r="D3250" s="94">
        <f>'[1]Cadastro de Clientes'!D3250</f>
        <v>0</v>
      </c>
      <c r="E3250" s="94">
        <f>'[1]Cadastro de Clientes'!E3250</f>
        <v>0</v>
      </c>
      <c r="F3250" s="94">
        <f>'[1]Cadastro de Clientes'!F3250</f>
        <v>0</v>
      </c>
      <c r="G3250" s="109">
        <f>'[1]Cadastro de Clientes'!G3250</f>
        <v>0</v>
      </c>
      <c r="H3250" s="110">
        <f>'[1]Cadastro de Clientes'!H3250</f>
        <v>0</v>
      </c>
      <c r="I3250" s="111">
        <f>'[1]Cadastro de Clientes'!I3250</f>
        <v>0</v>
      </c>
      <c r="J3250" s="94">
        <f>'[1]Cadastro de Clientes'!J3250</f>
        <v>0</v>
      </c>
    </row>
    <row r="3251" spans="1:10" ht="21" customHeight="1" x14ac:dyDescent="0.25">
      <c r="A3251" s="94">
        <f>'[1]Cadastro de Clientes'!A3251</f>
        <v>0</v>
      </c>
      <c r="B3251" s="94">
        <f>'[1]Cadastro de Clientes'!B3251</f>
        <v>0</v>
      </c>
      <c r="C3251" s="94">
        <f>'[1]Cadastro de Clientes'!C3251</f>
        <v>0</v>
      </c>
      <c r="D3251" s="94">
        <f>'[1]Cadastro de Clientes'!D3251</f>
        <v>0</v>
      </c>
      <c r="E3251" s="94">
        <f>'[1]Cadastro de Clientes'!E3251</f>
        <v>0</v>
      </c>
      <c r="F3251" s="94">
        <f>'[1]Cadastro de Clientes'!F3251</f>
        <v>0</v>
      </c>
      <c r="G3251" s="109">
        <f>'[1]Cadastro de Clientes'!G3251</f>
        <v>0</v>
      </c>
      <c r="H3251" s="110">
        <f>'[1]Cadastro de Clientes'!H3251</f>
        <v>0</v>
      </c>
      <c r="I3251" s="111">
        <f>'[1]Cadastro de Clientes'!I3251</f>
        <v>0</v>
      </c>
      <c r="J3251" s="94">
        <f>'[1]Cadastro de Clientes'!J3251</f>
        <v>0</v>
      </c>
    </row>
    <row r="3252" spans="1:10" ht="21" customHeight="1" x14ac:dyDescent="0.25">
      <c r="A3252" s="94">
        <f>'[1]Cadastro de Clientes'!A3252</f>
        <v>0</v>
      </c>
      <c r="B3252" s="94">
        <f>'[1]Cadastro de Clientes'!B3252</f>
        <v>0</v>
      </c>
      <c r="C3252" s="94">
        <f>'[1]Cadastro de Clientes'!C3252</f>
        <v>0</v>
      </c>
      <c r="D3252" s="94">
        <f>'[1]Cadastro de Clientes'!D3252</f>
        <v>0</v>
      </c>
      <c r="E3252" s="94">
        <f>'[1]Cadastro de Clientes'!E3252</f>
        <v>0</v>
      </c>
      <c r="F3252" s="94">
        <f>'[1]Cadastro de Clientes'!F3252</f>
        <v>0</v>
      </c>
      <c r="G3252" s="109">
        <f>'[1]Cadastro de Clientes'!G3252</f>
        <v>0</v>
      </c>
      <c r="H3252" s="110">
        <f>'[1]Cadastro de Clientes'!H3252</f>
        <v>0</v>
      </c>
      <c r="I3252" s="111">
        <f>'[1]Cadastro de Clientes'!I3252</f>
        <v>0</v>
      </c>
      <c r="J3252" s="94">
        <f>'[1]Cadastro de Clientes'!J3252</f>
        <v>0</v>
      </c>
    </row>
    <row r="3253" spans="1:10" ht="21" customHeight="1" x14ac:dyDescent="0.25">
      <c r="A3253" s="94">
        <f>'[1]Cadastro de Clientes'!A3253</f>
        <v>0</v>
      </c>
      <c r="B3253" s="94">
        <f>'[1]Cadastro de Clientes'!B3253</f>
        <v>0</v>
      </c>
      <c r="C3253" s="94">
        <f>'[1]Cadastro de Clientes'!C3253</f>
        <v>0</v>
      </c>
      <c r="D3253" s="94">
        <f>'[1]Cadastro de Clientes'!D3253</f>
        <v>0</v>
      </c>
      <c r="E3253" s="94">
        <f>'[1]Cadastro de Clientes'!E3253</f>
        <v>0</v>
      </c>
      <c r="F3253" s="94">
        <f>'[1]Cadastro de Clientes'!F3253</f>
        <v>0</v>
      </c>
      <c r="G3253" s="109">
        <f>'[1]Cadastro de Clientes'!G3253</f>
        <v>0</v>
      </c>
      <c r="H3253" s="110">
        <f>'[1]Cadastro de Clientes'!H3253</f>
        <v>0</v>
      </c>
      <c r="I3253" s="111">
        <f>'[1]Cadastro de Clientes'!I3253</f>
        <v>0</v>
      </c>
      <c r="J3253" s="94">
        <f>'[1]Cadastro de Clientes'!J3253</f>
        <v>0</v>
      </c>
    </row>
    <row r="3254" spans="1:10" ht="21" customHeight="1" x14ac:dyDescent="0.25">
      <c r="A3254" s="94">
        <f>'[1]Cadastro de Clientes'!A3254</f>
        <v>0</v>
      </c>
      <c r="B3254" s="94">
        <f>'[1]Cadastro de Clientes'!B3254</f>
        <v>0</v>
      </c>
      <c r="C3254" s="94">
        <f>'[1]Cadastro de Clientes'!C3254</f>
        <v>0</v>
      </c>
      <c r="D3254" s="94">
        <f>'[1]Cadastro de Clientes'!D3254</f>
        <v>0</v>
      </c>
      <c r="E3254" s="94">
        <f>'[1]Cadastro de Clientes'!E3254</f>
        <v>0</v>
      </c>
      <c r="F3254" s="94">
        <f>'[1]Cadastro de Clientes'!F3254</f>
        <v>0</v>
      </c>
      <c r="G3254" s="109">
        <f>'[1]Cadastro de Clientes'!G3254</f>
        <v>0</v>
      </c>
      <c r="H3254" s="110">
        <f>'[1]Cadastro de Clientes'!H3254</f>
        <v>0</v>
      </c>
      <c r="I3254" s="111">
        <f>'[1]Cadastro de Clientes'!I3254</f>
        <v>0</v>
      </c>
      <c r="J3254" s="94">
        <f>'[1]Cadastro de Clientes'!J3254</f>
        <v>0</v>
      </c>
    </row>
    <row r="3255" spans="1:10" ht="21" customHeight="1" x14ac:dyDescent="0.25">
      <c r="A3255" s="94">
        <f>'[1]Cadastro de Clientes'!A3255</f>
        <v>0</v>
      </c>
      <c r="B3255" s="94">
        <f>'[1]Cadastro de Clientes'!B3255</f>
        <v>0</v>
      </c>
      <c r="C3255" s="94">
        <f>'[1]Cadastro de Clientes'!C3255</f>
        <v>0</v>
      </c>
      <c r="D3255" s="94">
        <f>'[1]Cadastro de Clientes'!D3255</f>
        <v>0</v>
      </c>
      <c r="E3255" s="94">
        <f>'[1]Cadastro de Clientes'!E3255</f>
        <v>0</v>
      </c>
      <c r="F3255" s="94">
        <f>'[1]Cadastro de Clientes'!F3255</f>
        <v>0</v>
      </c>
      <c r="G3255" s="109">
        <f>'[1]Cadastro de Clientes'!G3255</f>
        <v>0</v>
      </c>
      <c r="H3255" s="110">
        <f>'[1]Cadastro de Clientes'!H3255</f>
        <v>0</v>
      </c>
      <c r="I3255" s="111">
        <f>'[1]Cadastro de Clientes'!I3255</f>
        <v>0</v>
      </c>
      <c r="J3255" s="94">
        <f>'[1]Cadastro de Clientes'!J3255</f>
        <v>0</v>
      </c>
    </row>
    <row r="3256" spans="1:10" ht="21" customHeight="1" x14ac:dyDescent="0.25">
      <c r="A3256" s="94">
        <f>'[1]Cadastro de Clientes'!A3256</f>
        <v>0</v>
      </c>
      <c r="B3256" s="94">
        <f>'[1]Cadastro de Clientes'!B3256</f>
        <v>0</v>
      </c>
      <c r="C3256" s="94">
        <f>'[1]Cadastro de Clientes'!C3256</f>
        <v>0</v>
      </c>
      <c r="D3256" s="94">
        <f>'[1]Cadastro de Clientes'!D3256</f>
        <v>0</v>
      </c>
      <c r="E3256" s="94">
        <f>'[1]Cadastro de Clientes'!E3256</f>
        <v>0</v>
      </c>
      <c r="F3256" s="94">
        <f>'[1]Cadastro de Clientes'!F3256</f>
        <v>0</v>
      </c>
      <c r="G3256" s="109">
        <f>'[1]Cadastro de Clientes'!G3256</f>
        <v>0</v>
      </c>
      <c r="H3256" s="110">
        <f>'[1]Cadastro de Clientes'!H3256</f>
        <v>0</v>
      </c>
      <c r="I3256" s="111">
        <f>'[1]Cadastro de Clientes'!I3256</f>
        <v>0</v>
      </c>
      <c r="J3256" s="94">
        <f>'[1]Cadastro de Clientes'!J3256</f>
        <v>0</v>
      </c>
    </row>
    <row r="3257" spans="1:10" ht="21" customHeight="1" x14ac:dyDescent="0.25">
      <c r="A3257" s="94">
        <f>'[1]Cadastro de Clientes'!A3257</f>
        <v>0</v>
      </c>
      <c r="B3257" s="94">
        <f>'[1]Cadastro de Clientes'!B3257</f>
        <v>0</v>
      </c>
      <c r="C3257" s="94">
        <f>'[1]Cadastro de Clientes'!C3257</f>
        <v>0</v>
      </c>
      <c r="D3257" s="94">
        <f>'[1]Cadastro de Clientes'!D3257</f>
        <v>0</v>
      </c>
      <c r="E3257" s="94">
        <f>'[1]Cadastro de Clientes'!E3257</f>
        <v>0</v>
      </c>
      <c r="F3257" s="94">
        <f>'[1]Cadastro de Clientes'!F3257</f>
        <v>0</v>
      </c>
      <c r="G3257" s="109">
        <f>'[1]Cadastro de Clientes'!G3257</f>
        <v>0</v>
      </c>
      <c r="H3257" s="110">
        <f>'[1]Cadastro de Clientes'!H3257</f>
        <v>0</v>
      </c>
      <c r="I3257" s="111">
        <f>'[1]Cadastro de Clientes'!I3257</f>
        <v>0</v>
      </c>
      <c r="J3257" s="94">
        <f>'[1]Cadastro de Clientes'!J3257</f>
        <v>0</v>
      </c>
    </row>
    <row r="3258" spans="1:10" ht="21" customHeight="1" x14ac:dyDescent="0.25">
      <c r="A3258" s="94">
        <f>'[1]Cadastro de Clientes'!A3258</f>
        <v>0</v>
      </c>
      <c r="B3258" s="94">
        <f>'[1]Cadastro de Clientes'!B3258</f>
        <v>0</v>
      </c>
      <c r="C3258" s="94">
        <f>'[1]Cadastro de Clientes'!C3258</f>
        <v>0</v>
      </c>
      <c r="D3258" s="94">
        <f>'[1]Cadastro de Clientes'!D3258</f>
        <v>0</v>
      </c>
      <c r="E3258" s="94">
        <f>'[1]Cadastro de Clientes'!E3258</f>
        <v>0</v>
      </c>
      <c r="F3258" s="94">
        <f>'[1]Cadastro de Clientes'!F3258</f>
        <v>0</v>
      </c>
      <c r="G3258" s="109">
        <f>'[1]Cadastro de Clientes'!G3258</f>
        <v>0</v>
      </c>
      <c r="H3258" s="110">
        <f>'[1]Cadastro de Clientes'!H3258</f>
        <v>0</v>
      </c>
      <c r="I3258" s="111">
        <f>'[1]Cadastro de Clientes'!I3258</f>
        <v>0</v>
      </c>
      <c r="J3258" s="94">
        <f>'[1]Cadastro de Clientes'!J3258</f>
        <v>0</v>
      </c>
    </row>
    <row r="3259" spans="1:10" ht="21" customHeight="1" x14ac:dyDescent="0.25">
      <c r="A3259" s="94">
        <f>'[1]Cadastro de Clientes'!A3259</f>
        <v>0</v>
      </c>
      <c r="B3259" s="94">
        <f>'[1]Cadastro de Clientes'!B3259</f>
        <v>0</v>
      </c>
      <c r="C3259" s="94">
        <f>'[1]Cadastro de Clientes'!C3259</f>
        <v>0</v>
      </c>
      <c r="D3259" s="94">
        <f>'[1]Cadastro de Clientes'!D3259</f>
        <v>0</v>
      </c>
      <c r="E3259" s="94">
        <f>'[1]Cadastro de Clientes'!E3259</f>
        <v>0</v>
      </c>
      <c r="F3259" s="94">
        <f>'[1]Cadastro de Clientes'!F3259</f>
        <v>0</v>
      </c>
      <c r="G3259" s="109">
        <f>'[1]Cadastro de Clientes'!G3259</f>
        <v>0</v>
      </c>
      <c r="H3259" s="110">
        <f>'[1]Cadastro de Clientes'!H3259</f>
        <v>0</v>
      </c>
      <c r="I3259" s="111">
        <f>'[1]Cadastro de Clientes'!I3259</f>
        <v>0</v>
      </c>
      <c r="J3259" s="94">
        <f>'[1]Cadastro de Clientes'!J3259</f>
        <v>0</v>
      </c>
    </row>
    <row r="3260" spans="1:10" ht="21" customHeight="1" x14ac:dyDescent="0.25">
      <c r="A3260" s="94">
        <f>'[1]Cadastro de Clientes'!A3260</f>
        <v>0</v>
      </c>
      <c r="B3260" s="94">
        <f>'[1]Cadastro de Clientes'!B3260</f>
        <v>0</v>
      </c>
      <c r="C3260" s="94">
        <f>'[1]Cadastro de Clientes'!C3260</f>
        <v>0</v>
      </c>
      <c r="D3260" s="94">
        <f>'[1]Cadastro de Clientes'!D3260</f>
        <v>0</v>
      </c>
      <c r="E3260" s="94">
        <f>'[1]Cadastro de Clientes'!E3260</f>
        <v>0</v>
      </c>
      <c r="F3260" s="94">
        <f>'[1]Cadastro de Clientes'!F3260</f>
        <v>0</v>
      </c>
      <c r="G3260" s="109">
        <f>'[1]Cadastro de Clientes'!G3260</f>
        <v>0</v>
      </c>
      <c r="H3260" s="110">
        <f>'[1]Cadastro de Clientes'!H3260</f>
        <v>0</v>
      </c>
      <c r="I3260" s="111">
        <f>'[1]Cadastro de Clientes'!I3260</f>
        <v>0</v>
      </c>
      <c r="J3260" s="94">
        <f>'[1]Cadastro de Clientes'!J3260</f>
        <v>0</v>
      </c>
    </row>
    <row r="3261" spans="1:10" ht="21" customHeight="1" x14ac:dyDescent="0.25">
      <c r="A3261" s="94">
        <f>'[1]Cadastro de Clientes'!A3261</f>
        <v>0</v>
      </c>
      <c r="B3261" s="94">
        <f>'[1]Cadastro de Clientes'!B3261</f>
        <v>0</v>
      </c>
      <c r="C3261" s="94">
        <f>'[1]Cadastro de Clientes'!C3261</f>
        <v>0</v>
      </c>
      <c r="D3261" s="94">
        <f>'[1]Cadastro de Clientes'!D3261</f>
        <v>0</v>
      </c>
      <c r="E3261" s="94">
        <f>'[1]Cadastro de Clientes'!E3261</f>
        <v>0</v>
      </c>
      <c r="F3261" s="94">
        <f>'[1]Cadastro de Clientes'!F3261</f>
        <v>0</v>
      </c>
      <c r="G3261" s="109">
        <f>'[1]Cadastro de Clientes'!G3261</f>
        <v>0</v>
      </c>
      <c r="H3261" s="110">
        <f>'[1]Cadastro de Clientes'!H3261</f>
        <v>0</v>
      </c>
      <c r="I3261" s="111">
        <f>'[1]Cadastro de Clientes'!I3261</f>
        <v>0</v>
      </c>
      <c r="J3261" s="94">
        <f>'[1]Cadastro de Clientes'!J3261</f>
        <v>0</v>
      </c>
    </row>
    <row r="3262" spans="1:10" ht="21" customHeight="1" x14ac:dyDescent="0.25">
      <c r="A3262" s="94">
        <f>'[1]Cadastro de Clientes'!A3262</f>
        <v>0</v>
      </c>
      <c r="B3262" s="94">
        <f>'[1]Cadastro de Clientes'!B3262</f>
        <v>0</v>
      </c>
      <c r="C3262" s="94">
        <f>'[1]Cadastro de Clientes'!C3262</f>
        <v>0</v>
      </c>
      <c r="D3262" s="94">
        <f>'[1]Cadastro de Clientes'!D3262</f>
        <v>0</v>
      </c>
      <c r="E3262" s="94">
        <f>'[1]Cadastro de Clientes'!E3262</f>
        <v>0</v>
      </c>
      <c r="F3262" s="94">
        <f>'[1]Cadastro de Clientes'!F3262</f>
        <v>0</v>
      </c>
      <c r="G3262" s="109">
        <f>'[1]Cadastro de Clientes'!G3262</f>
        <v>0</v>
      </c>
      <c r="H3262" s="110">
        <f>'[1]Cadastro de Clientes'!H3262</f>
        <v>0</v>
      </c>
      <c r="I3262" s="111">
        <f>'[1]Cadastro de Clientes'!I3262</f>
        <v>0</v>
      </c>
      <c r="J3262" s="94">
        <f>'[1]Cadastro de Clientes'!J3262</f>
        <v>0</v>
      </c>
    </row>
    <row r="3263" spans="1:10" ht="21" customHeight="1" x14ac:dyDescent="0.25">
      <c r="A3263" s="94">
        <f>'[1]Cadastro de Clientes'!A3263</f>
        <v>0</v>
      </c>
      <c r="B3263" s="94">
        <f>'[1]Cadastro de Clientes'!B3263</f>
        <v>0</v>
      </c>
      <c r="C3263" s="94">
        <f>'[1]Cadastro de Clientes'!C3263</f>
        <v>0</v>
      </c>
      <c r="D3263" s="94">
        <f>'[1]Cadastro de Clientes'!D3263</f>
        <v>0</v>
      </c>
      <c r="E3263" s="94">
        <f>'[1]Cadastro de Clientes'!E3263</f>
        <v>0</v>
      </c>
      <c r="F3263" s="94">
        <f>'[1]Cadastro de Clientes'!F3263</f>
        <v>0</v>
      </c>
      <c r="G3263" s="109">
        <f>'[1]Cadastro de Clientes'!G3263</f>
        <v>0</v>
      </c>
      <c r="H3263" s="110">
        <f>'[1]Cadastro de Clientes'!H3263</f>
        <v>0</v>
      </c>
      <c r="I3263" s="111">
        <f>'[1]Cadastro de Clientes'!I3263</f>
        <v>0</v>
      </c>
      <c r="J3263" s="94">
        <f>'[1]Cadastro de Clientes'!J3263</f>
        <v>0</v>
      </c>
    </row>
    <row r="3264" spans="1:10" ht="21" customHeight="1" x14ac:dyDescent="0.25">
      <c r="A3264" s="94">
        <f>'[1]Cadastro de Clientes'!A3264</f>
        <v>0</v>
      </c>
      <c r="B3264" s="94">
        <f>'[1]Cadastro de Clientes'!B3264</f>
        <v>0</v>
      </c>
      <c r="C3264" s="94">
        <f>'[1]Cadastro de Clientes'!C3264</f>
        <v>0</v>
      </c>
      <c r="D3264" s="94">
        <f>'[1]Cadastro de Clientes'!D3264</f>
        <v>0</v>
      </c>
      <c r="E3264" s="94">
        <f>'[1]Cadastro de Clientes'!E3264</f>
        <v>0</v>
      </c>
      <c r="F3264" s="94">
        <f>'[1]Cadastro de Clientes'!F3264</f>
        <v>0</v>
      </c>
      <c r="G3264" s="109">
        <f>'[1]Cadastro de Clientes'!G3264</f>
        <v>0</v>
      </c>
      <c r="H3264" s="110">
        <f>'[1]Cadastro de Clientes'!H3264</f>
        <v>0</v>
      </c>
      <c r="I3264" s="111">
        <f>'[1]Cadastro de Clientes'!I3264</f>
        <v>0</v>
      </c>
      <c r="J3264" s="94">
        <f>'[1]Cadastro de Clientes'!J3264</f>
        <v>0</v>
      </c>
    </row>
    <row r="3265" spans="1:10" ht="21" customHeight="1" x14ac:dyDescent="0.25">
      <c r="A3265" s="94">
        <f>'[1]Cadastro de Clientes'!A3265</f>
        <v>0</v>
      </c>
      <c r="B3265" s="94">
        <f>'[1]Cadastro de Clientes'!B3265</f>
        <v>0</v>
      </c>
      <c r="C3265" s="94">
        <f>'[1]Cadastro de Clientes'!C3265</f>
        <v>0</v>
      </c>
      <c r="D3265" s="94">
        <f>'[1]Cadastro de Clientes'!D3265</f>
        <v>0</v>
      </c>
      <c r="E3265" s="94">
        <f>'[1]Cadastro de Clientes'!E3265</f>
        <v>0</v>
      </c>
      <c r="F3265" s="94">
        <f>'[1]Cadastro de Clientes'!F3265</f>
        <v>0</v>
      </c>
      <c r="G3265" s="109">
        <f>'[1]Cadastro de Clientes'!G3265</f>
        <v>0</v>
      </c>
      <c r="H3265" s="110">
        <f>'[1]Cadastro de Clientes'!H3265</f>
        <v>0</v>
      </c>
      <c r="I3265" s="111">
        <f>'[1]Cadastro de Clientes'!I3265</f>
        <v>0</v>
      </c>
      <c r="J3265" s="94">
        <f>'[1]Cadastro de Clientes'!J3265</f>
        <v>0</v>
      </c>
    </row>
    <row r="3266" spans="1:10" ht="21" customHeight="1" x14ac:dyDescent="0.25">
      <c r="A3266" s="94">
        <f>'[1]Cadastro de Clientes'!A3266</f>
        <v>0</v>
      </c>
      <c r="B3266" s="94">
        <f>'[1]Cadastro de Clientes'!B3266</f>
        <v>0</v>
      </c>
      <c r="C3266" s="94">
        <f>'[1]Cadastro de Clientes'!C3266</f>
        <v>0</v>
      </c>
      <c r="D3266" s="94">
        <f>'[1]Cadastro de Clientes'!D3266</f>
        <v>0</v>
      </c>
      <c r="E3266" s="94">
        <f>'[1]Cadastro de Clientes'!E3266</f>
        <v>0</v>
      </c>
      <c r="F3266" s="94">
        <f>'[1]Cadastro de Clientes'!F3266</f>
        <v>0</v>
      </c>
      <c r="G3266" s="109">
        <f>'[1]Cadastro de Clientes'!G3266</f>
        <v>0</v>
      </c>
      <c r="H3266" s="110">
        <f>'[1]Cadastro de Clientes'!H3266</f>
        <v>0</v>
      </c>
      <c r="I3266" s="111">
        <f>'[1]Cadastro de Clientes'!I3266</f>
        <v>0</v>
      </c>
      <c r="J3266" s="94">
        <f>'[1]Cadastro de Clientes'!J3266</f>
        <v>0</v>
      </c>
    </row>
    <row r="3267" spans="1:10" ht="21" customHeight="1" x14ac:dyDescent="0.25">
      <c r="A3267" s="94">
        <f>'[1]Cadastro de Clientes'!A3267</f>
        <v>0</v>
      </c>
      <c r="B3267" s="94">
        <f>'[1]Cadastro de Clientes'!B3267</f>
        <v>0</v>
      </c>
      <c r="C3267" s="94">
        <f>'[1]Cadastro de Clientes'!C3267</f>
        <v>0</v>
      </c>
      <c r="D3267" s="94">
        <f>'[1]Cadastro de Clientes'!D3267</f>
        <v>0</v>
      </c>
      <c r="E3267" s="94">
        <f>'[1]Cadastro de Clientes'!E3267</f>
        <v>0</v>
      </c>
      <c r="F3267" s="94">
        <f>'[1]Cadastro de Clientes'!F3267</f>
        <v>0</v>
      </c>
      <c r="G3267" s="109">
        <f>'[1]Cadastro de Clientes'!G3267</f>
        <v>0</v>
      </c>
      <c r="H3267" s="110">
        <f>'[1]Cadastro de Clientes'!H3267</f>
        <v>0</v>
      </c>
      <c r="I3267" s="111">
        <f>'[1]Cadastro de Clientes'!I3267</f>
        <v>0</v>
      </c>
      <c r="J3267" s="94">
        <f>'[1]Cadastro de Clientes'!J3267</f>
        <v>0</v>
      </c>
    </row>
    <row r="3268" spans="1:10" ht="21" customHeight="1" x14ac:dyDescent="0.25">
      <c r="A3268" s="94">
        <f>'[1]Cadastro de Clientes'!A3268</f>
        <v>0</v>
      </c>
      <c r="B3268" s="94">
        <f>'[1]Cadastro de Clientes'!B3268</f>
        <v>0</v>
      </c>
      <c r="C3268" s="94">
        <f>'[1]Cadastro de Clientes'!C3268</f>
        <v>0</v>
      </c>
      <c r="D3268" s="94">
        <f>'[1]Cadastro de Clientes'!D3268</f>
        <v>0</v>
      </c>
      <c r="E3268" s="94">
        <f>'[1]Cadastro de Clientes'!E3268</f>
        <v>0</v>
      </c>
      <c r="F3268" s="94">
        <f>'[1]Cadastro de Clientes'!F3268</f>
        <v>0</v>
      </c>
      <c r="G3268" s="109">
        <f>'[1]Cadastro de Clientes'!G3268</f>
        <v>0</v>
      </c>
      <c r="H3268" s="110">
        <f>'[1]Cadastro de Clientes'!H3268</f>
        <v>0</v>
      </c>
      <c r="I3268" s="111">
        <f>'[1]Cadastro de Clientes'!I3268</f>
        <v>0</v>
      </c>
      <c r="J3268" s="94">
        <f>'[1]Cadastro de Clientes'!J3268</f>
        <v>0</v>
      </c>
    </row>
    <row r="3269" spans="1:10" ht="21" customHeight="1" x14ac:dyDescent="0.25">
      <c r="A3269" s="94">
        <f>'[1]Cadastro de Clientes'!A3269</f>
        <v>0</v>
      </c>
      <c r="B3269" s="94">
        <f>'[1]Cadastro de Clientes'!B3269</f>
        <v>0</v>
      </c>
      <c r="C3269" s="94">
        <f>'[1]Cadastro de Clientes'!C3269</f>
        <v>0</v>
      </c>
      <c r="D3269" s="94">
        <f>'[1]Cadastro de Clientes'!D3269</f>
        <v>0</v>
      </c>
      <c r="E3269" s="94">
        <f>'[1]Cadastro de Clientes'!E3269</f>
        <v>0</v>
      </c>
      <c r="F3269" s="94">
        <f>'[1]Cadastro de Clientes'!F3269</f>
        <v>0</v>
      </c>
      <c r="G3269" s="109">
        <f>'[1]Cadastro de Clientes'!G3269</f>
        <v>0</v>
      </c>
      <c r="H3269" s="110">
        <f>'[1]Cadastro de Clientes'!H3269</f>
        <v>0</v>
      </c>
      <c r="I3269" s="111">
        <f>'[1]Cadastro de Clientes'!I3269</f>
        <v>0</v>
      </c>
      <c r="J3269" s="94">
        <f>'[1]Cadastro de Clientes'!J3269</f>
        <v>0</v>
      </c>
    </row>
    <row r="3270" spans="1:10" ht="21" customHeight="1" x14ac:dyDescent="0.25">
      <c r="A3270" s="94">
        <f>'[1]Cadastro de Clientes'!A3270</f>
        <v>0</v>
      </c>
      <c r="B3270" s="94">
        <f>'[1]Cadastro de Clientes'!B3270</f>
        <v>0</v>
      </c>
      <c r="C3270" s="94">
        <f>'[1]Cadastro de Clientes'!C3270</f>
        <v>0</v>
      </c>
      <c r="D3270" s="94">
        <f>'[1]Cadastro de Clientes'!D3270</f>
        <v>0</v>
      </c>
      <c r="E3270" s="94">
        <f>'[1]Cadastro de Clientes'!E3270</f>
        <v>0</v>
      </c>
      <c r="F3270" s="94">
        <f>'[1]Cadastro de Clientes'!F3270</f>
        <v>0</v>
      </c>
      <c r="G3270" s="109">
        <f>'[1]Cadastro de Clientes'!G3270</f>
        <v>0</v>
      </c>
      <c r="H3270" s="110">
        <f>'[1]Cadastro de Clientes'!H3270</f>
        <v>0</v>
      </c>
      <c r="I3270" s="111">
        <f>'[1]Cadastro de Clientes'!I3270</f>
        <v>0</v>
      </c>
      <c r="J3270" s="94">
        <f>'[1]Cadastro de Clientes'!J3270</f>
        <v>0</v>
      </c>
    </row>
    <row r="3271" spans="1:10" ht="21" customHeight="1" x14ac:dyDescent="0.25">
      <c r="A3271" s="94">
        <f>'[1]Cadastro de Clientes'!A3271</f>
        <v>0</v>
      </c>
      <c r="B3271" s="94">
        <f>'[1]Cadastro de Clientes'!B3271</f>
        <v>0</v>
      </c>
      <c r="C3271" s="94">
        <f>'[1]Cadastro de Clientes'!C3271</f>
        <v>0</v>
      </c>
      <c r="D3271" s="94">
        <f>'[1]Cadastro de Clientes'!D3271</f>
        <v>0</v>
      </c>
      <c r="E3271" s="94">
        <f>'[1]Cadastro de Clientes'!E3271</f>
        <v>0</v>
      </c>
      <c r="F3271" s="94">
        <f>'[1]Cadastro de Clientes'!F3271</f>
        <v>0</v>
      </c>
      <c r="G3271" s="109">
        <f>'[1]Cadastro de Clientes'!G3271</f>
        <v>0</v>
      </c>
      <c r="H3271" s="110">
        <f>'[1]Cadastro de Clientes'!H3271</f>
        <v>0</v>
      </c>
      <c r="I3271" s="111">
        <f>'[1]Cadastro de Clientes'!I3271</f>
        <v>0</v>
      </c>
      <c r="J3271" s="94">
        <f>'[1]Cadastro de Clientes'!J3271</f>
        <v>0</v>
      </c>
    </row>
    <row r="3272" spans="1:10" ht="21" customHeight="1" x14ac:dyDescent="0.25">
      <c r="A3272" s="94">
        <f>'[1]Cadastro de Clientes'!A3272</f>
        <v>0</v>
      </c>
      <c r="B3272" s="94">
        <f>'[1]Cadastro de Clientes'!B3272</f>
        <v>0</v>
      </c>
      <c r="C3272" s="94">
        <f>'[1]Cadastro de Clientes'!C3272</f>
        <v>0</v>
      </c>
      <c r="D3272" s="94">
        <f>'[1]Cadastro de Clientes'!D3272</f>
        <v>0</v>
      </c>
      <c r="E3272" s="94">
        <f>'[1]Cadastro de Clientes'!E3272</f>
        <v>0</v>
      </c>
      <c r="F3272" s="94">
        <f>'[1]Cadastro de Clientes'!F3272</f>
        <v>0</v>
      </c>
      <c r="G3272" s="109">
        <f>'[1]Cadastro de Clientes'!G3272</f>
        <v>0</v>
      </c>
      <c r="H3272" s="110">
        <f>'[1]Cadastro de Clientes'!H3272</f>
        <v>0</v>
      </c>
      <c r="I3272" s="111">
        <f>'[1]Cadastro de Clientes'!I3272</f>
        <v>0</v>
      </c>
      <c r="J3272" s="94">
        <f>'[1]Cadastro de Clientes'!J3272</f>
        <v>0</v>
      </c>
    </row>
    <row r="3273" spans="1:10" ht="21" customHeight="1" x14ac:dyDescent="0.25">
      <c r="A3273" s="94">
        <f>'[1]Cadastro de Clientes'!A3273</f>
        <v>0</v>
      </c>
      <c r="B3273" s="94">
        <f>'[1]Cadastro de Clientes'!B3273</f>
        <v>0</v>
      </c>
      <c r="C3273" s="94">
        <f>'[1]Cadastro de Clientes'!C3273</f>
        <v>0</v>
      </c>
      <c r="D3273" s="94">
        <f>'[1]Cadastro de Clientes'!D3273</f>
        <v>0</v>
      </c>
      <c r="E3273" s="94">
        <f>'[1]Cadastro de Clientes'!E3273</f>
        <v>0</v>
      </c>
      <c r="F3273" s="94">
        <f>'[1]Cadastro de Clientes'!F3273</f>
        <v>0</v>
      </c>
      <c r="G3273" s="109">
        <f>'[1]Cadastro de Clientes'!G3273</f>
        <v>0</v>
      </c>
      <c r="H3273" s="110">
        <f>'[1]Cadastro de Clientes'!H3273</f>
        <v>0</v>
      </c>
      <c r="I3273" s="111">
        <f>'[1]Cadastro de Clientes'!I3273</f>
        <v>0</v>
      </c>
      <c r="J3273" s="94">
        <f>'[1]Cadastro de Clientes'!J3273</f>
        <v>0</v>
      </c>
    </row>
    <row r="3274" spans="1:10" ht="21" customHeight="1" x14ac:dyDescent="0.25">
      <c r="A3274" s="94">
        <f>'[1]Cadastro de Clientes'!A3274</f>
        <v>0</v>
      </c>
      <c r="B3274" s="94">
        <f>'[1]Cadastro de Clientes'!B3274</f>
        <v>0</v>
      </c>
      <c r="C3274" s="94">
        <f>'[1]Cadastro de Clientes'!C3274</f>
        <v>0</v>
      </c>
      <c r="D3274" s="94">
        <f>'[1]Cadastro de Clientes'!D3274</f>
        <v>0</v>
      </c>
      <c r="E3274" s="94">
        <f>'[1]Cadastro de Clientes'!E3274</f>
        <v>0</v>
      </c>
      <c r="F3274" s="94">
        <f>'[1]Cadastro de Clientes'!F3274</f>
        <v>0</v>
      </c>
      <c r="G3274" s="109">
        <f>'[1]Cadastro de Clientes'!G3274</f>
        <v>0</v>
      </c>
      <c r="H3274" s="110">
        <f>'[1]Cadastro de Clientes'!H3274</f>
        <v>0</v>
      </c>
      <c r="I3274" s="111">
        <f>'[1]Cadastro de Clientes'!I3274</f>
        <v>0</v>
      </c>
      <c r="J3274" s="94">
        <f>'[1]Cadastro de Clientes'!J3274</f>
        <v>0</v>
      </c>
    </row>
    <row r="3275" spans="1:10" ht="21" customHeight="1" x14ac:dyDescent="0.25">
      <c r="A3275" s="94">
        <f>'[1]Cadastro de Clientes'!A3275</f>
        <v>0</v>
      </c>
      <c r="B3275" s="94">
        <f>'[1]Cadastro de Clientes'!B3275</f>
        <v>0</v>
      </c>
      <c r="C3275" s="94">
        <f>'[1]Cadastro de Clientes'!C3275</f>
        <v>0</v>
      </c>
      <c r="D3275" s="94">
        <f>'[1]Cadastro de Clientes'!D3275</f>
        <v>0</v>
      </c>
      <c r="E3275" s="94">
        <f>'[1]Cadastro de Clientes'!E3275</f>
        <v>0</v>
      </c>
      <c r="F3275" s="94">
        <f>'[1]Cadastro de Clientes'!F3275</f>
        <v>0</v>
      </c>
      <c r="G3275" s="109">
        <f>'[1]Cadastro de Clientes'!G3275</f>
        <v>0</v>
      </c>
      <c r="H3275" s="110">
        <f>'[1]Cadastro de Clientes'!H3275</f>
        <v>0</v>
      </c>
      <c r="I3275" s="111">
        <f>'[1]Cadastro de Clientes'!I3275</f>
        <v>0</v>
      </c>
      <c r="J3275" s="94">
        <f>'[1]Cadastro de Clientes'!J3275</f>
        <v>0</v>
      </c>
    </row>
    <row r="3276" spans="1:10" ht="21" customHeight="1" x14ac:dyDescent="0.25">
      <c r="A3276" s="94">
        <f>'[1]Cadastro de Clientes'!A3276</f>
        <v>0</v>
      </c>
      <c r="B3276" s="94">
        <f>'[1]Cadastro de Clientes'!B3276</f>
        <v>0</v>
      </c>
      <c r="C3276" s="94">
        <f>'[1]Cadastro de Clientes'!C3276</f>
        <v>0</v>
      </c>
      <c r="D3276" s="94">
        <f>'[1]Cadastro de Clientes'!D3276</f>
        <v>0</v>
      </c>
      <c r="E3276" s="94">
        <f>'[1]Cadastro de Clientes'!E3276</f>
        <v>0</v>
      </c>
      <c r="F3276" s="94">
        <f>'[1]Cadastro de Clientes'!F3276</f>
        <v>0</v>
      </c>
      <c r="G3276" s="109">
        <f>'[1]Cadastro de Clientes'!G3276</f>
        <v>0</v>
      </c>
      <c r="H3276" s="110">
        <f>'[1]Cadastro de Clientes'!H3276</f>
        <v>0</v>
      </c>
      <c r="I3276" s="111">
        <f>'[1]Cadastro de Clientes'!I3276</f>
        <v>0</v>
      </c>
      <c r="J3276" s="94">
        <f>'[1]Cadastro de Clientes'!J3276</f>
        <v>0</v>
      </c>
    </row>
    <row r="3277" spans="1:10" ht="21" customHeight="1" x14ac:dyDescent="0.25">
      <c r="A3277" s="94">
        <f>'[1]Cadastro de Clientes'!A3277</f>
        <v>0</v>
      </c>
      <c r="B3277" s="94">
        <f>'[1]Cadastro de Clientes'!B3277</f>
        <v>0</v>
      </c>
      <c r="C3277" s="94">
        <f>'[1]Cadastro de Clientes'!C3277</f>
        <v>0</v>
      </c>
      <c r="D3277" s="94">
        <f>'[1]Cadastro de Clientes'!D3277</f>
        <v>0</v>
      </c>
      <c r="E3277" s="94">
        <f>'[1]Cadastro de Clientes'!E3277</f>
        <v>0</v>
      </c>
      <c r="F3277" s="94">
        <f>'[1]Cadastro de Clientes'!F3277</f>
        <v>0</v>
      </c>
      <c r="G3277" s="109">
        <f>'[1]Cadastro de Clientes'!G3277</f>
        <v>0</v>
      </c>
      <c r="H3277" s="110">
        <f>'[1]Cadastro de Clientes'!H3277</f>
        <v>0</v>
      </c>
      <c r="I3277" s="111">
        <f>'[1]Cadastro de Clientes'!I3277</f>
        <v>0</v>
      </c>
      <c r="J3277" s="94">
        <f>'[1]Cadastro de Clientes'!J3277</f>
        <v>0</v>
      </c>
    </row>
    <row r="3278" spans="1:10" ht="21" customHeight="1" x14ac:dyDescent="0.25">
      <c r="A3278" s="94">
        <f>'[1]Cadastro de Clientes'!A3278</f>
        <v>0</v>
      </c>
      <c r="B3278" s="94">
        <f>'[1]Cadastro de Clientes'!B3278</f>
        <v>0</v>
      </c>
      <c r="C3278" s="94">
        <f>'[1]Cadastro de Clientes'!C3278</f>
        <v>0</v>
      </c>
      <c r="D3278" s="94">
        <f>'[1]Cadastro de Clientes'!D3278</f>
        <v>0</v>
      </c>
      <c r="E3278" s="94">
        <f>'[1]Cadastro de Clientes'!E3278</f>
        <v>0</v>
      </c>
      <c r="F3278" s="94">
        <f>'[1]Cadastro de Clientes'!F3278</f>
        <v>0</v>
      </c>
      <c r="G3278" s="109">
        <f>'[1]Cadastro de Clientes'!G3278</f>
        <v>0</v>
      </c>
      <c r="H3278" s="110">
        <f>'[1]Cadastro de Clientes'!H3278</f>
        <v>0</v>
      </c>
      <c r="I3278" s="111">
        <f>'[1]Cadastro de Clientes'!I3278</f>
        <v>0</v>
      </c>
      <c r="J3278" s="94">
        <f>'[1]Cadastro de Clientes'!J3278</f>
        <v>0</v>
      </c>
    </row>
    <row r="3279" spans="1:10" ht="21" customHeight="1" x14ac:dyDescent="0.25">
      <c r="A3279" s="94">
        <f>'[1]Cadastro de Clientes'!A3279</f>
        <v>0</v>
      </c>
      <c r="B3279" s="94">
        <f>'[1]Cadastro de Clientes'!B3279</f>
        <v>0</v>
      </c>
      <c r="C3279" s="94">
        <f>'[1]Cadastro de Clientes'!C3279</f>
        <v>0</v>
      </c>
      <c r="D3279" s="94">
        <f>'[1]Cadastro de Clientes'!D3279</f>
        <v>0</v>
      </c>
      <c r="E3279" s="94">
        <f>'[1]Cadastro de Clientes'!E3279</f>
        <v>0</v>
      </c>
      <c r="F3279" s="94">
        <f>'[1]Cadastro de Clientes'!F3279</f>
        <v>0</v>
      </c>
      <c r="G3279" s="109">
        <f>'[1]Cadastro de Clientes'!G3279</f>
        <v>0</v>
      </c>
      <c r="H3279" s="110">
        <f>'[1]Cadastro de Clientes'!H3279</f>
        <v>0</v>
      </c>
      <c r="I3279" s="111">
        <f>'[1]Cadastro de Clientes'!I3279</f>
        <v>0</v>
      </c>
      <c r="J3279" s="94">
        <f>'[1]Cadastro de Clientes'!J3279</f>
        <v>0</v>
      </c>
    </row>
    <row r="3280" spans="1:10" ht="21" customHeight="1" x14ac:dyDescent="0.25">
      <c r="A3280" s="94">
        <f>'[1]Cadastro de Clientes'!A3280</f>
        <v>0</v>
      </c>
      <c r="B3280" s="94">
        <f>'[1]Cadastro de Clientes'!B3280</f>
        <v>0</v>
      </c>
      <c r="C3280" s="94">
        <f>'[1]Cadastro de Clientes'!C3280</f>
        <v>0</v>
      </c>
      <c r="D3280" s="94">
        <f>'[1]Cadastro de Clientes'!D3280</f>
        <v>0</v>
      </c>
      <c r="E3280" s="94">
        <f>'[1]Cadastro de Clientes'!E3280</f>
        <v>0</v>
      </c>
      <c r="F3280" s="94">
        <f>'[1]Cadastro de Clientes'!F3280</f>
        <v>0</v>
      </c>
      <c r="G3280" s="109">
        <f>'[1]Cadastro de Clientes'!G3280</f>
        <v>0</v>
      </c>
      <c r="H3280" s="110">
        <f>'[1]Cadastro de Clientes'!H3280</f>
        <v>0</v>
      </c>
      <c r="I3280" s="111">
        <f>'[1]Cadastro de Clientes'!I3280</f>
        <v>0</v>
      </c>
      <c r="J3280" s="94">
        <f>'[1]Cadastro de Clientes'!J3280</f>
        <v>0</v>
      </c>
    </row>
    <row r="3281" spans="1:10" ht="21" customHeight="1" x14ac:dyDescent="0.25">
      <c r="A3281" s="94">
        <f>'[1]Cadastro de Clientes'!A3281</f>
        <v>0</v>
      </c>
      <c r="B3281" s="94">
        <f>'[1]Cadastro de Clientes'!B3281</f>
        <v>0</v>
      </c>
      <c r="C3281" s="94">
        <f>'[1]Cadastro de Clientes'!C3281</f>
        <v>0</v>
      </c>
      <c r="D3281" s="94">
        <f>'[1]Cadastro de Clientes'!D3281</f>
        <v>0</v>
      </c>
      <c r="E3281" s="94">
        <f>'[1]Cadastro de Clientes'!E3281</f>
        <v>0</v>
      </c>
      <c r="F3281" s="94">
        <f>'[1]Cadastro de Clientes'!F3281</f>
        <v>0</v>
      </c>
      <c r="G3281" s="109">
        <f>'[1]Cadastro de Clientes'!G3281</f>
        <v>0</v>
      </c>
      <c r="H3281" s="110">
        <f>'[1]Cadastro de Clientes'!H3281</f>
        <v>0</v>
      </c>
      <c r="I3281" s="111">
        <f>'[1]Cadastro de Clientes'!I3281</f>
        <v>0</v>
      </c>
      <c r="J3281" s="94">
        <f>'[1]Cadastro de Clientes'!J3281</f>
        <v>0</v>
      </c>
    </row>
    <row r="3282" spans="1:10" ht="21" customHeight="1" x14ac:dyDescent="0.25">
      <c r="A3282" s="94">
        <f>'[1]Cadastro de Clientes'!A3282</f>
        <v>0</v>
      </c>
      <c r="B3282" s="94">
        <f>'[1]Cadastro de Clientes'!B3282</f>
        <v>0</v>
      </c>
      <c r="C3282" s="94">
        <f>'[1]Cadastro de Clientes'!C3282</f>
        <v>0</v>
      </c>
      <c r="D3282" s="94">
        <f>'[1]Cadastro de Clientes'!D3282</f>
        <v>0</v>
      </c>
      <c r="E3282" s="94">
        <f>'[1]Cadastro de Clientes'!E3282</f>
        <v>0</v>
      </c>
      <c r="F3282" s="94">
        <f>'[1]Cadastro de Clientes'!F3282</f>
        <v>0</v>
      </c>
      <c r="G3282" s="109">
        <f>'[1]Cadastro de Clientes'!G3282</f>
        <v>0</v>
      </c>
      <c r="H3282" s="110">
        <f>'[1]Cadastro de Clientes'!H3282</f>
        <v>0</v>
      </c>
      <c r="I3282" s="111">
        <f>'[1]Cadastro de Clientes'!I3282</f>
        <v>0</v>
      </c>
      <c r="J3282" s="94">
        <f>'[1]Cadastro de Clientes'!J3282</f>
        <v>0</v>
      </c>
    </row>
    <row r="3283" spans="1:10" ht="21" customHeight="1" x14ac:dyDescent="0.25">
      <c r="A3283" s="94">
        <f>'[1]Cadastro de Clientes'!A3283</f>
        <v>0</v>
      </c>
      <c r="B3283" s="94">
        <f>'[1]Cadastro de Clientes'!B3283</f>
        <v>0</v>
      </c>
      <c r="C3283" s="94">
        <f>'[1]Cadastro de Clientes'!C3283</f>
        <v>0</v>
      </c>
      <c r="D3283" s="94">
        <f>'[1]Cadastro de Clientes'!D3283</f>
        <v>0</v>
      </c>
      <c r="E3283" s="94">
        <f>'[1]Cadastro de Clientes'!E3283</f>
        <v>0</v>
      </c>
      <c r="F3283" s="94">
        <f>'[1]Cadastro de Clientes'!F3283</f>
        <v>0</v>
      </c>
      <c r="G3283" s="109">
        <f>'[1]Cadastro de Clientes'!G3283</f>
        <v>0</v>
      </c>
      <c r="H3283" s="110">
        <f>'[1]Cadastro de Clientes'!H3283</f>
        <v>0</v>
      </c>
      <c r="I3283" s="111">
        <f>'[1]Cadastro de Clientes'!I3283</f>
        <v>0</v>
      </c>
      <c r="J3283" s="94">
        <f>'[1]Cadastro de Clientes'!J3283</f>
        <v>0</v>
      </c>
    </row>
    <row r="3284" spans="1:10" ht="21" customHeight="1" x14ac:dyDescent="0.25">
      <c r="A3284" s="94">
        <f>'[1]Cadastro de Clientes'!A3284</f>
        <v>0</v>
      </c>
      <c r="B3284" s="94">
        <f>'[1]Cadastro de Clientes'!B3284</f>
        <v>0</v>
      </c>
      <c r="C3284" s="94">
        <f>'[1]Cadastro de Clientes'!C3284</f>
        <v>0</v>
      </c>
      <c r="D3284" s="94">
        <f>'[1]Cadastro de Clientes'!D3284</f>
        <v>0</v>
      </c>
      <c r="E3284" s="94">
        <f>'[1]Cadastro de Clientes'!E3284</f>
        <v>0</v>
      </c>
      <c r="F3284" s="94">
        <f>'[1]Cadastro de Clientes'!F3284</f>
        <v>0</v>
      </c>
      <c r="G3284" s="109">
        <f>'[1]Cadastro de Clientes'!G3284</f>
        <v>0</v>
      </c>
      <c r="H3284" s="110">
        <f>'[1]Cadastro de Clientes'!H3284</f>
        <v>0</v>
      </c>
      <c r="I3284" s="111">
        <f>'[1]Cadastro de Clientes'!I3284</f>
        <v>0</v>
      </c>
      <c r="J3284" s="94">
        <f>'[1]Cadastro de Clientes'!J3284</f>
        <v>0</v>
      </c>
    </row>
    <row r="3285" spans="1:10" ht="21" customHeight="1" x14ac:dyDescent="0.25">
      <c r="A3285" s="94">
        <f>'[1]Cadastro de Clientes'!A3285</f>
        <v>0</v>
      </c>
      <c r="B3285" s="94">
        <f>'[1]Cadastro de Clientes'!B3285</f>
        <v>0</v>
      </c>
      <c r="C3285" s="94">
        <f>'[1]Cadastro de Clientes'!C3285</f>
        <v>0</v>
      </c>
      <c r="D3285" s="94">
        <f>'[1]Cadastro de Clientes'!D3285</f>
        <v>0</v>
      </c>
      <c r="E3285" s="94">
        <f>'[1]Cadastro de Clientes'!E3285</f>
        <v>0</v>
      </c>
      <c r="F3285" s="94">
        <f>'[1]Cadastro de Clientes'!F3285</f>
        <v>0</v>
      </c>
      <c r="G3285" s="109">
        <f>'[1]Cadastro de Clientes'!G3285</f>
        <v>0</v>
      </c>
      <c r="H3285" s="110">
        <f>'[1]Cadastro de Clientes'!H3285</f>
        <v>0</v>
      </c>
      <c r="I3285" s="111">
        <f>'[1]Cadastro de Clientes'!I3285</f>
        <v>0</v>
      </c>
      <c r="J3285" s="94">
        <f>'[1]Cadastro de Clientes'!J3285</f>
        <v>0</v>
      </c>
    </row>
    <row r="3286" spans="1:10" ht="21" customHeight="1" x14ac:dyDescent="0.25">
      <c r="A3286" s="94">
        <f>'[1]Cadastro de Clientes'!A3286</f>
        <v>0</v>
      </c>
      <c r="B3286" s="94">
        <f>'[1]Cadastro de Clientes'!B3286</f>
        <v>0</v>
      </c>
      <c r="C3286" s="94">
        <f>'[1]Cadastro de Clientes'!C3286</f>
        <v>0</v>
      </c>
      <c r="D3286" s="94">
        <f>'[1]Cadastro de Clientes'!D3286</f>
        <v>0</v>
      </c>
      <c r="E3286" s="94">
        <f>'[1]Cadastro de Clientes'!E3286</f>
        <v>0</v>
      </c>
      <c r="F3286" s="94">
        <f>'[1]Cadastro de Clientes'!F3286</f>
        <v>0</v>
      </c>
      <c r="G3286" s="109">
        <f>'[1]Cadastro de Clientes'!G3286</f>
        <v>0</v>
      </c>
      <c r="H3286" s="110">
        <f>'[1]Cadastro de Clientes'!H3286</f>
        <v>0</v>
      </c>
      <c r="I3286" s="111">
        <f>'[1]Cadastro de Clientes'!I3286</f>
        <v>0</v>
      </c>
      <c r="J3286" s="94">
        <f>'[1]Cadastro de Clientes'!J3286</f>
        <v>0</v>
      </c>
    </row>
    <row r="3287" spans="1:10" ht="21" customHeight="1" x14ac:dyDescent="0.25">
      <c r="A3287" s="94">
        <f>'[1]Cadastro de Clientes'!A3287</f>
        <v>0</v>
      </c>
      <c r="B3287" s="94">
        <f>'[1]Cadastro de Clientes'!B3287</f>
        <v>0</v>
      </c>
      <c r="C3287" s="94">
        <f>'[1]Cadastro de Clientes'!C3287</f>
        <v>0</v>
      </c>
      <c r="D3287" s="94">
        <f>'[1]Cadastro de Clientes'!D3287</f>
        <v>0</v>
      </c>
      <c r="E3287" s="94">
        <f>'[1]Cadastro de Clientes'!E3287</f>
        <v>0</v>
      </c>
      <c r="F3287" s="94">
        <f>'[1]Cadastro de Clientes'!F3287</f>
        <v>0</v>
      </c>
      <c r="G3287" s="109">
        <f>'[1]Cadastro de Clientes'!G3287</f>
        <v>0</v>
      </c>
      <c r="H3287" s="110">
        <f>'[1]Cadastro de Clientes'!H3287</f>
        <v>0</v>
      </c>
      <c r="I3287" s="111">
        <f>'[1]Cadastro de Clientes'!I3287</f>
        <v>0</v>
      </c>
      <c r="J3287" s="94">
        <f>'[1]Cadastro de Clientes'!J3287</f>
        <v>0</v>
      </c>
    </row>
    <row r="3288" spans="1:10" ht="21" customHeight="1" x14ac:dyDescent="0.25">
      <c r="A3288" s="94">
        <f>'[1]Cadastro de Clientes'!A3288</f>
        <v>0</v>
      </c>
      <c r="B3288" s="94">
        <f>'[1]Cadastro de Clientes'!B3288</f>
        <v>0</v>
      </c>
      <c r="C3288" s="94">
        <f>'[1]Cadastro de Clientes'!C3288</f>
        <v>0</v>
      </c>
      <c r="D3288" s="94">
        <f>'[1]Cadastro de Clientes'!D3288</f>
        <v>0</v>
      </c>
      <c r="E3288" s="94">
        <f>'[1]Cadastro de Clientes'!E3288</f>
        <v>0</v>
      </c>
      <c r="F3288" s="94">
        <f>'[1]Cadastro de Clientes'!F3288</f>
        <v>0</v>
      </c>
      <c r="G3288" s="109">
        <f>'[1]Cadastro de Clientes'!G3288</f>
        <v>0</v>
      </c>
      <c r="H3288" s="110">
        <f>'[1]Cadastro de Clientes'!H3288</f>
        <v>0</v>
      </c>
      <c r="I3288" s="111">
        <f>'[1]Cadastro de Clientes'!I3288</f>
        <v>0</v>
      </c>
      <c r="J3288" s="94">
        <f>'[1]Cadastro de Clientes'!J3288</f>
        <v>0</v>
      </c>
    </row>
    <row r="3289" spans="1:10" ht="21" customHeight="1" x14ac:dyDescent="0.25">
      <c r="A3289" s="94">
        <f>'[1]Cadastro de Clientes'!A3289</f>
        <v>0</v>
      </c>
      <c r="B3289" s="94">
        <f>'[1]Cadastro de Clientes'!B3289</f>
        <v>0</v>
      </c>
      <c r="C3289" s="94">
        <f>'[1]Cadastro de Clientes'!C3289</f>
        <v>0</v>
      </c>
      <c r="D3289" s="94">
        <f>'[1]Cadastro de Clientes'!D3289</f>
        <v>0</v>
      </c>
      <c r="E3289" s="94">
        <f>'[1]Cadastro de Clientes'!E3289</f>
        <v>0</v>
      </c>
      <c r="F3289" s="94">
        <f>'[1]Cadastro de Clientes'!F3289</f>
        <v>0</v>
      </c>
      <c r="G3289" s="109">
        <f>'[1]Cadastro de Clientes'!G3289</f>
        <v>0</v>
      </c>
      <c r="H3289" s="110">
        <f>'[1]Cadastro de Clientes'!H3289</f>
        <v>0</v>
      </c>
      <c r="I3289" s="111">
        <f>'[1]Cadastro de Clientes'!I3289</f>
        <v>0</v>
      </c>
      <c r="J3289" s="94">
        <f>'[1]Cadastro de Clientes'!J3289</f>
        <v>0</v>
      </c>
    </row>
    <row r="3290" spans="1:10" ht="21" customHeight="1" x14ac:dyDescent="0.25">
      <c r="A3290" s="94">
        <f>'[1]Cadastro de Clientes'!A3290</f>
        <v>0</v>
      </c>
      <c r="B3290" s="94">
        <f>'[1]Cadastro de Clientes'!B3290</f>
        <v>0</v>
      </c>
      <c r="C3290" s="94">
        <f>'[1]Cadastro de Clientes'!C3290</f>
        <v>0</v>
      </c>
      <c r="D3290" s="94">
        <f>'[1]Cadastro de Clientes'!D3290</f>
        <v>0</v>
      </c>
      <c r="E3290" s="94">
        <f>'[1]Cadastro de Clientes'!E3290</f>
        <v>0</v>
      </c>
      <c r="F3290" s="94">
        <f>'[1]Cadastro de Clientes'!F3290</f>
        <v>0</v>
      </c>
      <c r="G3290" s="109">
        <f>'[1]Cadastro de Clientes'!G3290</f>
        <v>0</v>
      </c>
      <c r="H3290" s="110">
        <f>'[1]Cadastro de Clientes'!H3290</f>
        <v>0</v>
      </c>
      <c r="I3290" s="111">
        <f>'[1]Cadastro de Clientes'!I3290</f>
        <v>0</v>
      </c>
      <c r="J3290" s="94">
        <f>'[1]Cadastro de Clientes'!J3290</f>
        <v>0</v>
      </c>
    </row>
    <row r="3291" spans="1:10" ht="21" customHeight="1" x14ac:dyDescent="0.25">
      <c r="A3291" s="94">
        <f>'[1]Cadastro de Clientes'!A3291</f>
        <v>0</v>
      </c>
      <c r="B3291" s="94">
        <f>'[1]Cadastro de Clientes'!B3291</f>
        <v>0</v>
      </c>
      <c r="C3291" s="94">
        <f>'[1]Cadastro de Clientes'!C3291</f>
        <v>0</v>
      </c>
      <c r="D3291" s="94">
        <f>'[1]Cadastro de Clientes'!D3291</f>
        <v>0</v>
      </c>
      <c r="E3291" s="94">
        <f>'[1]Cadastro de Clientes'!E3291</f>
        <v>0</v>
      </c>
      <c r="F3291" s="94">
        <f>'[1]Cadastro de Clientes'!F3291</f>
        <v>0</v>
      </c>
      <c r="G3291" s="109">
        <f>'[1]Cadastro de Clientes'!G3291</f>
        <v>0</v>
      </c>
      <c r="H3291" s="110">
        <f>'[1]Cadastro de Clientes'!H3291</f>
        <v>0</v>
      </c>
      <c r="I3291" s="111">
        <f>'[1]Cadastro de Clientes'!I3291</f>
        <v>0</v>
      </c>
      <c r="J3291" s="94">
        <f>'[1]Cadastro de Clientes'!J3291</f>
        <v>0</v>
      </c>
    </row>
    <row r="3292" spans="1:10" ht="21" customHeight="1" x14ac:dyDescent="0.25">
      <c r="A3292" s="94">
        <f>'[1]Cadastro de Clientes'!A3292</f>
        <v>0</v>
      </c>
      <c r="B3292" s="94">
        <f>'[1]Cadastro de Clientes'!B3292</f>
        <v>0</v>
      </c>
      <c r="C3292" s="94">
        <f>'[1]Cadastro de Clientes'!C3292</f>
        <v>0</v>
      </c>
      <c r="D3292" s="94">
        <f>'[1]Cadastro de Clientes'!D3292</f>
        <v>0</v>
      </c>
      <c r="E3292" s="94">
        <f>'[1]Cadastro de Clientes'!E3292</f>
        <v>0</v>
      </c>
      <c r="F3292" s="94">
        <f>'[1]Cadastro de Clientes'!F3292</f>
        <v>0</v>
      </c>
      <c r="G3292" s="109">
        <f>'[1]Cadastro de Clientes'!G3292</f>
        <v>0</v>
      </c>
      <c r="H3292" s="110">
        <f>'[1]Cadastro de Clientes'!H3292</f>
        <v>0</v>
      </c>
      <c r="I3292" s="111">
        <f>'[1]Cadastro de Clientes'!I3292</f>
        <v>0</v>
      </c>
      <c r="J3292" s="94">
        <f>'[1]Cadastro de Clientes'!J3292</f>
        <v>0</v>
      </c>
    </row>
    <row r="3293" spans="1:10" ht="21" customHeight="1" x14ac:dyDescent="0.25">
      <c r="A3293" s="94">
        <f>'[1]Cadastro de Clientes'!A3293</f>
        <v>0</v>
      </c>
      <c r="B3293" s="94">
        <f>'[1]Cadastro de Clientes'!B3293</f>
        <v>0</v>
      </c>
      <c r="C3293" s="94">
        <f>'[1]Cadastro de Clientes'!C3293</f>
        <v>0</v>
      </c>
      <c r="D3293" s="94">
        <f>'[1]Cadastro de Clientes'!D3293</f>
        <v>0</v>
      </c>
      <c r="E3293" s="94">
        <f>'[1]Cadastro de Clientes'!E3293</f>
        <v>0</v>
      </c>
      <c r="F3293" s="94">
        <f>'[1]Cadastro de Clientes'!F3293</f>
        <v>0</v>
      </c>
      <c r="G3293" s="109">
        <f>'[1]Cadastro de Clientes'!G3293</f>
        <v>0</v>
      </c>
      <c r="H3293" s="110">
        <f>'[1]Cadastro de Clientes'!H3293</f>
        <v>0</v>
      </c>
      <c r="I3293" s="111">
        <f>'[1]Cadastro de Clientes'!I3293</f>
        <v>0</v>
      </c>
      <c r="J3293" s="94">
        <f>'[1]Cadastro de Clientes'!J3293</f>
        <v>0</v>
      </c>
    </row>
    <row r="3294" spans="1:10" ht="21" customHeight="1" x14ac:dyDescent="0.25">
      <c r="A3294" s="94">
        <f>'[1]Cadastro de Clientes'!A3294</f>
        <v>0</v>
      </c>
      <c r="B3294" s="94">
        <f>'[1]Cadastro de Clientes'!B3294</f>
        <v>0</v>
      </c>
      <c r="C3294" s="94">
        <f>'[1]Cadastro de Clientes'!C3294</f>
        <v>0</v>
      </c>
      <c r="D3294" s="94">
        <f>'[1]Cadastro de Clientes'!D3294</f>
        <v>0</v>
      </c>
      <c r="E3294" s="94">
        <f>'[1]Cadastro de Clientes'!E3294</f>
        <v>0</v>
      </c>
      <c r="F3294" s="94">
        <f>'[1]Cadastro de Clientes'!F3294</f>
        <v>0</v>
      </c>
      <c r="G3294" s="109">
        <f>'[1]Cadastro de Clientes'!G3294</f>
        <v>0</v>
      </c>
      <c r="H3294" s="110">
        <f>'[1]Cadastro de Clientes'!H3294</f>
        <v>0</v>
      </c>
      <c r="I3294" s="111">
        <f>'[1]Cadastro de Clientes'!I3294</f>
        <v>0</v>
      </c>
      <c r="J3294" s="94">
        <f>'[1]Cadastro de Clientes'!J3294</f>
        <v>0</v>
      </c>
    </row>
    <row r="3295" spans="1:10" ht="21" customHeight="1" x14ac:dyDescent="0.25">
      <c r="A3295" s="94">
        <f>'[1]Cadastro de Clientes'!A3295</f>
        <v>0</v>
      </c>
      <c r="B3295" s="94">
        <f>'[1]Cadastro de Clientes'!B3295</f>
        <v>0</v>
      </c>
      <c r="C3295" s="94">
        <f>'[1]Cadastro de Clientes'!C3295</f>
        <v>0</v>
      </c>
      <c r="D3295" s="94">
        <f>'[1]Cadastro de Clientes'!D3295</f>
        <v>0</v>
      </c>
      <c r="E3295" s="94">
        <f>'[1]Cadastro de Clientes'!E3295</f>
        <v>0</v>
      </c>
      <c r="F3295" s="94">
        <f>'[1]Cadastro de Clientes'!F3295</f>
        <v>0</v>
      </c>
      <c r="G3295" s="109">
        <f>'[1]Cadastro de Clientes'!G3295</f>
        <v>0</v>
      </c>
      <c r="H3295" s="110">
        <f>'[1]Cadastro de Clientes'!H3295</f>
        <v>0</v>
      </c>
      <c r="I3295" s="111">
        <f>'[1]Cadastro de Clientes'!I3295</f>
        <v>0</v>
      </c>
      <c r="J3295" s="94">
        <f>'[1]Cadastro de Clientes'!J3295</f>
        <v>0</v>
      </c>
    </row>
    <row r="3296" spans="1:10" ht="21" customHeight="1" x14ac:dyDescent="0.25">
      <c r="A3296" s="94">
        <f>'[1]Cadastro de Clientes'!A3296</f>
        <v>0</v>
      </c>
      <c r="B3296" s="94">
        <f>'[1]Cadastro de Clientes'!B3296</f>
        <v>0</v>
      </c>
      <c r="C3296" s="94">
        <f>'[1]Cadastro de Clientes'!C3296</f>
        <v>0</v>
      </c>
      <c r="D3296" s="94">
        <f>'[1]Cadastro de Clientes'!D3296</f>
        <v>0</v>
      </c>
      <c r="E3296" s="94">
        <f>'[1]Cadastro de Clientes'!E3296</f>
        <v>0</v>
      </c>
      <c r="F3296" s="94">
        <f>'[1]Cadastro de Clientes'!F3296</f>
        <v>0</v>
      </c>
      <c r="G3296" s="109">
        <f>'[1]Cadastro de Clientes'!G3296</f>
        <v>0</v>
      </c>
      <c r="H3296" s="110">
        <f>'[1]Cadastro de Clientes'!H3296</f>
        <v>0</v>
      </c>
      <c r="I3296" s="111">
        <f>'[1]Cadastro de Clientes'!I3296</f>
        <v>0</v>
      </c>
      <c r="J3296" s="94">
        <f>'[1]Cadastro de Clientes'!J3296</f>
        <v>0</v>
      </c>
    </row>
    <row r="3297" spans="1:10" ht="21" customHeight="1" x14ac:dyDescent="0.25">
      <c r="A3297" s="94">
        <f>'[1]Cadastro de Clientes'!A3297</f>
        <v>0</v>
      </c>
      <c r="B3297" s="94">
        <f>'[1]Cadastro de Clientes'!B3297</f>
        <v>0</v>
      </c>
      <c r="C3297" s="94">
        <f>'[1]Cadastro de Clientes'!C3297</f>
        <v>0</v>
      </c>
      <c r="D3297" s="94">
        <f>'[1]Cadastro de Clientes'!D3297</f>
        <v>0</v>
      </c>
      <c r="E3297" s="94">
        <f>'[1]Cadastro de Clientes'!E3297</f>
        <v>0</v>
      </c>
      <c r="F3297" s="94">
        <f>'[1]Cadastro de Clientes'!F3297</f>
        <v>0</v>
      </c>
      <c r="G3297" s="109">
        <f>'[1]Cadastro de Clientes'!G3297</f>
        <v>0</v>
      </c>
      <c r="H3297" s="110">
        <f>'[1]Cadastro de Clientes'!H3297</f>
        <v>0</v>
      </c>
      <c r="I3297" s="111">
        <f>'[1]Cadastro de Clientes'!I3297</f>
        <v>0</v>
      </c>
      <c r="J3297" s="94">
        <f>'[1]Cadastro de Clientes'!J3297</f>
        <v>0</v>
      </c>
    </row>
    <row r="3298" spans="1:10" ht="21" customHeight="1" x14ac:dyDescent="0.25">
      <c r="A3298" s="94">
        <f>'[1]Cadastro de Clientes'!A3298</f>
        <v>0</v>
      </c>
      <c r="B3298" s="94">
        <f>'[1]Cadastro de Clientes'!B3298</f>
        <v>0</v>
      </c>
      <c r="C3298" s="94">
        <f>'[1]Cadastro de Clientes'!C3298</f>
        <v>0</v>
      </c>
      <c r="D3298" s="94">
        <f>'[1]Cadastro de Clientes'!D3298</f>
        <v>0</v>
      </c>
      <c r="E3298" s="94">
        <f>'[1]Cadastro de Clientes'!E3298</f>
        <v>0</v>
      </c>
      <c r="F3298" s="94">
        <f>'[1]Cadastro de Clientes'!F3298</f>
        <v>0</v>
      </c>
      <c r="G3298" s="109">
        <f>'[1]Cadastro de Clientes'!G3298</f>
        <v>0</v>
      </c>
      <c r="H3298" s="110">
        <f>'[1]Cadastro de Clientes'!H3298</f>
        <v>0</v>
      </c>
      <c r="I3298" s="111">
        <f>'[1]Cadastro de Clientes'!I3298</f>
        <v>0</v>
      </c>
      <c r="J3298" s="94">
        <f>'[1]Cadastro de Clientes'!J3298</f>
        <v>0</v>
      </c>
    </row>
    <row r="3299" spans="1:10" ht="21" customHeight="1" x14ac:dyDescent="0.25">
      <c r="A3299" s="94">
        <f>'[1]Cadastro de Clientes'!A3299</f>
        <v>0</v>
      </c>
      <c r="B3299" s="94">
        <f>'[1]Cadastro de Clientes'!B3299</f>
        <v>0</v>
      </c>
      <c r="C3299" s="94">
        <f>'[1]Cadastro de Clientes'!C3299</f>
        <v>0</v>
      </c>
      <c r="D3299" s="94">
        <f>'[1]Cadastro de Clientes'!D3299</f>
        <v>0</v>
      </c>
      <c r="E3299" s="94">
        <f>'[1]Cadastro de Clientes'!E3299</f>
        <v>0</v>
      </c>
      <c r="F3299" s="94">
        <f>'[1]Cadastro de Clientes'!F3299</f>
        <v>0</v>
      </c>
      <c r="G3299" s="109">
        <f>'[1]Cadastro de Clientes'!G3299</f>
        <v>0</v>
      </c>
      <c r="H3299" s="110">
        <f>'[1]Cadastro de Clientes'!H3299</f>
        <v>0</v>
      </c>
      <c r="I3299" s="111">
        <f>'[1]Cadastro de Clientes'!I3299</f>
        <v>0</v>
      </c>
      <c r="J3299" s="94">
        <f>'[1]Cadastro de Clientes'!J3299</f>
        <v>0</v>
      </c>
    </row>
    <row r="3300" spans="1:10" ht="21" customHeight="1" x14ac:dyDescent="0.25">
      <c r="A3300" s="94">
        <f>'[1]Cadastro de Clientes'!A3300</f>
        <v>0</v>
      </c>
      <c r="B3300" s="94">
        <f>'[1]Cadastro de Clientes'!B3300</f>
        <v>0</v>
      </c>
      <c r="C3300" s="94">
        <f>'[1]Cadastro de Clientes'!C3300</f>
        <v>0</v>
      </c>
      <c r="D3300" s="94">
        <f>'[1]Cadastro de Clientes'!D3300</f>
        <v>0</v>
      </c>
      <c r="E3300" s="94">
        <f>'[1]Cadastro de Clientes'!E3300</f>
        <v>0</v>
      </c>
      <c r="F3300" s="94">
        <f>'[1]Cadastro de Clientes'!F3300</f>
        <v>0</v>
      </c>
      <c r="G3300" s="109">
        <f>'[1]Cadastro de Clientes'!G3300</f>
        <v>0</v>
      </c>
      <c r="H3300" s="110">
        <f>'[1]Cadastro de Clientes'!H3300</f>
        <v>0</v>
      </c>
      <c r="I3300" s="111">
        <f>'[1]Cadastro de Clientes'!I3300</f>
        <v>0</v>
      </c>
      <c r="J3300" s="94">
        <f>'[1]Cadastro de Clientes'!J3300</f>
        <v>0</v>
      </c>
    </row>
    <row r="3301" spans="1:10" ht="21" customHeight="1" x14ac:dyDescent="0.25">
      <c r="A3301" s="94">
        <f>'[1]Cadastro de Clientes'!A3301</f>
        <v>0</v>
      </c>
      <c r="B3301" s="94">
        <f>'[1]Cadastro de Clientes'!B3301</f>
        <v>0</v>
      </c>
      <c r="C3301" s="94">
        <f>'[1]Cadastro de Clientes'!C3301</f>
        <v>0</v>
      </c>
      <c r="D3301" s="94">
        <f>'[1]Cadastro de Clientes'!D3301</f>
        <v>0</v>
      </c>
      <c r="E3301" s="94">
        <f>'[1]Cadastro de Clientes'!E3301</f>
        <v>0</v>
      </c>
      <c r="F3301" s="94">
        <f>'[1]Cadastro de Clientes'!F3301</f>
        <v>0</v>
      </c>
      <c r="G3301" s="109">
        <f>'[1]Cadastro de Clientes'!G3301</f>
        <v>0</v>
      </c>
      <c r="H3301" s="110">
        <f>'[1]Cadastro de Clientes'!H3301</f>
        <v>0</v>
      </c>
      <c r="I3301" s="111">
        <f>'[1]Cadastro de Clientes'!I3301</f>
        <v>0</v>
      </c>
      <c r="J3301" s="94">
        <f>'[1]Cadastro de Clientes'!J3301</f>
        <v>0</v>
      </c>
    </row>
    <row r="3302" spans="1:10" ht="21" customHeight="1" x14ac:dyDescent="0.25">
      <c r="A3302" s="94">
        <f>'[1]Cadastro de Clientes'!A3302</f>
        <v>0</v>
      </c>
      <c r="B3302" s="94">
        <f>'[1]Cadastro de Clientes'!B3302</f>
        <v>0</v>
      </c>
      <c r="C3302" s="94">
        <f>'[1]Cadastro de Clientes'!C3302</f>
        <v>0</v>
      </c>
      <c r="D3302" s="94">
        <f>'[1]Cadastro de Clientes'!D3302</f>
        <v>0</v>
      </c>
      <c r="E3302" s="94">
        <f>'[1]Cadastro de Clientes'!E3302</f>
        <v>0</v>
      </c>
      <c r="F3302" s="94">
        <f>'[1]Cadastro de Clientes'!F3302</f>
        <v>0</v>
      </c>
      <c r="G3302" s="109">
        <f>'[1]Cadastro de Clientes'!G3302</f>
        <v>0</v>
      </c>
      <c r="H3302" s="110">
        <f>'[1]Cadastro de Clientes'!H3302</f>
        <v>0</v>
      </c>
      <c r="I3302" s="111">
        <f>'[1]Cadastro de Clientes'!I3302</f>
        <v>0</v>
      </c>
      <c r="J3302" s="94">
        <f>'[1]Cadastro de Clientes'!J3302</f>
        <v>0</v>
      </c>
    </row>
    <row r="3303" spans="1:10" ht="21" customHeight="1" x14ac:dyDescent="0.25">
      <c r="A3303" s="94">
        <f>'[1]Cadastro de Clientes'!A3303</f>
        <v>0</v>
      </c>
      <c r="B3303" s="94">
        <f>'[1]Cadastro de Clientes'!B3303</f>
        <v>0</v>
      </c>
      <c r="C3303" s="94">
        <f>'[1]Cadastro de Clientes'!C3303</f>
        <v>0</v>
      </c>
      <c r="D3303" s="94">
        <f>'[1]Cadastro de Clientes'!D3303</f>
        <v>0</v>
      </c>
      <c r="E3303" s="94">
        <f>'[1]Cadastro de Clientes'!E3303</f>
        <v>0</v>
      </c>
      <c r="F3303" s="94">
        <f>'[1]Cadastro de Clientes'!F3303</f>
        <v>0</v>
      </c>
      <c r="G3303" s="109">
        <f>'[1]Cadastro de Clientes'!G3303</f>
        <v>0</v>
      </c>
      <c r="H3303" s="110">
        <f>'[1]Cadastro de Clientes'!H3303</f>
        <v>0</v>
      </c>
      <c r="I3303" s="111">
        <f>'[1]Cadastro de Clientes'!I3303</f>
        <v>0</v>
      </c>
      <c r="J3303" s="94">
        <f>'[1]Cadastro de Clientes'!J3303</f>
        <v>0</v>
      </c>
    </row>
    <row r="3304" spans="1:10" ht="21" customHeight="1" x14ac:dyDescent="0.25">
      <c r="A3304" s="94">
        <f>'[1]Cadastro de Clientes'!A3304</f>
        <v>0</v>
      </c>
      <c r="B3304" s="94">
        <f>'[1]Cadastro de Clientes'!B3304</f>
        <v>0</v>
      </c>
      <c r="C3304" s="94">
        <f>'[1]Cadastro de Clientes'!C3304</f>
        <v>0</v>
      </c>
      <c r="D3304" s="94">
        <f>'[1]Cadastro de Clientes'!D3304</f>
        <v>0</v>
      </c>
      <c r="E3304" s="94">
        <f>'[1]Cadastro de Clientes'!E3304</f>
        <v>0</v>
      </c>
      <c r="F3304" s="94">
        <f>'[1]Cadastro de Clientes'!F3304</f>
        <v>0</v>
      </c>
      <c r="G3304" s="109">
        <f>'[1]Cadastro de Clientes'!G3304</f>
        <v>0</v>
      </c>
      <c r="H3304" s="110">
        <f>'[1]Cadastro de Clientes'!H3304</f>
        <v>0</v>
      </c>
      <c r="I3304" s="111">
        <f>'[1]Cadastro de Clientes'!I3304</f>
        <v>0</v>
      </c>
      <c r="J3304" s="94">
        <f>'[1]Cadastro de Clientes'!J3304</f>
        <v>0</v>
      </c>
    </row>
    <row r="3305" spans="1:10" ht="21" customHeight="1" x14ac:dyDescent="0.25">
      <c r="A3305" s="94">
        <f>'[1]Cadastro de Clientes'!A3305</f>
        <v>0</v>
      </c>
      <c r="B3305" s="94">
        <f>'[1]Cadastro de Clientes'!B3305</f>
        <v>0</v>
      </c>
      <c r="C3305" s="94">
        <f>'[1]Cadastro de Clientes'!C3305</f>
        <v>0</v>
      </c>
      <c r="D3305" s="94">
        <f>'[1]Cadastro de Clientes'!D3305</f>
        <v>0</v>
      </c>
      <c r="E3305" s="94">
        <f>'[1]Cadastro de Clientes'!E3305</f>
        <v>0</v>
      </c>
      <c r="F3305" s="94">
        <f>'[1]Cadastro de Clientes'!F3305</f>
        <v>0</v>
      </c>
      <c r="G3305" s="109">
        <f>'[1]Cadastro de Clientes'!G3305</f>
        <v>0</v>
      </c>
      <c r="H3305" s="110">
        <f>'[1]Cadastro de Clientes'!H3305</f>
        <v>0</v>
      </c>
      <c r="I3305" s="111">
        <f>'[1]Cadastro de Clientes'!I3305</f>
        <v>0</v>
      </c>
      <c r="J3305" s="94">
        <f>'[1]Cadastro de Clientes'!J3305</f>
        <v>0</v>
      </c>
    </row>
    <row r="3306" spans="1:10" ht="21" customHeight="1" x14ac:dyDescent="0.25">
      <c r="A3306" s="94">
        <f>'[1]Cadastro de Clientes'!A3306</f>
        <v>0</v>
      </c>
      <c r="B3306" s="94">
        <f>'[1]Cadastro de Clientes'!B3306</f>
        <v>0</v>
      </c>
      <c r="C3306" s="94">
        <f>'[1]Cadastro de Clientes'!C3306</f>
        <v>0</v>
      </c>
      <c r="D3306" s="94">
        <f>'[1]Cadastro de Clientes'!D3306</f>
        <v>0</v>
      </c>
      <c r="E3306" s="94">
        <f>'[1]Cadastro de Clientes'!E3306</f>
        <v>0</v>
      </c>
      <c r="F3306" s="94">
        <f>'[1]Cadastro de Clientes'!F3306</f>
        <v>0</v>
      </c>
      <c r="G3306" s="109">
        <f>'[1]Cadastro de Clientes'!G3306</f>
        <v>0</v>
      </c>
      <c r="H3306" s="110">
        <f>'[1]Cadastro de Clientes'!H3306</f>
        <v>0</v>
      </c>
      <c r="I3306" s="111">
        <f>'[1]Cadastro de Clientes'!I3306</f>
        <v>0</v>
      </c>
      <c r="J3306" s="94">
        <f>'[1]Cadastro de Clientes'!J3306</f>
        <v>0</v>
      </c>
    </row>
    <row r="3307" spans="1:10" ht="21" customHeight="1" x14ac:dyDescent="0.25">
      <c r="A3307" s="94">
        <f>'[1]Cadastro de Clientes'!A3307</f>
        <v>0</v>
      </c>
      <c r="B3307" s="94">
        <f>'[1]Cadastro de Clientes'!B3307</f>
        <v>0</v>
      </c>
      <c r="C3307" s="94">
        <f>'[1]Cadastro de Clientes'!C3307</f>
        <v>0</v>
      </c>
      <c r="D3307" s="94">
        <f>'[1]Cadastro de Clientes'!D3307</f>
        <v>0</v>
      </c>
      <c r="E3307" s="94">
        <f>'[1]Cadastro de Clientes'!E3307</f>
        <v>0</v>
      </c>
      <c r="F3307" s="94">
        <f>'[1]Cadastro de Clientes'!F3307</f>
        <v>0</v>
      </c>
      <c r="G3307" s="109">
        <f>'[1]Cadastro de Clientes'!G3307</f>
        <v>0</v>
      </c>
      <c r="H3307" s="110">
        <f>'[1]Cadastro de Clientes'!H3307</f>
        <v>0</v>
      </c>
      <c r="I3307" s="111">
        <f>'[1]Cadastro de Clientes'!I3307</f>
        <v>0</v>
      </c>
      <c r="J3307" s="94">
        <f>'[1]Cadastro de Clientes'!J3307</f>
        <v>0</v>
      </c>
    </row>
    <row r="3308" spans="1:10" ht="21" customHeight="1" x14ac:dyDescent="0.25">
      <c r="A3308" s="94">
        <f>'[1]Cadastro de Clientes'!A3308</f>
        <v>0</v>
      </c>
      <c r="B3308" s="94">
        <f>'[1]Cadastro de Clientes'!B3308</f>
        <v>0</v>
      </c>
      <c r="C3308" s="94">
        <f>'[1]Cadastro de Clientes'!C3308</f>
        <v>0</v>
      </c>
      <c r="D3308" s="94">
        <f>'[1]Cadastro de Clientes'!D3308</f>
        <v>0</v>
      </c>
      <c r="E3308" s="94">
        <f>'[1]Cadastro de Clientes'!E3308</f>
        <v>0</v>
      </c>
      <c r="F3308" s="94">
        <f>'[1]Cadastro de Clientes'!F3308</f>
        <v>0</v>
      </c>
      <c r="G3308" s="109">
        <f>'[1]Cadastro de Clientes'!G3308</f>
        <v>0</v>
      </c>
      <c r="H3308" s="110">
        <f>'[1]Cadastro de Clientes'!H3308</f>
        <v>0</v>
      </c>
      <c r="I3308" s="111">
        <f>'[1]Cadastro de Clientes'!I3308</f>
        <v>0</v>
      </c>
      <c r="J3308" s="94">
        <f>'[1]Cadastro de Clientes'!J3308</f>
        <v>0</v>
      </c>
    </row>
    <row r="3309" spans="1:10" ht="21" customHeight="1" x14ac:dyDescent="0.25">
      <c r="A3309" s="94">
        <f>'[1]Cadastro de Clientes'!A3309</f>
        <v>0</v>
      </c>
      <c r="B3309" s="94">
        <f>'[1]Cadastro de Clientes'!B3309</f>
        <v>0</v>
      </c>
      <c r="C3309" s="94">
        <f>'[1]Cadastro de Clientes'!C3309</f>
        <v>0</v>
      </c>
      <c r="D3309" s="94">
        <f>'[1]Cadastro de Clientes'!D3309</f>
        <v>0</v>
      </c>
      <c r="E3309" s="94">
        <f>'[1]Cadastro de Clientes'!E3309</f>
        <v>0</v>
      </c>
      <c r="F3309" s="94">
        <f>'[1]Cadastro de Clientes'!F3309</f>
        <v>0</v>
      </c>
      <c r="G3309" s="109">
        <f>'[1]Cadastro de Clientes'!G3309</f>
        <v>0</v>
      </c>
      <c r="H3309" s="110">
        <f>'[1]Cadastro de Clientes'!H3309</f>
        <v>0</v>
      </c>
      <c r="I3309" s="111">
        <f>'[1]Cadastro de Clientes'!I3309</f>
        <v>0</v>
      </c>
      <c r="J3309" s="94">
        <f>'[1]Cadastro de Clientes'!J3309</f>
        <v>0</v>
      </c>
    </row>
    <row r="3310" spans="1:10" ht="21" customHeight="1" x14ac:dyDescent="0.25">
      <c r="A3310" s="94">
        <f>'[1]Cadastro de Clientes'!A3310</f>
        <v>0</v>
      </c>
      <c r="B3310" s="94">
        <f>'[1]Cadastro de Clientes'!B3310</f>
        <v>0</v>
      </c>
      <c r="C3310" s="94">
        <f>'[1]Cadastro de Clientes'!C3310</f>
        <v>0</v>
      </c>
      <c r="D3310" s="94">
        <f>'[1]Cadastro de Clientes'!D3310</f>
        <v>0</v>
      </c>
      <c r="E3310" s="94">
        <f>'[1]Cadastro de Clientes'!E3310</f>
        <v>0</v>
      </c>
      <c r="F3310" s="94">
        <f>'[1]Cadastro de Clientes'!F3310</f>
        <v>0</v>
      </c>
      <c r="G3310" s="109">
        <f>'[1]Cadastro de Clientes'!G3310</f>
        <v>0</v>
      </c>
      <c r="H3310" s="110">
        <f>'[1]Cadastro de Clientes'!H3310</f>
        <v>0</v>
      </c>
      <c r="I3310" s="111">
        <f>'[1]Cadastro de Clientes'!I3310</f>
        <v>0</v>
      </c>
      <c r="J3310" s="94">
        <f>'[1]Cadastro de Clientes'!J3310</f>
        <v>0</v>
      </c>
    </row>
    <row r="3311" spans="1:10" ht="21" customHeight="1" x14ac:dyDescent="0.25">
      <c r="A3311" s="94">
        <f>'[1]Cadastro de Clientes'!A3311</f>
        <v>0</v>
      </c>
      <c r="B3311" s="94">
        <f>'[1]Cadastro de Clientes'!B3311</f>
        <v>0</v>
      </c>
      <c r="C3311" s="94">
        <f>'[1]Cadastro de Clientes'!C3311</f>
        <v>0</v>
      </c>
      <c r="D3311" s="94">
        <f>'[1]Cadastro de Clientes'!D3311</f>
        <v>0</v>
      </c>
      <c r="E3311" s="94">
        <f>'[1]Cadastro de Clientes'!E3311</f>
        <v>0</v>
      </c>
      <c r="F3311" s="94">
        <f>'[1]Cadastro de Clientes'!F3311</f>
        <v>0</v>
      </c>
      <c r="G3311" s="109">
        <f>'[1]Cadastro de Clientes'!G3311</f>
        <v>0</v>
      </c>
      <c r="H3311" s="110">
        <f>'[1]Cadastro de Clientes'!H3311</f>
        <v>0</v>
      </c>
      <c r="I3311" s="111">
        <f>'[1]Cadastro de Clientes'!I3311</f>
        <v>0</v>
      </c>
      <c r="J3311" s="94">
        <f>'[1]Cadastro de Clientes'!J3311</f>
        <v>0</v>
      </c>
    </row>
    <row r="3312" spans="1:10" ht="21" customHeight="1" x14ac:dyDescent="0.25">
      <c r="A3312" s="94">
        <f>'[1]Cadastro de Clientes'!A3312</f>
        <v>0</v>
      </c>
      <c r="B3312" s="94">
        <f>'[1]Cadastro de Clientes'!B3312</f>
        <v>0</v>
      </c>
      <c r="C3312" s="94">
        <f>'[1]Cadastro de Clientes'!C3312</f>
        <v>0</v>
      </c>
      <c r="D3312" s="94">
        <f>'[1]Cadastro de Clientes'!D3312</f>
        <v>0</v>
      </c>
      <c r="E3312" s="94">
        <f>'[1]Cadastro de Clientes'!E3312</f>
        <v>0</v>
      </c>
      <c r="F3312" s="94">
        <f>'[1]Cadastro de Clientes'!F3312</f>
        <v>0</v>
      </c>
      <c r="G3312" s="109">
        <f>'[1]Cadastro de Clientes'!G3312</f>
        <v>0</v>
      </c>
      <c r="H3312" s="110">
        <f>'[1]Cadastro de Clientes'!H3312</f>
        <v>0</v>
      </c>
      <c r="I3312" s="111">
        <f>'[1]Cadastro de Clientes'!I3312</f>
        <v>0</v>
      </c>
      <c r="J3312" s="94">
        <f>'[1]Cadastro de Clientes'!J3312</f>
        <v>0</v>
      </c>
    </row>
    <row r="3313" spans="1:10" ht="21" customHeight="1" x14ac:dyDescent="0.25">
      <c r="A3313" s="94">
        <f>'[1]Cadastro de Clientes'!A3313</f>
        <v>0</v>
      </c>
      <c r="B3313" s="94">
        <f>'[1]Cadastro de Clientes'!B3313</f>
        <v>0</v>
      </c>
      <c r="C3313" s="94">
        <f>'[1]Cadastro de Clientes'!C3313</f>
        <v>0</v>
      </c>
      <c r="D3313" s="94">
        <f>'[1]Cadastro de Clientes'!D3313</f>
        <v>0</v>
      </c>
      <c r="E3313" s="94">
        <f>'[1]Cadastro de Clientes'!E3313</f>
        <v>0</v>
      </c>
      <c r="F3313" s="94">
        <f>'[1]Cadastro de Clientes'!F3313</f>
        <v>0</v>
      </c>
      <c r="G3313" s="109">
        <f>'[1]Cadastro de Clientes'!G3313</f>
        <v>0</v>
      </c>
      <c r="H3313" s="110">
        <f>'[1]Cadastro de Clientes'!H3313</f>
        <v>0</v>
      </c>
      <c r="I3313" s="111">
        <f>'[1]Cadastro de Clientes'!I3313</f>
        <v>0</v>
      </c>
      <c r="J3313" s="94">
        <f>'[1]Cadastro de Clientes'!J3313</f>
        <v>0</v>
      </c>
    </row>
    <row r="3314" spans="1:10" ht="21" customHeight="1" x14ac:dyDescent="0.25">
      <c r="A3314" s="94">
        <f>'[1]Cadastro de Clientes'!A3314</f>
        <v>0</v>
      </c>
      <c r="B3314" s="94">
        <f>'[1]Cadastro de Clientes'!B3314</f>
        <v>0</v>
      </c>
      <c r="C3314" s="94">
        <f>'[1]Cadastro de Clientes'!C3314</f>
        <v>0</v>
      </c>
      <c r="D3314" s="94">
        <f>'[1]Cadastro de Clientes'!D3314</f>
        <v>0</v>
      </c>
      <c r="E3314" s="94">
        <f>'[1]Cadastro de Clientes'!E3314</f>
        <v>0</v>
      </c>
      <c r="F3314" s="94">
        <f>'[1]Cadastro de Clientes'!F3314</f>
        <v>0</v>
      </c>
      <c r="G3314" s="109">
        <f>'[1]Cadastro de Clientes'!G3314</f>
        <v>0</v>
      </c>
      <c r="H3314" s="110">
        <f>'[1]Cadastro de Clientes'!H3314</f>
        <v>0</v>
      </c>
      <c r="I3314" s="111">
        <f>'[1]Cadastro de Clientes'!I3314</f>
        <v>0</v>
      </c>
      <c r="J3314" s="94">
        <f>'[1]Cadastro de Clientes'!J3314</f>
        <v>0</v>
      </c>
    </row>
    <row r="3315" spans="1:10" ht="21" customHeight="1" x14ac:dyDescent="0.25">
      <c r="A3315" s="94">
        <f>'[1]Cadastro de Clientes'!A3315</f>
        <v>0</v>
      </c>
      <c r="B3315" s="94">
        <f>'[1]Cadastro de Clientes'!B3315</f>
        <v>0</v>
      </c>
      <c r="C3315" s="94">
        <f>'[1]Cadastro de Clientes'!C3315</f>
        <v>0</v>
      </c>
      <c r="D3315" s="94">
        <f>'[1]Cadastro de Clientes'!D3315</f>
        <v>0</v>
      </c>
      <c r="E3315" s="94">
        <f>'[1]Cadastro de Clientes'!E3315</f>
        <v>0</v>
      </c>
      <c r="F3315" s="94">
        <f>'[1]Cadastro de Clientes'!F3315</f>
        <v>0</v>
      </c>
      <c r="G3315" s="109">
        <f>'[1]Cadastro de Clientes'!G3315</f>
        <v>0</v>
      </c>
      <c r="H3315" s="110">
        <f>'[1]Cadastro de Clientes'!H3315</f>
        <v>0</v>
      </c>
      <c r="I3315" s="111">
        <f>'[1]Cadastro de Clientes'!I3315</f>
        <v>0</v>
      </c>
      <c r="J3315" s="94">
        <f>'[1]Cadastro de Clientes'!J3315</f>
        <v>0</v>
      </c>
    </row>
    <row r="3316" spans="1:10" ht="21" customHeight="1" x14ac:dyDescent="0.25">
      <c r="A3316" s="94">
        <f>'[1]Cadastro de Clientes'!A3316</f>
        <v>0</v>
      </c>
      <c r="B3316" s="94">
        <f>'[1]Cadastro de Clientes'!B3316</f>
        <v>0</v>
      </c>
      <c r="C3316" s="94">
        <f>'[1]Cadastro de Clientes'!C3316</f>
        <v>0</v>
      </c>
      <c r="D3316" s="94">
        <f>'[1]Cadastro de Clientes'!D3316</f>
        <v>0</v>
      </c>
      <c r="E3316" s="94">
        <f>'[1]Cadastro de Clientes'!E3316</f>
        <v>0</v>
      </c>
      <c r="F3316" s="94">
        <f>'[1]Cadastro de Clientes'!F3316</f>
        <v>0</v>
      </c>
      <c r="G3316" s="109">
        <f>'[1]Cadastro de Clientes'!G3316</f>
        <v>0</v>
      </c>
      <c r="H3316" s="110">
        <f>'[1]Cadastro de Clientes'!H3316</f>
        <v>0</v>
      </c>
      <c r="I3316" s="111">
        <f>'[1]Cadastro de Clientes'!I3316</f>
        <v>0</v>
      </c>
      <c r="J3316" s="94">
        <f>'[1]Cadastro de Clientes'!J3316</f>
        <v>0</v>
      </c>
    </row>
    <row r="3317" spans="1:10" ht="21" customHeight="1" x14ac:dyDescent="0.25">
      <c r="A3317" s="94">
        <f>'[1]Cadastro de Clientes'!A3317</f>
        <v>0</v>
      </c>
      <c r="B3317" s="94">
        <f>'[1]Cadastro de Clientes'!B3317</f>
        <v>0</v>
      </c>
      <c r="C3317" s="94">
        <f>'[1]Cadastro de Clientes'!C3317</f>
        <v>0</v>
      </c>
      <c r="D3317" s="94">
        <f>'[1]Cadastro de Clientes'!D3317</f>
        <v>0</v>
      </c>
      <c r="E3317" s="94">
        <f>'[1]Cadastro de Clientes'!E3317</f>
        <v>0</v>
      </c>
      <c r="F3317" s="94">
        <f>'[1]Cadastro de Clientes'!F3317</f>
        <v>0</v>
      </c>
      <c r="G3317" s="109">
        <f>'[1]Cadastro de Clientes'!G3317</f>
        <v>0</v>
      </c>
      <c r="H3317" s="110">
        <f>'[1]Cadastro de Clientes'!H3317</f>
        <v>0</v>
      </c>
      <c r="I3317" s="111">
        <f>'[1]Cadastro de Clientes'!I3317</f>
        <v>0</v>
      </c>
      <c r="J3317" s="94">
        <f>'[1]Cadastro de Clientes'!J3317</f>
        <v>0</v>
      </c>
    </row>
    <row r="3318" spans="1:10" ht="21" customHeight="1" x14ac:dyDescent="0.25">
      <c r="A3318" s="94">
        <f>'[1]Cadastro de Clientes'!A3318</f>
        <v>0</v>
      </c>
      <c r="B3318" s="94">
        <f>'[1]Cadastro de Clientes'!B3318</f>
        <v>0</v>
      </c>
      <c r="C3318" s="94">
        <f>'[1]Cadastro de Clientes'!C3318</f>
        <v>0</v>
      </c>
      <c r="D3318" s="94">
        <f>'[1]Cadastro de Clientes'!D3318</f>
        <v>0</v>
      </c>
      <c r="E3318" s="94">
        <f>'[1]Cadastro de Clientes'!E3318</f>
        <v>0</v>
      </c>
      <c r="F3318" s="94">
        <f>'[1]Cadastro de Clientes'!F3318</f>
        <v>0</v>
      </c>
      <c r="G3318" s="109">
        <f>'[1]Cadastro de Clientes'!G3318</f>
        <v>0</v>
      </c>
      <c r="H3318" s="110">
        <f>'[1]Cadastro de Clientes'!H3318</f>
        <v>0</v>
      </c>
      <c r="I3318" s="111">
        <f>'[1]Cadastro de Clientes'!I3318</f>
        <v>0</v>
      </c>
      <c r="J3318" s="94">
        <f>'[1]Cadastro de Clientes'!J3318</f>
        <v>0</v>
      </c>
    </row>
    <row r="3319" spans="1:10" ht="21" customHeight="1" x14ac:dyDescent="0.25">
      <c r="A3319" s="94">
        <f>'[1]Cadastro de Clientes'!A3319</f>
        <v>0</v>
      </c>
      <c r="B3319" s="94">
        <f>'[1]Cadastro de Clientes'!B3319</f>
        <v>0</v>
      </c>
      <c r="C3319" s="94">
        <f>'[1]Cadastro de Clientes'!C3319</f>
        <v>0</v>
      </c>
      <c r="D3319" s="94">
        <f>'[1]Cadastro de Clientes'!D3319</f>
        <v>0</v>
      </c>
      <c r="E3319" s="94">
        <f>'[1]Cadastro de Clientes'!E3319</f>
        <v>0</v>
      </c>
      <c r="F3319" s="94">
        <f>'[1]Cadastro de Clientes'!F3319</f>
        <v>0</v>
      </c>
      <c r="G3319" s="109">
        <f>'[1]Cadastro de Clientes'!G3319</f>
        <v>0</v>
      </c>
      <c r="H3319" s="110">
        <f>'[1]Cadastro de Clientes'!H3319</f>
        <v>0</v>
      </c>
      <c r="I3319" s="111">
        <f>'[1]Cadastro de Clientes'!I3319</f>
        <v>0</v>
      </c>
      <c r="J3319" s="94">
        <f>'[1]Cadastro de Clientes'!J3319</f>
        <v>0</v>
      </c>
    </row>
    <row r="3320" spans="1:10" ht="21" customHeight="1" x14ac:dyDescent="0.25">
      <c r="A3320" s="94">
        <f>'[1]Cadastro de Clientes'!A3320</f>
        <v>0</v>
      </c>
      <c r="B3320" s="94">
        <f>'[1]Cadastro de Clientes'!B3320</f>
        <v>0</v>
      </c>
      <c r="C3320" s="94">
        <f>'[1]Cadastro de Clientes'!C3320</f>
        <v>0</v>
      </c>
      <c r="D3320" s="94">
        <f>'[1]Cadastro de Clientes'!D3320</f>
        <v>0</v>
      </c>
      <c r="E3320" s="94">
        <f>'[1]Cadastro de Clientes'!E3320</f>
        <v>0</v>
      </c>
      <c r="F3320" s="94">
        <f>'[1]Cadastro de Clientes'!F3320</f>
        <v>0</v>
      </c>
      <c r="G3320" s="109">
        <f>'[1]Cadastro de Clientes'!G3320</f>
        <v>0</v>
      </c>
      <c r="H3320" s="110">
        <f>'[1]Cadastro de Clientes'!H3320</f>
        <v>0</v>
      </c>
      <c r="I3320" s="111">
        <f>'[1]Cadastro de Clientes'!I3320</f>
        <v>0</v>
      </c>
      <c r="J3320" s="94">
        <f>'[1]Cadastro de Clientes'!J3320</f>
        <v>0</v>
      </c>
    </row>
    <row r="3321" spans="1:10" ht="21" customHeight="1" x14ac:dyDescent="0.25">
      <c r="A3321" s="94">
        <f>'[1]Cadastro de Clientes'!A3321</f>
        <v>0</v>
      </c>
      <c r="B3321" s="94">
        <f>'[1]Cadastro de Clientes'!B3321</f>
        <v>0</v>
      </c>
      <c r="C3321" s="94">
        <f>'[1]Cadastro de Clientes'!C3321</f>
        <v>0</v>
      </c>
      <c r="D3321" s="94">
        <f>'[1]Cadastro de Clientes'!D3321</f>
        <v>0</v>
      </c>
      <c r="E3321" s="94">
        <f>'[1]Cadastro de Clientes'!E3321</f>
        <v>0</v>
      </c>
      <c r="F3321" s="94">
        <f>'[1]Cadastro de Clientes'!F3321</f>
        <v>0</v>
      </c>
      <c r="G3321" s="109">
        <f>'[1]Cadastro de Clientes'!G3321</f>
        <v>0</v>
      </c>
      <c r="H3321" s="110">
        <f>'[1]Cadastro de Clientes'!H3321</f>
        <v>0</v>
      </c>
      <c r="I3321" s="111">
        <f>'[1]Cadastro de Clientes'!I3321</f>
        <v>0</v>
      </c>
      <c r="J3321" s="94">
        <f>'[1]Cadastro de Clientes'!J3321</f>
        <v>0</v>
      </c>
    </row>
    <row r="3322" spans="1:10" ht="21" customHeight="1" x14ac:dyDescent="0.25">
      <c r="A3322" s="94">
        <f>'[1]Cadastro de Clientes'!A3322</f>
        <v>0</v>
      </c>
      <c r="B3322" s="94">
        <f>'[1]Cadastro de Clientes'!B3322</f>
        <v>0</v>
      </c>
      <c r="C3322" s="94">
        <f>'[1]Cadastro de Clientes'!C3322</f>
        <v>0</v>
      </c>
      <c r="D3322" s="94">
        <f>'[1]Cadastro de Clientes'!D3322</f>
        <v>0</v>
      </c>
      <c r="E3322" s="94">
        <f>'[1]Cadastro de Clientes'!E3322</f>
        <v>0</v>
      </c>
      <c r="F3322" s="94">
        <f>'[1]Cadastro de Clientes'!F3322</f>
        <v>0</v>
      </c>
      <c r="G3322" s="109">
        <f>'[1]Cadastro de Clientes'!G3322</f>
        <v>0</v>
      </c>
      <c r="H3322" s="110">
        <f>'[1]Cadastro de Clientes'!H3322</f>
        <v>0</v>
      </c>
      <c r="I3322" s="111">
        <f>'[1]Cadastro de Clientes'!I3322</f>
        <v>0</v>
      </c>
      <c r="J3322" s="94">
        <f>'[1]Cadastro de Clientes'!J3322</f>
        <v>0</v>
      </c>
    </row>
    <row r="3323" spans="1:10" ht="21" customHeight="1" x14ac:dyDescent="0.25">
      <c r="A3323" s="94">
        <f>'[1]Cadastro de Clientes'!A3323</f>
        <v>0</v>
      </c>
      <c r="B3323" s="94">
        <f>'[1]Cadastro de Clientes'!B3323</f>
        <v>0</v>
      </c>
      <c r="C3323" s="94">
        <f>'[1]Cadastro de Clientes'!C3323</f>
        <v>0</v>
      </c>
      <c r="D3323" s="94">
        <f>'[1]Cadastro de Clientes'!D3323</f>
        <v>0</v>
      </c>
      <c r="E3323" s="94">
        <f>'[1]Cadastro de Clientes'!E3323</f>
        <v>0</v>
      </c>
      <c r="F3323" s="94">
        <f>'[1]Cadastro de Clientes'!F3323</f>
        <v>0</v>
      </c>
      <c r="G3323" s="109">
        <f>'[1]Cadastro de Clientes'!G3323</f>
        <v>0</v>
      </c>
      <c r="H3323" s="110">
        <f>'[1]Cadastro de Clientes'!H3323</f>
        <v>0</v>
      </c>
      <c r="I3323" s="111">
        <f>'[1]Cadastro de Clientes'!I3323</f>
        <v>0</v>
      </c>
      <c r="J3323" s="94">
        <f>'[1]Cadastro de Clientes'!J3323</f>
        <v>0</v>
      </c>
    </row>
    <row r="3324" spans="1:10" ht="21" customHeight="1" x14ac:dyDescent="0.25">
      <c r="A3324" s="94">
        <f>'[1]Cadastro de Clientes'!A3324</f>
        <v>0</v>
      </c>
      <c r="B3324" s="94">
        <f>'[1]Cadastro de Clientes'!B3324</f>
        <v>0</v>
      </c>
      <c r="C3324" s="94">
        <f>'[1]Cadastro de Clientes'!C3324</f>
        <v>0</v>
      </c>
      <c r="D3324" s="94">
        <f>'[1]Cadastro de Clientes'!D3324</f>
        <v>0</v>
      </c>
      <c r="E3324" s="94">
        <f>'[1]Cadastro de Clientes'!E3324</f>
        <v>0</v>
      </c>
      <c r="F3324" s="94">
        <f>'[1]Cadastro de Clientes'!F3324</f>
        <v>0</v>
      </c>
      <c r="G3324" s="109">
        <f>'[1]Cadastro de Clientes'!G3324</f>
        <v>0</v>
      </c>
      <c r="H3324" s="110">
        <f>'[1]Cadastro de Clientes'!H3324</f>
        <v>0</v>
      </c>
      <c r="I3324" s="111">
        <f>'[1]Cadastro de Clientes'!I3324</f>
        <v>0</v>
      </c>
      <c r="J3324" s="94">
        <f>'[1]Cadastro de Clientes'!J3324</f>
        <v>0</v>
      </c>
    </row>
    <row r="3325" spans="1:10" ht="21" customHeight="1" x14ac:dyDescent="0.25">
      <c r="A3325" s="94">
        <f>'[1]Cadastro de Clientes'!A3325</f>
        <v>0</v>
      </c>
      <c r="B3325" s="94">
        <f>'[1]Cadastro de Clientes'!B3325</f>
        <v>0</v>
      </c>
      <c r="C3325" s="94">
        <f>'[1]Cadastro de Clientes'!C3325</f>
        <v>0</v>
      </c>
      <c r="D3325" s="94">
        <f>'[1]Cadastro de Clientes'!D3325</f>
        <v>0</v>
      </c>
      <c r="E3325" s="94">
        <f>'[1]Cadastro de Clientes'!E3325</f>
        <v>0</v>
      </c>
      <c r="F3325" s="94">
        <f>'[1]Cadastro de Clientes'!F3325</f>
        <v>0</v>
      </c>
      <c r="G3325" s="109">
        <f>'[1]Cadastro de Clientes'!G3325</f>
        <v>0</v>
      </c>
      <c r="H3325" s="110">
        <f>'[1]Cadastro de Clientes'!H3325</f>
        <v>0</v>
      </c>
      <c r="I3325" s="111">
        <f>'[1]Cadastro de Clientes'!I3325</f>
        <v>0</v>
      </c>
      <c r="J3325" s="94">
        <f>'[1]Cadastro de Clientes'!J3325</f>
        <v>0</v>
      </c>
    </row>
    <row r="3326" spans="1:10" ht="21" customHeight="1" x14ac:dyDescent="0.25">
      <c r="A3326" s="94">
        <f>'[1]Cadastro de Clientes'!A3326</f>
        <v>0</v>
      </c>
      <c r="B3326" s="94">
        <f>'[1]Cadastro de Clientes'!B3326</f>
        <v>0</v>
      </c>
      <c r="C3326" s="94">
        <f>'[1]Cadastro de Clientes'!C3326</f>
        <v>0</v>
      </c>
      <c r="D3326" s="94">
        <f>'[1]Cadastro de Clientes'!D3326</f>
        <v>0</v>
      </c>
      <c r="E3326" s="94">
        <f>'[1]Cadastro de Clientes'!E3326</f>
        <v>0</v>
      </c>
      <c r="F3326" s="94">
        <f>'[1]Cadastro de Clientes'!F3326</f>
        <v>0</v>
      </c>
      <c r="G3326" s="109">
        <f>'[1]Cadastro de Clientes'!G3326</f>
        <v>0</v>
      </c>
      <c r="H3326" s="110">
        <f>'[1]Cadastro de Clientes'!H3326</f>
        <v>0</v>
      </c>
      <c r="I3326" s="111">
        <f>'[1]Cadastro de Clientes'!I3326</f>
        <v>0</v>
      </c>
      <c r="J3326" s="94">
        <f>'[1]Cadastro de Clientes'!J3326</f>
        <v>0</v>
      </c>
    </row>
    <row r="3327" spans="1:10" ht="21" customHeight="1" x14ac:dyDescent="0.25">
      <c r="A3327" s="94">
        <f>'[1]Cadastro de Clientes'!A3327</f>
        <v>0</v>
      </c>
      <c r="B3327" s="94">
        <f>'[1]Cadastro de Clientes'!B3327</f>
        <v>0</v>
      </c>
      <c r="C3327" s="94">
        <f>'[1]Cadastro de Clientes'!C3327</f>
        <v>0</v>
      </c>
      <c r="D3327" s="94">
        <f>'[1]Cadastro de Clientes'!D3327</f>
        <v>0</v>
      </c>
      <c r="E3327" s="94">
        <f>'[1]Cadastro de Clientes'!E3327</f>
        <v>0</v>
      </c>
      <c r="F3327" s="94">
        <f>'[1]Cadastro de Clientes'!F3327</f>
        <v>0</v>
      </c>
      <c r="G3327" s="109">
        <f>'[1]Cadastro de Clientes'!G3327</f>
        <v>0</v>
      </c>
      <c r="H3327" s="110">
        <f>'[1]Cadastro de Clientes'!H3327</f>
        <v>0</v>
      </c>
      <c r="I3327" s="111">
        <f>'[1]Cadastro de Clientes'!I3327</f>
        <v>0</v>
      </c>
      <c r="J3327" s="94">
        <f>'[1]Cadastro de Clientes'!J3327</f>
        <v>0</v>
      </c>
    </row>
    <row r="3328" spans="1:10" ht="21" customHeight="1" x14ac:dyDescent="0.25">
      <c r="A3328" s="94">
        <f>'[1]Cadastro de Clientes'!A3328</f>
        <v>0</v>
      </c>
      <c r="B3328" s="94">
        <f>'[1]Cadastro de Clientes'!B3328</f>
        <v>0</v>
      </c>
      <c r="C3328" s="94">
        <f>'[1]Cadastro de Clientes'!C3328</f>
        <v>0</v>
      </c>
      <c r="D3328" s="94">
        <f>'[1]Cadastro de Clientes'!D3328</f>
        <v>0</v>
      </c>
      <c r="E3328" s="94">
        <f>'[1]Cadastro de Clientes'!E3328</f>
        <v>0</v>
      </c>
      <c r="F3328" s="94">
        <f>'[1]Cadastro de Clientes'!F3328</f>
        <v>0</v>
      </c>
      <c r="G3328" s="109">
        <f>'[1]Cadastro de Clientes'!G3328</f>
        <v>0</v>
      </c>
      <c r="H3328" s="110">
        <f>'[1]Cadastro de Clientes'!H3328</f>
        <v>0</v>
      </c>
      <c r="I3328" s="111">
        <f>'[1]Cadastro de Clientes'!I3328</f>
        <v>0</v>
      </c>
      <c r="J3328" s="94">
        <f>'[1]Cadastro de Clientes'!J3328</f>
        <v>0</v>
      </c>
    </row>
    <row r="3329" spans="1:10" ht="21" customHeight="1" x14ac:dyDescent="0.25">
      <c r="A3329" s="94">
        <f>'[1]Cadastro de Clientes'!A3329</f>
        <v>0</v>
      </c>
      <c r="B3329" s="94">
        <f>'[1]Cadastro de Clientes'!B3329</f>
        <v>0</v>
      </c>
      <c r="C3329" s="94">
        <f>'[1]Cadastro de Clientes'!C3329</f>
        <v>0</v>
      </c>
      <c r="D3329" s="94">
        <f>'[1]Cadastro de Clientes'!D3329</f>
        <v>0</v>
      </c>
      <c r="E3329" s="94">
        <f>'[1]Cadastro de Clientes'!E3329</f>
        <v>0</v>
      </c>
      <c r="F3329" s="94">
        <f>'[1]Cadastro de Clientes'!F3329</f>
        <v>0</v>
      </c>
      <c r="G3329" s="109">
        <f>'[1]Cadastro de Clientes'!G3329</f>
        <v>0</v>
      </c>
      <c r="H3329" s="110">
        <f>'[1]Cadastro de Clientes'!H3329</f>
        <v>0</v>
      </c>
      <c r="I3329" s="111">
        <f>'[1]Cadastro de Clientes'!I3329</f>
        <v>0</v>
      </c>
      <c r="J3329" s="94">
        <f>'[1]Cadastro de Clientes'!J3329</f>
        <v>0</v>
      </c>
    </row>
    <row r="3330" spans="1:10" ht="21" customHeight="1" x14ac:dyDescent="0.25">
      <c r="A3330" s="94">
        <f>'[1]Cadastro de Clientes'!A3330</f>
        <v>0</v>
      </c>
      <c r="B3330" s="94">
        <f>'[1]Cadastro de Clientes'!B3330</f>
        <v>0</v>
      </c>
      <c r="C3330" s="94">
        <f>'[1]Cadastro de Clientes'!C3330</f>
        <v>0</v>
      </c>
      <c r="D3330" s="94">
        <f>'[1]Cadastro de Clientes'!D3330</f>
        <v>0</v>
      </c>
      <c r="E3330" s="94">
        <f>'[1]Cadastro de Clientes'!E3330</f>
        <v>0</v>
      </c>
      <c r="F3330" s="94">
        <f>'[1]Cadastro de Clientes'!F3330</f>
        <v>0</v>
      </c>
      <c r="G3330" s="109">
        <f>'[1]Cadastro de Clientes'!G3330</f>
        <v>0</v>
      </c>
      <c r="H3330" s="110">
        <f>'[1]Cadastro de Clientes'!H3330</f>
        <v>0</v>
      </c>
      <c r="I3330" s="111">
        <f>'[1]Cadastro de Clientes'!I3330</f>
        <v>0</v>
      </c>
      <c r="J3330" s="94">
        <f>'[1]Cadastro de Clientes'!J3330</f>
        <v>0</v>
      </c>
    </row>
    <row r="3331" spans="1:10" ht="21" customHeight="1" x14ac:dyDescent="0.25">
      <c r="A3331" s="94">
        <f>'[1]Cadastro de Clientes'!A3331</f>
        <v>0</v>
      </c>
      <c r="B3331" s="94">
        <f>'[1]Cadastro de Clientes'!B3331</f>
        <v>0</v>
      </c>
      <c r="C3331" s="94">
        <f>'[1]Cadastro de Clientes'!C3331</f>
        <v>0</v>
      </c>
      <c r="D3331" s="94">
        <f>'[1]Cadastro de Clientes'!D3331</f>
        <v>0</v>
      </c>
      <c r="E3331" s="94">
        <f>'[1]Cadastro de Clientes'!E3331</f>
        <v>0</v>
      </c>
      <c r="F3331" s="94">
        <f>'[1]Cadastro de Clientes'!F3331</f>
        <v>0</v>
      </c>
      <c r="G3331" s="109">
        <f>'[1]Cadastro de Clientes'!G3331</f>
        <v>0</v>
      </c>
      <c r="H3331" s="110">
        <f>'[1]Cadastro de Clientes'!H3331</f>
        <v>0</v>
      </c>
      <c r="I3331" s="111">
        <f>'[1]Cadastro de Clientes'!I3331</f>
        <v>0</v>
      </c>
      <c r="J3331" s="94">
        <f>'[1]Cadastro de Clientes'!J3331</f>
        <v>0</v>
      </c>
    </row>
    <row r="3332" spans="1:10" ht="21" customHeight="1" x14ac:dyDescent="0.25">
      <c r="A3332" s="94">
        <f>'[1]Cadastro de Clientes'!A3332</f>
        <v>0</v>
      </c>
      <c r="B3332" s="94">
        <f>'[1]Cadastro de Clientes'!B3332</f>
        <v>0</v>
      </c>
      <c r="C3332" s="94">
        <f>'[1]Cadastro de Clientes'!C3332</f>
        <v>0</v>
      </c>
      <c r="D3332" s="94">
        <f>'[1]Cadastro de Clientes'!D3332</f>
        <v>0</v>
      </c>
      <c r="E3332" s="94">
        <f>'[1]Cadastro de Clientes'!E3332</f>
        <v>0</v>
      </c>
      <c r="F3332" s="94">
        <f>'[1]Cadastro de Clientes'!F3332</f>
        <v>0</v>
      </c>
      <c r="G3332" s="109">
        <f>'[1]Cadastro de Clientes'!G3332</f>
        <v>0</v>
      </c>
      <c r="H3332" s="110">
        <f>'[1]Cadastro de Clientes'!H3332</f>
        <v>0</v>
      </c>
      <c r="I3332" s="111">
        <f>'[1]Cadastro de Clientes'!I3332</f>
        <v>0</v>
      </c>
      <c r="J3332" s="94">
        <f>'[1]Cadastro de Clientes'!J3332</f>
        <v>0</v>
      </c>
    </row>
    <row r="3333" spans="1:10" ht="21" customHeight="1" x14ac:dyDescent="0.25">
      <c r="A3333" s="94">
        <f>'[1]Cadastro de Clientes'!A3333</f>
        <v>0</v>
      </c>
      <c r="B3333" s="94">
        <f>'[1]Cadastro de Clientes'!B3333</f>
        <v>0</v>
      </c>
      <c r="C3333" s="94">
        <f>'[1]Cadastro de Clientes'!C3333</f>
        <v>0</v>
      </c>
      <c r="D3333" s="94">
        <f>'[1]Cadastro de Clientes'!D3333</f>
        <v>0</v>
      </c>
      <c r="E3333" s="94">
        <f>'[1]Cadastro de Clientes'!E3333</f>
        <v>0</v>
      </c>
      <c r="F3333" s="94">
        <f>'[1]Cadastro de Clientes'!F3333</f>
        <v>0</v>
      </c>
      <c r="G3333" s="109">
        <f>'[1]Cadastro de Clientes'!G3333</f>
        <v>0</v>
      </c>
      <c r="H3333" s="110">
        <f>'[1]Cadastro de Clientes'!H3333</f>
        <v>0</v>
      </c>
      <c r="I3333" s="111">
        <f>'[1]Cadastro de Clientes'!I3333</f>
        <v>0</v>
      </c>
      <c r="J3333" s="94">
        <f>'[1]Cadastro de Clientes'!J3333</f>
        <v>0</v>
      </c>
    </row>
    <row r="3334" spans="1:10" ht="21" customHeight="1" x14ac:dyDescent="0.25">
      <c r="A3334" s="94">
        <f>'[1]Cadastro de Clientes'!A3334</f>
        <v>0</v>
      </c>
      <c r="B3334" s="94">
        <f>'[1]Cadastro de Clientes'!B3334</f>
        <v>0</v>
      </c>
      <c r="C3334" s="94">
        <f>'[1]Cadastro de Clientes'!C3334</f>
        <v>0</v>
      </c>
      <c r="D3334" s="94">
        <f>'[1]Cadastro de Clientes'!D3334</f>
        <v>0</v>
      </c>
      <c r="E3334" s="94">
        <f>'[1]Cadastro de Clientes'!E3334</f>
        <v>0</v>
      </c>
      <c r="F3334" s="94">
        <f>'[1]Cadastro de Clientes'!F3334</f>
        <v>0</v>
      </c>
      <c r="G3334" s="109">
        <f>'[1]Cadastro de Clientes'!G3334</f>
        <v>0</v>
      </c>
      <c r="H3334" s="110">
        <f>'[1]Cadastro de Clientes'!H3334</f>
        <v>0</v>
      </c>
      <c r="I3334" s="111">
        <f>'[1]Cadastro de Clientes'!I3334</f>
        <v>0</v>
      </c>
      <c r="J3334" s="94">
        <f>'[1]Cadastro de Clientes'!J3334</f>
        <v>0</v>
      </c>
    </row>
    <row r="3335" spans="1:10" ht="21" customHeight="1" x14ac:dyDescent="0.25">
      <c r="A3335" s="94">
        <f>'[1]Cadastro de Clientes'!A3335</f>
        <v>0</v>
      </c>
      <c r="B3335" s="94">
        <f>'[1]Cadastro de Clientes'!B3335</f>
        <v>0</v>
      </c>
      <c r="C3335" s="94">
        <f>'[1]Cadastro de Clientes'!C3335</f>
        <v>0</v>
      </c>
      <c r="D3335" s="94">
        <f>'[1]Cadastro de Clientes'!D3335</f>
        <v>0</v>
      </c>
      <c r="E3335" s="94">
        <f>'[1]Cadastro de Clientes'!E3335</f>
        <v>0</v>
      </c>
      <c r="F3335" s="94">
        <f>'[1]Cadastro de Clientes'!F3335</f>
        <v>0</v>
      </c>
      <c r="G3335" s="109">
        <f>'[1]Cadastro de Clientes'!G3335</f>
        <v>0</v>
      </c>
      <c r="H3335" s="110">
        <f>'[1]Cadastro de Clientes'!H3335</f>
        <v>0</v>
      </c>
      <c r="I3335" s="111">
        <f>'[1]Cadastro de Clientes'!I3335</f>
        <v>0</v>
      </c>
      <c r="J3335" s="94">
        <f>'[1]Cadastro de Clientes'!J3335</f>
        <v>0</v>
      </c>
    </row>
    <row r="3336" spans="1:10" ht="21" customHeight="1" x14ac:dyDescent="0.25">
      <c r="A3336" s="94">
        <f>'[1]Cadastro de Clientes'!A3336</f>
        <v>0</v>
      </c>
      <c r="B3336" s="94">
        <f>'[1]Cadastro de Clientes'!B3336</f>
        <v>0</v>
      </c>
      <c r="C3336" s="94">
        <f>'[1]Cadastro de Clientes'!C3336</f>
        <v>0</v>
      </c>
      <c r="D3336" s="94">
        <f>'[1]Cadastro de Clientes'!D3336</f>
        <v>0</v>
      </c>
      <c r="E3336" s="94">
        <f>'[1]Cadastro de Clientes'!E3336</f>
        <v>0</v>
      </c>
      <c r="F3336" s="94">
        <f>'[1]Cadastro de Clientes'!F3336</f>
        <v>0</v>
      </c>
      <c r="G3336" s="109">
        <f>'[1]Cadastro de Clientes'!G3336</f>
        <v>0</v>
      </c>
      <c r="H3336" s="110">
        <f>'[1]Cadastro de Clientes'!H3336</f>
        <v>0</v>
      </c>
      <c r="I3336" s="111">
        <f>'[1]Cadastro de Clientes'!I3336</f>
        <v>0</v>
      </c>
      <c r="J3336" s="94">
        <f>'[1]Cadastro de Clientes'!J3336</f>
        <v>0</v>
      </c>
    </row>
    <row r="3337" spans="1:10" ht="21" customHeight="1" x14ac:dyDescent="0.25">
      <c r="A3337" s="94">
        <f>'[1]Cadastro de Clientes'!A3337</f>
        <v>0</v>
      </c>
      <c r="B3337" s="94">
        <f>'[1]Cadastro de Clientes'!B3337</f>
        <v>0</v>
      </c>
      <c r="C3337" s="94">
        <f>'[1]Cadastro de Clientes'!C3337</f>
        <v>0</v>
      </c>
      <c r="D3337" s="94">
        <f>'[1]Cadastro de Clientes'!D3337</f>
        <v>0</v>
      </c>
      <c r="E3337" s="94">
        <f>'[1]Cadastro de Clientes'!E3337</f>
        <v>0</v>
      </c>
      <c r="F3337" s="94">
        <f>'[1]Cadastro de Clientes'!F3337</f>
        <v>0</v>
      </c>
      <c r="G3337" s="109">
        <f>'[1]Cadastro de Clientes'!G3337</f>
        <v>0</v>
      </c>
      <c r="H3337" s="110">
        <f>'[1]Cadastro de Clientes'!H3337</f>
        <v>0</v>
      </c>
      <c r="I3337" s="111">
        <f>'[1]Cadastro de Clientes'!I3337</f>
        <v>0</v>
      </c>
      <c r="J3337" s="94">
        <f>'[1]Cadastro de Clientes'!J3337</f>
        <v>0</v>
      </c>
    </row>
    <row r="3338" spans="1:10" ht="21" customHeight="1" x14ac:dyDescent="0.25">
      <c r="A3338" s="94">
        <f>'[1]Cadastro de Clientes'!A3338</f>
        <v>0</v>
      </c>
      <c r="B3338" s="94">
        <f>'[1]Cadastro de Clientes'!B3338</f>
        <v>0</v>
      </c>
      <c r="C3338" s="94">
        <f>'[1]Cadastro de Clientes'!C3338</f>
        <v>0</v>
      </c>
      <c r="D3338" s="94">
        <f>'[1]Cadastro de Clientes'!D3338</f>
        <v>0</v>
      </c>
      <c r="E3338" s="94">
        <f>'[1]Cadastro de Clientes'!E3338</f>
        <v>0</v>
      </c>
      <c r="F3338" s="94">
        <f>'[1]Cadastro de Clientes'!F3338</f>
        <v>0</v>
      </c>
      <c r="G3338" s="109">
        <f>'[1]Cadastro de Clientes'!G3338</f>
        <v>0</v>
      </c>
      <c r="H3338" s="110">
        <f>'[1]Cadastro de Clientes'!H3338</f>
        <v>0</v>
      </c>
      <c r="I3338" s="111">
        <f>'[1]Cadastro de Clientes'!I3338</f>
        <v>0</v>
      </c>
      <c r="J3338" s="94">
        <f>'[1]Cadastro de Clientes'!J3338</f>
        <v>0</v>
      </c>
    </row>
    <row r="3339" spans="1:10" ht="21" customHeight="1" x14ac:dyDescent="0.25">
      <c r="A3339" s="94">
        <f>'[1]Cadastro de Clientes'!A3339</f>
        <v>0</v>
      </c>
      <c r="B3339" s="94">
        <f>'[1]Cadastro de Clientes'!B3339</f>
        <v>0</v>
      </c>
      <c r="C3339" s="94">
        <f>'[1]Cadastro de Clientes'!C3339</f>
        <v>0</v>
      </c>
      <c r="D3339" s="94">
        <f>'[1]Cadastro de Clientes'!D3339</f>
        <v>0</v>
      </c>
      <c r="E3339" s="94">
        <f>'[1]Cadastro de Clientes'!E3339</f>
        <v>0</v>
      </c>
      <c r="F3339" s="94">
        <f>'[1]Cadastro de Clientes'!F3339</f>
        <v>0</v>
      </c>
      <c r="G3339" s="109">
        <f>'[1]Cadastro de Clientes'!G3339</f>
        <v>0</v>
      </c>
      <c r="H3339" s="110">
        <f>'[1]Cadastro de Clientes'!H3339</f>
        <v>0</v>
      </c>
      <c r="I3339" s="111">
        <f>'[1]Cadastro de Clientes'!I3339</f>
        <v>0</v>
      </c>
      <c r="J3339" s="94">
        <f>'[1]Cadastro de Clientes'!J3339</f>
        <v>0</v>
      </c>
    </row>
    <row r="3340" spans="1:10" ht="21" customHeight="1" x14ac:dyDescent="0.25">
      <c r="A3340" s="94">
        <f>'[1]Cadastro de Clientes'!A3340</f>
        <v>0</v>
      </c>
      <c r="B3340" s="94">
        <f>'[1]Cadastro de Clientes'!B3340</f>
        <v>0</v>
      </c>
      <c r="C3340" s="94">
        <f>'[1]Cadastro de Clientes'!C3340</f>
        <v>0</v>
      </c>
      <c r="D3340" s="94">
        <f>'[1]Cadastro de Clientes'!D3340</f>
        <v>0</v>
      </c>
      <c r="E3340" s="94">
        <f>'[1]Cadastro de Clientes'!E3340</f>
        <v>0</v>
      </c>
      <c r="F3340" s="94">
        <f>'[1]Cadastro de Clientes'!F3340</f>
        <v>0</v>
      </c>
      <c r="G3340" s="109">
        <f>'[1]Cadastro de Clientes'!G3340</f>
        <v>0</v>
      </c>
      <c r="H3340" s="110">
        <f>'[1]Cadastro de Clientes'!H3340</f>
        <v>0</v>
      </c>
      <c r="I3340" s="111">
        <f>'[1]Cadastro de Clientes'!I3340</f>
        <v>0</v>
      </c>
      <c r="J3340" s="94">
        <f>'[1]Cadastro de Clientes'!J3340</f>
        <v>0</v>
      </c>
    </row>
    <row r="3341" spans="1:10" ht="21" customHeight="1" x14ac:dyDescent="0.25">
      <c r="A3341" s="94">
        <f>'[1]Cadastro de Clientes'!A3341</f>
        <v>0</v>
      </c>
      <c r="B3341" s="94">
        <f>'[1]Cadastro de Clientes'!B3341</f>
        <v>0</v>
      </c>
      <c r="C3341" s="94">
        <f>'[1]Cadastro de Clientes'!C3341</f>
        <v>0</v>
      </c>
      <c r="D3341" s="94">
        <f>'[1]Cadastro de Clientes'!D3341</f>
        <v>0</v>
      </c>
      <c r="E3341" s="94">
        <f>'[1]Cadastro de Clientes'!E3341</f>
        <v>0</v>
      </c>
      <c r="F3341" s="94">
        <f>'[1]Cadastro de Clientes'!F3341</f>
        <v>0</v>
      </c>
      <c r="G3341" s="109">
        <f>'[1]Cadastro de Clientes'!G3341</f>
        <v>0</v>
      </c>
      <c r="H3341" s="110">
        <f>'[1]Cadastro de Clientes'!H3341</f>
        <v>0</v>
      </c>
      <c r="I3341" s="111">
        <f>'[1]Cadastro de Clientes'!I3341</f>
        <v>0</v>
      </c>
      <c r="J3341" s="94">
        <f>'[1]Cadastro de Clientes'!J3341</f>
        <v>0</v>
      </c>
    </row>
    <row r="3342" spans="1:10" ht="21" customHeight="1" x14ac:dyDescent="0.25">
      <c r="A3342" s="94">
        <f>'[1]Cadastro de Clientes'!A3342</f>
        <v>0</v>
      </c>
      <c r="B3342" s="94">
        <f>'[1]Cadastro de Clientes'!B3342</f>
        <v>0</v>
      </c>
      <c r="C3342" s="94">
        <f>'[1]Cadastro de Clientes'!C3342</f>
        <v>0</v>
      </c>
      <c r="D3342" s="94">
        <f>'[1]Cadastro de Clientes'!D3342</f>
        <v>0</v>
      </c>
      <c r="E3342" s="94">
        <f>'[1]Cadastro de Clientes'!E3342</f>
        <v>0</v>
      </c>
      <c r="F3342" s="94">
        <f>'[1]Cadastro de Clientes'!F3342</f>
        <v>0</v>
      </c>
      <c r="G3342" s="109">
        <f>'[1]Cadastro de Clientes'!G3342</f>
        <v>0</v>
      </c>
      <c r="H3342" s="110">
        <f>'[1]Cadastro de Clientes'!H3342</f>
        <v>0</v>
      </c>
      <c r="I3342" s="111">
        <f>'[1]Cadastro de Clientes'!I3342</f>
        <v>0</v>
      </c>
      <c r="J3342" s="94">
        <f>'[1]Cadastro de Clientes'!J3342</f>
        <v>0</v>
      </c>
    </row>
    <row r="3343" spans="1:10" ht="21" customHeight="1" x14ac:dyDescent="0.25">
      <c r="A3343" s="94">
        <f>'[1]Cadastro de Clientes'!A3343</f>
        <v>0</v>
      </c>
      <c r="B3343" s="94">
        <f>'[1]Cadastro de Clientes'!B3343</f>
        <v>0</v>
      </c>
      <c r="C3343" s="94">
        <f>'[1]Cadastro de Clientes'!C3343</f>
        <v>0</v>
      </c>
      <c r="D3343" s="94">
        <f>'[1]Cadastro de Clientes'!D3343</f>
        <v>0</v>
      </c>
      <c r="E3343" s="94">
        <f>'[1]Cadastro de Clientes'!E3343</f>
        <v>0</v>
      </c>
      <c r="F3343" s="94">
        <f>'[1]Cadastro de Clientes'!F3343</f>
        <v>0</v>
      </c>
      <c r="G3343" s="109">
        <f>'[1]Cadastro de Clientes'!G3343</f>
        <v>0</v>
      </c>
      <c r="H3343" s="110">
        <f>'[1]Cadastro de Clientes'!H3343</f>
        <v>0</v>
      </c>
      <c r="I3343" s="111">
        <f>'[1]Cadastro de Clientes'!I3343</f>
        <v>0</v>
      </c>
      <c r="J3343" s="94">
        <f>'[1]Cadastro de Clientes'!J3343</f>
        <v>0</v>
      </c>
    </row>
    <row r="3344" spans="1:10" ht="21" customHeight="1" x14ac:dyDescent="0.25">
      <c r="A3344" s="94">
        <f>'[1]Cadastro de Clientes'!A3344</f>
        <v>0</v>
      </c>
      <c r="B3344" s="94">
        <f>'[1]Cadastro de Clientes'!B3344</f>
        <v>0</v>
      </c>
      <c r="C3344" s="94">
        <f>'[1]Cadastro de Clientes'!C3344</f>
        <v>0</v>
      </c>
      <c r="D3344" s="94">
        <f>'[1]Cadastro de Clientes'!D3344</f>
        <v>0</v>
      </c>
      <c r="E3344" s="94">
        <f>'[1]Cadastro de Clientes'!E3344</f>
        <v>0</v>
      </c>
      <c r="F3344" s="94">
        <f>'[1]Cadastro de Clientes'!F3344</f>
        <v>0</v>
      </c>
      <c r="G3344" s="109">
        <f>'[1]Cadastro de Clientes'!G3344</f>
        <v>0</v>
      </c>
      <c r="H3344" s="110">
        <f>'[1]Cadastro de Clientes'!H3344</f>
        <v>0</v>
      </c>
      <c r="I3344" s="111">
        <f>'[1]Cadastro de Clientes'!I3344</f>
        <v>0</v>
      </c>
      <c r="J3344" s="94">
        <f>'[1]Cadastro de Clientes'!J3344</f>
        <v>0</v>
      </c>
    </row>
    <row r="3345" spans="1:10" ht="21" customHeight="1" x14ac:dyDescent="0.25">
      <c r="A3345" s="94">
        <f>'[1]Cadastro de Clientes'!A3345</f>
        <v>0</v>
      </c>
      <c r="B3345" s="94">
        <f>'[1]Cadastro de Clientes'!B3345</f>
        <v>0</v>
      </c>
      <c r="C3345" s="94">
        <f>'[1]Cadastro de Clientes'!C3345</f>
        <v>0</v>
      </c>
      <c r="D3345" s="94">
        <f>'[1]Cadastro de Clientes'!D3345</f>
        <v>0</v>
      </c>
      <c r="E3345" s="94">
        <f>'[1]Cadastro de Clientes'!E3345</f>
        <v>0</v>
      </c>
      <c r="F3345" s="94">
        <f>'[1]Cadastro de Clientes'!F3345</f>
        <v>0</v>
      </c>
      <c r="G3345" s="109">
        <f>'[1]Cadastro de Clientes'!G3345</f>
        <v>0</v>
      </c>
      <c r="H3345" s="110">
        <f>'[1]Cadastro de Clientes'!H3345</f>
        <v>0</v>
      </c>
      <c r="I3345" s="111">
        <f>'[1]Cadastro de Clientes'!I3345</f>
        <v>0</v>
      </c>
      <c r="J3345" s="94">
        <f>'[1]Cadastro de Clientes'!J3345</f>
        <v>0</v>
      </c>
    </row>
    <row r="3346" spans="1:10" ht="21" customHeight="1" x14ac:dyDescent="0.25">
      <c r="A3346" s="94">
        <f>'[1]Cadastro de Clientes'!A3346</f>
        <v>0</v>
      </c>
      <c r="B3346" s="94">
        <f>'[1]Cadastro de Clientes'!B3346</f>
        <v>0</v>
      </c>
      <c r="C3346" s="94">
        <f>'[1]Cadastro de Clientes'!C3346</f>
        <v>0</v>
      </c>
      <c r="D3346" s="94">
        <f>'[1]Cadastro de Clientes'!D3346</f>
        <v>0</v>
      </c>
      <c r="E3346" s="94">
        <f>'[1]Cadastro de Clientes'!E3346</f>
        <v>0</v>
      </c>
      <c r="F3346" s="94">
        <f>'[1]Cadastro de Clientes'!F3346</f>
        <v>0</v>
      </c>
      <c r="G3346" s="109">
        <f>'[1]Cadastro de Clientes'!G3346</f>
        <v>0</v>
      </c>
      <c r="H3346" s="110">
        <f>'[1]Cadastro de Clientes'!H3346</f>
        <v>0</v>
      </c>
      <c r="I3346" s="111">
        <f>'[1]Cadastro de Clientes'!I3346</f>
        <v>0</v>
      </c>
      <c r="J3346" s="94">
        <f>'[1]Cadastro de Clientes'!J3346</f>
        <v>0</v>
      </c>
    </row>
    <row r="3347" spans="1:10" ht="21" customHeight="1" x14ac:dyDescent="0.25">
      <c r="A3347" s="94">
        <f>'[1]Cadastro de Clientes'!A3347</f>
        <v>0</v>
      </c>
      <c r="B3347" s="94">
        <f>'[1]Cadastro de Clientes'!B3347</f>
        <v>0</v>
      </c>
      <c r="C3347" s="94">
        <f>'[1]Cadastro de Clientes'!C3347</f>
        <v>0</v>
      </c>
      <c r="D3347" s="94">
        <f>'[1]Cadastro de Clientes'!D3347</f>
        <v>0</v>
      </c>
      <c r="E3347" s="94">
        <f>'[1]Cadastro de Clientes'!E3347</f>
        <v>0</v>
      </c>
      <c r="F3347" s="94">
        <f>'[1]Cadastro de Clientes'!F3347</f>
        <v>0</v>
      </c>
      <c r="G3347" s="109">
        <f>'[1]Cadastro de Clientes'!G3347</f>
        <v>0</v>
      </c>
      <c r="H3347" s="110">
        <f>'[1]Cadastro de Clientes'!H3347</f>
        <v>0</v>
      </c>
      <c r="I3347" s="111">
        <f>'[1]Cadastro de Clientes'!I3347</f>
        <v>0</v>
      </c>
      <c r="J3347" s="94">
        <f>'[1]Cadastro de Clientes'!J3347</f>
        <v>0</v>
      </c>
    </row>
    <row r="3348" spans="1:10" ht="21" customHeight="1" x14ac:dyDescent="0.25">
      <c r="A3348" s="94">
        <f>'[1]Cadastro de Clientes'!A3348</f>
        <v>0</v>
      </c>
      <c r="B3348" s="94">
        <f>'[1]Cadastro de Clientes'!B3348</f>
        <v>0</v>
      </c>
      <c r="C3348" s="94">
        <f>'[1]Cadastro de Clientes'!C3348</f>
        <v>0</v>
      </c>
      <c r="D3348" s="94">
        <f>'[1]Cadastro de Clientes'!D3348</f>
        <v>0</v>
      </c>
      <c r="E3348" s="94">
        <f>'[1]Cadastro de Clientes'!E3348</f>
        <v>0</v>
      </c>
      <c r="F3348" s="94">
        <f>'[1]Cadastro de Clientes'!F3348</f>
        <v>0</v>
      </c>
      <c r="G3348" s="109">
        <f>'[1]Cadastro de Clientes'!G3348</f>
        <v>0</v>
      </c>
      <c r="H3348" s="110">
        <f>'[1]Cadastro de Clientes'!H3348</f>
        <v>0</v>
      </c>
      <c r="I3348" s="111">
        <f>'[1]Cadastro de Clientes'!I3348</f>
        <v>0</v>
      </c>
      <c r="J3348" s="94">
        <f>'[1]Cadastro de Clientes'!J3348</f>
        <v>0</v>
      </c>
    </row>
    <row r="3349" spans="1:10" ht="21" customHeight="1" x14ac:dyDescent="0.25">
      <c r="A3349" s="94">
        <f>'[1]Cadastro de Clientes'!A3349</f>
        <v>0</v>
      </c>
      <c r="B3349" s="94">
        <f>'[1]Cadastro de Clientes'!B3349</f>
        <v>0</v>
      </c>
      <c r="C3349" s="94">
        <f>'[1]Cadastro de Clientes'!C3349</f>
        <v>0</v>
      </c>
      <c r="D3349" s="94">
        <f>'[1]Cadastro de Clientes'!D3349</f>
        <v>0</v>
      </c>
      <c r="E3349" s="94">
        <f>'[1]Cadastro de Clientes'!E3349</f>
        <v>0</v>
      </c>
      <c r="F3349" s="94">
        <f>'[1]Cadastro de Clientes'!F3349</f>
        <v>0</v>
      </c>
      <c r="G3349" s="109">
        <f>'[1]Cadastro de Clientes'!G3349</f>
        <v>0</v>
      </c>
      <c r="H3349" s="110">
        <f>'[1]Cadastro de Clientes'!H3349</f>
        <v>0</v>
      </c>
      <c r="I3349" s="111">
        <f>'[1]Cadastro de Clientes'!I3349</f>
        <v>0</v>
      </c>
      <c r="J3349" s="94">
        <f>'[1]Cadastro de Clientes'!J3349</f>
        <v>0</v>
      </c>
    </row>
    <row r="3350" spans="1:10" ht="21" customHeight="1" x14ac:dyDescent="0.25">
      <c r="A3350" s="94">
        <f>'[1]Cadastro de Clientes'!A3350</f>
        <v>0</v>
      </c>
      <c r="B3350" s="94">
        <f>'[1]Cadastro de Clientes'!B3350</f>
        <v>0</v>
      </c>
      <c r="C3350" s="94">
        <f>'[1]Cadastro de Clientes'!C3350</f>
        <v>0</v>
      </c>
      <c r="D3350" s="94">
        <f>'[1]Cadastro de Clientes'!D3350</f>
        <v>0</v>
      </c>
      <c r="E3350" s="94">
        <f>'[1]Cadastro de Clientes'!E3350</f>
        <v>0</v>
      </c>
      <c r="F3350" s="94">
        <f>'[1]Cadastro de Clientes'!F3350</f>
        <v>0</v>
      </c>
      <c r="G3350" s="109">
        <f>'[1]Cadastro de Clientes'!G3350</f>
        <v>0</v>
      </c>
      <c r="H3350" s="110">
        <f>'[1]Cadastro de Clientes'!H3350</f>
        <v>0</v>
      </c>
      <c r="I3350" s="111">
        <f>'[1]Cadastro de Clientes'!I3350</f>
        <v>0</v>
      </c>
      <c r="J3350" s="94">
        <f>'[1]Cadastro de Clientes'!J3350</f>
        <v>0</v>
      </c>
    </row>
    <row r="3351" spans="1:10" ht="21" customHeight="1" x14ac:dyDescent="0.25">
      <c r="A3351" s="94">
        <f>'[1]Cadastro de Clientes'!A3351</f>
        <v>0</v>
      </c>
      <c r="B3351" s="94">
        <f>'[1]Cadastro de Clientes'!B3351</f>
        <v>0</v>
      </c>
      <c r="C3351" s="94">
        <f>'[1]Cadastro de Clientes'!C3351</f>
        <v>0</v>
      </c>
      <c r="D3351" s="94">
        <f>'[1]Cadastro de Clientes'!D3351</f>
        <v>0</v>
      </c>
      <c r="E3351" s="94">
        <f>'[1]Cadastro de Clientes'!E3351</f>
        <v>0</v>
      </c>
      <c r="F3351" s="94">
        <f>'[1]Cadastro de Clientes'!F3351</f>
        <v>0</v>
      </c>
      <c r="G3351" s="109">
        <f>'[1]Cadastro de Clientes'!G3351</f>
        <v>0</v>
      </c>
      <c r="H3351" s="110">
        <f>'[1]Cadastro de Clientes'!H3351</f>
        <v>0</v>
      </c>
      <c r="I3351" s="111">
        <f>'[1]Cadastro de Clientes'!I3351</f>
        <v>0</v>
      </c>
      <c r="J3351" s="94">
        <f>'[1]Cadastro de Clientes'!J3351</f>
        <v>0</v>
      </c>
    </row>
    <row r="3352" spans="1:10" ht="21" customHeight="1" x14ac:dyDescent="0.25">
      <c r="A3352" s="94">
        <f>'[1]Cadastro de Clientes'!A3352</f>
        <v>0</v>
      </c>
      <c r="B3352" s="94">
        <f>'[1]Cadastro de Clientes'!B3352</f>
        <v>0</v>
      </c>
      <c r="C3352" s="94">
        <f>'[1]Cadastro de Clientes'!C3352</f>
        <v>0</v>
      </c>
      <c r="D3352" s="94">
        <f>'[1]Cadastro de Clientes'!D3352</f>
        <v>0</v>
      </c>
      <c r="E3352" s="94">
        <f>'[1]Cadastro de Clientes'!E3352</f>
        <v>0</v>
      </c>
      <c r="F3352" s="94">
        <f>'[1]Cadastro de Clientes'!F3352</f>
        <v>0</v>
      </c>
      <c r="G3352" s="109">
        <f>'[1]Cadastro de Clientes'!G3352</f>
        <v>0</v>
      </c>
      <c r="H3352" s="110">
        <f>'[1]Cadastro de Clientes'!H3352</f>
        <v>0</v>
      </c>
      <c r="I3352" s="111">
        <f>'[1]Cadastro de Clientes'!I3352</f>
        <v>0</v>
      </c>
      <c r="J3352" s="94">
        <f>'[1]Cadastro de Clientes'!J3352</f>
        <v>0</v>
      </c>
    </row>
    <row r="3353" spans="1:10" ht="21" customHeight="1" x14ac:dyDescent="0.25">
      <c r="A3353" s="94">
        <f>'[1]Cadastro de Clientes'!A3353</f>
        <v>0</v>
      </c>
      <c r="B3353" s="94">
        <f>'[1]Cadastro de Clientes'!B3353</f>
        <v>0</v>
      </c>
      <c r="C3353" s="94">
        <f>'[1]Cadastro de Clientes'!C3353</f>
        <v>0</v>
      </c>
      <c r="D3353" s="94">
        <f>'[1]Cadastro de Clientes'!D3353</f>
        <v>0</v>
      </c>
      <c r="E3353" s="94">
        <f>'[1]Cadastro de Clientes'!E3353</f>
        <v>0</v>
      </c>
      <c r="F3353" s="94">
        <f>'[1]Cadastro de Clientes'!F3353</f>
        <v>0</v>
      </c>
      <c r="G3353" s="109">
        <f>'[1]Cadastro de Clientes'!G3353</f>
        <v>0</v>
      </c>
      <c r="H3353" s="110">
        <f>'[1]Cadastro de Clientes'!H3353</f>
        <v>0</v>
      </c>
      <c r="I3353" s="111">
        <f>'[1]Cadastro de Clientes'!I3353</f>
        <v>0</v>
      </c>
      <c r="J3353" s="94">
        <f>'[1]Cadastro de Clientes'!J3353</f>
        <v>0</v>
      </c>
    </row>
    <row r="3354" spans="1:10" ht="21" customHeight="1" x14ac:dyDescent="0.25">
      <c r="A3354" s="94">
        <f>'[1]Cadastro de Clientes'!A3354</f>
        <v>0</v>
      </c>
      <c r="B3354" s="94">
        <f>'[1]Cadastro de Clientes'!B3354</f>
        <v>0</v>
      </c>
      <c r="C3354" s="94">
        <f>'[1]Cadastro de Clientes'!C3354</f>
        <v>0</v>
      </c>
      <c r="D3354" s="94">
        <f>'[1]Cadastro de Clientes'!D3354</f>
        <v>0</v>
      </c>
      <c r="E3354" s="94">
        <f>'[1]Cadastro de Clientes'!E3354</f>
        <v>0</v>
      </c>
      <c r="F3354" s="94">
        <f>'[1]Cadastro de Clientes'!F3354</f>
        <v>0</v>
      </c>
      <c r="G3354" s="109">
        <f>'[1]Cadastro de Clientes'!G3354</f>
        <v>0</v>
      </c>
      <c r="H3354" s="110">
        <f>'[1]Cadastro de Clientes'!H3354</f>
        <v>0</v>
      </c>
      <c r="I3354" s="111">
        <f>'[1]Cadastro de Clientes'!I3354</f>
        <v>0</v>
      </c>
      <c r="J3354" s="94">
        <f>'[1]Cadastro de Clientes'!J3354</f>
        <v>0</v>
      </c>
    </row>
    <row r="3355" spans="1:10" ht="21" customHeight="1" x14ac:dyDescent="0.25">
      <c r="A3355" s="94">
        <f>'[1]Cadastro de Clientes'!A3355</f>
        <v>0</v>
      </c>
      <c r="B3355" s="94">
        <f>'[1]Cadastro de Clientes'!B3355</f>
        <v>0</v>
      </c>
      <c r="C3355" s="94">
        <f>'[1]Cadastro de Clientes'!C3355</f>
        <v>0</v>
      </c>
      <c r="D3355" s="94">
        <f>'[1]Cadastro de Clientes'!D3355</f>
        <v>0</v>
      </c>
      <c r="E3355" s="94">
        <f>'[1]Cadastro de Clientes'!E3355</f>
        <v>0</v>
      </c>
      <c r="F3355" s="94">
        <f>'[1]Cadastro de Clientes'!F3355</f>
        <v>0</v>
      </c>
      <c r="G3355" s="109">
        <f>'[1]Cadastro de Clientes'!G3355</f>
        <v>0</v>
      </c>
      <c r="H3355" s="110">
        <f>'[1]Cadastro de Clientes'!H3355</f>
        <v>0</v>
      </c>
      <c r="I3355" s="111">
        <f>'[1]Cadastro de Clientes'!I3355</f>
        <v>0</v>
      </c>
      <c r="J3355" s="94">
        <f>'[1]Cadastro de Clientes'!J3355</f>
        <v>0</v>
      </c>
    </row>
    <row r="3356" spans="1:10" ht="21" customHeight="1" x14ac:dyDescent="0.25">
      <c r="A3356" s="94">
        <f>'[1]Cadastro de Clientes'!A3356</f>
        <v>0</v>
      </c>
      <c r="B3356" s="94">
        <f>'[1]Cadastro de Clientes'!B3356</f>
        <v>0</v>
      </c>
      <c r="C3356" s="94">
        <f>'[1]Cadastro de Clientes'!C3356</f>
        <v>0</v>
      </c>
      <c r="D3356" s="94">
        <f>'[1]Cadastro de Clientes'!D3356</f>
        <v>0</v>
      </c>
      <c r="E3356" s="94">
        <f>'[1]Cadastro de Clientes'!E3356</f>
        <v>0</v>
      </c>
      <c r="F3356" s="94">
        <f>'[1]Cadastro de Clientes'!F3356</f>
        <v>0</v>
      </c>
      <c r="G3356" s="109">
        <f>'[1]Cadastro de Clientes'!G3356</f>
        <v>0</v>
      </c>
      <c r="H3356" s="110">
        <f>'[1]Cadastro de Clientes'!H3356</f>
        <v>0</v>
      </c>
      <c r="I3356" s="111">
        <f>'[1]Cadastro de Clientes'!I3356</f>
        <v>0</v>
      </c>
      <c r="J3356" s="94">
        <f>'[1]Cadastro de Clientes'!J3356</f>
        <v>0</v>
      </c>
    </row>
    <row r="3357" spans="1:10" ht="21" customHeight="1" x14ac:dyDescent="0.25">
      <c r="A3357" s="94">
        <f>'[1]Cadastro de Clientes'!A3357</f>
        <v>0</v>
      </c>
      <c r="B3357" s="94">
        <f>'[1]Cadastro de Clientes'!B3357</f>
        <v>0</v>
      </c>
      <c r="C3357" s="94">
        <f>'[1]Cadastro de Clientes'!C3357</f>
        <v>0</v>
      </c>
      <c r="D3357" s="94">
        <f>'[1]Cadastro de Clientes'!D3357</f>
        <v>0</v>
      </c>
      <c r="E3357" s="94">
        <f>'[1]Cadastro de Clientes'!E3357</f>
        <v>0</v>
      </c>
      <c r="F3357" s="94">
        <f>'[1]Cadastro de Clientes'!F3357</f>
        <v>0</v>
      </c>
      <c r="G3357" s="109">
        <f>'[1]Cadastro de Clientes'!G3357</f>
        <v>0</v>
      </c>
      <c r="H3357" s="110">
        <f>'[1]Cadastro de Clientes'!H3357</f>
        <v>0</v>
      </c>
      <c r="I3357" s="111">
        <f>'[1]Cadastro de Clientes'!I3357</f>
        <v>0</v>
      </c>
      <c r="J3357" s="94">
        <f>'[1]Cadastro de Clientes'!J3357</f>
        <v>0</v>
      </c>
    </row>
    <row r="3358" spans="1:10" ht="21" customHeight="1" x14ac:dyDescent="0.25">
      <c r="A3358" s="94">
        <f>'[1]Cadastro de Clientes'!A3358</f>
        <v>0</v>
      </c>
      <c r="B3358" s="94">
        <f>'[1]Cadastro de Clientes'!B3358</f>
        <v>0</v>
      </c>
      <c r="C3358" s="94">
        <f>'[1]Cadastro de Clientes'!C3358</f>
        <v>0</v>
      </c>
      <c r="D3358" s="94">
        <f>'[1]Cadastro de Clientes'!D3358</f>
        <v>0</v>
      </c>
      <c r="E3358" s="94">
        <f>'[1]Cadastro de Clientes'!E3358</f>
        <v>0</v>
      </c>
      <c r="F3358" s="94">
        <f>'[1]Cadastro de Clientes'!F3358</f>
        <v>0</v>
      </c>
      <c r="G3358" s="109">
        <f>'[1]Cadastro de Clientes'!G3358</f>
        <v>0</v>
      </c>
      <c r="H3358" s="110">
        <f>'[1]Cadastro de Clientes'!H3358</f>
        <v>0</v>
      </c>
      <c r="I3358" s="111">
        <f>'[1]Cadastro de Clientes'!I3358</f>
        <v>0</v>
      </c>
      <c r="J3358" s="94">
        <f>'[1]Cadastro de Clientes'!J3358</f>
        <v>0</v>
      </c>
    </row>
    <row r="3359" spans="1:10" ht="21" customHeight="1" x14ac:dyDescent="0.25">
      <c r="A3359" s="94">
        <f>'[1]Cadastro de Clientes'!A3359</f>
        <v>0</v>
      </c>
      <c r="B3359" s="94">
        <f>'[1]Cadastro de Clientes'!B3359</f>
        <v>0</v>
      </c>
      <c r="C3359" s="94">
        <f>'[1]Cadastro de Clientes'!C3359</f>
        <v>0</v>
      </c>
      <c r="D3359" s="94">
        <f>'[1]Cadastro de Clientes'!D3359</f>
        <v>0</v>
      </c>
      <c r="E3359" s="94">
        <f>'[1]Cadastro de Clientes'!E3359</f>
        <v>0</v>
      </c>
      <c r="F3359" s="94">
        <f>'[1]Cadastro de Clientes'!F3359</f>
        <v>0</v>
      </c>
      <c r="G3359" s="109">
        <f>'[1]Cadastro de Clientes'!G3359</f>
        <v>0</v>
      </c>
      <c r="H3359" s="110">
        <f>'[1]Cadastro de Clientes'!H3359</f>
        <v>0</v>
      </c>
      <c r="I3359" s="111">
        <f>'[1]Cadastro de Clientes'!I3359</f>
        <v>0</v>
      </c>
      <c r="J3359" s="94">
        <f>'[1]Cadastro de Clientes'!J3359</f>
        <v>0</v>
      </c>
    </row>
    <row r="3360" spans="1:10" ht="21" customHeight="1" x14ac:dyDescent="0.25">
      <c r="A3360" s="94">
        <f>'[1]Cadastro de Clientes'!A3360</f>
        <v>0</v>
      </c>
      <c r="B3360" s="94">
        <f>'[1]Cadastro de Clientes'!B3360</f>
        <v>0</v>
      </c>
      <c r="C3360" s="94">
        <f>'[1]Cadastro de Clientes'!C3360</f>
        <v>0</v>
      </c>
      <c r="D3360" s="94">
        <f>'[1]Cadastro de Clientes'!D3360</f>
        <v>0</v>
      </c>
      <c r="E3360" s="94">
        <f>'[1]Cadastro de Clientes'!E3360</f>
        <v>0</v>
      </c>
      <c r="F3360" s="94">
        <f>'[1]Cadastro de Clientes'!F3360</f>
        <v>0</v>
      </c>
      <c r="G3360" s="109">
        <f>'[1]Cadastro de Clientes'!G3360</f>
        <v>0</v>
      </c>
      <c r="H3360" s="110">
        <f>'[1]Cadastro de Clientes'!H3360</f>
        <v>0</v>
      </c>
      <c r="I3360" s="111">
        <f>'[1]Cadastro de Clientes'!I3360</f>
        <v>0</v>
      </c>
      <c r="J3360" s="94">
        <f>'[1]Cadastro de Clientes'!J3360</f>
        <v>0</v>
      </c>
    </row>
    <row r="3361" spans="1:10" ht="21" customHeight="1" x14ac:dyDescent="0.25">
      <c r="A3361" s="94">
        <f>'[1]Cadastro de Clientes'!A3361</f>
        <v>0</v>
      </c>
      <c r="B3361" s="94">
        <f>'[1]Cadastro de Clientes'!B3361</f>
        <v>0</v>
      </c>
      <c r="C3361" s="94">
        <f>'[1]Cadastro de Clientes'!C3361</f>
        <v>0</v>
      </c>
      <c r="D3361" s="94">
        <f>'[1]Cadastro de Clientes'!D3361</f>
        <v>0</v>
      </c>
      <c r="E3361" s="94">
        <f>'[1]Cadastro de Clientes'!E3361</f>
        <v>0</v>
      </c>
      <c r="F3361" s="94">
        <f>'[1]Cadastro de Clientes'!F3361</f>
        <v>0</v>
      </c>
      <c r="G3361" s="109">
        <f>'[1]Cadastro de Clientes'!G3361</f>
        <v>0</v>
      </c>
      <c r="H3361" s="110">
        <f>'[1]Cadastro de Clientes'!H3361</f>
        <v>0</v>
      </c>
      <c r="I3361" s="111">
        <f>'[1]Cadastro de Clientes'!I3361</f>
        <v>0</v>
      </c>
      <c r="J3361" s="94">
        <f>'[1]Cadastro de Clientes'!J3361</f>
        <v>0</v>
      </c>
    </row>
    <row r="3362" spans="1:10" ht="21" customHeight="1" x14ac:dyDescent="0.25">
      <c r="A3362" s="94">
        <f>'[1]Cadastro de Clientes'!A3362</f>
        <v>0</v>
      </c>
      <c r="B3362" s="94">
        <f>'[1]Cadastro de Clientes'!B3362</f>
        <v>0</v>
      </c>
      <c r="C3362" s="94">
        <f>'[1]Cadastro de Clientes'!C3362</f>
        <v>0</v>
      </c>
      <c r="D3362" s="94">
        <f>'[1]Cadastro de Clientes'!D3362</f>
        <v>0</v>
      </c>
      <c r="E3362" s="94">
        <f>'[1]Cadastro de Clientes'!E3362</f>
        <v>0</v>
      </c>
      <c r="F3362" s="94">
        <f>'[1]Cadastro de Clientes'!F3362</f>
        <v>0</v>
      </c>
      <c r="G3362" s="109">
        <f>'[1]Cadastro de Clientes'!G3362</f>
        <v>0</v>
      </c>
      <c r="H3362" s="110">
        <f>'[1]Cadastro de Clientes'!H3362</f>
        <v>0</v>
      </c>
      <c r="I3362" s="111">
        <f>'[1]Cadastro de Clientes'!I3362</f>
        <v>0</v>
      </c>
      <c r="J3362" s="94">
        <f>'[1]Cadastro de Clientes'!J3362</f>
        <v>0</v>
      </c>
    </row>
    <row r="3363" spans="1:10" ht="21" customHeight="1" x14ac:dyDescent="0.25">
      <c r="A3363" s="94">
        <f>'[1]Cadastro de Clientes'!A3363</f>
        <v>0</v>
      </c>
      <c r="B3363" s="94">
        <f>'[1]Cadastro de Clientes'!B3363</f>
        <v>0</v>
      </c>
      <c r="C3363" s="94">
        <f>'[1]Cadastro de Clientes'!C3363</f>
        <v>0</v>
      </c>
      <c r="D3363" s="94">
        <f>'[1]Cadastro de Clientes'!D3363</f>
        <v>0</v>
      </c>
      <c r="E3363" s="94">
        <f>'[1]Cadastro de Clientes'!E3363</f>
        <v>0</v>
      </c>
      <c r="F3363" s="94">
        <f>'[1]Cadastro de Clientes'!F3363</f>
        <v>0</v>
      </c>
      <c r="G3363" s="109">
        <f>'[1]Cadastro de Clientes'!G3363</f>
        <v>0</v>
      </c>
      <c r="H3363" s="110">
        <f>'[1]Cadastro de Clientes'!H3363</f>
        <v>0</v>
      </c>
      <c r="I3363" s="111">
        <f>'[1]Cadastro de Clientes'!I3363</f>
        <v>0</v>
      </c>
      <c r="J3363" s="94">
        <f>'[1]Cadastro de Clientes'!J3363</f>
        <v>0</v>
      </c>
    </row>
    <row r="3364" spans="1:10" ht="21" customHeight="1" x14ac:dyDescent="0.25">
      <c r="A3364" s="94">
        <f>'[1]Cadastro de Clientes'!A3364</f>
        <v>0</v>
      </c>
      <c r="B3364" s="94">
        <f>'[1]Cadastro de Clientes'!B3364</f>
        <v>0</v>
      </c>
      <c r="C3364" s="94">
        <f>'[1]Cadastro de Clientes'!C3364</f>
        <v>0</v>
      </c>
      <c r="D3364" s="94">
        <f>'[1]Cadastro de Clientes'!D3364</f>
        <v>0</v>
      </c>
      <c r="E3364" s="94">
        <f>'[1]Cadastro de Clientes'!E3364</f>
        <v>0</v>
      </c>
      <c r="F3364" s="94">
        <f>'[1]Cadastro de Clientes'!F3364</f>
        <v>0</v>
      </c>
      <c r="G3364" s="109">
        <f>'[1]Cadastro de Clientes'!G3364</f>
        <v>0</v>
      </c>
      <c r="H3364" s="110">
        <f>'[1]Cadastro de Clientes'!H3364</f>
        <v>0</v>
      </c>
      <c r="I3364" s="111">
        <f>'[1]Cadastro de Clientes'!I3364</f>
        <v>0</v>
      </c>
      <c r="J3364" s="94">
        <f>'[1]Cadastro de Clientes'!J3364</f>
        <v>0</v>
      </c>
    </row>
    <row r="3365" spans="1:10" ht="21" customHeight="1" x14ac:dyDescent="0.25">
      <c r="A3365" s="94">
        <f>'[1]Cadastro de Clientes'!A3365</f>
        <v>0</v>
      </c>
      <c r="B3365" s="94">
        <f>'[1]Cadastro de Clientes'!B3365</f>
        <v>0</v>
      </c>
      <c r="C3365" s="94">
        <f>'[1]Cadastro de Clientes'!C3365</f>
        <v>0</v>
      </c>
      <c r="D3365" s="94">
        <f>'[1]Cadastro de Clientes'!D3365</f>
        <v>0</v>
      </c>
      <c r="E3365" s="94">
        <f>'[1]Cadastro de Clientes'!E3365</f>
        <v>0</v>
      </c>
      <c r="F3365" s="94">
        <f>'[1]Cadastro de Clientes'!F3365</f>
        <v>0</v>
      </c>
      <c r="G3365" s="109">
        <f>'[1]Cadastro de Clientes'!G3365</f>
        <v>0</v>
      </c>
      <c r="H3365" s="110">
        <f>'[1]Cadastro de Clientes'!H3365</f>
        <v>0</v>
      </c>
      <c r="I3365" s="111">
        <f>'[1]Cadastro de Clientes'!I3365</f>
        <v>0</v>
      </c>
      <c r="J3365" s="94">
        <f>'[1]Cadastro de Clientes'!J3365</f>
        <v>0</v>
      </c>
    </row>
    <row r="3366" spans="1:10" ht="21" customHeight="1" x14ac:dyDescent="0.25">
      <c r="A3366" s="94">
        <f>'[1]Cadastro de Clientes'!A3366</f>
        <v>0</v>
      </c>
      <c r="B3366" s="94">
        <f>'[1]Cadastro de Clientes'!B3366</f>
        <v>0</v>
      </c>
      <c r="C3366" s="94">
        <f>'[1]Cadastro de Clientes'!C3366</f>
        <v>0</v>
      </c>
      <c r="D3366" s="94">
        <f>'[1]Cadastro de Clientes'!D3366</f>
        <v>0</v>
      </c>
      <c r="E3366" s="94">
        <f>'[1]Cadastro de Clientes'!E3366</f>
        <v>0</v>
      </c>
      <c r="F3366" s="94">
        <f>'[1]Cadastro de Clientes'!F3366</f>
        <v>0</v>
      </c>
      <c r="G3366" s="109">
        <f>'[1]Cadastro de Clientes'!G3366</f>
        <v>0</v>
      </c>
      <c r="H3366" s="110">
        <f>'[1]Cadastro de Clientes'!H3366</f>
        <v>0</v>
      </c>
      <c r="I3366" s="111">
        <f>'[1]Cadastro de Clientes'!I3366</f>
        <v>0</v>
      </c>
      <c r="J3366" s="94">
        <f>'[1]Cadastro de Clientes'!J3366</f>
        <v>0</v>
      </c>
    </row>
    <row r="3367" spans="1:10" ht="21" customHeight="1" x14ac:dyDescent="0.25">
      <c r="A3367" s="94">
        <f>'[1]Cadastro de Clientes'!A3367</f>
        <v>0</v>
      </c>
      <c r="B3367" s="94">
        <f>'[1]Cadastro de Clientes'!B3367</f>
        <v>0</v>
      </c>
      <c r="C3367" s="94">
        <f>'[1]Cadastro de Clientes'!C3367</f>
        <v>0</v>
      </c>
      <c r="D3367" s="94">
        <f>'[1]Cadastro de Clientes'!D3367</f>
        <v>0</v>
      </c>
      <c r="E3367" s="94">
        <f>'[1]Cadastro de Clientes'!E3367</f>
        <v>0</v>
      </c>
      <c r="F3367" s="94">
        <f>'[1]Cadastro de Clientes'!F3367</f>
        <v>0</v>
      </c>
      <c r="G3367" s="109">
        <f>'[1]Cadastro de Clientes'!G3367</f>
        <v>0</v>
      </c>
      <c r="H3367" s="110">
        <f>'[1]Cadastro de Clientes'!H3367</f>
        <v>0</v>
      </c>
      <c r="I3367" s="111">
        <f>'[1]Cadastro de Clientes'!I3367</f>
        <v>0</v>
      </c>
      <c r="J3367" s="94">
        <f>'[1]Cadastro de Clientes'!J3367</f>
        <v>0</v>
      </c>
    </row>
    <row r="3368" spans="1:10" ht="21" customHeight="1" x14ac:dyDescent="0.25">
      <c r="A3368" s="94">
        <f>'[1]Cadastro de Clientes'!A3368</f>
        <v>0</v>
      </c>
      <c r="B3368" s="94">
        <f>'[1]Cadastro de Clientes'!B3368</f>
        <v>0</v>
      </c>
      <c r="C3368" s="94">
        <f>'[1]Cadastro de Clientes'!C3368</f>
        <v>0</v>
      </c>
      <c r="D3368" s="94">
        <f>'[1]Cadastro de Clientes'!D3368</f>
        <v>0</v>
      </c>
      <c r="E3368" s="94">
        <f>'[1]Cadastro de Clientes'!E3368</f>
        <v>0</v>
      </c>
      <c r="F3368" s="94">
        <f>'[1]Cadastro de Clientes'!F3368</f>
        <v>0</v>
      </c>
      <c r="G3368" s="109">
        <f>'[1]Cadastro de Clientes'!G3368</f>
        <v>0</v>
      </c>
      <c r="H3368" s="110">
        <f>'[1]Cadastro de Clientes'!H3368</f>
        <v>0</v>
      </c>
      <c r="I3368" s="111">
        <f>'[1]Cadastro de Clientes'!I3368</f>
        <v>0</v>
      </c>
      <c r="J3368" s="94">
        <f>'[1]Cadastro de Clientes'!J3368</f>
        <v>0</v>
      </c>
    </row>
    <row r="3369" spans="1:10" ht="21" customHeight="1" x14ac:dyDescent="0.25">
      <c r="A3369" s="94">
        <f>'[1]Cadastro de Clientes'!A3369</f>
        <v>0</v>
      </c>
      <c r="B3369" s="94">
        <f>'[1]Cadastro de Clientes'!B3369</f>
        <v>0</v>
      </c>
      <c r="C3369" s="94">
        <f>'[1]Cadastro de Clientes'!C3369</f>
        <v>0</v>
      </c>
      <c r="D3369" s="94">
        <f>'[1]Cadastro de Clientes'!D3369</f>
        <v>0</v>
      </c>
      <c r="E3369" s="94">
        <f>'[1]Cadastro de Clientes'!E3369</f>
        <v>0</v>
      </c>
      <c r="F3369" s="94">
        <f>'[1]Cadastro de Clientes'!F3369</f>
        <v>0</v>
      </c>
      <c r="G3369" s="109">
        <f>'[1]Cadastro de Clientes'!G3369</f>
        <v>0</v>
      </c>
      <c r="H3369" s="110">
        <f>'[1]Cadastro de Clientes'!H3369</f>
        <v>0</v>
      </c>
      <c r="I3369" s="111">
        <f>'[1]Cadastro de Clientes'!I3369</f>
        <v>0</v>
      </c>
      <c r="J3369" s="94">
        <f>'[1]Cadastro de Clientes'!J3369</f>
        <v>0</v>
      </c>
    </row>
    <row r="3370" spans="1:10" ht="21" customHeight="1" x14ac:dyDescent="0.25">
      <c r="A3370" s="94">
        <f>'[1]Cadastro de Clientes'!A3370</f>
        <v>0</v>
      </c>
      <c r="B3370" s="94">
        <f>'[1]Cadastro de Clientes'!B3370</f>
        <v>0</v>
      </c>
      <c r="C3370" s="94">
        <f>'[1]Cadastro de Clientes'!C3370</f>
        <v>0</v>
      </c>
      <c r="D3370" s="94">
        <f>'[1]Cadastro de Clientes'!D3370</f>
        <v>0</v>
      </c>
      <c r="E3370" s="94">
        <f>'[1]Cadastro de Clientes'!E3370</f>
        <v>0</v>
      </c>
      <c r="F3370" s="94">
        <f>'[1]Cadastro de Clientes'!F3370</f>
        <v>0</v>
      </c>
      <c r="G3370" s="109">
        <f>'[1]Cadastro de Clientes'!G3370</f>
        <v>0</v>
      </c>
      <c r="H3370" s="110">
        <f>'[1]Cadastro de Clientes'!H3370</f>
        <v>0</v>
      </c>
      <c r="I3370" s="111">
        <f>'[1]Cadastro de Clientes'!I3370</f>
        <v>0</v>
      </c>
      <c r="J3370" s="94">
        <f>'[1]Cadastro de Clientes'!J3370</f>
        <v>0</v>
      </c>
    </row>
    <row r="3371" spans="1:10" ht="21" customHeight="1" x14ac:dyDescent="0.25">
      <c r="A3371" s="94">
        <f>'[1]Cadastro de Clientes'!A3371</f>
        <v>0</v>
      </c>
      <c r="B3371" s="94">
        <f>'[1]Cadastro de Clientes'!B3371</f>
        <v>0</v>
      </c>
      <c r="C3371" s="94">
        <f>'[1]Cadastro de Clientes'!C3371</f>
        <v>0</v>
      </c>
      <c r="D3371" s="94">
        <f>'[1]Cadastro de Clientes'!D3371</f>
        <v>0</v>
      </c>
      <c r="E3371" s="94">
        <f>'[1]Cadastro de Clientes'!E3371</f>
        <v>0</v>
      </c>
      <c r="F3371" s="94">
        <f>'[1]Cadastro de Clientes'!F3371</f>
        <v>0</v>
      </c>
      <c r="G3371" s="109">
        <f>'[1]Cadastro de Clientes'!G3371</f>
        <v>0</v>
      </c>
      <c r="H3371" s="110">
        <f>'[1]Cadastro de Clientes'!H3371</f>
        <v>0</v>
      </c>
      <c r="I3371" s="111">
        <f>'[1]Cadastro de Clientes'!I3371</f>
        <v>0</v>
      </c>
      <c r="J3371" s="94">
        <f>'[1]Cadastro de Clientes'!J3371</f>
        <v>0</v>
      </c>
    </row>
    <row r="3372" spans="1:10" ht="21" customHeight="1" x14ac:dyDescent="0.25">
      <c r="A3372" s="94">
        <f>'[1]Cadastro de Clientes'!A3372</f>
        <v>0</v>
      </c>
      <c r="B3372" s="94">
        <f>'[1]Cadastro de Clientes'!B3372</f>
        <v>0</v>
      </c>
      <c r="C3372" s="94">
        <f>'[1]Cadastro de Clientes'!C3372</f>
        <v>0</v>
      </c>
      <c r="D3372" s="94">
        <f>'[1]Cadastro de Clientes'!D3372</f>
        <v>0</v>
      </c>
      <c r="E3372" s="94">
        <f>'[1]Cadastro de Clientes'!E3372</f>
        <v>0</v>
      </c>
      <c r="F3372" s="94">
        <f>'[1]Cadastro de Clientes'!F3372</f>
        <v>0</v>
      </c>
      <c r="G3372" s="109">
        <f>'[1]Cadastro de Clientes'!G3372</f>
        <v>0</v>
      </c>
      <c r="H3372" s="110">
        <f>'[1]Cadastro de Clientes'!H3372</f>
        <v>0</v>
      </c>
      <c r="I3372" s="111">
        <f>'[1]Cadastro de Clientes'!I3372</f>
        <v>0</v>
      </c>
      <c r="J3372" s="94">
        <f>'[1]Cadastro de Clientes'!J3372</f>
        <v>0</v>
      </c>
    </row>
    <row r="3373" spans="1:10" ht="21" customHeight="1" x14ac:dyDescent="0.25">
      <c r="A3373" s="94">
        <f>'[1]Cadastro de Clientes'!A3373</f>
        <v>0</v>
      </c>
      <c r="B3373" s="94">
        <f>'[1]Cadastro de Clientes'!B3373</f>
        <v>0</v>
      </c>
      <c r="C3373" s="94">
        <f>'[1]Cadastro de Clientes'!C3373</f>
        <v>0</v>
      </c>
      <c r="D3373" s="94">
        <f>'[1]Cadastro de Clientes'!D3373</f>
        <v>0</v>
      </c>
      <c r="E3373" s="94">
        <f>'[1]Cadastro de Clientes'!E3373</f>
        <v>0</v>
      </c>
      <c r="F3373" s="94">
        <f>'[1]Cadastro de Clientes'!F3373</f>
        <v>0</v>
      </c>
      <c r="G3373" s="109">
        <f>'[1]Cadastro de Clientes'!G3373</f>
        <v>0</v>
      </c>
      <c r="H3373" s="110">
        <f>'[1]Cadastro de Clientes'!H3373</f>
        <v>0</v>
      </c>
      <c r="I3373" s="111">
        <f>'[1]Cadastro de Clientes'!I3373</f>
        <v>0</v>
      </c>
      <c r="J3373" s="94">
        <f>'[1]Cadastro de Clientes'!J3373</f>
        <v>0</v>
      </c>
    </row>
    <row r="3374" spans="1:10" ht="21" customHeight="1" x14ac:dyDescent="0.25">
      <c r="A3374" s="94">
        <f>'[1]Cadastro de Clientes'!A3374</f>
        <v>0</v>
      </c>
      <c r="B3374" s="94">
        <f>'[1]Cadastro de Clientes'!B3374</f>
        <v>0</v>
      </c>
      <c r="C3374" s="94">
        <f>'[1]Cadastro de Clientes'!C3374</f>
        <v>0</v>
      </c>
      <c r="D3374" s="94">
        <f>'[1]Cadastro de Clientes'!D3374</f>
        <v>0</v>
      </c>
      <c r="E3374" s="94">
        <f>'[1]Cadastro de Clientes'!E3374</f>
        <v>0</v>
      </c>
      <c r="F3374" s="94">
        <f>'[1]Cadastro de Clientes'!F3374</f>
        <v>0</v>
      </c>
      <c r="G3374" s="109">
        <f>'[1]Cadastro de Clientes'!G3374</f>
        <v>0</v>
      </c>
      <c r="H3374" s="110">
        <f>'[1]Cadastro de Clientes'!H3374</f>
        <v>0</v>
      </c>
      <c r="I3374" s="111">
        <f>'[1]Cadastro de Clientes'!I3374</f>
        <v>0</v>
      </c>
      <c r="J3374" s="94">
        <f>'[1]Cadastro de Clientes'!J3374</f>
        <v>0</v>
      </c>
    </row>
    <row r="3375" spans="1:10" ht="21" customHeight="1" x14ac:dyDescent="0.25">
      <c r="A3375" s="94">
        <f>'[1]Cadastro de Clientes'!A3375</f>
        <v>0</v>
      </c>
      <c r="B3375" s="94">
        <f>'[1]Cadastro de Clientes'!B3375</f>
        <v>0</v>
      </c>
      <c r="C3375" s="94">
        <f>'[1]Cadastro de Clientes'!C3375</f>
        <v>0</v>
      </c>
      <c r="D3375" s="94">
        <f>'[1]Cadastro de Clientes'!D3375</f>
        <v>0</v>
      </c>
      <c r="E3375" s="94">
        <f>'[1]Cadastro de Clientes'!E3375</f>
        <v>0</v>
      </c>
      <c r="F3375" s="94">
        <f>'[1]Cadastro de Clientes'!F3375</f>
        <v>0</v>
      </c>
      <c r="G3375" s="109">
        <f>'[1]Cadastro de Clientes'!G3375</f>
        <v>0</v>
      </c>
      <c r="H3375" s="110">
        <f>'[1]Cadastro de Clientes'!H3375</f>
        <v>0</v>
      </c>
      <c r="I3375" s="111">
        <f>'[1]Cadastro de Clientes'!I3375</f>
        <v>0</v>
      </c>
      <c r="J3375" s="94">
        <f>'[1]Cadastro de Clientes'!J3375</f>
        <v>0</v>
      </c>
    </row>
    <row r="3376" spans="1:10" ht="21" customHeight="1" x14ac:dyDescent="0.25">
      <c r="A3376" s="94">
        <f>'[1]Cadastro de Clientes'!A3376</f>
        <v>0</v>
      </c>
      <c r="B3376" s="94">
        <f>'[1]Cadastro de Clientes'!B3376</f>
        <v>0</v>
      </c>
      <c r="C3376" s="94">
        <f>'[1]Cadastro de Clientes'!C3376</f>
        <v>0</v>
      </c>
      <c r="D3376" s="94">
        <f>'[1]Cadastro de Clientes'!D3376</f>
        <v>0</v>
      </c>
      <c r="E3376" s="94">
        <f>'[1]Cadastro de Clientes'!E3376</f>
        <v>0</v>
      </c>
      <c r="F3376" s="94">
        <f>'[1]Cadastro de Clientes'!F3376</f>
        <v>0</v>
      </c>
      <c r="G3376" s="109">
        <f>'[1]Cadastro de Clientes'!G3376</f>
        <v>0</v>
      </c>
      <c r="H3376" s="110">
        <f>'[1]Cadastro de Clientes'!H3376</f>
        <v>0</v>
      </c>
      <c r="I3376" s="111">
        <f>'[1]Cadastro de Clientes'!I3376</f>
        <v>0</v>
      </c>
      <c r="J3376" s="94">
        <f>'[1]Cadastro de Clientes'!J3376</f>
        <v>0</v>
      </c>
    </row>
    <row r="3377" spans="1:10" ht="21" customHeight="1" x14ac:dyDescent="0.25">
      <c r="A3377" s="94">
        <f>'[1]Cadastro de Clientes'!A3377</f>
        <v>0</v>
      </c>
      <c r="B3377" s="94">
        <f>'[1]Cadastro de Clientes'!B3377</f>
        <v>0</v>
      </c>
      <c r="C3377" s="94">
        <f>'[1]Cadastro de Clientes'!C3377</f>
        <v>0</v>
      </c>
      <c r="D3377" s="94">
        <f>'[1]Cadastro de Clientes'!D3377</f>
        <v>0</v>
      </c>
      <c r="E3377" s="94">
        <f>'[1]Cadastro de Clientes'!E3377</f>
        <v>0</v>
      </c>
      <c r="F3377" s="94">
        <f>'[1]Cadastro de Clientes'!F3377</f>
        <v>0</v>
      </c>
      <c r="G3377" s="109">
        <f>'[1]Cadastro de Clientes'!G3377</f>
        <v>0</v>
      </c>
      <c r="H3377" s="110">
        <f>'[1]Cadastro de Clientes'!H3377</f>
        <v>0</v>
      </c>
      <c r="I3377" s="111">
        <f>'[1]Cadastro de Clientes'!I3377</f>
        <v>0</v>
      </c>
      <c r="J3377" s="94">
        <f>'[1]Cadastro de Clientes'!J3377</f>
        <v>0</v>
      </c>
    </row>
    <row r="3378" spans="1:10" ht="21" customHeight="1" x14ac:dyDescent="0.25">
      <c r="A3378" s="94">
        <f>'[1]Cadastro de Clientes'!A3378</f>
        <v>0</v>
      </c>
      <c r="B3378" s="94">
        <f>'[1]Cadastro de Clientes'!B3378</f>
        <v>0</v>
      </c>
      <c r="C3378" s="94">
        <f>'[1]Cadastro de Clientes'!C3378</f>
        <v>0</v>
      </c>
      <c r="D3378" s="94">
        <f>'[1]Cadastro de Clientes'!D3378</f>
        <v>0</v>
      </c>
      <c r="E3378" s="94">
        <f>'[1]Cadastro de Clientes'!E3378</f>
        <v>0</v>
      </c>
      <c r="F3378" s="94">
        <f>'[1]Cadastro de Clientes'!F3378</f>
        <v>0</v>
      </c>
      <c r="G3378" s="109">
        <f>'[1]Cadastro de Clientes'!G3378</f>
        <v>0</v>
      </c>
      <c r="H3378" s="110">
        <f>'[1]Cadastro de Clientes'!H3378</f>
        <v>0</v>
      </c>
      <c r="I3378" s="111">
        <f>'[1]Cadastro de Clientes'!I3378</f>
        <v>0</v>
      </c>
      <c r="J3378" s="94">
        <f>'[1]Cadastro de Clientes'!J3378</f>
        <v>0</v>
      </c>
    </row>
    <row r="3379" spans="1:10" ht="21" customHeight="1" x14ac:dyDescent="0.25">
      <c r="A3379" s="94">
        <f>'[1]Cadastro de Clientes'!A3379</f>
        <v>0</v>
      </c>
      <c r="B3379" s="94">
        <f>'[1]Cadastro de Clientes'!B3379</f>
        <v>0</v>
      </c>
      <c r="C3379" s="94">
        <f>'[1]Cadastro de Clientes'!C3379</f>
        <v>0</v>
      </c>
      <c r="D3379" s="94">
        <f>'[1]Cadastro de Clientes'!D3379</f>
        <v>0</v>
      </c>
      <c r="E3379" s="94">
        <f>'[1]Cadastro de Clientes'!E3379</f>
        <v>0</v>
      </c>
      <c r="F3379" s="94">
        <f>'[1]Cadastro de Clientes'!F3379</f>
        <v>0</v>
      </c>
      <c r="G3379" s="109">
        <f>'[1]Cadastro de Clientes'!G3379</f>
        <v>0</v>
      </c>
      <c r="H3379" s="110">
        <f>'[1]Cadastro de Clientes'!H3379</f>
        <v>0</v>
      </c>
      <c r="I3379" s="111">
        <f>'[1]Cadastro de Clientes'!I3379</f>
        <v>0</v>
      </c>
      <c r="J3379" s="94">
        <f>'[1]Cadastro de Clientes'!J3379</f>
        <v>0</v>
      </c>
    </row>
    <row r="3380" spans="1:10" ht="21" customHeight="1" x14ac:dyDescent="0.25">
      <c r="A3380" s="94">
        <f>'[1]Cadastro de Clientes'!A3380</f>
        <v>0</v>
      </c>
      <c r="B3380" s="94">
        <f>'[1]Cadastro de Clientes'!B3380</f>
        <v>0</v>
      </c>
      <c r="C3380" s="94">
        <f>'[1]Cadastro de Clientes'!C3380</f>
        <v>0</v>
      </c>
      <c r="D3380" s="94">
        <f>'[1]Cadastro de Clientes'!D3380</f>
        <v>0</v>
      </c>
      <c r="E3380" s="94">
        <f>'[1]Cadastro de Clientes'!E3380</f>
        <v>0</v>
      </c>
      <c r="F3380" s="94">
        <f>'[1]Cadastro de Clientes'!F3380</f>
        <v>0</v>
      </c>
      <c r="G3380" s="109">
        <f>'[1]Cadastro de Clientes'!G3380</f>
        <v>0</v>
      </c>
      <c r="H3380" s="110">
        <f>'[1]Cadastro de Clientes'!H3380</f>
        <v>0</v>
      </c>
      <c r="I3380" s="111">
        <f>'[1]Cadastro de Clientes'!I3380</f>
        <v>0</v>
      </c>
      <c r="J3380" s="94">
        <f>'[1]Cadastro de Clientes'!J3380</f>
        <v>0</v>
      </c>
    </row>
    <row r="3381" spans="1:10" ht="21" customHeight="1" x14ac:dyDescent="0.25">
      <c r="A3381" s="94">
        <f>'[1]Cadastro de Clientes'!A3381</f>
        <v>0</v>
      </c>
      <c r="B3381" s="94">
        <f>'[1]Cadastro de Clientes'!B3381</f>
        <v>0</v>
      </c>
      <c r="C3381" s="94">
        <f>'[1]Cadastro de Clientes'!C3381</f>
        <v>0</v>
      </c>
      <c r="D3381" s="94">
        <f>'[1]Cadastro de Clientes'!D3381</f>
        <v>0</v>
      </c>
      <c r="E3381" s="94">
        <f>'[1]Cadastro de Clientes'!E3381</f>
        <v>0</v>
      </c>
      <c r="F3381" s="94">
        <f>'[1]Cadastro de Clientes'!F3381</f>
        <v>0</v>
      </c>
      <c r="G3381" s="109">
        <f>'[1]Cadastro de Clientes'!G3381</f>
        <v>0</v>
      </c>
      <c r="H3381" s="110">
        <f>'[1]Cadastro de Clientes'!H3381</f>
        <v>0</v>
      </c>
      <c r="I3381" s="111">
        <f>'[1]Cadastro de Clientes'!I3381</f>
        <v>0</v>
      </c>
      <c r="J3381" s="94">
        <f>'[1]Cadastro de Clientes'!J3381</f>
        <v>0</v>
      </c>
    </row>
    <row r="3382" spans="1:10" ht="21" customHeight="1" x14ac:dyDescent="0.25">
      <c r="A3382" s="94">
        <f>'[1]Cadastro de Clientes'!A3382</f>
        <v>0</v>
      </c>
      <c r="B3382" s="94">
        <f>'[1]Cadastro de Clientes'!B3382</f>
        <v>0</v>
      </c>
      <c r="C3382" s="94">
        <f>'[1]Cadastro de Clientes'!C3382</f>
        <v>0</v>
      </c>
      <c r="D3382" s="94">
        <f>'[1]Cadastro de Clientes'!D3382</f>
        <v>0</v>
      </c>
      <c r="E3382" s="94">
        <f>'[1]Cadastro de Clientes'!E3382</f>
        <v>0</v>
      </c>
      <c r="F3382" s="94">
        <f>'[1]Cadastro de Clientes'!F3382</f>
        <v>0</v>
      </c>
      <c r="G3382" s="109">
        <f>'[1]Cadastro de Clientes'!G3382</f>
        <v>0</v>
      </c>
      <c r="H3382" s="110">
        <f>'[1]Cadastro de Clientes'!H3382</f>
        <v>0</v>
      </c>
      <c r="I3382" s="111">
        <f>'[1]Cadastro de Clientes'!I3382</f>
        <v>0</v>
      </c>
      <c r="J3382" s="94">
        <f>'[1]Cadastro de Clientes'!J3382</f>
        <v>0</v>
      </c>
    </row>
    <row r="3383" spans="1:10" ht="21" customHeight="1" x14ac:dyDescent="0.25">
      <c r="A3383" s="94">
        <f>'[1]Cadastro de Clientes'!A3383</f>
        <v>0</v>
      </c>
      <c r="B3383" s="94">
        <f>'[1]Cadastro de Clientes'!B3383</f>
        <v>0</v>
      </c>
      <c r="C3383" s="94">
        <f>'[1]Cadastro de Clientes'!C3383</f>
        <v>0</v>
      </c>
      <c r="D3383" s="94">
        <f>'[1]Cadastro de Clientes'!D3383</f>
        <v>0</v>
      </c>
      <c r="E3383" s="94">
        <f>'[1]Cadastro de Clientes'!E3383</f>
        <v>0</v>
      </c>
      <c r="F3383" s="94">
        <f>'[1]Cadastro de Clientes'!F3383</f>
        <v>0</v>
      </c>
      <c r="G3383" s="109">
        <f>'[1]Cadastro de Clientes'!G3383</f>
        <v>0</v>
      </c>
      <c r="H3383" s="110">
        <f>'[1]Cadastro de Clientes'!H3383</f>
        <v>0</v>
      </c>
      <c r="I3383" s="111">
        <f>'[1]Cadastro de Clientes'!I3383</f>
        <v>0</v>
      </c>
      <c r="J3383" s="94">
        <f>'[1]Cadastro de Clientes'!J3383</f>
        <v>0</v>
      </c>
    </row>
    <row r="3384" spans="1:10" ht="21" customHeight="1" x14ac:dyDescent="0.25">
      <c r="A3384" s="94">
        <f>'[1]Cadastro de Clientes'!A3384</f>
        <v>0</v>
      </c>
      <c r="B3384" s="94">
        <f>'[1]Cadastro de Clientes'!B3384</f>
        <v>0</v>
      </c>
      <c r="C3384" s="94">
        <f>'[1]Cadastro de Clientes'!C3384</f>
        <v>0</v>
      </c>
      <c r="D3384" s="94">
        <f>'[1]Cadastro de Clientes'!D3384</f>
        <v>0</v>
      </c>
      <c r="E3384" s="94">
        <f>'[1]Cadastro de Clientes'!E3384</f>
        <v>0</v>
      </c>
      <c r="F3384" s="94">
        <f>'[1]Cadastro de Clientes'!F3384</f>
        <v>0</v>
      </c>
      <c r="G3384" s="109">
        <f>'[1]Cadastro de Clientes'!G3384</f>
        <v>0</v>
      </c>
      <c r="H3384" s="110">
        <f>'[1]Cadastro de Clientes'!H3384</f>
        <v>0</v>
      </c>
      <c r="I3384" s="111">
        <f>'[1]Cadastro de Clientes'!I3384</f>
        <v>0</v>
      </c>
      <c r="J3384" s="94">
        <f>'[1]Cadastro de Clientes'!J3384</f>
        <v>0</v>
      </c>
    </row>
    <row r="3385" spans="1:10" ht="21" customHeight="1" x14ac:dyDescent="0.25">
      <c r="A3385" s="94">
        <f>'[1]Cadastro de Clientes'!A3385</f>
        <v>0</v>
      </c>
      <c r="B3385" s="94">
        <f>'[1]Cadastro de Clientes'!B3385</f>
        <v>0</v>
      </c>
      <c r="C3385" s="94">
        <f>'[1]Cadastro de Clientes'!C3385</f>
        <v>0</v>
      </c>
      <c r="D3385" s="94">
        <f>'[1]Cadastro de Clientes'!D3385</f>
        <v>0</v>
      </c>
      <c r="E3385" s="94">
        <f>'[1]Cadastro de Clientes'!E3385</f>
        <v>0</v>
      </c>
      <c r="F3385" s="94">
        <f>'[1]Cadastro de Clientes'!F3385</f>
        <v>0</v>
      </c>
      <c r="G3385" s="109">
        <f>'[1]Cadastro de Clientes'!G3385</f>
        <v>0</v>
      </c>
      <c r="H3385" s="110">
        <f>'[1]Cadastro de Clientes'!H3385</f>
        <v>0</v>
      </c>
      <c r="I3385" s="111">
        <f>'[1]Cadastro de Clientes'!I3385</f>
        <v>0</v>
      </c>
      <c r="J3385" s="94">
        <f>'[1]Cadastro de Clientes'!J3385</f>
        <v>0</v>
      </c>
    </row>
    <row r="3386" spans="1:10" ht="21" customHeight="1" x14ac:dyDescent="0.25">
      <c r="A3386" s="94">
        <f>'[1]Cadastro de Clientes'!A3386</f>
        <v>0</v>
      </c>
      <c r="B3386" s="94">
        <f>'[1]Cadastro de Clientes'!B3386</f>
        <v>0</v>
      </c>
      <c r="C3386" s="94">
        <f>'[1]Cadastro de Clientes'!C3386</f>
        <v>0</v>
      </c>
      <c r="D3386" s="94">
        <f>'[1]Cadastro de Clientes'!D3386</f>
        <v>0</v>
      </c>
      <c r="E3386" s="94">
        <f>'[1]Cadastro de Clientes'!E3386</f>
        <v>0</v>
      </c>
      <c r="F3386" s="94">
        <f>'[1]Cadastro de Clientes'!F3386</f>
        <v>0</v>
      </c>
      <c r="G3386" s="109">
        <f>'[1]Cadastro de Clientes'!G3386</f>
        <v>0</v>
      </c>
      <c r="H3386" s="110">
        <f>'[1]Cadastro de Clientes'!H3386</f>
        <v>0</v>
      </c>
      <c r="I3386" s="111">
        <f>'[1]Cadastro de Clientes'!I3386</f>
        <v>0</v>
      </c>
      <c r="J3386" s="94">
        <f>'[1]Cadastro de Clientes'!J3386</f>
        <v>0</v>
      </c>
    </row>
    <row r="3387" spans="1:10" ht="21" customHeight="1" x14ac:dyDescent="0.25">
      <c r="A3387" s="94">
        <f>'[1]Cadastro de Clientes'!A3387</f>
        <v>0</v>
      </c>
      <c r="B3387" s="94">
        <f>'[1]Cadastro de Clientes'!B3387</f>
        <v>0</v>
      </c>
      <c r="C3387" s="94">
        <f>'[1]Cadastro de Clientes'!C3387</f>
        <v>0</v>
      </c>
      <c r="D3387" s="94">
        <f>'[1]Cadastro de Clientes'!D3387</f>
        <v>0</v>
      </c>
      <c r="E3387" s="94">
        <f>'[1]Cadastro de Clientes'!E3387</f>
        <v>0</v>
      </c>
      <c r="F3387" s="94">
        <f>'[1]Cadastro de Clientes'!F3387</f>
        <v>0</v>
      </c>
      <c r="G3387" s="109">
        <f>'[1]Cadastro de Clientes'!G3387</f>
        <v>0</v>
      </c>
      <c r="H3387" s="110">
        <f>'[1]Cadastro de Clientes'!H3387</f>
        <v>0</v>
      </c>
      <c r="I3387" s="111">
        <f>'[1]Cadastro de Clientes'!I3387</f>
        <v>0</v>
      </c>
      <c r="J3387" s="94">
        <f>'[1]Cadastro de Clientes'!J3387</f>
        <v>0</v>
      </c>
    </row>
    <row r="3388" spans="1:10" ht="21" customHeight="1" x14ac:dyDescent="0.25">
      <c r="A3388" s="94">
        <f>'[1]Cadastro de Clientes'!A3388</f>
        <v>0</v>
      </c>
      <c r="B3388" s="94">
        <f>'[1]Cadastro de Clientes'!B3388</f>
        <v>0</v>
      </c>
      <c r="C3388" s="94">
        <f>'[1]Cadastro de Clientes'!C3388</f>
        <v>0</v>
      </c>
      <c r="D3388" s="94">
        <f>'[1]Cadastro de Clientes'!D3388</f>
        <v>0</v>
      </c>
      <c r="E3388" s="94">
        <f>'[1]Cadastro de Clientes'!E3388</f>
        <v>0</v>
      </c>
      <c r="F3388" s="94">
        <f>'[1]Cadastro de Clientes'!F3388</f>
        <v>0</v>
      </c>
      <c r="G3388" s="109">
        <f>'[1]Cadastro de Clientes'!G3388</f>
        <v>0</v>
      </c>
      <c r="H3388" s="110">
        <f>'[1]Cadastro de Clientes'!H3388</f>
        <v>0</v>
      </c>
      <c r="I3388" s="111">
        <f>'[1]Cadastro de Clientes'!I3388</f>
        <v>0</v>
      </c>
      <c r="J3388" s="94">
        <f>'[1]Cadastro de Clientes'!J3388</f>
        <v>0</v>
      </c>
    </row>
    <row r="3389" spans="1:10" ht="21" customHeight="1" x14ac:dyDescent="0.25">
      <c r="A3389" s="94">
        <f>'[1]Cadastro de Clientes'!A3389</f>
        <v>0</v>
      </c>
      <c r="B3389" s="94">
        <f>'[1]Cadastro de Clientes'!B3389</f>
        <v>0</v>
      </c>
      <c r="C3389" s="94">
        <f>'[1]Cadastro de Clientes'!C3389</f>
        <v>0</v>
      </c>
      <c r="D3389" s="94">
        <f>'[1]Cadastro de Clientes'!D3389</f>
        <v>0</v>
      </c>
      <c r="E3389" s="94">
        <f>'[1]Cadastro de Clientes'!E3389</f>
        <v>0</v>
      </c>
      <c r="F3389" s="94">
        <f>'[1]Cadastro de Clientes'!F3389</f>
        <v>0</v>
      </c>
      <c r="G3389" s="109">
        <f>'[1]Cadastro de Clientes'!G3389</f>
        <v>0</v>
      </c>
      <c r="H3389" s="110">
        <f>'[1]Cadastro de Clientes'!H3389</f>
        <v>0</v>
      </c>
      <c r="I3389" s="111">
        <f>'[1]Cadastro de Clientes'!I3389</f>
        <v>0</v>
      </c>
      <c r="J3389" s="94">
        <f>'[1]Cadastro de Clientes'!J3389</f>
        <v>0</v>
      </c>
    </row>
    <row r="3390" spans="1:10" ht="21" customHeight="1" x14ac:dyDescent="0.25">
      <c r="A3390" s="94">
        <f>'[1]Cadastro de Clientes'!A3390</f>
        <v>0</v>
      </c>
      <c r="B3390" s="94">
        <f>'[1]Cadastro de Clientes'!B3390</f>
        <v>0</v>
      </c>
      <c r="C3390" s="94">
        <f>'[1]Cadastro de Clientes'!C3390</f>
        <v>0</v>
      </c>
      <c r="D3390" s="94">
        <f>'[1]Cadastro de Clientes'!D3390</f>
        <v>0</v>
      </c>
      <c r="E3390" s="94">
        <f>'[1]Cadastro de Clientes'!E3390</f>
        <v>0</v>
      </c>
      <c r="F3390" s="94">
        <f>'[1]Cadastro de Clientes'!F3390</f>
        <v>0</v>
      </c>
      <c r="G3390" s="109">
        <f>'[1]Cadastro de Clientes'!G3390</f>
        <v>0</v>
      </c>
      <c r="H3390" s="110">
        <f>'[1]Cadastro de Clientes'!H3390</f>
        <v>0</v>
      </c>
      <c r="I3390" s="111">
        <f>'[1]Cadastro de Clientes'!I3390</f>
        <v>0</v>
      </c>
      <c r="J3390" s="94">
        <f>'[1]Cadastro de Clientes'!J3390</f>
        <v>0</v>
      </c>
    </row>
    <row r="3391" spans="1:10" ht="21" customHeight="1" x14ac:dyDescent="0.25">
      <c r="A3391" s="94">
        <f>'[1]Cadastro de Clientes'!A3391</f>
        <v>0</v>
      </c>
      <c r="B3391" s="94">
        <f>'[1]Cadastro de Clientes'!B3391</f>
        <v>0</v>
      </c>
      <c r="C3391" s="94">
        <f>'[1]Cadastro de Clientes'!C3391</f>
        <v>0</v>
      </c>
      <c r="D3391" s="94">
        <f>'[1]Cadastro de Clientes'!D3391</f>
        <v>0</v>
      </c>
      <c r="E3391" s="94">
        <f>'[1]Cadastro de Clientes'!E3391</f>
        <v>0</v>
      </c>
      <c r="F3391" s="94">
        <f>'[1]Cadastro de Clientes'!F3391</f>
        <v>0</v>
      </c>
      <c r="G3391" s="109">
        <f>'[1]Cadastro de Clientes'!G3391</f>
        <v>0</v>
      </c>
      <c r="H3391" s="110">
        <f>'[1]Cadastro de Clientes'!H3391</f>
        <v>0</v>
      </c>
      <c r="I3391" s="111">
        <f>'[1]Cadastro de Clientes'!I3391</f>
        <v>0</v>
      </c>
      <c r="J3391" s="94">
        <f>'[1]Cadastro de Clientes'!J3391</f>
        <v>0</v>
      </c>
    </row>
    <row r="3392" spans="1:10" ht="21" customHeight="1" x14ac:dyDescent="0.25">
      <c r="A3392" s="94">
        <f>'[1]Cadastro de Clientes'!A3392</f>
        <v>0</v>
      </c>
      <c r="B3392" s="94">
        <f>'[1]Cadastro de Clientes'!B3392</f>
        <v>0</v>
      </c>
      <c r="C3392" s="94">
        <f>'[1]Cadastro de Clientes'!C3392</f>
        <v>0</v>
      </c>
      <c r="D3392" s="94">
        <f>'[1]Cadastro de Clientes'!D3392</f>
        <v>0</v>
      </c>
      <c r="E3392" s="94">
        <f>'[1]Cadastro de Clientes'!E3392</f>
        <v>0</v>
      </c>
      <c r="F3392" s="94">
        <f>'[1]Cadastro de Clientes'!F3392</f>
        <v>0</v>
      </c>
      <c r="G3392" s="109">
        <f>'[1]Cadastro de Clientes'!G3392</f>
        <v>0</v>
      </c>
      <c r="H3392" s="110">
        <f>'[1]Cadastro de Clientes'!H3392</f>
        <v>0</v>
      </c>
      <c r="I3392" s="111">
        <f>'[1]Cadastro de Clientes'!I3392</f>
        <v>0</v>
      </c>
      <c r="J3392" s="94">
        <f>'[1]Cadastro de Clientes'!J3392</f>
        <v>0</v>
      </c>
    </row>
    <row r="3393" spans="1:10" ht="21" customHeight="1" x14ac:dyDescent="0.25">
      <c r="A3393" s="94">
        <f>'[1]Cadastro de Clientes'!A3393</f>
        <v>0</v>
      </c>
      <c r="B3393" s="94">
        <f>'[1]Cadastro de Clientes'!B3393</f>
        <v>0</v>
      </c>
      <c r="C3393" s="94">
        <f>'[1]Cadastro de Clientes'!C3393</f>
        <v>0</v>
      </c>
      <c r="D3393" s="94">
        <f>'[1]Cadastro de Clientes'!D3393</f>
        <v>0</v>
      </c>
      <c r="E3393" s="94">
        <f>'[1]Cadastro de Clientes'!E3393</f>
        <v>0</v>
      </c>
      <c r="F3393" s="94">
        <f>'[1]Cadastro de Clientes'!F3393</f>
        <v>0</v>
      </c>
      <c r="G3393" s="109">
        <f>'[1]Cadastro de Clientes'!G3393</f>
        <v>0</v>
      </c>
      <c r="H3393" s="110">
        <f>'[1]Cadastro de Clientes'!H3393</f>
        <v>0</v>
      </c>
      <c r="I3393" s="111">
        <f>'[1]Cadastro de Clientes'!I3393</f>
        <v>0</v>
      </c>
      <c r="J3393" s="94">
        <f>'[1]Cadastro de Clientes'!J3393</f>
        <v>0</v>
      </c>
    </row>
    <row r="3394" spans="1:10" ht="21" customHeight="1" x14ac:dyDescent="0.25">
      <c r="A3394" s="94">
        <f>'[1]Cadastro de Clientes'!A3394</f>
        <v>0</v>
      </c>
      <c r="B3394" s="94">
        <f>'[1]Cadastro de Clientes'!B3394</f>
        <v>0</v>
      </c>
      <c r="C3394" s="94">
        <f>'[1]Cadastro de Clientes'!C3394</f>
        <v>0</v>
      </c>
      <c r="D3394" s="94">
        <f>'[1]Cadastro de Clientes'!D3394</f>
        <v>0</v>
      </c>
      <c r="E3394" s="94">
        <f>'[1]Cadastro de Clientes'!E3394</f>
        <v>0</v>
      </c>
      <c r="F3394" s="94">
        <f>'[1]Cadastro de Clientes'!F3394</f>
        <v>0</v>
      </c>
      <c r="G3394" s="109">
        <f>'[1]Cadastro de Clientes'!G3394</f>
        <v>0</v>
      </c>
      <c r="H3394" s="110">
        <f>'[1]Cadastro de Clientes'!H3394</f>
        <v>0</v>
      </c>
      <c r="I3394" s="111">
        <f>'[1]Cadastro de Clientes'!I3394</f>
        <v>0</v>
      </c>
      <c r="J3394" s="94">
        <f>'[1]Cadastro de Clientes'!J3394</f>
        <v>0</v>
      </c>
    </row>
    <row r="3395" spans="1:10" ht="21" customHeight="1" x14ac:dyDescent="0.25">
      <c r="A3395" s="94">
        <f>'[1]Cadastro de Clientes'!A3395</f>
        <v>0</v>
      </c>
      <c r="B3395" s="94">
        <f>'[1]Cadastro de Clientes'!B3395</f>
        <v>0</v>
      </c>
      <c r="C3395" s="94">
        <f>'[1]Cadastro de Clientes'!C3395</f>
        <v>0</v>
      </c>
      <c r="D3395" s="94">
        <f>'[1]Cadastro de Clientes'!D3395</f>
        <v>0</v>
      </c>
      <c r="E3395" s="94">
        <f>'[1]Cadastro de Clientes'!E3395</f>
        <v>0</v>
      </c>
      <c r="F3395" s="94">
        <f>'[1]Cadastro de Clientes'!F3395</f>
        <v>0</v>
      </c>
      <c r="G3395" s="109">
        <f>'[1]Cadastro de Clientes'!G3395</f>
        <v>0</v>
      </c>
      <c r="H3395" s="110">
        <f>'[1]Cadastro de Clientes'!H3395</f>
        <v>0</v>
      </c>
      <c r="I3395" s="111">
        <f>'[1]Cadastro de Clientes'!I3395</f>
        <v>0</v>
      </c>
      <c r="J3395" s="94">
        <f>'[1]Cadastro de Clientes'!J3395</f>
        <v>0</v>
      </c>
    </row>
    <row r="3396" spans="1:10" ht="21" customHeight="1" x14ac:dyDescent="0.25">
      <c r="A3396" s="94">
        <f>'[1]Cadastro de Clientes'!A3396</f>
        <v>0</v>
      </c>
      <c r="B3396" s="94">
        <f>'[1]Cadastro de Clientes'!B3396</f>
        <v>0</v>
      </c>
      <c r="C3396" s="94">
        <f>'[1]Cadastro de Clientes'!C3396</f>
        <v>0</v>
      </c>
      <c r="D3396" s="94">
        <f>'[1]Cadastro de Clientes'!D3396</f>
        <v>0</v>
      </c>
      <c r="E3396" s="94">
        <f>'[1]Cadastro de Clientes'!E3396</f>
        <v>0</v>
      </c>
      <c r="F3396" s="94">
        <f>'[1]Cadastro de Clientes'!F3396</f>
        <v>0</v>
      </c>
      <c r="G3396" s="109">
        <f>'[1]Cadastro de Clientes'!G3396</f>
        <v>0</v>
      </c>
      <c r="H3396" s="110">
        <f>'[1]Cadastro de Clientes'!H3396</f>
        <v>0</v>
      </c>
      <c r="I3396" s="111">
        <f>'[1]Cadastro de Clientes'!I3396</f>
        <v>0</v>
      </c>
      <c r="J3396" s="94">
        <f>'[1]Cadastro de Clientes'!J3396</f>
        <v>0</v>
      </c>
    </row>
    <row r="3397" spans="1:10" ht="21" customHeight="1" x14ac:dyDescent="0.25">
      <c r="A3397" s="94">
        <f>'[1]Cadastro de Clientes'!A3397</f>
        <v>0</v>
      </c>
      <c r="B3397" s="94">
        <f>'[1]Cadastro de Clientes'!B3397</f>
        <v>0</v>
      </c>
      <c r="C3397" s="94">
        <f>'[1]Cadastro de Clientes'!C3397</f>
        <v>0</v>
      </c>
      <c r="D3397" s="94">
        <f>'[1]Cadastro de Clientes'!D3397</f>
        <v>0</v>
      </c>
      <c r="E3397" s="94">
        <f>'[1]Cadastro de Clientes'!E3397</f>
        <v>0</v>
      </c>
      <c r="F3397" s="94">
        <f>'[1]Cadastro de Clientes'!F3397</f>
        <v>0</v>
      </c>
      <c r="G3397" s="109">
        <f>'[1]Cadastro de Clientes'!G3397</f>
        <v>0</v>
      </c>
      <c r="H3397" s="110">
        <f>'[1]Cadastro de Clientes'!H3397</f>
        <v>0</v>
      </c>
      <c r="I3397" s="111">
        <f>'[1]Cadastro de Clientes'!I3397</f>
        <v>0</v>
      </c>
      <c r="J3397" s="94">
        <f>'[1]Cadastro de Clientes'!J3397</f>
        <v>0</v>
      </c>
    </row>
    <row r="3398" spans="1:10" ht="21" customHeight="1" x14ac:dyDescent="0.25">
      <c r="A3398" s="94">
        <f>'[1]Cadastro de Clientes'!A3398</f>
        <v>0</v>
      </c>
      <c r="B3398" s="94">
        <f>'[1]Cadastro de Clientes'!B3398</f>
        <v>0</v>
      </c>
      <c r="C3398" s="94">
        <f>'[1]Cadastro de Clientes'!C3398</f>
        <v>0</v>
      </c>
      <c r="D3398" s="94">
        <f>'[1]Cadastro de Clientes'!D3398</f>
        <v>0</v>
      </c>
      <c r="E3398" s="94">
        <f>'[1]Cadastro de Clientes'!E3398</f>
        <v>0</v>
      </c>
      <c r="F3398" s="94">
        <f>'[1]Cadastro de Clientes'!F3398</f>
        <v>0</v>
      </c>
      <c r="G3398" s="109">
        <f>'[1]Cadastro de Clientes'!G3398</f>
        <v>0</v>
      </c>
      <c r="H3398" s="110">
        <f>'[1]Cadastro de Clientes'!H3398</f>
        <v>0</v>
      </c>
      <c r="I3398" s="111">
        <f>'[1]Cadastro de Clientes'!I3398</f>
        <v>0</v>
      </c>
      <c r="J3398" s="94">
        <f>'[1]Cadastro de Clientes'!J3398</f>
        <v>0</v>
      </c>
    </row>
    <row r="3399" spans="1:10" ht="21" customHeight="1" x14ac:dyDescent="0.25">
      <c r="A3399" s="94">
        <f>'[1]Cadastro de Clientes'!A3399</f>
        <v>0</v>
      </c>
      <c r="B3399" s="94">
        <f>'[1]Cadastro de Clientes'!B3399</f>
        <v>0</v>
      </c>
      <c r="C3399" s="94">
        <f>'[1]Cadastro de Clientes'!C3399</f>
        <v>0</v>
      </c>
      <c r="D3399" s="94">
        <f>'[1]Cadastro de Clientes'!D3399</f>
        <v>0</v>
      </c>
      <c r="E3399" s="94">
        <f>'[1]Cadastro de Clientes'!E3399</f>
        <v>0</v>
      </c>
      <c r="F3399" s="94">
        <f>'[1]Cadastro de Clientes'!F3399</f>
        <v>0</v>
      </c>
      <c r="G3399" s="109">
        <f>'[1]Cadastro de Clientes'!G3399</f>
        <v>0</v>
      </c>
      <c r="H3399" s="110">
        <f>'[1]Cadastro de Clientes'!H3399</f>
        <v>0</v>
      </c>
      <c r="I3399" s="111">
        <f>'[1]Cadastro de Clientes'!I3399</f>
        <v>0</v>
      </c>
      <c r="J3399" s="94">
        <f>'[1]Cadastro de Clientes'!J3399</f>
        <v>0</v>
      </c>
    </row>
    <row r="3400" spans="1:10" ht="21" customHeight="1" x14ac:dyDescent="0.25">
      <c r="A3400" s="94">
        <f>'[1]Cadastro de Clientes'!A3400</f>
        <v>0</v>
      </c>
      <c r="B3400" s="94">
        <f>'[1]Cadastro de Clientes'!B3400</f>
        <v>0</v>
      </c>
      <c r="C3400" s="94">
        <f>'[1]Cadastro de Clientes'!C3400</f>
        <v>0</v>
      </c>
      <c r="D3400" s="94">
        <f>'[1]Cadastro de Clientes'!D3400</f>
        <v>0</v>
      </c>
      <c r="E3400" s="94">
        <f>'[1]Cadastro de Clientes'!E3400</f>
        <v>0</v>
      </c>
      <c r="F3400" s="94">
        <f>'[1]Cadastro de Clientes'!F3400</f>
        <v>0</v>
      </c>
      <c r="G3400" s="109">
        <f>'[1]Cadastro de Clientes'!G3400</f>
        <v>0</v>
      </c>
      <c r="H3400" s="110">
        <f>'[1]Cadastro de Clientes'!H3400</f>
        <v>0</v>
      </c>
      <c r="I3400" s="111">
        <f>'[1]Cadastro de Clientes'!I3400</f>
        <v>0</v>
      </c>
      <c r="J3400" s="94">
        <f>'[1]Cadastro de Clientes'!J3400</f>
        <v>0</v>
      </c>
    </row>
    <row r="3401" spans="1:10" ht="21" customHeight="1" x14ac:dyDescent="0.25">
      <c r="A3401" s="94">
        <f>'[1]Cadastro de Clientes'!A3401</f>
        <v>0</v>
      </c>
      <c r="B3401" s="94">
        <f>'[1]Cadastro de Clientes'!B3401</f>
        <v>0</v>
      </c>
      <c r="C3401" s="94">
        <f>'[1]Cadastro de Clientes'!C3401</f>
        <v>0</v>
      </c>
      <c r="D3401" s="94">
        <f>'[1]Cadastro de Clientes'!D3401</f>
        <v>0</v>
      </c>
      <c r="E3401" s="94">
        <f>'[1]Cadastro de Clientes'!E3401</f>
        <v>0</v>
      </c>
      <c r="F3401" s="94">
        <f>'[1]Cadastro de Clientes'!F3401</f>
        <v>0</v>
      </c>
      <c r="G3401" s="109">
        <f>'[1]Cadastro de Clientes'!G3401</f>
        <v>0</v>
      </c>
      <c r="H3401" s="110">
        <f>'[1]Cadastro de Clientes'!H3401</f>
        <v>0</v>
      </c>
      <c r="I3401" s="111">
        <f>'[1]Cadastro de Clientes'!I3401</f>
        <v>0</v>
      </c>
      <c r="J3401" s="94">
        <f>'[1]Cadastro de Clientes'!J3401</f>
        <v>0</v>
      </c>
    </row>
    <row r="3402" spans="1:10" ht="21" customHeight="1" x14ac:dyDescent="0.25">
      <c r="A3402" s="94">
        <f>'[1]Cadastro de Clientes'!A3402</f>
        <v>0</v>
      </c>
      <c r="B3402" s="94">
        <f>'[1]Cadastro de Clientes'!B3402</f>
        <v>0</v>
      </c>
      <c r="C3402" s="94">
        <f>'[1]Cadastro de Clientes'!C3402</f>
        <v>0</v>
      </c>
      <c r="D3402" s="94">
        <f>'[1]Cadastro de Clientes'!D3402</f>
        <v>0</v>
      </c>
      <c r="E3402" s="94">
        <f>'[1]Cadastro de Clientes'!E3402</f>
        <v>0</v>
      </c>
      <c r="F3402" s="94">
        <f>'[1]Cadastro de Clientes'!F3402</f>
        <v>0</v>
      </c>
      <c r="G3402" s="109">
        <f>'[1]Cadastro de Clientes'!G3402</f>
        <v>0</v>
      </c>
      <c r="H3402" s="110">
        <f>'[1]Cadastro de Clientes'!H3402</f>
        <v>0</v>
      </c>
      <c r="I3402" s="111">
        <f>'[1]Cadastro de Clientes'!I3402</f>
        <v>0</v>
      </c>
      <c r="J3402" s="94">
        <f>'[1]Cadastro de Clientes'!J3402</f>
        <v>0</v>
      </c>
    </row>
    <row r="3403" spans="1:10" ht="21" customHeight="1" x14ac:dyDescent="0.25">
      <c r="A3403" s="94">
        <f>'[1]Cadastro de Clientes'!A3403</f>
        <v>0</v>
      </c>
      <c r="B3403" s="94">
        <f>'[1]Cadastro de Clientes'!B3403</f>
        <v>0</v>
      </c>
      <c r="C3403" s="94">
        <f>'[1]Cadastro de Clientes'!C3403</f>
        <v>0</v>
      </c>
      <c r="D3403" s="94">
        <f>'[1]Cadastro de Clientes'!D3403</f>
        <v>0</v>
      </c>
      <c r="E3403" s="94">
        <f>'[1]Cadastro de Clientes'!E3403</f>
        <v>0</v>
      </c>
      <c r="F3403" s="94">
        <f>'[1]Cadastro de Clientes'!F3403</f>
        <v>0</v>
      </c>
      <c r="G3403" s="109">
        <f>'[1]Cadastro de Clientes'!G3403</f>
        <v>0</v>
      </c>
      <c r="H3403" s="110">
        <f>'[1]Cadastro de Clientes'!H3403</f>
        <v>0</v>
      </c>
      <c r="I3403" s="111">
        <f>'[1]Cadastro de Clientes'!I3403</f>
        <v>0</v>
      </c>
      <c r="J3403" s="94">
        <f>'[1]Cadastro de Clientes'!J3403</f>
        <v>0</v>
      </c>
    </row>
    <row r="3404" spans="1:10" ht="21" customHeight="1" x14ac:dyDescent="0.25">
      <c r="A3404" s="94">
        <f>'[1]Cadastro de Clientes'!A3404</f>
        <v>0</v>
      </c>
      <c r="B3404" s="94">
        <f>'[1]Cadastro de Clientes'!B3404</f>
        <v>0</v>
      </c>
      <c r="C3404" s="94">
        <f>'[1]Cadastro de Clientes'!C3404</f>
        <v>0</v>
      </c>
      <c r="D3404" s="94">
        <f>'[1]Cadastro de Clientes'!D3404</f>
        <v>0</v>
      </c>
      <c r="E3404" s="94">
        <f>'[1]Cadastro de Clientes'!E3404</f>
        <v>0</v>
      </c>
      <c r="F3404" s="94">
        <f>'[1]Cadastro de Clientes'!F3404</f>
        <v>0</v>
      </c>
      <c r="G3404" s="109">
        <f>'[1]Cadastro de Clientes'!G3404</f>
        <v>0</v>
      </c>
      <c r="H3404" s="110">
        <f>'[1]Cadastro de Clientes'!H3404</f>
        <v>0</v>
      </c>
      <c r="I3404" s="111">
        <f>'[1]Cadastro de Clientes'!I3404</f>
        <v>0</v>
      </c>
      <c r="J3404" s="94">
        <f>'[1]Cadastro de Clientes'!J3404</f>
        <v>0</v>
      </c>
    </row>
    <row r="3405" spans="1:10" ht="21" customHeight="1" x14ac:dyDescent="0.25">
      <c r="A3405" s="94">
        <f>'[1]Cadastro de Clientes'!A3405</f>
        <v>0</v>
      </c>
      <c r="B3405" s="94">
        <f>'[1]Cadastro de Clientes'!B3405</f>
        <v>0</v>
      </c>
      <c r="C3405" s="94">
        <f>'[1]Cadastro de Clientes'!C3405</f>
        <v>0</v>
      </c>
      <c r="D3405" s="94">
        <f>'[1]Cadastro de Clientes'!D3405</f>
        <v>0</v>
      </c>
      <c r="E3405" s="94">
        <f>'[1]Cadastro de Clientes'!E3405</f>
        <v>0</v>
      </c>
      <c r="F3405" s="94">
        <f>'[1]Cadastro de Clientes'!F3405</f>
        <v>0</v>
      </c>
      <c r="G3405" s="109">
        <f>'[1]Cadastro de Clientes'!G3405</f>
        <v>0</v>
      </c>
      <c r="H3405" s="110">
        <f>'[1]Cadastro de Clientes'!H3405</f>
        <v>0</v>
      </c>
      <c r="I3405" s="111">
        <f>'[1]Cadastro de Clientes'!I3405</f>
        <v>0</v>
      </c>
      <c r="J3405" s="94">
        <f>'[1]Cadastro de Clientes'!J3405</f>
        <v>0</v>
      </c>
    </row>
    <row r="3406" spans="1:10" ht="21" customHeight="1" x14ac:dyDescent="0.25">
      <c r="A3406" s="94">
        <f>'[1]Cadastro de Clientes'!A3406</f>
        <v>0</v>
      </c>
      <c r="B3406" s="94">
        <f>'[1]Cadastro de Clientes'!B3406</f>
        <v>0</v>
      </c>
      <c r="C3406" s="94">
        <f>'[1]Cadastro de Clientes'!C3406</f>
        <v>0</v>
      </c>
      <c r="D3406" s="94">
        <f>'[1]Cadastro de Clientes'!D3406</f>
        <v>0</v>
      </c>
      <c r="E3406" s="94">
        <f>'[1]Cadastro de Clientes'!E3406</f>
        <v>0</v>
      </c>
      <c r="F3406" s="94">
        <f>'[1]Cadastro de Clientes'!F3406</f>
        <v>0</v>
      </c>
      <c r="G3406" s="109">
        <f>'[1]Cadastro de Clientes'!G3406</f>
        <v>0</v>
      </c>
      <c r="H3406" s="110">
        <f>'[1]Cadastro de Clientes'!H3406</f>
        <v>0</v>
      </c>
      <c r="I3406" s="111">
        <f>'[1]Cadastro de Clientes'!I3406</f>
        <v>0</v>
      </c>
      <c r="J3406" s="94">
        <f>'[1]Cadastro de Clientes'!J3406</f>
        <v>0</v>
      </c>
    </row>
    <row r="3407" spans="1:10" ht="21" customHeight="1" x14ac:dyDescent="0.25">
      <c r="A3407" s="94">
        <f>'[1]Cadastro de Clientes'!A3407</f>
        <v>0</v>
      </c>
      <c r="B3407" s="94">
        <f>'[1]Cadastro de Clientes'!B3407</f>
        <v>0</v>
      </c>
      <c r="C3407" s="94">
        <f>'[1]Cadastro de Clientes'!C3407</f>
        <v>0</v>
      </c>
      <c r="D3407" s="94">
        <f>'[1]Cadastro de Clientes'!D3407</f>
        <v>0</v>
      </c>
      <c r="E3407" s="94">
        <f>'[1]Cadastro de Clientes'!E3407</f>
        <v>0</v>
      </c>
      <c r="F3407" s="94">
        <f>'[1]Cadastro de Clientes'!F3407</f>
        <v>0</v>
      </c>
      <c r="G3407" s="109">
        <f>'[1]Cadastro de Clientes'!G3407</f>
        <v>0</v>
      </c>
      <c r="H3407" s="110">
        <f>'[1]Cadastro de Clientes'!H3407</f>
        <v>0</v>
      </c>
      <c r="I3407" s="111">
        <f>'[1]Cadastro de Clientes'!I3407</f>
        <v>0</v>
      </c>
      <c r="J3407" s="94">
        <f>'[1]Cadastro de Clientes'!J3407</f>
        <v>0</v>
      </c>
    </row>
    <row r="3408" spans="1:10" ht="21" customHeight="1" x14ac:dyDescent="0.25">
      <c r="A3408" s="94">
        <f>'[1]Cadastro de Clientes'!A3408</f>
        <v>0</v>
      </c>
      <c r="B3408" s="94">
        <f>'[1]Cadastro de Clientes'!B3408</f>
        <v>0</v>
      </c>
      <c r="C3408" s="94">
        <f>'[1]Cadastro de Clientes'!C3408</f>
        <v>0</v>
      </c>
      <c r="D3408" s="94">
        <f>'[1]Cadastro de Clientes'!D3408</f>
        <v>0</v>
      </c>
      <c r="E3408" s="94">
        <f>'[1]Cadastro de Clientes'!E3408</f>
        <v>0</v>
      </c>
      <c r="F3408" s="94">
        <f>'[1]Cadastro de Clientes'!F3408</f>
        <v>0</v>
      </c>
      <c r="G3408" s="109">
        <f>'[1]Cadastro de Clientes'!G3408</f>
        <v>0</v>
      </c>
      <c r="H3408" s="110">
        <f>'[1]Cadastro de Clientes'!H3408</f>
        <v>0</v>
      </c>
      <c r="I3408" s="111">
        <f>'[1]Cadastro de Clientes'!I3408</f>
        <v>0</v>
      </c>
      <c r="J3408" s="94">
        <f>'[1]Cadastro de Clientes'!J3408</f>
        <v>0</v>
      </c>
    </row>
    <row r="3409" spans="1:10" ht="21" customHeight="1" x14ac:dyDescent="0.25">
      <c r="A3409" s="94">
        <f>'[1]Cadastro de Clientes'!A3409</f>
        <v>0</v>
      </c>
      <c r="B3409" s="94">
        <f>'[1]Cadastro de Clientes'!B3409</f>
        <v>0</v>
      </c>
      <c r="C3409" s="94">
        <f>'[1]Cadastro de Clientes'!C3409</f>
        <v>0</v>
      </c>
      <c r="D3409" s="94">
        <f>'[1]Cadastro de Clientes'!D3409</f>
        <v>0</v>
      </c>
      <c r="E3409" s="94">
        <f>'[1]Cadastro de Clientes'!E3409</f>
        <v>0</v>
      </c>
      <c r="F3409" s="94">
        <f>'[1]Cadastro de Clientes'!F3409</f>
        <v>0</v>
      </c>
      <c r="G3409" s="109">
        <f>'[1]Cadastro de Clientes'!G3409</f>
        <v>0</v>
      </c>
      <c r="H3409" s="110">
        <f>'[1]Cadastro de Clientes'!H3409</f>
        <v>0</v>
      </c>
      <c r="I3409" s="111">
        <f>'[1]Cadastro de Clientes'!I3409</f>
        <v>0</v>
      </c>
      <c r="J3409" s="94">
        <f>'[1]Cadastro de Clientes'!J3409</f>
        <v>0</v>
      </c>
    </row>
    <row r="3410" spans="1:10" ht="21" customHeight="1" x14ac:dyDescent="0.25">
      <c r="A3410" s="94">
        <f>'[1]Cadastro de Clientes'!A3410</f>
        <v>0</v>
      </c>
      <c r="B3410" s="94">
        <f>'[1]Cadastro de Clientes'!B3410</f>
        <v>0</v>
      </c>
      <c r="C3410" s="94">
        <f>'[1]Cadastro de Clientes'!C3410</f>
        <v>0</v>
      </c>
      <c r="D3410" s="94">
        <f>'[1]Cadastro de Clientes'!D3410</f>
        <v>0</v>
      </c>
      <c r="E3410" s="94">
        <f>'[1]Cadastro de Clientes'!E3410</f>
        <v>0</v>
      </c>
      <c r="F3410" s="94">
        <f>'[1]Cadastro de Clientes'!F3410</f>
        <v>0</v>
      </c>
      <c r="G3410" s="109">
        <f>'[1]Cadastro de Clientes'!G3410</f>
        <v>0</v>
      </c>
      <c r="H3410" s="110">
        <f>'[1]Cadastro de Clientes'!H3410</f>
        <v>0</v>
      </c>
      <c r="I3410" s="111">
        <f>'[1]Cadastro de Clientes'!I3410</f>
        <v>0</v>
      </c>
      <c r="J3410" s="94">
        <f>'[1]Cadastro de Clientes'!J3410</f>
        <v>0</v>
      </c>
    </row>
    <row r="3411" spans="1:10" ht="21" customHeight="1" x14ac:dyDescent="0.25">
      <c r="A3411" s="94">
        <f>'[1]Cadastro de Clientes'!A3411</f>
        <v>0</v>
      </c>
      <c r="B3411" s="94">
        <f>'[1]Cadastro de Clientes'!B3411</f>
        <v>0</v>
      </c>
      <c r="C3411" s="94">
        <f>'[1]Cadastro de Clientes'!C3411</f>
        <v>0</v>
      </c>
      <c r="D3411" s="94">
        <f>'[1]Cadastro de Clientes'!D3411</f>
        <v>0</v>
      </c>
      <c r="E3411" s="94">
        <f>'[1]Cadastro de Clientes'!E3411</f>
        <v>0</v>
      </c>
      <c r="F3411" s="94">
        <f>'[1]Cadastro de Clientes'!F3411</f>
        <v>0</v>
      </c>
      <c r="G3411" s="109">
        <f>'[1]Cadastro de Clientes'!G3411</f>
        <v>0</v>
      </c>
      <c r="H3411" s="110">
        <f>'[1]Cadastro de Clientes'!H3411</f>
        <v>0</v>
      </c>
      <c r="I3411" s="111">
        <f>'[1]Cadastro de Clientes'!I3411</f>
        <v>0</v>
      </c>
      <c r="J3411" s="94">
        <f>'[1]Cadastro de Clientes'!J3411</f>
        <v>0</v>
      </c>
    </row>
    <row r="3412" spans="1:10" ht="21" customHeight="1" x14ac:dyDescent="0.25">
      <c r="A3412" s="94">
        <f>'[1]Cadastro de Clientes'!A3412</f>
        <v>0</v>
      </c>
      <c r="B3412" s="94">
        <f>'[1]Cadastro de Clientes'!B3412</f>
        <v>0</v>
      </c>
      <c r="C3412" s="94">
        <f>'[1]Cadastro de Clientes'!C3412</f>
        <v>0</v>
      </c>
      <c r="D3412" s="94">
        <f>'[1]Cadastro de Clientes'!D3412</f>
        <v>0</v>
      </c>
      <c r="E3412" s="94">
        <f>'[1]Cadastro de Clientes'!E3412</f>
        <v>0</v>
      </c>
      <c r="F3412" s="94">
        <f>'[1]Cadastro de Clientes'!F3412</f>
        <v>0</v>
      </c>
      <c r="G3412" s="109">
        <f>'[1]Cadastro de Clientes'!G3412</f>
        <v>0</v>
      </c>
      <c r="H3412" s="110">
        <f>'[1]Cadastro de Clientes'!H3412</f>
        <v>0</v>
      </c>
      <c r="I3412" s="111">
        <f>'[1]Cadastro de Clientes'!I3412</f>
        <v>0</v>
      </c>
      <c r="J3412" s="94">
        <f>'[1]Cadastro de Clientes'!J3412</f>
        <v>0</v>
      </c>
    </row>
    <row r="3413" spans="1:10" ht="21" customHeight="1" x14ac:dyDescent="0.25">
      <c r="A3413" s="94">
        <f>'[1]Cadastro de Clientes'!A3413</f>
        <v>0</v>
      </c>
      <c r="B3413" s="94">
        <f>'[1]Cadastro de Clientes'!B3413</f>
        <v>0</v>
      </c>
      <c r="C3413" s="94">
        <f>'[1]Cadastro de Clientes'!C3413</f>
        <v>0</v>
      </c>
      <c r="D3413" s="94">
        <f>'[1]Cadastro de Clientes'!D3413</f>
        <v>0</v>
      </c>
      <c r="E3413" s="94">
        <f>'[1]Cadastro de Clientes'!E3413</f>
        <v>0</v>
      </c>
      <c r="F3413" s="94">
        <f>'[1]Cadastro de Clientes'!F3413</f>
        <v>0</v>
      </c>
      <c r="G3413" s="109">
        <f>'[1]Cadastro de Clientes'!G3413</f>
        <v>0</v>
      </c>
      <c r="H3413" s="110">
        <f>'[1]Cadastro de Clientes'!H3413</f>
        <v>0</v>
      </c>
      <c r="I3413" s="111">
        <f>'[1]Cadastro de Clientes'!I3413</f>
        <v>0</v>
      </c>
      <c r="J3413" s="94">
        <f>'[1]Cadastro de Clientes'!J3413</f>
        <v>0</v>
      </c>
    </row>
    <row r="3414" spans="1:10" ht="21" customHeight="1" x14ac:dyDescent="0.25">
      <c r="A3414" s="94">
        <f>'[1]Cadastro de Clientes'!A3414</f>
        <v>0</v>
      </c>
      <c r="B3414" s="94">
        <f>'[1]Cadastro de Clientes'!B3414</f>
        <v>0</v>
      </c>
      <c r="C3414" s="94">
        <f>'[1]Cadastro de Clientes'!C3414</f>
        <v>0</v>
      </c>
      <c r="D3414" s="94">
        <f>'[1]Cadastro de Clientes'!D3414</f>
        <v>0</v>
      </c>
      <c r="E3414" s="94">
        <f>'[1]Cadastro de Clientes'!E3414</f>
        <v>0</v>
      </c>
      <c r="F3414" s="94">
        <f>'[1]Cadastro de Clientes'!F3414</f>
        <v>0</v>
      </c>
      <c r="G3414" s="109">
        <f>'[1]Cadastro de Clientes'!G3414</f>
        <v>0</v>
      </c>
      <c r="H3414" s="110">
        <f>'[1]Cadastro de Clientes'!H3414</f>
        <v>0</v>
      </c>
      <c r="I3414" s="111">
        <f>'[1]Cadastro de Clientes'!I3414</f>
        <v>0</v>
      </c>
      <c r="J3414" s="94">
        <f>'[1]Cadastro de Clientes'!J3414</f>
        <v>0</v>
      </c>
    </row>
    <row r="3415" spans="1:10" ht="21" customHeight="1" x14ac:dyDescent="0.25">
      <c r="A3415" s="94">
        <f>'[1]Cadastro de Clientes'!A3415</f>
        <v>0</v>
      </c>
      <c r="B3415" s="94">
        <f>'[1]Cadastro de Clientes'!B3415</f>
        <v>0</v>
      </c>
      <c r="C3415" s="94">
        <f>'[1]Cadastro de Clientes'!C3415</f>
        <v>0</v>
      </c>
      <c r="D3415" s="94">
        <f>'[1]Cadastro de Clientes'!D3415</f>
        <v>0</v>
      </c>
      <c r="E3415" s="94">
        <f>'[1]Cadastro de Clientes'!E3415</f>
        <v>0</v>
      </c>
      <c r="F3415" s="94">
        <f>'[1]Cadastro de Clientes'!F3415</f>
        <v>0</v>
      </c>
      <c r="G3415" s="109">
        <f>'[1]Cadastro de Clientes'!G3415</f>
        <v>0</v>
      </c>
      <c r="H3415" s="110">
        <f>'[1]Cadastro de Clientes'!H3415</f>
        <v>0</v>
      </c>
      <c r="I3415" s="111">
        <f>'[1]Cadastro de Clientes'!I3415</f>
        <v>0</v>
      </c>
      <c r="J3415" s="94">
        <f>'[1]Cadastro de Clientes'!J3415</f>
        <v>0</v>
      </c>
    </row>
    <row r="3416" spans="1:10" ht="21" customHeight="1" x14ac:dyDescent="0.25">
      <c r="A3416" s="94">
        <f>'[1]Cadastro de Clientes'!A3416</f>
        <v>0</v>
      </c>
      <c r="B3416" s="94">
        <f>'[1]Cadastro de Clientes'!B3416</f>
        <v>0</v>
      </c>
      <c r="C3416" s="94">
        <f>'[1]Cadastro de Clientes'!C3416</f>
        <v>0</v>
      </c>
      <c r="D3416" s="94">
        <f>'[1]Cadastro de Clientes'!D3416</f>
        <v>0</v>
      </c>
      <c r="E3416" s="94">
        <f>'[1]Cadastro de Clientes'!E3416</f>
        <v>0</v>
      </c>
      <c r="F3416" s="94">
        <f>'[1]Cadastro de Clientes'!F3416</f>
        <v>0</v>
      </c>
      <c r="G3416" s="109">
        <f>'[1]Cadastro de Clientes'!G3416</f>
        <v>0</v>
      </c>
      <c r="H3416" s="110">
        <f>'[1]Cadastro de Clientes'!H3416</f>
        <v>0</v>
      </c>
      <c r="I3416" s="111">
        <f>'[1]Cadastro de Clientes'!I3416</f>
        <v>0</v>
      </c>
      <c r="J3416" s="94">
        <f>'[1]Cadastro de Clientes'!J3416</f>
        <v>0</v>
      </c>
    </row>
    <row r="3417" spans="1:10" ht="21" customHeight="1" x14ac:dyDescent="0.25">
      <c r="A3417" s="94">
        <f>'[1]Cadastro de Clientes'!A3417</f>
        <v>0</v>
      </c>
      <c r="B3417" s="94">
        <f>'[1]Cadastro de Clientes'!B3417</f>
        <v>0</v>
      </c>
      <c r="C3417" s="94">
        <f>'[1]Cadastro de Clientes'!C3417</f>
        <v>0</v>
      </c>
      <c r="D3417" s="94">
        <f>'[1]Cadastro de Clientes'!D3417</f>
        <v>0</v>
      </c>
      <c r="E3417" s="94">
        <f>'[1]Cadastro de Clientes'!E3417</f>
        <v>0</v>
      </c>
      <c r="F3417" s="94">
        <f>'[1]Cadastro de Clientes'!F3417</f>
        <v>0</v>
      </c>
      <c r="G3417" s="109">
        <f>'[1]Cadastro de Clientes'!G3417</f>
        <v>0</v>
      </c>
      <c r="H3417" s="110">
        <f>'[1]Cadastro de Clientes'!H3417</f>
        <v>0</v>
      </c>
      <c r="I3417" s="111">
        <f>'[1]Cadastro de Clientes'!I3417</f>
        <v>0</v>
      </c>
      <c r="J3417" s="94">
        <f>'[1]Cadastro de Clientes'!J3417</f>
        <v>0</v>
      </c>
    </row>
    <row r="3418" spans="1:10" ht="21" customHeight="1" x14ac:dyDescent="0.25">
      <c r="A3418" s="94">
        <f>'[1]Cadastro de Clientes'!A3418</f>
        <v>0</v>
      </c>
      <c r="B3418" s="94">
        <f>'[1]Cadastro de Clientes'!B3418</f>
        <v>0</v>
      </c>
      <c r="C3418" s="94">
        <f>'[1]Cadastro de Clientes'!C3418</f>
        <v>0</v>
      </c>
      <c r="D3418" s="94">
        <f>'[1]Cadastro de Clientes'!D3418</f>
        <v>0</v>
      </c>
      <c r="E3418" s="94">
        <f>'[1]Cadastro de Clientes'!E3418</f>
        <v>0</v>
      </c>
      <c r="F3418" s="94">
        <f>'[1]Cadastro de Clientes'!F3418</f>
        <v>0</v>
      </c>
      <c r="G3418" s="109">
        <f>'[1]Cadastro de Clientes'!G3418</f>
        <v>0</v>
      </c>
      <c r="H3418" s="110">
        <f>'[1]Cadastro de Clientes'!H3418</f>
        <v>0</v>
      </c>
      <c r="I3418" s="111">
        <f>'[1]Cadastro de Clientes'!I3418</f>
        <v>0</v>
      </c>
      <c r="J3418" s="94">
        <f>'[1]Cadastro de Clientes'!J3418</f>
        <v>0</v>
      </c>
    </row>
    <row r="3419" spans="1:10" ht="21" customHeight="1" x14ac:dyDescent="0.25">
      <c r="A3419" s="94">
        <f>'[1]Cadastro de Clientes'!A3419</f>
        <v>0</v>
      </c>
      <c r="B3419" s="94">
        <f>'[1]Cadastro de Clientes'!B3419</f>
        <v>0</v>
      </c>
      <c r="C3419" s="94">
        <f>'[1]Cadastro de Clientes'!C3419</f>
        <v>0</v>
      </c>
      <c r="D3419" s="94">
        <f>'[1]Cadastro de Clientes'!D3419</f>
        <v>0</v>
      </c>
      <c r="E3419" s="94">
        <f>'[1]Cadastro de Clientes'!E3419</f>
        <v>0</v>
      </c>
      <c r="F3419" s="94">
        <f>'[1]Cadastro de Clientes'!F3419</f>
        <v>0</v>
      </c>
      <c r="G3419" s="109">
        <f>'[1]Cadastro de Clientes'!G3419</f>
        <v>0</v>
      </c>
      <c r="H3419" s="110">
        <f>'[1]Cadastro de Clientes'!H3419</f>
        <v>0</v>
      </c>
      <c r="I3419" s="111">
        <f>'[1]Cadastro de Clientes'!I3419</f>
        <v>0</v>
      </c>
      <c r="J3419" s="94">
        <f>'[1]Cadastro de Clientes'!J3419</f>
        <v>0</v>
      </c>
    </row>
    <row r="3420" spans="1:10" ht="21" customHeight="1" x14ac:dyDescent="0.25">
      <c r="A3420" s="94">
        <f>'[1]Cadastro de Clientes'!A3420</f>
        <v>0</v>
      </c>
      <c r="B3420" s="94">
        <f>'[1]Cadastro de Clientes'!B3420</f>
        <v>0</v>
      </c>
      <c r="C3420" s="94">
        <f>'[1]Cadastro de Clientes'!C3420</f>
        <v>0</v>
      </c>
      <c r="D3420" s="94">
        <f>'[1]Cadastro de Clientes'!D3420</f>
        <v>0</v>
      </c>
      <c r="E3420" s="94">
        <f>'[1]Cadastro de Clientes'!E3420</f>
        <v>0</v>
      </c>
      <c r="F3420" s="94">
        <f>'[1]Cadastro de Clientes'!F3420</f>
        <v>0</v>
      </c>
      <c r="G3420" s="109">
        <f>'[1]Cadastro de Clientes'!G3420</f>
        <v>0</v>
      </c>
      <c r="H3420" s="110">
        <f>'[1]Cadastro de Clientes'!H3420</f>
        <v>0</v>
      </c>
      <c r="I3420" s="111">
        <f>'[1]Cadastro de Clientes'!I3420</f>
        <v>0</v>
      </c>
      <c r="J3420" s="94">
        <f>'[1]Cadastro de Clientes'!J3420</f>
        <v>0</v>
      </c>
    </row>
    <row r="3421" spans="1:10" ht="21" customHeight="1" x14ac:dyDescent="0.25">
      <c r="A3421" s="94">
        <f>'[1]Cadastro de Clientes'!A3421</f>
        <v>0</v>
      </c>
      <c r="B3421" s="94">
        <f>'[1]Cadastro de Clientes'!B3421</f>
        <v>0</v>
      </c>
      <c r="C3421" s="94">
        <f>'[1]Cadastro de Clientes'!C3421</f>
        <v>0</v>
      </c>
      <c r="D3421" s="94">
        <f>'[1]Cadastro de Clientes'!D3421</f>
        <v>0</v>
      </c>
      <c r="E3421" s="94">
        <f>'[1]Cadastro de Clientes'!E3421</f>
        <v>0</v>
      </c>
      <c r="F3421" s="94">
        <f>'[1]Cadastro de Clientes'!F3421</f>
        <v>0</v>
      </c>
      <c r="G3421" s="109">
        <f>'[1]Cadastro de Clientes'!G3421</f>
        <v>0</v>
      </c>
      <c r="H3421" s="110">
        <f>'[1]Cadastro de Clientes'!H3421</f>
        <v>0</v>
      </c>
      <c r="I3421" s="111">
        <f>'[1]Cadastro de Clientes'!I3421</f>
        <v>0</v>
      </c>
      <c r="J3421" s="94">
        <f>'[1]Cadastro de Clientes'!J3421</f>
        <v>0</v>
      </c>
    </row>
    <row r="3422" spans="1:10" ht="21" customHeight="1" x14ac:dyDescent="0.25">
      <c r="A3422" s="94">
        <f>'[1]Cadastro de Clientes'!A3422</f>
        <v>0</v>
      </c>
      <c r="B3422" s="94">
        <f>'[1]Cadastro de Clientes'!B3422</f>
        <v>0</v>
      </c>
      <c r="C3422" s="94">
        <f>'[1]Cadastro de Clientes'!C3422</f>
        <v>0</v>
      </c>
      <c r="D3422" s="94">
        <f>'[1]Cadastro de Clientes'!D3422</f>
        <v>0</v>
      </c>
      <c r="E3422" s="94">
        <f>'[1]Cadastro de Clientes'!E3422</f>
        <v>0</v>
      </c>
      <c r="F3422" s="94">
        <f>'[1]Cadastro de Clientes'!F3422</f>
        <v>0</v>
      </c>
      <c r="G3422" s="109">
        <f>'[1]Cadastro de Clientes'!G3422</f>
        <v>0</v>
      </c>
      <c r="H3422" s="110">
        <f>'[1]Cadastro de Clientes'!H3422</f>
        <v>0</v>
      </c>
      <c r="I3422" s="111">
        <f>'[1]Cadastro de Clientes'!I3422</f>
        <v>0</v>
      </c>
      <c r="J3422" s="94">
        <f>'[1]Cadastro de Clientes'!J3422</f>
        <v>0</v>
      </c>
    </row>
    <row r="3423" spans="1:10" ht="21" customHeight="1" x14ac:dyDescent="0.25">
      <c r="A3423" s="94">
        <f>'[1]Cadastro de Clientes'!A3423</f>
        <v>0</v>
      </c>
      <c r="B3423" s="94">
        <f>'[1]Cadastro de Clientes'!B3423</f>
        <v>0</v>
      </c>
      <c r="C3423" s="94">
        <f>'[1]Cadastro de Clientes'!C3423</f>
        <v>0</v>
      </c>
      <c r="D3423" s="94">
        <f>'[1]Cadastro de Clientes'!D3423</f>
        <v>0</v>
      </c>
      <c r="E3423" s="94">
        <f>'[1]Cadastro de Clientes'!E3423</f>
        <v>0</v>
      </c>
      <c r="F3423" s="94">
        <f>'[1]Cadastro de Clientes'!F3423</f>
        <v>0</v>
      </c>
      <c r="G3423" s="109">
        <f>'[1]Cadastro de Clientes'!G3423</f>
        <v>0</v>
      </c>
      <c r="H3423" s="110">
        <f>'[1]Cadastro de Clientes'!H3423</f>
        <v>0</v>
      </c>
      <c r="I3423" s="111">
        <f>'[1]Cadastro de Clientes'!I3423</f>
        <v>0</v>
      </c>
      <c r="J3423" s="94">
        <f>'[1]Cadastro de Clientes'!J3423</f>
        <v>0</v>
      </c>
    </row>
    <row r="3424" spans="1:10" ht="21" customHeight="1" x14ac:dyDescent="0.25">
      <c r="A3424" s="94">
        <f>'[1]Cadastro de Clientes'!A3424</f>
        <v>0</v>
      </c>
      <c r="B3424" s="94">
        <f>'[1]Cadastro de Clientes'!B3424</f>
        <v>0</v>
      </c>
      <c r="C3424" s="94">
        <f>'[1]Cadastro de Clientes'!C3424</f>
        <v>0</v>
      </c>
      <c r="D3424" s="94">
        <f>'[1]Cadastro de Clientes'!D3424</f>
        <v>0</v>
      </c>
      <c r="E3424" s="94">
        <f>'[1]Cadastro de Clientes'!E3424</f>
        <v>0</v>
      </c>
      <c r="F3424" s="94">
        <f>'[1]Cadastro de Clientes'!F3424</f>
        <v>0</v>
      </c>
      <c r="G3424" s="109">
        <f>'[1]Cadastro de Clientes'!G3424</f>
        <v>0</v>
      </c>
      <c r="H3424" s="110">
        <f>'[1]Cadastro de Clientes'!H3424</f>
        <v>0</v>
      </c>
      <c r="I3424" s="111">
        <f>'[1]Cadastro de Clientes'!I3424</f>
        <v>0</v>
      </c>
      <c r="J3424" s="94">
        <f>'[1]Cadastro de Clientes'!J3424</f>
        <v>0</v>
      </c>
    </row>
    <row r="3425" spans="1:10" ht="21" customHeight="1" x14ac:dyDescent="0.25">
      <c r="A3425" s="94">
        <f>'[1]Cadastro de Clientes'!A3425</f>
        <v>0</v>
      </c>
      <c r="B3425" s="94">
        <f>'[1]Cadastro de Clientes'!B3425</f>
        <v>0</v>
      </c>
      <c r="C3425" s="94">
        <f>'[1]Cadastro de Clientes'!C3425</f>
        <v>0</v>
      </c>
      <c r="D3425" s="94">
        <f>'[1]Cadastro de Clientes'!D3425</f>
        <v>0</v>
      </c>
      <c r="E3425" s="94">
        <f>'[1]Cadastro de Clientes'!E3425</f>
        <v>0</v>
      </c>
      <c r="F3425" s="94">
        <f>'[1]Cadastro de Clientes'!F3425</f>
        <v>0</v>
      </c>
      <c r="G3425" s="109">
        <f>'[1]Cadastro de Clientes'!G3425</f>
        <v>0</v>
      </c>
      <c r="H3425" s="110">
        <f>'[1]Cadastro de Clientes'!H3425</f>
        <v>0</v>
      </c>
      <c r="I3425" s="111">
        <f>'[1]Cadastro de Clientes'!I3425</f>
        <v>0</v>
      </c>
      <c r="J3425" s="94">
        <f>'[1]Cadastro de Clientes'!J3425</f>
        <v>0</v>
      </c>
    </row>
    <row r="3426" spans="1:10" ht="21" customHeight="1" x14ac:dyDescent="0.25">
      <c r="A3426" s="94">
        <f>'[1]Cadastro de Clientes'!A3426</f>
        <v>0</v>
      </c>
      <c r="B3426" s="94">
        <f>'[1]Cadastro de Clientes'!B3426</f>
        <v>0</v>
      </c>
      <c r="C3426" s="94">
        <f>'[1]Cadastro de Clientes'!C3426</f>
        <v>0</v>
      </c>
      <c r="D3426" s="94">
        <f>'[1]Cadastro de Clientes'!D3426</f>
        <v>0</v>
      </c>
      <c r="E3426" s="94">
        <f>'[1]Cadastro de Clientes'!E3426</f>
        <v>0</v>
      </c>
      <c r="F3426" s="94">
        <f>'[1]Cadastro de Clientes'!F3426</f>
        <v>0</v>
      </c>
      <c r="G3426" s="109">
        <f>'[1]Cadastro de Clientes'!G3426</f>
        <v>0</v>
      </c>
      <c r="H3426" s="110">
        <f>'[1]Cadastro de Clientes'!H3426</f>
        <v>0</v>
      </c>
      <c r="I3426" s="111">
        <f>'[1]Cadastro de Clientes'!I3426</f>
        <v>0</v>
      </c>
      <c r="J3426" s="94">
        <f>'[1]Cadastro de Clientes'!J3426</f>
        <v>0</v>
      </c>
    </row>
    <row r="3427" spans="1:10" ht="21" customHeight="1" x14ac:dyDescent="0.25">
      <c r="A3427" s="94">
        <f>'[1]Cadastro de Clientes'!A3427</f>
        <v>0</v>
      </c>
      <c r="B3427" s="94">
        <f>'[1]Cadastro de Clientes'!B3427</f>
        <v>0</v>
      </c>
      <c r="C3427" s="94">
        <f>'[1]Cadastro de Clientes'!C3427</f>
        <v>0</v>
      </c>
      <c r="D3427" s="94">
        <f>'[1]Cadastro de Clientes'!D3427</f>
        <v>0</v>
      </c>
      <c r="E3427" s="94">
        <f>'[1]Cadastro de Clientes'!E3427</f>
        <v>0</v>
      </c>
      <c r="F3427" s="94">
        <f>'[1]Cadastro de Clientes'!F3427</f>
        <v>0</v>
      </c>
      <c r="G3427" s="109">
        <f>'[1]Cadastro de Clientes'!G3427</f>
        <v>0</v>
      </c>
      <c r="H3427" s="110">
        <f>'[1]Cadastro de Clientes'!H3427</f>
        <v>0</v>
      </c>
      <c r="I3427" s="111">
        <f>'[1]Cadastro de Clientes'!I3427</f>
        <v>0</v>
      </c>
      <c r="J3427" s="94">
        <f>'[1]Cadastro de Clientes'!J3427</f>
        <v>0</v>
      </c>
    </row>
    <row r="3428" spans="1:10" ht="21" customHeight="1" x14ac:dyDescent="0.25">
      <c r="A3428" s="94">
        <f>'[1]Cadastro de Clientes'!A3428</f>
        <v>0</v>
      </c>
      <c r="B3428" s="94">
        <f>'[1]Cadastro de Clientes'!B3428</f>
        <v>0</v>
      </c>
      <c r="C3428" s="94">
        <f>'[1]Cadastro de Clientes'!C3428</f>
        <v>0</v>
      </c>
      <c r="D3428" s="94">
        <f>'[1]Cadastro de Clientes'!D3428</f>
        <v>0</v>
      </c>
      <c r="E3428" s="94">
        <f>'[1]Cadastro de Clientes'!E3428</f>
        <v>0</v>
      </c>
      <c r="F3428" s="94">
        <f>'[1]Cadastro de Clientes'!F3428</f>
        <v>0</v>
      </c>
      <c r="G3428" s="109">
        <f>'[1]Cadastro de Clientes'!G3428</f>
        <v>0</v>
      </c>
      <c r="H3428" s="110">
        <f>'[1]Cadastro de Clientes'!H3428</f>
        <v>0</v>
      </c>
      <c r="I3428" s="111">
        <f>'[1]Cadastro de Clientes'!I3428</f>
        <v>0</v>
      </c>
      <c r="J3428" s="94">
        <f>'[1]Cadastro de Clientes'!J3428</f>
        <v>0</v>
      </c>
    </row>
    <row r="3429" spans="1:10" ht="21" customHeight="1" x14ac:dyDescent="0.25">
      <c r="A3429" s="94">
        <f>'[1]Cadastro de Clientes'!A3429</f>
        <v>0</v>
      </c>
      <c r="B3429" s="94">
        <f>'[1]Cadastro de Clientes'!B3429</f>
        <v>0</v>
      </c>
      <c r="C3429" s="94">
        <f>'[1]Cadastro de Clientes'!C3429</f>
        <v>0</v>
      </c>
      <c r="D3429" s="94">
        <f>'[1]Cadastro de Clientes'!D3429</f>
        <v>0</v>
      </c>
      <c r="E3429" s="94">
        <f>'[1]Cadastro de Clientes'!E3429</f>
        <v>0</v>
      </c>
      <c r="F3429" s="94">
        <f>'[1]Cadastro de Clientes'!F3429</f>
        <v>0</v>
      </c>
      <c r="G3429" s="109">
        <f>'[1]Cadastro de Clientes'!G3429</f>
        <v>0</v>
      </c>
      <c r="H3429" s="110">
        <f>'[1]Cadastro de Clientes'!H3429</f>
        <v>0</v>
      </c>
      <c r="I3429" s="111">
        <f>'[1]Cadastro de Clientes'!I3429</f>
        <v>0</v>
      </c>
      <c r="J3429" s="94">
        <f>'[1]Cadastro de Clientes'!J3429</f>
        <v>0</v>
      </c>
    </row>
    <row r="3430" spans="1:10" ht="21" customHeight="1" x14ac:dyDescent="0.25">
      <c r="A3430" s="94">
        <f>'[1]Cadastro de Clientes'!A3430</f>
        <v>0</v>
      </c>
      <c r="B3430" s="94">
        <f>'[1]Cadastro de Clientes'!B3430</f>
        <v>0</v>
      </c>
      <c r="C3430" s="94">
        <f>'[1]Cadastro de Clientes'!C3430</f>
        <v>0</v>
      </c>
      <c r="D3430" s="94">
        <f>'[1]Cadastro de Clientes'!D3430</f>
        <v>0</v>
      </c>
      <c r="E3430" s="94">
        <f>'[1]Cadastro de Clientes'!E3430</f>
        <v>0</v>
      </c>
      <c r="F3430" s="94">
        <f>'[1]Cadastro de Clientes'!F3430</f>
        <v>0</v>
      </c>
      <c r="G3430" s="109">
        <f>'[1]Cadastro de Clientes'!G3430</f>
        <v>0</v>
      </c>
      <c r="H3430" s="110">
        <f>'[1]Cadastro de Clientes'!H3430</f>
        <v>0</v>
      </c>
      <c r="I3430" s="111">
        <f>'[1]Cadastro de Clientes'!I3430</f>
        <v>0</v>
      </c>
      <c r="J3430" s="94">
        <f>'[1]Cadastro de Clientes'!J3430</f>
        <v>0</v>
      </c>
    </row>
    <row r="3431" spans="1:10" ht="21" customHeight="1" x14ac:dyDescent="0.25">
      <c r="A3431" s="94">
        <f>'[1]Cadastro de Clientes'!A3431</f>
        <v>0</v>
      </c>
      <c r="B3431" s="94">
        <f>'[1]Cadastro de Clientes'!B3431</f>
        <v>0</v>
      </c>
      <c r="C3431" s="94">
        <f>'[1]Cadastro de Clientes'!C3431</f>
        <v>0</v>
      </c>
      <c r="D3431" s="94">
        <f>'[1]Cadastro de Clientes'!D3431</f>
        <v>0</v>
      </c>
      <c r="E3431" s="94">
        <f>'[1]Cadastro de Clientes'!E3431</f>
        <v>0</v>
      </c>
      <c r="F3431" s="94">
        <f>'[1]Cadastro de Clientes'!F3431</f>
        <v>0</v>
      </c>
      <c r="G3431" s="109">
        <f>'[1]Cadastro de Clientes'!G3431</f>
        <v>0</v>
      </c>
      <c r="H3431" s="110">
        <f>'[1]Cadastro de Clientes'!H3431</f>
        <v>0</v>
      </c>
      <c r="I3431" s="111">
        <f>'[1]Cadastro de Clientes'!I3431</f>
        <v>0</v>
      </c>
      <c r="J3431" s="94">
        <f>'[1]Cadastro de Clientes'!J3431</f>
        <v>0</v>
      </c>
    </row>
    <row r="3432" spans="1:10" ht="21" customHeight="1" x14ac:dyDescent="0.25">
      <c r="A3432" s="94">
        <f>'[1]Cadastro de Clientes'!A3432</f>
        <v>0</v>
      </c>
      <c r="B3432" s="94">
        <f>'[1]Cadastro de Clientes'!B3432</f>
        <v>0</v>
      </c>
      <c r="C3432" s="94">
        <f>'[1]Cadastro de Clientes'!C3432</f>
        <v>0</v>
      </c>
      <c r="D3432" s="94">
        <f>'[1]Cadastro de Clientes'!D3432</f>
        <v>0</v>
      </c>
      <c r="E3432" s="94">
        <f>'[1]Cadastro de Clientes'!E3432</f>
        <v>0</v>
      </c>
      <c r="F3432" s="94">
        <f>'[1]Cadastro de Clientes'!F3432</f>
        <v>0</v>
      </c>
      <c r="G3432" s="109">
        <f>'[1]Cadastro de Clientes'!G3432</f>
        <v>0</v>
      </c>
      <c r="H3432" s="110">
        <f>'[1]Cadastro de Clientes'!H3432</f>
        <v>0</v>
      </c>
      <c r="I3432" s="111">
        <f>'[1]Cadastro de Clientes'!I3432</f>
        <v>0</v>
      </c>
      <c r="J3432" s="94">
        <f>'[1]Cadastro de Clientes'!J3432</f>
        <v>0</v>
      </c>
    </row>
    <row r="3433" spans="1:10" ht="21" customHeight="1" x14ac:dyDescent="0.25">
      <c r="A3433" s="94">
        <f>'[1]Cadastro de Clientes'!A3433</f>
        <v>0</v>
      </c>
      <c r="B3433" s="94">
        <f>'[1]Cadastro de Clientes'!B3433</f>
        <v>0</v>
      </c>
      <c r="C3433" s="94">
        <f>'[1]Cadastro de Clientes'!C3433</f>
        <v>0</v>
      </c>
      <c r="D3433" s="94">
        <f>'[1]Cadastro de Clientes'!D3433</f>
        <v>0</v>
      </c>
      <c r="E3433" s="94">
        <f>'[1]Cadastro de Clientes'!E3433</f>
        <v>0</v>
      </c>
      <c r="F3433" s="94">
        <f>'[1]Cadastro de Clientes'!F3433</f>
        <v>0</v>
      </c>
      <c r="G3433" s="109">
        <f>'[1]Cadastro de Clientes'!G3433</f>
        <v>0</v>
      </c>
      <c r="H3433" s="110">
        <f>'[1]Cadastro de Clientes'!H3433</f>
        <v>0</v>
      </c>
      <c r="I3433" s="111">
        <f>'[1]Cadastro de Clientes'!I3433</f>
        <v>0</v>
      </c>
      <c r="J3433" s="94">
        <f>'[1]Cadastro de Clientes'!J3433</f>
        <v>0</v>
      </c>
    </row>
    <row r="3434" spans="1:10" ht="21" customHeight="1" x14ac:dyDescent="0.25">
      <c r="A3434" s="94">
        <f>'[1]Cadastro de Clientes'!A3434</f>
        <v>0</v>
      </c>
      <c r="B3434" s="94">
        <f>'[1]Cadastro de Clientes'!B3434</f>
        <v>0</v>
      </c>
      <c r="C3434" s="94">
        <f>'[1]Cadastro de Clientes'!C3434</f>
        <v>0</v>
      </c>
      <c r="D3434" s="94">
        <f>'[1]Cadastro de Clientes'!D3434</f>
        <v>0</v>
      </c>
      <c r="E3434" s="94">
        <f>'[1]Cadastro de Clientes'!E3434</f>
        <v>0</v>
      </c>
      <c r="F3434" s="94">
        <f>'[1]Cadastro de Clientes'!F3434</f>
        <v>0</v>
      </c>
      <c r="G3434" s="109">
        <f>'[1]Cadastro de Clientes'!G3434</f>
        <v>0</v>
      </c>
      <c r="H3434" s="110">
        <f>'[1]Cadastro de Clientes'!H3434</f>
        <v>0</v>
      </c>
      <c r="I3434" s="111">
        <f>'[1]Cadastro de Clientes'!I3434</f>
        <v>0</v>
      </c>
      <c r="J3434" s="94">
        <f>'[1]Cadastro de Clientes'!J3434</f>
        <v>0</v>
      </c>
    </row>
    <row r="3435" spans="1:10" ht="21" customHeight="1" x14ac:dyDescent="0.25">
      <c r="A3435" s="94">
        <f>'[1]Cadastro de Clientes'!A3435</f>
        <v>0</v>
      </c>
      <c r="B3435" s="94">
        <f>'[1]Cadastro de Clientes'!B3435</f>
        <v>0</v>
      </c>
      <c r="C3435" s="94">
        <f>'[1]Cadastro de Clientes'!C3435</f>
        <v>0</v>
      </c>
      <c r="D3435" s="94">
        <f>'[1]Cadastro de Clientes'!D3435</f>
        <v>0</v>
      </c>
      <c r="E3435" s="94">
        <f>'[1]Cadastro de Clientes'!E3435</f>
        <v>0</v>
      </c>
      <c r="F3435" s="94">
        <f>'[1]Cadastro de Clientes'!F3435</f>
        <v>0</v>
      </c>
      <c r="G3435" s="109">
        <f>'[1]Cadastro de Clientes'!G3435</f>
        <v>0</v>
      </c>
      <c r="H3435" s="110">
        <f>'[1]Cadastro de Clientes'!H3435</f>
        <v>0</v>
      </c>
      <c r="I3435" s="111">
        <f>'[1]Cadastro de Clientes'!I3435</f>
        <v>0</v>
      </c>
      <c r="J3435" s="94">
        <f>'[1]Cadastro de Clientes'!J3435</f>
        <v>0</v>
      </c>
    </row>
    <row r="3436" spans="1:10" ht="21" customHeight="1" x14ac:dyDescent="0.25">
      <c r="A3436" s="94">
        <f>'[1]Cadastro de Clientes'!A3436</f>
        <v>0</v>
      </c>
      <c r="B3436" s="94">
        <f>'[1]Cadastro de Clientes'!B3436</f>
        <v>0</v>
      </c>
      <c r="C3436" s="94">
        <f>'[1]Cadastro de Clientes'!C3436</f>
        <v>0</v>
      </c>
      <c r="D3436" s="94">
        <f>'[1]Cadastro de Clientes'!D3436</f>
        <v>0</v>
      </c>
      <c r="E3436" s="94">
        <f>'[1]Cadastro de Clientes'!E3436</f>
        <v>0</v>
      </c>
      <c r="F3436" s="94">
        <f>'[1]Cadastro de Clientes'!F3436</f>
        <v>0</v>
      </c>
      <c r="G3436" s="109">
        <f>'[1]Cadastro de Clientes'!G3436</f>
        <v>0</v>
      </c>
      <c r="H3436" s="110">
        <f>'[1]Cadastro de Clientes'!H3436</f>
        <v>0</v>
      </c>
      <c r="I3436" s="111">
        <f>'[1]Cadastro de Clientes'!I3436</f>
        <v>0</v>
      </c>
      <c r="J3436" s="94">
        <f>'[1]Cadastro de Clientes'!J3436</f>
        <v>0</v>
      </c>
    </row>
    <row r="3437" spans="1:10" ht="21" customHeight="1" x14ac:dyDescent="0.25">
      <c r="A3437" s="94">
        <f>'[1]Cadastro de Clientes'!A3437</f>
        <v>0</v>
      </c>
      <c r="B3437" s="94">
        <f>'[1]Cadastro de Clientes'!B3437</f>
        <v>0</v>
      </c>
      <c r="C3437" s="94">
        <f>'[1]Cadastro de Clientes'!C3437</f>
        <v>0</v>
      </c>
      <c r="D3437" s="94">
        <f>'[1]Cadastro de Clientes'!D3437</f>
        <v>0</v>
      </c>
      <c r="E3437" s="94">
        <f>'[1]Cadastro de Clientes'!E3437</f>
        <v>0</v>
      </c>
      <c r="F3437" s="94">
        <f>'[1]Cadastro de Clientes'!F3437</f>
        <v>0</v>
      </c>
      <c r="G3437" s="109">
        <f>'[1]Cadastro de Clientes'!G3437</f>
        <v>0</v>
      </c>
      <c r="H3437" s="110">
        <f>'[1]Cadastro de Clientes'!H3437</f>
        <v>0</v>
      </c>
      <c r="I3437" s="111">
        <f>'[1]Cadastro de Clientes'!I3437</f>
        <v>0</v>
      </c>
      <c r="J3437" s="94">
        <f>'[1]Cadastro de Clientes'!J3437</f>
        <v>0</v>
      </c>
    </row>
    <row r="3438" spans="1:10" ht="21" customHeight="1" x14ac:dyDescent="0.25">
      <c r="A3438" s="94">
        <f>'[1]Cadastro de Clientes'!A3438</f>
        <v>0</v>
      </c>
      <c r="B3438" s="94">
        <f>'[1]Cadastro de Clientes'!B3438</f>
        <v>0</v>
      </c>
      <c r="C3438" s="94">
        <f>'[1]Cadastro de Clientes'!C3438</f>
        <v>0</v>
      </c>
      <c r="D3438" s="94">
        <f>'[1]Cadastro de Clientes'!D3438</f>
        <v>0</v>
      </c>
      <c r="E3438" s="94">
        <f>'[1]Cadastro de Clientes'!E3438</f>
        <v>0</v>
      </c>
      <c r="F3438" s="94">
        <f>'[1]Cadastro de Clientes'!F3438</f>
        <v>0</v>
      </c>
      <c r="G3438" s="109">
        <f>'[1]Cadastro de Clientes'!G3438</f>
        <v>0</v>
      </c>
      <c r="H3438" s="110">
        <f>'[1]Cadastro de Clientes'!H3438</f>
        <v>0</v>
      </c>
      <c r="I3438" s="111">
        <f>'[1]Cadastro de Clientes'!I3438</f>
        <v>0</v>
      </c>
      <c r="J3438" s="94">
        <f>'[1]Cadastro de Clientes'!J3438</f>
        <v>0</v>
      </c>
    </row>
    <row r="3439" spans="1:10" ht="21" customHeight="1" x14ac:dyDescent="0.25">
      <c r="A3439" s="94">
        <f>'[1]Cadastro de Clientes'!A3439</f>
        <v>0</v>
      </c>
      <c r="B3439" s="94">
        <f>'[1]Cadastro de Clientes'!B3439</f>
        <v>0</v>
      </c>
      <c r="C3439" s="94">
        <f>'[1]Cadastro de Clientes'!C3439</f>
        <v>0</v>
      </c>
      <c r="D3439" s="94">
        <f>'[1]Cadastro de Clientes'!D3439</f>
        <v>0</v>
      </c>
      <c r="E3439" s="94">
        <f>'[1]Cadastro de Clientes'!E3439</f>
        <v>0</v>
      </c>
      <c r="F3439" s="94">
        <f>'[1]Cadastro de Clientes'!F3439</f>
        <v>0</v>
      </c>
      <c r="G3439" s="109">
        <f>'[1]Cadastro de Clientes'!G3439</f>
        <v>0</v>
      </c>
      <c r="H3439" s="110">
        <f>'[1]Cadastro de Clientes'!H3439</f>
        <v>0</v>
      </c>
      <c r="I3439" s="111">
        <f>'[1]Cadastro de Clientes'!I3439</f>
        <v>0</v>
      </c>
      <c r="J3439" s="94">
        <f>'[1]Cadastro de Clientes'!J3439</f>
        <v>0</v>
      </c>
    </row>
    <row r="3440" spans="1:10" ht="21" customHeight="1" x14ac:dyDescent="0.25">
      <c r="A3440" s="94">
        <f>'[1]Cadastro de Clientes'!A3440</f>
        <v>0</v>
      </c>
      <c r="B3440" s="94">
        <f>'[1]Cadastro de Clientes'!B3440</f>
        <v>0</v>
      </c>
      <c r="C3440" s="94">
        <f>'[1]Cadastro de Clientes'!C3440</f>
        <v>0</v>
      </c>
      <c r="D3440" s="94">
        <f>'[1]Cadastro de Clientes'!D3440</f>
        <v>0</v>
      </c>
      <c r="E3440" s="94">
        <f>'[1]Cadastro de Clientes'!E3440</f>
        <v>0</v>
      </c>
      <c r="F3440" s="94">
        <f>'[1]Cadastro de Clientes'!F3440</f>
        <v>0</v>
      </c>
      <c r="G3440" s="109">
        <f>'[1]Cadastro de Clientes'!G3440</f>
        <v>0</v>
      </c>
      <c r="H3440" s="110">
        <f>'[1]Cadastro de Clientes'!H3440</f>
        <v>0</v>
      </c>
      <c r="I3440" s="111">
        <f>'[1]Cadastro de Clientes'!I3440</f>
        <v>0</v>
      </c>
      <c r="J3440" s="94">
        <f>'[1]Cadastro de Clientes'!J3440</f>
        <v>0</v>
      </c>
    </row>
    <row r="3441" spans="1:10" ht="21" customHeight="1" x14ac:dyDescent="0.25">
      <c r="A3441" s="94">
        <f>'[1]Cadastro de Clientes'!A3441</f>
        <v>0</v>
      </c>
      <c r="B3441" s="94">
        <f>'[1]Cadastro de Clientes'!B3441</f>
        <v>0</v>
      </c>
      <c r="C3441" s="94">
        <f>'[1]Cadastro de Clientes'!C3441</f>
        <v>0</v>
      </c>
      <c r="D3441" s="94">
        <f>'[1]Cadastro de Clientes'!D3441</f>
        <v>0</v>
      </c>
      <c r="E3441" s="94">
        <f>'[1]Cadastro de Clientes'!E3441</f>
        <v>0</v>
      </c>
      <c r="F3441" s="94">
        <f>'[1]Cadastro de Clientes'!F3441</f>
        <v>0</v>
      </c>
      <c r="G3441" s="109">
        <f>'[1]Cadastro de Clientes'!G3441</f>
        <v>0</v>
      </c>
      <c r="H3441" s="110">
        <f>'[1]Cadastro de Clientes'!H3441</f>
        <v>0</v>
      </c>
      <c r="I3441" s="111">
        <f>'[1]Cadastro de Clientes'!I3441</f>
        <v>0</v>
      </c>
      <c r="J3441" s="94">
        <f>'[1]Cadastro de Clientes'!J3441</f>
        <v>0</v>
      </c>
    </row>
    <row r="3442" spans="1:10" ht="21" customHeight="1" x14ac:dyDescent="0.25">
      <c r="A3442" s="94">
        <f>'[1]Cadastro de Clientes'!A3442</f>
        <v>0</v>
      </c>
      <c r="B3442" s="94">
        <f>'[1]Cadastro de Clientes'!B3442</f>
        <v>0</v>
      </c>
      <c r="C3442" s="94">
        <f>'[1]Cadastro de Clientes'!C3442</f>
        <v>0</v>
      </c>
      <c r="D3442" s="94">
        <f>'[1]Cadastro de Clientes'!D3442</f>
        <v>0</v>
      </c>
      <c r="E3442" s="94">
        <f>'[1]Cadastro de Clientes'!E3442</f>
        <v>0</v>
      </c>
      <c r="F3442" s="94">
        <f>'[1]Cadastro de Clientes'!F3442</f>
        <v>0</v>
      </c>
      <c r="G3442" s="109">
        <f>'[1]Cadastro de Clientes'!G3442</f>
        <v>0</v>
      </c>
      <c r="H3442" s="110">
        <f>'[1]Cadastro de Clientes'!H3442</f>
        <v>0</v>
      </c>
      <c r="I3442" s="111">
        <f>'[1]Cadastro de Clientes'!I3442</f>
        <v>0</v>
      </c>
      <c r="J3442" s="94">
        <f>'[1]Cadastro de Clientes'!J3442</f>
        <v>0</v>
      </c>
    </row>
    <row r="3443" spans="1:10" ht="21" customHeight="1" x14ac:dyDescent="0.25">
      <c r="A3443" s="94">
        <f>'[1]Cadastro de Clientes'!A3443</f>
        <v>0</v>
      </c>
      <c r="B3443" s="94">
        <f>'[1]Cadastro de Clientes'!B3443</f>
        <v>0</v>
      </c>
      <c r="C3443" s="94">
        <f>'[1]Cadastro de Clientes'!C3443</f>
        <v>0</v>
      </c>
      <c r="D3443" s="94">
        <f>'[1]Cadastro de Clientes'!D3443</f>
        <v>0</v>
      </c>
      <c r="E3443" s="94">
        <f>'[1]Cadastro de Clientes'!E3443</f>
        <v>0</v>
      </c>
      <c r="F3443" s="94">
        <f>'[1]Cadastro de Clientes'!F3443</f>
        <v>0</v>
      </c>
      <c r="G3443" s="109">
        <f>'[1]Cadastro de Clientes'!G3443</f>
        <v>0</v>
      </c>
      <c r="H3443" s="110">
        <f>'[1]Cadastro de Clientes'!H3443</f>
        <v>0</v>
      </c>
      <c r="I3443" s="111">
        <f>'[1]Cadastro de Clientes'!I3443</f>
        <v>0</v>
      </c>
      <c r="J3443" s="94">
        <f>'[1]Cadastro de Clientes'!J3443</f>
        <v>0</v>
      </c>
    </row>
    <row r="3444" spans="1:10" ht="21" customHeight="1" x14ac:dyDescent="0.25">
      <c r="A3444" s="94">
        <f>'[1]Cadastro de Clientes'!A3444</f>
        <v>0</v>
      </c>
      <c r="B3444" s="94">
        <f>'[1]Cadastro de Clientes'!B3444</f>
        <v>0</v>
      </c>
      <c r="C3444" s="94">
        <f>'[1]Cadastro de Clientes'!C3444</f>
        <v>0</v>
      </c>
      <c r="D3444" s="94">
        <f>'[1]Cadastro de Clientes'!D3444</f>
        <v>0</v>
      </c>
      <c r="E3444" s="94">
        <f>'[1]Cadastro de Clientes'!E3444</f>
        <v>0</v>
      </c>
      <c r="F3444" s="94">
        <f>'[1]Cadastro de Clientes'!F3444</f>
        <v>0</v>
      </c>
      <c r="G3444" s="109">
        <f>'[1]Cadastro de Clientes'!G3444</f>
        <v>0</v>
      </c>
      <c r="H3444" s="110">
        <f>'[1]Cadastro de Clientes'!H3444</f>
        <v>0</v>
      </c>
      <c r="I3444" s="111">
        <f>'[1]Cadastro de Clientes'!I3444</f>
        <v>0</v>
      </c>
      <c r="J3444" s="94">
        <f>'[1]Cadastro de Clientes'!J3444</f>
        <v>0</v>
      </c>
    </row>
    <row r="3445" spans="1:10" ht="21" customHeight="1" x14ac:dyDescent="0.25">
      <c r="A3445" s="94">
        <f>'[1]Cadastro de Clientes'!A3445</f>
        <v>0</v>
      </c>
      <c r="B3445" s="94">
        <f>'[1]Cadastro de Clientes'!B3445</f>
        <v>0</v>
      </c>
      <c r="C3445" s="94">
        <f>'[1]Cadastro de Clientes'!C3445</f>
        <v>0</v>
      </c>
      <c r="D3445" s="94">
        <f>'[1]Cadastro de Clientes'!D3445</f>
        <v>0</v>
      </c>
      <c r="E3445" s="94">
        <f>'[1]Cadastro de Clientes'!E3445</f>
        <v>0</v>
      </c>
      <c r="F3445" s="94">
        <f>'[1]Cadastro de Clientes'!F3445</f>
        <v>0</v>
      </c>
      <c r="G3445" s="109">
        <f>'[1]Cadastro de Clientes'!G3445</f>
        <v>0</v>
      </c>
      <c r="H3445" s="110">
        <f>'[1]Cadastro de Clientes'!H3445</f>
        <v>0</v>
      </c>
      <c r="I3445" s="111">
        <f>'[1]Cadastro de Clientes'!I3445</f>
        <v>0</v>
      </c>
      <c r="J3445" s="94">
        <f>'[1]Cadastro de Clientes'!J3445</f>
        <v>0</v>
      </c>
    </row>
    <row r="3446" spans="1:10" ht="21" customHeight="1" x14ac:dyDescent="0.25">
      <c r="A3446" s="94">
        <f>'[1]Cadastro de Clientes'!A3446</f>
        <v>0</v>
      </c>
      <c r="B3446" s="94">
        <f>'[1]Cadastro de Clientes'!B3446</f>
        <v>0</v>
      </c>
      <c r="C3446" s="94">
        <f>'[1]Cadastro de Clientes'!C3446</f>
        <v>0</v>
      </c>
      <c r="D3446" s="94">
        <f>'[1]Cadastro de Clientes'!D3446</f>
        <v>0</v>
      </c>
      <c r="E3446" s="94">
        <f>'[1]Cadastro de Clientes'!E3446</f>
        <v>0</v>
      </c>
      <c r="F3446" s="94">
        <f>'[1]Cadastro de Clientes'!F3446</f>
        <v>0</v>
      </c>
      <c r="G3446" s="109">
        <f>'[1]Cadastro de Clientes'!G3446</f>
        <v>0</v>
      </c>
      <c r="H3446" s="110">
        <f>'[1]Cadastro de Clientes'!H3446</f>
        <v>0</v>
      </c>
      <c r="I3446" s="111">
        <f>'[1]Cadastro de Clientes'!I3446</f>
        <v>0</v>
      </c>
      <c r="J3446" s="94">
        <f>'[1]Cadastro de Clientes'!J3446</f>
        <v>0</v>
      </c>
    </row>
    <row r="3447" spans="1:10" ht="21" customHeight="1" x14ac:dyDescent="0.25">
      <c r="A3447" s="94">
        <f>'[1]Cadastro de Clientes'!A3447</f>
        <v>0</v>
      </c>
      <c r="B3447" s="94">
        <f>'[1]Cadastro de Clientes'!B3447</f>
        <v>0</v>
      </c>
      <c r="C3447" s="94">
        <f>'[1]Cadastro de Clientes'!C3447</f>
        <v>0</v>
      </c>
      <c r="D3447" s="94">
        <f>'[1]Cadastro de Clientes'!D3447</f>
        <v>0</v>
      </c>
      <c r="E3447" s="94">
        <f>'[1]Cadastro de Clientes'!E3447</f>
        <v>0</v>
      </c>
      <c r="F3447" s="94">
        <f>'[1]Cadastro de Clientes'!F3447</f>
        <v>0</v>
      </c>
      <c r="G3447" s="109">
        <f>'[1]Cadastro de Clientes'!G3447</f>
        <v>0</v>
      </c>
      <c r="H3447" s="110">
        <f>'[1]Cadastro de Clientes'!H3447</f>
        <v>0</v>
      </c>
      <c r="I3447" s="111">
        <f>'[1]Cadastro de Clientes'!I3447</f>
        <v>0</v>
      </c>
      <c r="J3447" s="94">
        <f>'[1]Cadastro de Clientes'!J3447</f>
        <v>0</v>
      </c>
    </row>
    <row r="3448" spans="1:10" ht="21" customHeight="1" x14ac:dyDescent="0.25">
      <c r="A3448" s="94">
        <f>'[1]Cadastro de Clientes'!A3448</f>
        <v>0</v>
      </c>
      <c r="B3448" s="94">
        <f>'[1]Cadastro de Clientes'!B3448</f>
        <v>0</v>
      </c>
      <c r="C3448" s="94">
        <f>'[1]Cadastro de Clientes'!C3448</f>
        <v>0</v>
      </c>
      <c r="D3448" s="94">
        <f>'[1]Cadastro de Clientes'!D3448</f>
        <v>0</v>
      </c>
      <c r="E3448" s="94">
        <f>'[1]Cadastro de Clientes'!E3448</f>
        <v>0</v>
      </c>
      <c r="F3448" s="94">
        <f>'[1]Cadastro de Clientes'!F3448</f>
        <v>0</v>
      </c>
      <c r="G3448" s="109">
        <f>'[1]Cadastro de Clientes'!G3448</f>
        <v>0</v>
      </c>
      <c r="H3448" s="110">
        <f>'[1]Cadastro de Clientes'!H3448</f>
        <v>0</v>
      </c>
      <c r="I3448" s="111">
        <f>'[1]Cadastro de Clientes'!I3448</f>
        <v>0</v>
      </c>
      <c r="J3448" s="94">
        <f>'[1]Cadastro de Clientes'!J3448</f>
        <v>0</v>
      </c>
    </row>
    <row r="3449" spans="1:10" ht="21" customHeight="1" x14ac:dyDescent="0.25">
      <c r="A3449" s="94">
        <f>'[1]Cadastro de Clientes'!A3449</f>
        <v>0</v>
      </c>
      <c r="B3449" s="94">
        <f>'[1]Cadastro de Clientes'!B3449</f>
        <v>0</v>
      </c>
      <c r="C3449" s="94">
        <f>'[1]Cadastro de Clientes'!C3449</f>
        <v>0</v>
      </c>
      <c r="D3449" s="94">
        <f>'[1]Cadastro de Clientes'!D3449</f>
        <v>0</v>
      </c>
      <c r="E3449" s="94">
        <f>'[1]Cadastro de Clientes'!E3449</f>
        <v>0</v>
      </c>
      <c r="F3449" s="94">
        <f>'[1]Cadastro de Clientes'!F3449</f>
        <v>0</v>
      </c>
      <c r="G3449" s="109">
        <f>'[1]Cadastro de Clientes'!G3449</f>
        <v>0</v>
      </c>
      <c r="H3449" s="110">
        <f>'[1]Cadastro de Clientes'!H3449</f>
        <v>0</v>
      </c>
      <c r="I3449" s="111">
        <f>'[1]Cadastro de Clientes'!I3449</f>
        <v>0</v>
      </c>
      <c r="J3449" s="94">
        <f>'[1]Cadastro de Clientes'!J3449</f>
        <v>0</v>
      </c>
    </row>
    <row r="3450" spans="1:10" ht="21" customHeight="1" x14ac:dyDescent="0.25">
      <c r="A3450" s="94">
        <f>'[1]Cadastro de Clientes'!A3450</f>
        <v>0</v>
      </c>
      <c r="B3450" s="94">
        <f>'[1]Cadastro de Clientes'!B3450</f>
        <v>0</v>
      </c>
      <c r="C3450" s="94">
        <f>'[1]Cadastro de Clientes'!C3450</f>
        <v>0</v>
      </c>
      <c r="D3450" s="94">
        <f>'[1]Cadastro de Clientes'!D3450</f>
        <v>0</v>
      </c>
      <c r="E3450" s="94">
        <f>'[1]Cadastro de Clientes'!E3450</f>
        <v>0</v>
      </c>
      <c r="F3450" s="94">
        <f>'[1]Cadastro de Clientes'!F3450</f>
        <v>0</v>
      </c>
      <c r="G3450" s="109">
        <f>'[1]Cadastro de Clientes'!G3450</f>
        <v>0</v>
      </c>
      <c r="H3450" s="110">
        <f>'[1]Cadastro de Clientes'!H3450</f>
        <v>0</v>
      </c>
      <c r="I3450" s="111">
        <f>'[1]Cadastro de Clientes'!I3450</f>
        <v>0</v>
      </c>
      <c r="J3450" s="94">
        <f>'[1]Cadastro de Clientes'!J3450</f>
        <v>0</v>
      </c>
    </row>
    <row r="3451" spans="1:10" ht="21" customHeight="1" x14ac:dyDescent="0.25">
      <c r="A3451" s="94">
        <f>'[1]Cadastro de Clientes'!A3451</f>
        <v>0</v>
      </c>
      <c r="B3451" s="94">
        <f>'[1]Cadastro de Clientes'!B3451</f>
        <v>0</v>
      </c>
      <c r="C3451" s="94">
        <f>'[1]Cadastro de Clientes'!C3451</f>
        <v>0</v>
      </c>
      <c r="D3451" s="94">
        <f>'[1]Cadastro de Clientes'!D3451</f>
        <v>0</v>
      </c>
      <c r="E3451" s="94">
        <f>'[1]Cadastro de Clientes'!E3451</f>
        <v>0</v>
      </c>
      <c r="F3451" s="94">
        <f>'[1]Cadastro de Clientes'!F3451</f>
        <v>0</v>
      </c>
      <c r="G3451" s="109">
        <f>'[1]Cadastro de Clientes'!G3451</f>
        <v>0</v>
      </c>
      <c r="H3451" s="110">
        <f>'[1]Cadastro de Clientes'!H3451</f>
        <v>0</v>
      </c>
      <c r="I3451" s="111">
        <f>'[1]Cadastro de Clientes'!I3451</f>
        <v>0</v>
      </c>
      <c r="J3451" s="94">
        <f>'[1]Cadastro de Clientes'!J3451</f>
        <v>0</v>
      </c>
    </row>
    <row r="3452" spans="1:10" ht="21" customHeight="1" x14ac:dyDescent="0.25">
      <c r="A3452" s="94">
        <f>'[1]Cadastro de Clientes'!A3452</f>
        <v>0</v>
      </c>
      <c r="B3452" s="94">
        <f>'[1]Cadastro de Clientes'!B3452</f>
        <v>0</v>
      </c>
      <c r="C3452" s="94">
        <f>'[1]Cadastro de Clientes'!C3452</f>
        <v>0</v>
      </c>
      <c r="D3452" s="94">
        <f>'[1]Cadastro de Clientes'!D3452</f>
        <v>0</v>
      </c>
      <c r="E3452" s="94">
        <f>'[1]Cadastro de Clientes'!E3452</f>
        <v>0</v>
      </c>
      <c r="F3452" s="94">
        <f>'[1]Cadastro de Clientes'!F3452</f>
        <v>0</v>
      </c>
      <c r="G3452" s="109">
        <f>'[1]Cadastro de Clientes'!G3452</f>
        <v>0</v>
      </c>
      <c r="H3452" s="110">
        <f>'[1]Cadastro de Clientes'!H3452</f>
        <v>0</v>
      </c>
      <c r="I3452" s="111">
        <f>'[1]Cadastro de Clientes'!I3452</f>
        <v>0</v>
      </c>
      <c r="J3452" s="94">
        <f>'[1]Cadastro de Clientes'!J3452</f>
        <v>0</v>
      </c>
    </row>
    <row r="3453" spans="1:10" ht="21" customHeight="1" x14ac:dyDescent="0.25">
      <c r="A3453" s="94">
        <f>'[1]Cadastro de Clientes'!A3453</f>
        <v>0</v>
      </c>
      <c r="B3453" s="94">
        <f>'[1]Cadastro de Clientes'!B3453</f>
        <v>0</v>
      </c>
      <c r="C3453" s="94">
        <f>'[1]Cadastro de Clientes'!C3453</f>
        <v>0</v>
      </c>
      <c r="D3453" s="94">
        <f>'[1]Cadastro de Clientes'!D3453</f>
        <v>0</v>
      </c>
      <c r="E3453" s="94">
        <f>'[1]Cadastro de Clientes'!E3453</f>
        <v>0</v>
      </c>
      <c r="F3453" s="94">
        <f>'[1]Cadastro de Clientes'!F3453</f>
        <v>0</v>
      </c>
      <c r="G3453" s="109">
        <f>'[1]Cadastro de Clientes'!G3453</f>
        <v>0</v>
      </c>
      <c r="H3453" s="110">
        <f>'[1]Cadastro de Clientes'!H3453</f>
        <v>0</v>
      </c>
      <c r="I3453" s="111">
        <f>'[1]Cadastro de Clientes'!I3453</f>
        <v>0</v>
      </c>
      <c r="J3453" s="94">
        <f>'[1]Cadastro de Clientes'!J3453</f>
        <v>0</v>
      </c>
    </row>
    <row r="3454" spans="1:10" ht="21" customHeight="1" x14ac:dyDescent="0.25">
      <c r="A3454" s="94">
        <f>'[1]Cadastro de Clientes'!A3454</f>
        <v>0</v>
      </c>
      <c r="B3454" s="94">
        <f>'[1]Cadastro de Clientes'!B3454</f>
        <v>0</v>
      </c>
      <c r="C3454" s="94">
        <f>'[1]Cadastro de Clientes'!C3454</f>
        <v>0</v>
      </c>
      <c r="D3454" s="94">
        <f>'[1]Cadastro de Clientes'!D3454</f>
        <v>0</v>
      </c>
      <c r="E3454" s="94">
        <f>'[1]Cadastro de Clientes'!E3454</f>
        <v>0</v>
      </c>
      <c r="F3454" s="94">
        <f>'[1]Cadastro de Clientes'!F3454</f>
        <v>0</v>
      </c>
      <c r="G3454" s="109">
        <f>'[1]Cadastro de Clientes'!G3454</f>
        <v>0</v>
      </c>
      <c r="H3454" s="110">
        <f>'[1]Cadastro de Clientes'!H3454</f>
        <v>0</v>
      </c>
      <c r="I3454" s="111">
        <f>'[1]Cadastro de Clientes'!I3454</f>
        <v>0</v>
      </c>
      <c r="J3454" s="94">
        <f>'[1]Cadastro de Clientes'!J3454</f>
        <v>0</v>
      </c>
    </row>
    <row r="3455" spans="1:10" ht="21" customHeight="1" x14ac:dyDescent="0.25">
      <c r="A3455" s="94">
        <f>'[1]Cadastro de Clientes'!A3455</f>
        <v>0</v>
      </c>
      <c r="B3455" s="94">
        <f>'[1]Cadastro de Clientes'!B3455</f>
        <v>0</v>
      </c>
      <c r="C3455" s="94">
        <f>'[1]Cadastro de Clientes'!C3455</f>
        <v>0</v>
      </c>
      <c r="D3455" s="94">
        <f>'[1]Cadastro de Clientes'!D3455</f>
        <v>0</v>
      </c>
      <c r="E3455" s="94">
        <f>'[1]Cadastro de Clientes'!E3455</f>
        <v>0</v>
      </c>
      <c r="F3455" s="94">
        <f>'[1]Cadastro de Clientes'!F3455</f>
        <v>0</v>
      </c>
      <c r="G3455" s="109">
        <f>'[1]Cadastro de Clientes'!G3455</f>
        <v>0</v>
      </c>
      <c r="H3455" s="110">
        <f>'[1]Cadastro de Clientes'!H3455</f>
        <v>0</v>
      </c>
      <c r="I3455" s="111">
        <f>'[1]Cadastro de Clientes'!I3455</f>
        <v>0</v>
      </c>
      <c r="J3455" s="94">
        <f>'[1]Cadastro de Clientes'!J3455</f>
        <v>0</v>
      </c>
    </row>
    <row r="3456" spans="1:10" ht="21" customHeight="1" x14ac:dyDescent="0.25">
      <c r="A3456" s="94">
        <f>'[1]Cadastro de Clientes'!A3456</f>
        <v>0</v>
      </c>
      <c r="B3456" s="94">
        <f>'[1]Cadastro de Clientes'!B3456</f>
        <v>0</v>
      </c>
      <c r="C3456" s="94">
        <f>'[1]Cadastro de Clientes'!C3456</f>
        <v>0</v>
      </c>
      <c r="D3456" s="94">
        <f>'[1]Cadastro de Clientes'!D3456</f>
        <v>0</v>
      </c>
      <c r="E3456" s="94">
        <f>'[1]Cadastro de Clientes'!E3456</f>
        <v>0</v>
      </c>
      <c r="F3456" s="94">
        <f>'[1]Cadastro de Clientes'!F3456</f>
        <v>0</v>
      </c>
      <c r="G3456" s="109">
        <f>'[1]Cadastro de Clientes'!G3456</f>
        <v>0</v>
      </c>
      <c r="H3456" s="110">
        <f>'[1]Cadastro de Clientes'!H3456</f>
        <v>0</v>
      </c>
      <c r="I3456" s="111">
        <f>'[1]Cadastro de Clientes'!I3456</f>
        <v>0</v>
      </c>
      <c r="J3456" s="94">
        <f>'[1]Cadastro de Clientes'!J3456</f>
        <v>0</v>
      </c>
    </row>
    <row r="3457" spans="1:10" ht="21" customHeight="1" x14ac:dyDescent="0.25">
      <c r="A3457" s="94">
        <f>'[1]Cadastro de Clientes'!A3457</f>
        <v>0</v>
      </c>
      <c r="B3457" s="94">
        <f>'[1]Cadastro de Clientes'!B3457</f>
        <v>0</v>
      </c>
      <c r="C3457" s="94">
        <f>'[1]Cadastro de Clientes'!C3457</f>
        <v>0</v>
      </c>
      <c r="D3457" s="94">
        <f>'[1]Cadastro de Clientes'!D3457</f>
        <v>0</v>
      </c>
      <c r="E3457" s="94">
        <f>'[1]Cadastro de Clientes'!E3457</f>
        <v>0</v>
      </c>
      <c r="F3457" s="94">
        <f>'[1]Cadastro de Clientes'!F3457</f>
        <v>0</v>
      </c>
      <c r="G3457" s="109">
        <f>'[1]Cadastro de Clientes'!G3457</f>
        <v>0</v>
      </c>
      <c r="H3457" s="110">
        <f>'[1]Cadastro de Clientes'!H3457</f>
        <v>0</v>
      </c>
      <c r="I3457" s="111">
        <f>'[1]Cadastro de Clientes'!I3457</f>
        <v>0</v>
      </c>
      <c r="J3457" s="94">
        <f>'[1]Cadastro de Clientes'!J3457</f>
        <v>0</v>
      </c>
    </row>
    <row r="3458" spans="1:10" ht="21" customHeight="1" x14ac:dyDescent="0.25">
      <c r="A3458" s="94">
        <f>'[1]Cadastro de Clientes'!A3458</f>
        <v>0</v>
      </c>
      <c r="B3458" s="94">
        <f>'[1]Cadastro de Clientes'!B3458</f>
        <v>0</v>
      </c>
      <c r="C3458" s="94">
        <f>'[1]Cadastro de Clientes'!C3458</f>
        <v>0</v>
      </c>
      <c r="D3458" s="94">
        <f>'[1]Cadastro de Clientes'!D3458</f>
        <v>0</v>
      </c>
      <c r="E3458" s="94">
        <f>'[1]Cadastro de Clientes'!E3458</f>
        <v>0</v>
      </c>
      <c r="F3458" s="94">
        <f>'[1]Cadastro de Clientes'!F3458</f>
        <v>0</v>
      </c>
      <c r="G3458" s="109">
        <f>'[1]Cadastro de Clientes'!G3458</f>
        <v>0</v>
      </c>
      <c r="H3458" s="110">
        <f>'[1]Cadastro de Clientes'!H3458</f>
        <v>0</v>
      </c>
      <c r="I3458" s="111">
        <f>'[1]Cadastro de Clientes'!I3458</f>
        <v>0</v>
      </c>
      <c r="J3458" s="94">
        <f>'[1]Cadastro de Clientes'!J3458</f>
        <v>0</v>
      </c>
    </row>
    <row r="3459" spans="1:10" ht="21" customHeight="1" x14ac:dyDescent="0.25">
      <c r="A3459" s="94">
        <f>'[1]Cadastro de Clientes'!A3459</f>
        <v>0</v>
      </c>
      <c r="B3459" s="94">
        <f>'[1]Cadastro de Clientes'!B3459</f>
        <v>0</v>
      </c>
      <c r="C3459" s="94">
        <f>'[1]Cadastro de Clientes'!C3459</f>
        <v>0</v>
      </c>
      <c r="D3459" s="94">
        <f>'[1]Cadastro de Clientes'!D3459</f>
        <v>0</v>
      </c>
      <c r="E3459" s="94">
        <f>'[1]Cadastro de Clientes'!E3459</f>
        <v>0</v>
      </c>
      <c r="F3459" s="94">
        <f>'[1]Cadastro de Clientes'!F3459</f>
        <v>0</v>
      </c>
      <c r="G3459" s="109">
        <f>'[1]Cadastro de Clientes'!G3459</f>
        <v>0</v>
      </c>
      <c r="H3459" s="110">
        <f>'[1]Cadastro de Clientes'!H3459</f>
        <v>0</v>
      </c>
      <c r="I3459" s="111">
        <f>'[1]Cadastro de Clientes'!I3459</f>
        <v>0</v>
      </c>
      <c r="J3459" s="94">
        <f>'[1]Cadastro de Clientes'!J3459</f>
        <v>0</v>
      </c>
    </row>
    <row r="3460" spans="1:10" ht="21" customHeight="1" x14ac:dyDescent="0.25">
      <c r="A3460" s="94">
        <f>'[1]Cadastro de Clientes'!A3460</f>
        <v>0</v>
      </c>
      <c r="B3460" s="94">
        <f>'[1]Cadastro de Clientes'!B3460</f>
        <v>0</v>
      </c>
      <c r="C3460" s="94">
        <f>'[1]Cadastro de Clientes'!C3460</f>
        <v>0</v>
      </c>
      <c r="D3460" s="94">
        <f>'[1]Cadastro de Clientes'!D3460</f>
        <v>0</v>
      </c>
      <c r="E3460" s="94">
        <f>'[1]Cadastro de Clientes'!E3460</f>
        <v>0</v>
      </c>
      <c r="F3460" s="94">
        <f>'[1]Cadastro de Clientes'!F3460</f>
        <v>0</v>
      </c>
      <c r="G3460" s="109">
        <f>'[1]Cadastro de Clientes'!G3460</f>
        <v>0</v>
      </c>
      <c r="H3460" s="110">
        <f>'[1]Cadastro de Clientes'!H3460</f>
        <v>0</v>
      </c>
      <c r="I3460" s="111">
        <f>'[1]Cadastro de Clientes'!I3460</f>
        <v>0</v>
      </c>
      <c r="J3460" s="94">
        <f>'[1]Cadastro de Clientes'!J3460</f>
        <v>0</v>
      </c>
    </row>
    <row r="3461" spans="1:10" ht="21" customHeight="1" x14ac:dyDescent="0.25">
      <c r="A3461" s="94">
        <f>'[1]Cadastro de Clientes'!A3461</f>
        <v>0</v>
      </c>
      <c r="B3461" s="94">
        <f>'[1]Cadastro de Clientes'!B3461</f>
        <v>0</v>
      </c>
      <c r="C3461" s="94">
        <f>'[1]Cadastro de Clientes'!C3461</f>
        <v>0</v>
      </c>
      <c r="D3461" s="94">
        <f>'[1]Cadastro de Clientes'!D3461</f>
        <v>0</v>
      </c>
      <c r="E3461" s="94">
        <f>'[1]Cadastro de Clientes'!E3461</f>
        <v>0</v>
      </c>
      <c r="F3461" s="94">
        <f>'[1]Cadastro de Clientes'!F3461</f>
        <v>0</v>
      </c>
      <c r="G3461" s="109">
        <f>'[1]Cadastro de Clientes'!G3461</f>
        <v>0</v>
      </c>
      <c r="H3461" s="110">
        <f>'[1]Cadastro de Clientes'!H3461</f>
        <v>0</v>
      </c>
      <c r="I3461" s="111">
        <f>'[1]Cadastro de Clientes'!I3461</f>
        <v>0</v>
      </c>
      <c r="J3461" s="94">
        <f>'[1]Cadastro de Clientes'!J3461</f>
        <v>0</v>
      </c>
    </row>
    <row r="3462" spans="1:10" ht="21" customHeight="1" x14ac:dyDescent="0.25">
      <c r="A3462" s="94">
        <f>'[1]Cadastro de Clientes'!A3462</f>
        <v>0</v>
      </c>
      <c r="B3462" s="94">
        <f>'[1]Cadastro de Clientes'!B3462</f>
        <v>0</v>
      </c>
      <c r="C3462" s="94">
        <f>'[1]Cadastro de Clientes'!C3462</f>
        <v>0</v>
      </c>
      <c r="D3462" s="94">
        <f>'[1]Cadastro de Clientes'!D3462</f>
        <v>0</v>
      </c>
      <c r="E3462" s="94">
        <f>'[1]Cadastro de Clientes'!E3462</f>
        <v>0</v>
      </c>
      <c r="F3462" s="94">
        <f>'[1]Cadastro de Clientes'!F3462</f>
        <v>0</v>
      </c>
      <c r="G3462" s="109">
        <f>'[1]Cadastro de Clientes'!G3462</f>
        <v>0</v>
      </c>
      <c r="H3462" s="110">
        <f>'[1]Cadastro de Clientes'!H3462</f>
        <v>0</v>
      </c>
      <c r="I3462" s="111">
        <f>'[1]Cadastro de Clientes'!I3462</f>
        <v>0</v>
      </c>
      <c r="J3462" s="94">
        <f>'[1]Cadastro de Clientes'!J3462</f>
        <v>0</v>
      </c>
    </row>
    <row r="3463" spans="1:10" ht="21" customHeight="1" x14ac:dyDescent="0.25">
      <c r="A3463" s="94">
        <f>'[1]Cadastro de Clientes'!A3463</f>
        <v>0</v>
      </c>
      <c r="B3463" s="94">
        <f>'[1]Cadastro de Clientes'!B3463</f>
        <v>0</v>
      </c>
      <c r="C3463" s="94">
        <f>'[1]Cadastro de Clientes'!C3463</f>
        <v>0</v>
      </c>
      <c r="D3463" s="94">
        <f>'[1]Cadastro de Clientes'!D3463</f>
        <v>0</v>
      </c>
      <c r="E3463" s="94">
        <f>'[1]Cadastro de Clientes'!E3463</f>
        <v>0</v>
      </c>
      <c r="F3463" s="94">
        <f>'[1]Cadastro de Clientes'!F3463</f>
        <v>0</v>
      </c>
      <c r="G3463" s="109">
        <f>'[1]Cadastro de Clientes'!G3463</f>
        <v>0</v>
      </c>
      <c r="H3463" s="110">
        <f>'[1]Cadastro de Clientes'!H3463</f>
        <v>0</v>
      </c>
      <c r="I3463" s="111">
        <f>'[1]Cadastro de Clientes'!I3463</f>
        <v>0</v>
      </c>
      <c r="J3463" s="94">
        <f>'[1]Cadastro de Clientes'!J3463</f>
        <v>0</v>
      </c>
    </row>
    <row r="3464" spans="1:10" ht="21" customHeight="1" x14ac:dyDescent="0.25">
      <c r="A3464" s="94">
        <f>'[1]Cadastro de Clientes'!A3464</f>
        <v>0</v>
      </c>
      <c r="B3464" s="94">
        <f>'[1]Cadastro de Clientes'!B3464</f>
        <v>0</v>
      </c>
      <c r="C3464" s="94">
        <f>'[1]Cadastro de Clientes'!C3464</f>
        <v>0</v>
      </c>
      <c r="D3464" s="94">
        <f>'[1]Cadastro de Clientes'!D3464</f>
        <v>0</v>
      </c>
      <c r="E3464" s="94">
        <f>'[1]Cadastro de Clientes'!E3464</f>
        <v>0</v>
      </c>
      <c r="F3464" s="94">
        <f>'[1]Cadastro de Clientes'!F3464</f>
        <v>0</v>
      </c>
      <c r="G3464" s="109">
        <f>'[1]Cadastro de Clientes'!G3464</f>
        <v>0</v>
      </c>
      <c r="H3464" s="110">
        <f>'[1]Cadastro de Clientes'!H3464</f>
        <v>0</v>
      </c>
      <c r="I3464" s="111">
        <f>'[1]Cadastro de Clientes'!I3464</f>
        <v>0</v>
      </c>
      <c r="J3464" s="94">
        <f>'[1]Cadastro de Clientes'!J3464</f>
        <v>0</v>
      </c>
    </row>
    <row r="3465" spans="1:10" ht="21" customHeight="1" x14ac:dyDescent="0.25">
      <c r="A3465" s="94">
        <f>'[1]Cadastro de Clientes'!A3465</f>
        <v>0</v>
      </c>
      <c r="B3465" s="94">
        <f>'[1]Cadastro de Clientes'!B3465</f>
        <v>0</v>
      </c>
      <c r="C3465" s="94">
        <f>'[1]Cadastro de Clientes'!C3465</f>
        <v>0</v>
      </c>
      <c r="D3465" s="94">
        <f>'[1]Cadastro de Clientes'!D3465</f>
        <v>0</v>
      </c>
      <c r="E3465" s="94">
        <f>'[1]Cadastro de Clientes'!E3465</f>
        <v>0</v>
      </c>
      <c r="F3465" s="94">
        <f>'[1]Cadastro de Clientes'!F3465</f>
        <v>0</v>
      </c>
      <c r="G3465" s="109">
        <f>'[1]Cadastro de Clientes'!G3465</f>
        <v>0</v>
      </c>
      <c r="H3465" s="110">
        <f>'[1]Cadastro de Clientes'!H3465</f>
        <v>0</v>
      </c>
      <c r="I3465" s="111">
        <f>'[1]Cadastro de Clientes'!I3465</f>
        <v>0</v>
      </c>
      <c r="J3465" s="94">
        <f>'[1]Cadastro de Clientes'!J3465</f>
        <v>0</v>
      </c>
    </row>
    <row r="3466" spans="1:10" ht="21" customHeight="1" x14ac:dyDescent="0.25">
      <c r="A3466" s="94">
        <f>'[1]Cadastro de Clientes'!A3466</f>
        <v>0</v>
      </c>
      <c r="B3466" s="94">
        <f>'[1]Cadastro de Clientes'!B3466</f>
        <v>0</v>
      </c>
      <c r="C3466" s="94">
        <f>'[1]Cadastro de Clientes'!C3466</f>
        <v>0</v>
      </c>
      <c r="D3466" s="94">
        <f>'[1]Cadastro de Clientes'!D3466</f>
        <v>0</v>
      </c>
      <c r="E3466" s="94">
        <f>'[1]Cadastro de Clientes'!E3466</f>
        <v>0</v>
      </c>
      <c r="F3466" s="94">
        <f>'[1]Cadastro de Clientes'!F3466</f>
        <v>0</v>
      </c>
      <c r="G3466" s="109">
        <f>'[1]Cadastro de Clientes'!G3466</f>
        <v>0</v>
      </c>
      <c r="H3466" s="110">
        <f>'[1]Cadastro de Clientes'!H3466</f>
        <v>0</v>
      </c>
      <c r="I3466" s="111">
        <f>'[1]Cadastro de Clientes'!I3466</f>
        <v>0</v>
      </c>
      <c r="J3466" s="94">
        <f>'[1]Cadastro de Clientes'!J3466</f>
        <v>0</v>
      </c>
    </row>
    <row r="3467" spans="1:10" ht="21" customHeight="1" x14ac:dyDescent="0.25">
      <c r="A3467" s="94">
        <f>'[1]Cadastro de Clientes'!A3467</f>
        <v>0</v>
      </c>
      <c r="B3467" s="94">
        <f>'[1]Cadastro de Clientes'!B3467</f>
        <v>0</v>
      </c>
      <c r="C3467" s="94">
        <f>'[1]Cadastro de Clientes'!C3467</f>
        <v>0</v>
      </c>
      <c r="D3467" s="94">
        <f>'[1]Cadastro de Clientes'!D3467</f>
        <v>0</v>
      </c>
      <c r="E3467" s="94">
        <f>'[1]Cadastro de Clientes'!E3467</f>
        <v>0</v>
      </c>
      <c r="F3467" s="94">
        <f>'[1]Cadastro de Clientes'!F3467</f>
        <v>0</v>
      </c>
      <c r="G3467" s="109">
        <f>'[1]Cadastro de Clientes'!G3467</f>
        <v>0</v>
      </c>
      <c r="H3467" s="110">
        <f>'[1]Cadastro de Clientes'!H3467</f>
        <v>0</v>
      </c>
      <c r="I3467" s="111">
        <f>'[1]Cadastro de Clientes'!I3467</f>
        <v>0</v>
      </c>
      <c r="J3467" s="94">
        <f>'[1]Cadastro de Clientes'!J3467</f>
        <v>0</v>
      </c>
    </row>
    <row r="3468" spans="1:10" ht="21" customHeight="1" x14ac:dyDescent="0.25">
      <c r="A3468" s="94">
        <f>'[1]Cadastro de Clientes'!A3468</f>
        <v>0</v>
      </c>
      <c r="B3468" s="94">
        <f>'[1]Cadastro de Clientes'!B3468</f>
        <v>0</v>
      </c>
      <c r="C3468" s="94">
        <f>'[1]Cadastro de Clientes'!C3468</f>
        <v>0</v>
      </c>
      <c r="D3468" s="94">
        <f>'[1]Cadastro de Clientes'!D3468</f>
        <v>0</v>
      </c>
      <c r="E3468" s="94">
        <f>'[1]Cadastro de Clientes'!E3468</f>
        <v>0</v>
      </c>
      <c r="F3468" s="94">
        <f>'[1]Cadastro de Clientes'!F3468</f>
        <v>0</v>
      </c>
      <c r="G3468" s="109">
        <f>'[1]Cadastro de Clientes'!G3468</f>
        <v>0</v>
      </c>
      <c r="H3468" s="110">
        <f>'[1]Cadastro de Clientes'!H3468</f>
        <v>0</v>
      </c>
      <c r="I3468" s="111">
        <f>'[1]Cadastro de Clientes'!I3468</f>
        <v>0</v>
      </c>
      <c r="J3468" s="94">
        <f>'[1]Cadastro de Clientes'!J3468</f>
        <v>0</v>
      </c>
    </row>
    <row r="3469" spans="1:10" ht="21" customHeight="1" x14ac:dyDescent="0.25">
      <c r="A3469" s="94">
        <f>'[1]Cadastro de Clientes'!A3469</f>
        <v>0</v>
      </c>
      <c r="B3469" s="94">
        <f>'[1]Cadastro de Clientes'!B3469</f>
        <v>0</v>
      </c>
      <c r="C3469" s="94">
        <f>'[1]Cadastro de Clientes'!C3469</f>
        <v>0</v>
      </c>
      <c r="D3469" s="94">
        <f>'[1]Cadastro de Clientes'!D3469</f>
        <v>0</v>
      </c>
      <c r="E3469" s="94">
        <f>'[1]Cadastro de Clientes'!E3469</f>
        <v>0</v>
      </c>
      <c r="F3469" s="94">
        <f>'[1]Cadastro de Clientes'!F3469</f>
        <v>0</v>
      </c>
      <c r="G3469" s="109">
        <f>'[1]Cadastro de Clientes'!G3469</f>
        <v>0</v>
      </c>
      <c r="H3469" s="110">
        <f>'[1]Cadastro de Clientes'!H3469</f>
        <v>0</v>
      </c>
      <c r="I3469" s="111">
        <f>'[1]Cadastro de Clientes'!I3469</f>
        <v>0</v>
      </c>
      <c r="J3469" s="94">
        <f>'[1]Cadastro de Clientes'!J3469</f>
        <v>0</v>
      </c>
    </row>
    <row r="3470" spans="1:10" ht="21" customHeight="1" x14ac:dyDescent="0.25">
      <c r="A3470" s="94">
        <f>'[1]Cadastro de Clientes'!A3470</f>
        <v>0</v>
      </c>
      <c r="B3470" s="94">
        <f>'[1]Cadastro de Clientes'!B3470</f>
        <v>0</v>
      </c>
      <c r="C3470" s="94">
        <f>'[1]Cadastro de Clientes'!C3470</f>
        <v>0</v>
      </c>
      <c r="D3470" s="94">
        <f>'[1]Cadastro de Clientes'!D3470</f>
        <v>0</v>
      </c>
      <c r="E3470" s="94">
        <f>'[1]Cadastro de Clientes'!E3470</f>
        <v>0</v>
      </c>
      <c r="F3470" s="94">
        <f>'[1]Cadastro de Clientes'!F3470</f>
        <v>0</v>
      </c>
      <c r="G3470" s="109">
        <f>'[1]Cadastro de Clientes'!G3470</f>
        <v>0</v>
      </c>
      <c r="H3470" s="110">
        <f>'[1]Cadastro de Clientes'!H3470</f>
        <v>0</v>
      </c>
      <c r="I3470" s="111">
        <f>'[1]Cadastro de Clientes'!I3470</f>
        <v>0</v>
      </c>
      <c r="J3470" s="94">
        <f>'[1]Cadastro de Clientes'!J3470</f>
        <v>0</v>
      </c>
    </row>
    <row r="3471" spans="1:10" ht="21" customHeight="1" x14ac:dyDescent="0.25">
      <c r="A3471" s="94">
        <f>'[1]Cadastro de Clientes'!A3471</f>
        <v>0</v>
      </c>
      <c r="B3471" s="94">
        <f>'[1]Cadastro de Clientes'!B3471</f>
        <v>0</v>
      </c>
      <c r="C3471" s="94">
        <f>'[1]Cadastro de Clientes'!C3471</f>
        <v>0</v>
      </c>
      <c r="D3471" s="94">
        <f>'[1]Cadastro de Clientes'!D3471</f>
        <v>0</v>
      </c>
      <c r="E3471" s="94">
        <f>'[1]Cadastro de Clientes'!E3471</f>
        <v>0</v>
      </c>
      <c r="F3471" s="94">
        <f>'[1]Cadastro de Clientes'!F3471</f>
        <v>0</v>
      </c>
      <c r="G3471" s="109">
        <f>'[1]Cadastro de Clientes'!G3471</f>
        <v>0</v>
      </c>
      <c r="H3471" s="110">
        <f>'[1]Cadastro de Clientes'!H3471</f>
        <v>0</v>
      </c>
      <c r="I3471" s="111">
        <f>'[1]Cadastro de Clientes'!I3471</f>
        <v>0</v>
      </c>
      <c r="J3471" s="94">
        <f>'[1]Cadastro de Clientes'!J3471</f>
        <v>0</v>
      </c>
    </row>
    <row r="3472" spans="1:10" ht="21" customHeight="1" x14ac:dyDescent="0.25">
      <c r="A3472" s="94">
        <f>'[1]Cadastro de Clientes'!A3472</f>
        <v>0</v>
      </c>
      <c r="B3472" s="94">
        <f>'[1]Cadastro de Clientes'!B3472</f>
        <v>0</v>
      </c>
      <c r="C3472" s="94">
        <f>'[1]Cadastro de Clientes'!C3472</f>
        <v>0</v>
      </c>
      <c r="D3472" s="94">
        <f>'[1]Cadastro de Clientes'!D3472</f>
        <v>0</v>
      </c>
      <c r="E3472" s="94">
        <f>'[1]Cadastro de Clientes'!E3472</f>
        <v>0</v>
      </c>
      <c r="F3472" s="94">
        <f>'[1]Cadastro de Clientes'!F3472</f>
        <v>0</v>
      </c>
      <c r="G3472" s="109">
        <f>'[1]Cadastro de Clientes'!G3472</f>
        <v>0</v>
      </c>
      <c r="H3472" s="110">
        <f>'[1]Cadastro de Clientes'!H3472</f>
        <v>0</v>
      </c>
      <c r="I3472" s="111">
        <f>'[1]Cadastro de Clientes'!I3472</f>
        <v>0</v>
      </c>
      <c r="J3472" s="94">
        <f>'[1]Cadastro de Clientes'!J3472</f>
        <v>0</v>
      </c>
    </row>
    <row r="3473" spans="1:10" ht="21" customHeight="1" x14ac:dyDescent="0.25">
      <c r="A3473" s="94">
        <f>'[1]Cadastro de Clientes'!A3473</f>
        <v>0</v>
      </c>
      <c r="B3473" s="94">
        <f>'[1]Cadastro de Clientes'!B3473</f>
        <v>0</v>
      </c>
      <c r="C3473" s="94">
        <f>'[1]Cadastro de Clientes'!C3473</f>
        <v>0</v>
      </c>
      <c r="D3473" s="94">
        <f>'[1]Cadastro de Clientes'!D3473</f>
        <v>0</v>
      </c>
      <c r="E3473" s="94">
        <f>'[1]Cadastro de Clientes'!E3473</f>
        <v>0</v>
      </c>
      <c r="F3473" s="94">
        <f>'[1]Cadastro de Clientes'!F3473</f>
        <v>0</v>
      </c>
      <c r="G3473" s="109">
        <f>'[1]Cadastro de Clientes'!G3473</f>
        <v>0</v>
      </c>
      <c r="H3473" s="110">
        <f>'[1]Cadastro de Clientes'!H3473</f>
        <v>0</v>
      </c>
      <c r="I3473" s="111">
        <f>'[1]Cadastro de Clientes'!I3473</f>
        <v>0</v>
      </c>
      <c r="J3473" s="94">
        <f>'[1]Cadastro de Clientes'!J3473</f>
        <v>0</v>
      </c>
    </row>
    <row r="3474" spans="1:10" ht="21" customHeight="1" x14ac:dyDescent="0.25">
      <c r="A3474" s="94">
        <f>'[1]Cadastro de Clientes'!A3474</f>
        <v>0</v>
      </c>
      <c r="B3474" s="94">
        <f>'[1]Cadastro de Clientes'!B3474</f>
        <v>0</v>
      </c>
      <c r="C3474" s="94">
        <f>'[1]Cadastro de Clientes'!C3474</f>
        <v>0</v>
      </c>
      <c r="D3474" s="94">
        <f>'[1]Cadastro de Clientes'!D3474</f>
        <v>0</v>
      </c>
      <c r="E3474" s="94">
        <f>'[1]Cadastro de Clientes'!E3474</f>
        <v>0</v>
      </c>
      <c r="F3474" s="94">
        <f>'[1]Cadastro de Clientes'!F3474</f>
        <v>0</v>
      </c>
      <c r="G3474" s="109">
        <f>'[1]Cadastro de Clientes'!G3474</f>
        <v>0</v>
      </c>
      <c r="H3474" s="110">
        <f>'[1]Cadastro de Clientes'!H3474</f>
        <v>0</v>
      </c>
      <c r="I3474" s="111">
        <f>'[1]Cadastro de Clientes'!I3474</f>
        <v>0</v>
      </c>
      <c r="J3474" s="94">
        <f>'[1]Cadastro de Clientes'!J3474</f>
        <v>0</v>
      </c>
    </row>
    <row r="3475" spans="1:10" ht="21" customHeight="1" x14ac:dyDescent="0.25">
      <c r="A3475" s="94">
        <f>'[1]Cadastro de Clientes'!A3475</f>
        <v>0</v>
      </c>
      <c r="B3475" s="94">
        <f>'[1]Cadastro de Clientes'!B3475</f>
        <v>0</v>
      </c>
      <c r="C3475" s="94">
        <f>'[1]Cadastro de Clientes'!C3475</f>
        <v>0</v>
      </c>
      <c r="D3475" s="94">
        <f>'[1]Cadastro de Clientes'!D3475</f>
        <v>0</v>
      </c>
      <c r="E3475" s="94">
        <f>'[1]Cadastro de Clientes'!E3475</f>
        <v>0</v>
      </c>
      <c r="F3475" s="94">
        <f>'[1]Cadastro de Clientes'!F3475</f>
        <v>0</v>
      </c>
      <c r="G3475" s="109">
        <f>'[1]Cadastro de Clientes'!G3475</f>
        <v>0</v>
      </c>
      <c r="H3475" s="110">
        <f>'[1]Cadastro de Clientes'!H3475</f>
        <v>0</v>
      </c>
      <c r="I3475" s="111">
        <f>'[1]Cadastro de Clientes'!I3475</f>
        <v>0</v>
      </c>
      <c r="J3475" s="94">
        <f>'[1]Cadastro de Clientes'!J3475</f>
        <v>0</v>
      </c>
    </row>
    <row r="3476" spans="1:10" ht="21" customHeight="1" x14ac:dyDescent="0.25">
      <c r="A3476" s="94">
        <f>'[1]Cadastro de Clientes'!A3476</f>
        <v>0</v>
      </c>
      <c r="B3476" s="94">
        <f>'[1]Cadastro de Clientes'!B3476</f>
        <v>0</v>
      </c>
      <c r="C3476" s="94">
        <f>'[1]Cadastro de Clientes'!C3476</f>
        <v>0</v>
      </c>
      <c r="D3476" s="94">
        <f>'[1]Cadastro de Clientes'!D3476</f>
        <v>0</v>
      </c>
      <c r="E3476" s="94">
        <f>'[1]Cadastro de Clientes'!E3476</f>
        <v>0</v>
      </c>
      <c r="F3476" s="94">
        <f>'[1]Cadastro de Clientes'!F3476</f>
        <v>0</v>
      </c>
      <c r="G3476" s="109">
        <f>'[1]Cadastro de Clientes'!G3476</f>
        <v>0</v>
      </c>
      <c r="H3476" s="110">
        <f>'[1]Cadastro de Clientes'!H3476</f>
        <v>0</v>
      </c>
      <c r="I3476" s="111">
        <f>'[1]Cadastro de Clientes'!I3476</f>
        <v>0</v>
      </c>
      <c r="J3476" s="94">
        <f>'[1]Cadastro de Clientes'!J3476</f>
        <v>0</v>
      </c>
    </row>
    <row r="3477" spans="1:10" ht="21" customHeight="1" x14ac:dyDescent="0.25">
      <c r="A3477" s="94">
        <f>'[1]Cadastro de Clientes'!A3477</f>
        <v>0</v>
      </c>
      <c r="B3477" s="94">
        <f>'[1]Cadastro de Clientes'!B3477</f>
        <v>0</v>
      </c>
      <c r="C3477" s="94">
        <f>'[1]Cadastro de Clientes'!C3477</f>
        <v>0</v>
      </c>
      <c r="D3477" s="94">
        <f>'[1]Cadastro de Clientes'!D3477</f>
        <v>0</v>
      </c>
      <c r="E3477" s="94">
        <f>'[1]Cadastro de Clientes'!E3477</f>
        <v>0</v>
      </c>
      <c r="F3477" s="94">
        <f>'[1]Cadastro de Clientes'!F3477</f>
        <v>0</v>
      </c>
      <c r="G3477" s="109">
        <f>'[1]Cadastro de Clientes'!G3477</f>
        <v>0</v>
      </c>
      <c r="H3477" s="110">
        <f>'[1]Cadastro de Clientes'!H3477</f>
        <v>0</v>
      </c>
      <c r="I3477" s="111">
        <f>'[1]Cadastro de Clientes'!I3477</f>
        <v>0</v>
      </c>
      <c r="J3477" s="94">
        <f>'[1]Cadastro de Clientes'!J3477</f>
        <v>0</v>
      </c>
    </row>
    <row r="3478" spans="1:10" ht="21" customHeight="1" x14ac:dyDescent="0.25">
      <c r="A3478" s="94">
        <f>'[1]Cadastro de Clientes'!A3478</f>
        <v>0</v>
      </c>
      <c r="B3478" s="94">
        <f>'[1]Cadastro de Clientes'!B3478</f>
        <v>0</v>
      </c>
      <c r="C3478" s="94">
        <f>'[1]Cadastro de Clientes'!C3478</f>
        <v>0</v>
      </c>
      <c r="D3478" s="94">
        <f>'[1]Cadastro de Clientes'!D3478</f>
        <v>0</v>
      </c>
      <c r="E3478" s="94">
        <f>'[1]Cadastro de Clientes'!E3478</f>
        <v>0</v>
      </c>
      <c r="F3478" s="94">
        <f>'[1]Cadastro de Clientes'!F3478</f>
        <v>0</v>
      </c>
      <c r="G3478" s="109">
        <f>'[1]Cadastro de Clientes'!G3478</f>
        <v>0</v>
      </c>
      <c r="H3478" s="110">
        <f>'[1]Cadastro de Clientes'!H3478</f>
        <v>0</v>
      </c>
      <c r="I3478" s="111">
        <f>'[1]Cadastro de Clientes'!I3478</f>
        <v>0</v>
      </c>
      <c r="J3478" s="94">
        <f>'[1]Cadastro de Clientes'!J3478</f>
        <v>0</v>
      </c>
    </row>
    <row r="3479" spans="1:10" ht="21" customHeight="1" x14ac:dyDescent="0.25">
      <c r="A3479" s="94">
        <f>'[1]Cadastro de Clientes'!A3479</f>
        <v>0</v>
      </c>
      <c r="B3479" s="94">
        <f>'[1]Cadastro de Clientes'!B3479</f>
        <v>0</v>
      </c>
      <c r="C3479" s="94">
        <f>'[1]Cadastro de Clientes'!C3479</f>
        <v>0</v>
      </c>
      <c r="D3479" s="94">
        <f>'[1]Cadastro de Clientes'!D3479</f>
        <v>0</v>
      </c>
      <c r="E3479" s="94">
        <f>'[1]Cadastro de Clientes'!E3479</f>
        <v>0</v>
      </c>
      <c r="F3479" s="94">
        <f>'[1]Cadastro de Clientes'!F3479</f>
        <v>0</v>
      </c>
      <c r="G3479" s="109">
        <f>'[1]Cadastro de Clientes'!G3479</f>
        <v>0</v>
      </c>
      <c r="H3479" s="110">
        <f>'[1]Cadastro de Clientes'!H3479</f>
        <v>0</v>
      </c>
      <c r="I3479" s="111">
        <f>'[1]Cadastro de Clientes'!I3479</f>
        <v>0</v>
      </c>
      <c r="J3479" s="94">
        <f>'[1]Cadastro de Clientes'!J3479</f>
        <v>0</v>
      </c>
    </row>
    <row r="3480" spans="1:10" ht="21" customHeight="1" x14ac:dyDescent="0.25">
      <c r="A3480" s="94">
        <f>'[1]Cadastro de Clientes'!A3480</f>
        <v>0</v>
      </c>
      <c r="B3480" s="94">
        <f>'[1]Cadastro de Clientes'!B3480</f>
        <v>0</v>
      </c>
      <c r="C3480" s="94">
        <f>'[1]Cadastro de Clientes'!C3480</f>
        <v>0</v>
      </c>
      <c r="D3480" s="94">
        <f>'[1]Cadastro de Clientes'!D3480</f>
        <v>0</v>
      </c>
      <c r="E3480" s="94">
        <f>'[1]Cadastro de Clientes'!E3480</f>
        <v>0</v>
      </c>
      <c r="F3480" s="94">
        <f>'[1]Cadastro de Clientes'!F3480</f>
        <v>0</v>
      </c>
      <c r="G3480" s="109">
        <f>'[1]Cadastro de Clientes'!G3480</f>
        <v>0</v>
      </c>
      <c r="H3480" s="110">
        <f>'[1]Cadastro de Clientes'!H3480</f>
        <v>0</v>
      </c>
      <c r="I3480" s="111">
        <f>'[1]Cadastro de Clientes'!I3480</f>
        <v>0</v>
      </c>
      <c r="J3480" s="94">
        <f>'[1]Cadastro de Clientes'!J3480</f>
        <v>0</v>
      </c>
    </row>
    <row r="3481" spans="1:10" ht="21" customHeight="1" x14ac:dyDescent="0.25">
      <c r="A3481" s="94">
        <f>'[1]Cadastro de Clientes'!A3481</f>
        <v>0</v>
      </c>
      <c r="B3481" s="94">
        <f>'[1]Cadastro de Clientes'!B3481</f>
        <v>0</v>
      </c>
      <c r="C3481" s="94">
        <f>'[1]Cadastro de Clientes'!C3481</f>
        <v>0</v>
      </c>
      <c r="D3481" s="94">
        <f>'[1]Cadastro de Clientes'!D3481</f>
        <v>0</v>
      </c>
      <c r="E3481" s="94">
        <f>'[1]Cadastro de Clientes'!E3481</f>
        <v>0</v>
      </c>
      <c r="F3481" s="94">
        <f>'[1]Cadastro de Clientes'!F3481</f>
        <v>0</v>
      </c>
      <c r="G3481" s="109">
        <f>'[1]Cadastro de Clientes'!G3481</f>
        <v>0</v>
      </c>
      <c r="H3481" s="110">
        <f>'[1]Cadastro de Clientes'!H3481</f>
        <v>0</v>
      </c>
      <c r="I3481" s="111">
        <f>'[1]Cadastro de Clientes'!I3481</f>
        <v>0</v>
      </c>
      <c r="J3481" s="94">
        <f>'[1]Cadastro de Clientes'!J3481</f>
        <v>0</v>
      </c>
    </row>
    <row r="3482" spans="1:10" ht="21" customHeight="1" x14ac:dyDescent="0.25">
      <c r="A3482" s="94">
        <f>'[1]Cadastro de Clientes'!A3482</f>
        <v>0</v>
      </c>
      <c r="B3482" s="94">
        <f>'[1]Cadastro de Clientes'!B3482</f>
        <v>0</v>
      </c>
      <c r="C3482" s="94">
        <f>'[1]Cadastro de Clientes'!C3482</f>
        <v>0</v>
      </c>
      <c r="D3482" s="94">
        <f>'[1]Cadastro de Clientes'!D3482</f>
        <v>0</v>
      </c>
      <c r="E3482" s="94">
        <f>'[1]Cadastro de Clientes'!E3482</f>
        <v>0</v>
      </c>
      <c r="F3482" s="94">
        <f>'[1]Cadastro de Clientes'!F3482</f>
        <v>0</v>
      </c>
      <c r="G3482" s="109">
        <f>'[1]Cadastro de Clientes'!G3482</f>
        <v>0</v>
      </c>
      <c r="H3482" s="110">
        <f>'[1]Cadastro de Clientes'!H3482</f>
        <v>0</v>
      </c>
      <c r="I3482" s="111">
        <f>'[1]Cadastro de Clientes'!I3482</f>
        <v>0</v>
      </c>
      <c r="J3482" s="94">
        <f>'[1]Cadastro de Clientes'!J3482</f>
        <v>0</v>
      </c>
    </row>
    <row r="3483" spans="1:10" ht="21" customHeight="1" x14ac:dyDescent="0.25">
      <c r="A3483" s="94">
        <f>'[1]Cadastro de Clientes'!A3483</f>
        <v>0</v>
      </c>
      <c r="B3483" s="94">
        <f>'[1]Cadastro de Clientes'!B3483</f>
        <v>0</v>
      </c>
      <c r="C3483" s="94">
        <f>'[1]Cadastro de Clientes'!C3483</f>
        <v>0</v>
      </c>
      <c r="D3483" s="94">
        <f>'[1]Cadastro de Clientes'!D3483</f>
        <v>0</v>
      </c>
      <c r="E3483" s="94">
        <f>'[1]Cadastro de Clientes'!E3483</f>
        <v>0</v>
      </c>
      <c r="F3483" s="94">
        <f>'[1]Cadastro de Clientes'!F3483</f>
        <v>0</v>
      </c>
      <c r="G3483" s="109">
        <f>'[1]Cadastro de Clientes'!G3483</f>
        <v>0</v>
      </c>
      <c r="H3483" s="110">
        <f>'[1]Cadastro de Clientes'!H3483</f>
        <v>0</v>
      </c>
      <c r="I3483" s="111">
        <f>'[1]Cadastro de Clientes'!I3483</f>
        <v>0</v>
      </c>
      <c r="J3483" s="94">
        <f>'[1]Cadastro de Clientes'!J3483</f>
        <v>0</v>
      </c>
    </row>
    <row r="3484" spans="1:10" ht="21" customHeight="1" x14ac:dyDescent="0.25">
      <c r="A3484" s="94">
        <f>'[1]Cadastro de Clientes'!A3484</f>
        <v>0</v>
      </c>
      <c r="B3484" s="94">
        <f>'[1]Cadastro de Clientes'!B3484</f>
        <v>0</v>
      </c>
      <c r="C3484" s="94">
        <f>'[1]Cadastro de Clientes'!C3484</f>
        <v>0</v>
      </c>
      <c r="D3484" s="94">
        <f>'[1]Cadastro de Clientes'!D3484</f>
        <v>0</v>
      </c>
      <c r="E3484" s="94">
        <f>'[1]Cadastro de Clientes'!E3484</f>
        <v>0</v>
      </c>
      <c r="F3484" s="94">
        <f>'[1]Cadastro de Clientes'!F3484</f>
        <v>0</v>
      </c>
      <c r="G3484" s="109">
        <f>'[1]Cadastro de Clientes'!G3484</f>
        <v>0</v>
      </c>
      <c r="H3484" s="110">
        <f>'[1]Cadastro de Clientes'!H3484</f>
        <v>0</v>
      </c>
      <c r="I3484" s="111">
        <f>'[1]Cadastro de Clientes'!I3484</f>
        <v>0</v>
      </c>
      <c r="J3484" s="94">
        <f>'[1]Cadastro de Clientes'!J3484</f>
        <v>0</v>
      </c>
    </row>
    <row r="3485" spans="1:10" ht="21" customHeight="1" x14ac:dyDescent="0.25">
      <c r="A3485" s="94">
        <f>'[1]Cadastro de Clientes'!A3485</f>
        <v>0</v>
      </c>
      <c r="B3485" s="94">
        <f>'[1]Cadastro de Clientes'!B3485</f>
        <v>0</v>
      </c>
      <c r="C3485" s="94">
        <f>'[1]Cadastro de Clientes'!C3485</f>
        <v>0</v>
      </c>
      <c r="D3485" s="94">
        <f>'[1]Cadastro de Clientes'!D3485</f>
        <v>0</v>
      </c>
      <c r="E3485" s="94">
        <f>'[1]Cadastro de Clientes'!E3485</f>
        <v>0</v>
      </c>
      <c r="F3485" s="94">
        <f>'[1]Cadastro de Clientes'!F3485</f>
        <v>0</v>
      </c>
      <c r="G3485" s="109">
        <f>'[1]Cadastro de Clientes'!G3485</f>
        <v>0</v>
      </c>
      <c r="H3485" s="110">
        <f>'[1]Cadastro de Clientes'!H3485</f>
        <v>0</v>
      </c>
      <c r="I3485" s="111">
        <f>'[1]Cadastro de Clientes'!I3485</f>
        <v>0</v>
      </c>
      <c r="J3485" s="94">
        <f>'[1]Cadastro de Clientes'!J3485</f>
        <v>0</v>
      </c>
    </row>
    <row r="3486" spans="1:10" ht="21" customHeight="1" x14ac:dyDescent="0.25">
      <c r="A3486" s="94">
        <f>'[1]Cadastro de Clientes'!A3486</f>
        <v>0</v>
      </c>
      <c r="B3486" s="94">
        <f>'[1]Cadastro de Clientes'!B3486</f>
        <v>0</v>
      </c>
      <c r="C3486" s="94">
        <f>'[1]Cadastro de Clientes'!C3486</f>
        <v>0</v>
      </c>
      <c r="D3486" s="94">
        <f>'[1]Cadastro de Clientes'!D3486</f>
        <v>0</v>
      </c>
      <c r="E3486" s="94">
        <f>'[1]Cadastro de Clientes'!E3486</f>
        <v>0</v>
      </c>
      <c r="F3486" s="94">
        <f>'[1]Cadastro de Clientes'!F3486</f>
        <v>0</v>
      </c>
      <c r="G3486" s="109">
        <f>'[1]Cadastro de Clientes'!G3486</f>
        <v>0</v>
      </c>
      <c r="H3486" s="110">
        <f>'[1]Cadastro de Clientes'!H3486</f>
        <v>0</v>
      </c>
      <c r="I3486" s="111">
        <f>'[1]Cadastro de Clientes'!I3486</f>
        <v>0</v>
      </c>
      <c r="J3486" s="94">
        <f>'[1]Cadastro de Clientes'!J3486</f>
        <v>0</v>
      </c>
    </row>
    <row r="3487" spans="1:10" ht="21" customHeight="1" x14ac:dyDescent="0.25">
      <c r="A3487" s="94">
        <f>'[1]Cadastro de Clientes'!A3487</f>
        <v>0</v>
      </c>
      <c r="B3487" s="94">
        <f>'[1]Cadastro de Clientes'!B3487</f>
        <v>0</v>
      </c>
      <c r="C3487" s="94">
        <f>'[1]Cadastro de Clientes'!C3487</f>
        <v>0</v>
      </c>
      <c r="D3487" s="94">
        <f>'[1]Cadastro de Clientes'!D3487</f>
        <v>0</v>
      </c>
      <c r="E3487" s="94">
        <f>'[1]Cadastro de Clientes'!E3487</f>
        <v>0</v>
      </c>
      <c r="F3487" s="94">
        <f>'[1]Cadastro de Clientes'!F3487</f>
        <v>0</v>
      </c>
      <c r="G3487" s="109">
        <f>'[1]Cadastro de Clientes'!G3487</f>
        <v>0</v>
      </c>
      <c r="H3487" s="110">
        <f>'[1]Cadastro de Clientes'!H3487</f>
        <v>0</v>
      </c>
      <c r="I3487" s="111">
        <f>'[1]Cadastro de Clientes'!I3487</f>
        <v>0</v>
      </c>
      <c r="J3487" s="94">
        <f>'[1]Cadastro de Clientes'!J3487</f>
        <v>0</v>
      </c>
    </row>
    <row r="3488" spans="1:10" ht="21" customHeight="1" x14ac:dyDescent="0.25">
      <c r="A3488" s="94">
        <f>'[1]Cadastro de Clientes'!A3488</f>
        <v>0</v>
      </c>
      <c r="B3488" s="94">
        <f>'[1]Cadastro de Clientes'!B3488</f>
        <v>0</v>
      </c>
      <c r="C3488" s="94">
        <f>'[1]Cadastro de Clientes'!C3488</f>
        <v>0</v>
      </c>
      <c r="D3488" s="94">
        <f>'[1]Cadastro de Clientes'!D3488</f>
        <v>0</v>
      </c>
      <c r="E3488" s="94">
        <f>'[1]Cadastro de Clientes'!E3488</f>
        <v>0</v>
      </c>
      <c r="F3488" s="94">
        <f>'[1]Cadastro de Clientes'!F3488</f>
        <v>0</v>
      </c>
      <c r="G3488" s="109">
        <f>'[1]Cadastro de Clientes'!G3488</f>
        <v>0</v>
      </c>
      <c r="H3488" s="110">
        <f>'[1]Cadastro de Clientes'!H3488</f>
        <v>0</v>
      </c>
      <c r="I3488" s="111">
        <f>'[1]Cadastro de Clientes'!I3488</f>
        <v>0</v>
      </c>
      <c r="J3488" s="94">
        <f>'[1]Cadastro de Clientes'!J3488</f>
        <v>0</v>
      </c>
    </row>
    <row r="3489" spans="1:10" ht="21" customHeight="1" x14ac:dyDescent="0.25">
      <c r="A3489" s="94">
        <f>'[1]Cadastro de Clientes'!A3489</f>
        <v>0</v>
      </c>
      <c r="B3489" s="94">
        <f>'[1]Cadastro de Clientes'!B3489</f>
        <v>0</v>
      </c>
      <c r="C3489" s="94">
        <f>'[1]Cadastro de Clientes'!C3489</f>
        <v>0</v>
      </c>
      <c r="D3489" s="94">
        <f>'[1]Cadastro de Clientes'!D3489</f>
        <v>0</v>
      </c>
      <c r="E3489" s="94">
        <f>'[1]Cadastro de Clientes'!E3489</f>
        <v>0</v>
      </c>
      <c r="F3489" s="94">
        <f>'[1]Cadastro de Clientes'!F3489</f>
        <v>0</v>
      </c>
      <c r="G3489" s="109">
        <f>'[1]Cadastro de Clientes'!G3489</f>
        <v>0</v>
      </c>
      <c r="H3489" s="110">
        <f>'[1]Cadastro de Clientes'!H3489</f>
        <v>0</v>
      </c>
      <c r="I3489" s="111">
        <f>'[1]Cadastro de Clientes'!I3489</f>
        <v>0</v>
      </c>
      <c r="J3489" s="94">
        <f>'[1]Cadastro de Clientes'!J3489</f>
        <v>0</v>
      </c>
    </row>
    <row r="3490" spans="1:10" ht="21" customHeight="1" x14ac:dyDescent="0.25">
      <c r="A3490" s="94">
        <f>'[1]Cadastro de Clientes'!A3490</f>
        <v>0</v>
      </c>
      <c r="B3490" s="94">
        <f>'[1]Cadastro de Clientes'!B3490</f>
        <v>0</v>
      </c>
      <c r="C3490" s="94">
        <f>'[1]Cadastro de Clientes'!C3490</f>
        <v>0</v>
      </c>
      <c r="D3490" s="94">
        <f>'[1]Cadastro de Clientes'!D3490</f>
        <v>0</v>
      </c>
      <c r="E3490" s="94">
        <f>'[1]Cadastro de Clientes'!E3490</f>
        <v>0</v>
      </c>
      <c r="F3490" s="94">
        <f>'[1]Cadastro de Clientes'!F3490</f>
        <v>0</v>
      </c>
      <c r="G3490" s="109">
        <f>'[1]Cadastro de Clientes'!G3490</f>
        <v>0</v>
      </c>
      <c r="H3490" s="110">
        <f>'[1]Cadastro de Clientes'!H3490</f>
        <v>0</v>
      </c>
      <c r="I3490" s="111">
        <f>'[1]Cadastro de Clientes'!I3490</f>
        <v>0</v>
      </c>
      <c r="J3490" s="94">
        <f>'[1]Cadastro de Clientes'!J3490</f>
        <v>0</v>
      </c>
    </row>
    <row r="3491" spans="1:10" ht="21" customHeight="1" x14ac:dyDescent="0.25">
      <c r="A3491" s="94">
        <f>'[1]Cadastro de Clientes'!A3491</f>
        <v>0</v>
      </c>
      <c r="B3491" s="94">
        <f>'[1]Cadastro de Clientes'!B3491</f>
        <v>0</v>
      </c>
      <c r="C3491" s="94">
        <f>'[1]Cadastro de Clientes'!C3491</f>
        <v>0</v>
      </c>
      <c r="D3491" s="94">
        <f>'[1]Cadastro de Clientes'!D3491</f>
        <v>0</v>
      </c>
      <c r="E3491" s="94">
        <f>'[1]Cadastro de Clientes'!E3491</f>
        <v>0</v>
      </c>
      <c r="F3491" s="94">
        <f>'[1]Cadastro de Clientes'!F3491</f>
        <v>0</v>
      </c>
      <c r="G3491" s="109">
        <f>'[1]Cadastro de Clientes'!G3491</f>
        <v>0</v>
      </c>
      <c r="H3491" s="110">
        <f>'[1]Cadastro de Clientes'!H3491</f>
        <v>0</v>
      </c>
      <c r="I3491" s="111">
        <f>'[1]Cadastro de Clientes'!I3491</f>
        <v>0</v>
      </c>
      <c r="J3491" s="94">
        <f>'[1]Cadastro de Clientes'!J3491</f>
        <v>0</v>
      </c>
    </row>
    <row r="3492" spans="1:10" ht="21" customHeight="1" x14ac:dyDescent="0.25">
      <c r="A3492" s="94">
        <f>'[1]Cadastro de Clientes'!A3492</f>
        <v>0</v>
      </c>
      <c r="B3492" s="94">
        <f>'[1]Cadastro de Clientes'!B3492</f>
        <v>0</v>
      </c>
      <c r="C3492" s="94">
        <f>'[1]Cadastro de Clientes'!C3492</f>
        <v>0</v>
      </c>
      <c r="D3492" s="94">
        <f>'[1]Cadastro de Clientes'!D3492</f>
        <v>0</v>
      </c>
      <c r="E3492" s="94">
        <f>'[1]Cadastro de Clientes'!E3492</f>
        <v>0</v>
      </c>
      <c r="F3492" s="94">
        <f>'[1]Cadastro de Clientes'!F3492</f>
        <v>0</v>
      </c>
      <c r="G3492" s="109">
        <f>'[1]Cadastro de Clientes'!G3492</f>
        <v>0</v>
      </c>
      <c r="H3492" s="110">
        <f>'[1]Cadastro de Clientes'!H3492</f>
        <v>0</v>
      </c>
      <c r="I3492" s="111">
        <f>'[1]Cadastro de Clientes'!I3492</f>
        <v>0</v>
      </c>
      <c r="J3492" s="94">
        <f>'[1]Cadastro de Clientes'!J3492</f>
        <v>0</v>
      </c>
    </row>
    <row r="3493" spans="1:10" ht="21" customHeight="1" x14ac:dyDescent="0.25">
      <c r="A3493" s="94">
        <f>'[1]Cadastro de Clientes'!A3493</f>
        <v>0</v>
      </c>
      <c r="B3493" s="94">
        <f>'[1]Cadastro de Clientes'!B3493</f>
        <v>0</v>
      </c>
      <c r="C3493" s="94">
        <f>'[1]Cadastro de Clientes'!C3493</f>
        <v>0</v>
      </c>
      <c r="D3493" s="94">
        <f>'[1]Cadastro de Clientes'!D3493</f>
        <v>0</v>
      </c>
      <c r="E3493" s="94">
        <f>'[1]Cadastro de Clientes'!E3493</f>
        <v>0</v>
      </c>
      <c r="F3493" s="94">
        <f>'[1]Cadastro de Clientes'!F3493</f>
        <v>0</v>
      </c>
      <c r="G3493" s="109">
        <f>'[1]Cadastro de Clientes'!G3493</f>
        <v>0</v>
      </c>
      <c r="H3493" s="110">
        <f>'[1]Cadastro de Clientes'!H3493</f>
        <v>0</v>
      </c>
      <c r="I3493" s="111">
        <f>'[1]Cadastro de Clientes'!I3493</f>
        <v>0</v>
      </c>
      <c r="J3493" s="94">
        <f>'[1]Cadastro de Clientes'!J3493</f>
        <v>0</v>
      </c>
    </row>
    <row r="3494" spans="1:10" ht="21" customHeight="1" x14ac:dyDescent="0.25">
      <c r="A3494" s="94">
        <f>'[1]Cadastro de Clientes'!A3494</f>
        <v>0</v>
      </c>
      <c r="B3494" s="94">
        <f>'[1]Cadastro de Clientes'!B3494</f>
        <v>0</v>
      </c>
      <c r="C3494" s="94">
        <f>'[1]Cadastro de Clientes'!C3494</f>
        <v>0</v>
      </c>
      <c r="D3494" s="94">
        <f>'[1]Cadastro de Clientes'!D3494</f>
        <v>0</v>
      </c>
      <c r="E3494" s="94">
        <f>'[1]Cadastro de Clientes'!E3494</f>
        <v>0</v>
      </c>
      <c r="F3494" s="94">
        <f>'[1]Cadastro de Clientes'!F3494</f>
        <v>0</v>
      </c>
      <c r="G3494" s="109">
        <f>'[1]Cadastro de Clientes'!G3494</f>
        <v>0</v>
      </c>
      <c r="H3494" s="110">
        <f>'[1]Cadastro de Clientes'!H3494</f>
        <v>0</v>
      </c>
      <c r="I3494" s="111">
        <f>'[1]Cadastro de Clientes'!I3494</f>
        <v>0</v>
      </c>
      <c r="J3494" s="94">
        <f>'[1]Cadastro de Clientes'!J3494</f>
        <v>0</v>
      </c>
    </row>
    <row r="3495" spans="1:10" ht="21" customHeight="1" x14ac:dyDescent="0.25">
      <c r="A3495" s="94">
        <f>'[1]Cadastro de Clientes'!A3495</f>
        <v>0</v>
      </c>
      <c r="B3495" s="94">
        <f>'[1]Cadastro de Clientes'!B3495</f>
        <v>0</v>
      </c>
      <c r="C3495" s="94">
        <f>'[1]Cadastro de Clientes'!C3495</f>
        <v>0</v>
      </c>
      <c r="D3495" s="94">
        <f>'[1]Cadastro de Clientes'!D3495</f>
        <v>0</v>
      </c>
      <c r="E3495" s="94">
        <f>'[1]Cadastro de Clientes'!E3495</f>
        <v>0</v>
      </c>
      <c r="F3495" s="94">
        <f>'[1]Cadastro de Clientes'!F3495</f>
        <v>0</v>
      </c>
      <c r="G3495" s="109">
        <f>'[1]Cadastro de Clientes'!G3495</f>
        <v>0</v>
      </c>
      <c r="H3495" s="110">
        <f>'[1]Cadastro de Clientes'!H3495</f>
        <v>0</v>
      </c>
      <c r="I3495" s="111">
        <f>'[1]Cadastro de Clientes'!I3495</f>
        <v>0</v>
      </c>
      <c r="J3495" s="94">
        <f>'[1]Cadastro de Clientes'!J3495</f>
        <v>0</v>
      </c>
    </row>
    <row r="3496" spans="1:10" ht="21" customHeight="1" x14ac:dyDescent="0.25">
      <c r="A3496" s="94">
        <f>'[1]Cadastro de Clientes'!A3496</f>
        <v>0</v>
      </c>
      <c r="B3496" s="94">
        <f>'[1]Cadastro de Clientes'!B3496</f>
        <v>0</v>
      </c>
      <c r="C3496" s="94">
        <f>'[1]Cadastro de Clientes'!C3496</f>
        <v>0</v>
      </c>
      <c r="D3496" s="94">
        <f>'[1]Cadastro de Clientes'!D3496</f>
        <v>0</v>
      </c>
      <c r="E3496" s="94">
        <f>'[1]Cadastro de Clientes'!E3496</f>
        <v>0</v>
      </c>
      <c r="F3496" s="94">
        <f>'[1]Cadastro de Clientes'!F3496</f>
        <v>0</v>
      </c>
      <c r="G3496" s="109">
        <f>'[1]Cadastro de Clientes'!G3496</f>
        <v>0</v>
      </c>
      <c r="H3496" s="110">
        <f>'[1]Cadastro de Clientes'!H3496</f>
        <v>0</v>
      </c>
      <c r="I3496" s="111">
        <f>'[1]Cadastro de Clientes'!I3496</f>
        <v>0</v>
      </c>
      <c r="J3496" s="94">
        <f>'[1]Cadastro de Clientes'!J3496</f>
        <v>0</v>
      </c>
    </row>
    <row r="3497" spans="1:10" ht="21" customHeight="1" x14ac:dyDescent="0.25">
      <c r="A3497" s="94">
        <f>'[1]Cadastro de Clientes'!A3497</f>
        <v>0</v>
      </c>
      <c r="B3497" s="94">
        <f>'[1]Cadastro de Clientes'!B3497</f>
        <v>0</v>
      </c>
      <c r="C3497" s="94">
        <f>'[1]Cadastro de Clientes'!C3497</f>
        <v>0</v>
      </c>
      <c r="D3497" s="94">
        <f>'[1]Cadastro de Clientes'!D3497</f>
        <v>0</v>
      </c>
      <c r="E3497" s="94">
        <f>'[1]Cadastro de Clientes'!E3497</f>
        <v>0</v>
      </c>
      <c r="F3497" s="94">
        <f>'[1]Cadastro de Clientes'!F3497</f>
        <v>0</v>
      </c>
      <c r="G3497" s="109">
        <f>'[1]Cadastro de Clientes'!G3497</f>
        <v>0</v>
      </c>
      <c r="H3497" s="110">
        <f>'[1]Cadastro de Clientes'!H3497</f>
        <v>0</v>
      </c>
      <c r="I3497" s="111">
        <f>'[1]Cadastro de Clientes'!I3497</f>
        <v>0</v>
      </c>
      <c r="J3497" s="94">
        <f>'[1]Cadastro de Clientes'!J3497</f>
        <v>0</v>
      </c>
    </row>
    <row r="3498" spans="1:10" ht="21" customHeight="1" x14ac:dyDescent="0.25">
      <c r="A3498" s="94">
        <f>'[1]Cadastro de Clientes'!A3498</f>
        <v>0</v>
      </c>
      <c r="B3498" s="94">
        <f>'[1]Cadastro de Clientes'!B3498</f>
        <v>0</v>
      </c>
      <c r="C3498" s="94">
        <f>'[1]Cadastro de Clientes'!C3498</f>
        <v>0</v>
      </c>
      <c r="D3498" s="94">
        <f>'[1]Cadastro de Clientes'!D3498</f>
        <v>0</v>
      </c>
      <c r="E3498" s="94">
        <f>'[1]Cadastro de Clientes'!E3498</f>
        <v>0</v>
      </c>
      <c r="F3498" s="94">
        <f>'[1]Cadastro de Clientes'!F3498</f>
        <v>0</v>
      </c>
      <c r="G3498" s="109">
        <f>'[1]Cadastro de Clientes'!G3498</f>
        <v>0</v>
      </c>
      <c r="H3498" s="110">
        <f>'[1]Cadastro de Clientes'!H3498</f>
        <v>0</v>
      </c>
      <c r="I3498" s="111">
        <f>'[1]Cadastro de Clientes'!I3498</f>
        <v>0</v>
      </c>
      <c r="J3498" s="94">
        <f>'[1]Cadastro de Clientes'!J3498</f>
        <v>0</v>
      </c>
    </row>
    <row r="3499" spans="1:10" ht="21" customHeight="1" x14ac:dyDescent="0.25">
      <c r="A3499" s="94">
        <f>'[1]Cadastro de Clientes'!A3499</f>
        <v>0</v>
      </c>
      <c r="B3499" s="94">
        <f>'[1]Cadastro de Clientes'!B3499</f>
        <v>0</v>
      </c>
      <c r="C3499" s="94">
        <f>'[1]Cadastro de Clientes'!C3499</f>
        <v>0</v>
      </c>
      <c r="D3499" s="94">
        <f>'[1]Cadastro de Clientes'!D3499</f>
        <v>0</v>
      </c>
      <c r="E3499" s="94">
        <f>'[1]Cadastro de Clientes'!E3499</f>
        <v>0</v>
      </c>
      <c r="F3499" s="94">
        <f>'[1]Cadastro de Clientes'!F3499</f>
        <v>0</v>
      </c>
      <c r="G3499" s="109">
        <f>'[1]Cadastro de Clientes'!G3499</f>
        <v>0</v>
      </c>
      <c r="H3499" s="110">
        <f>'[1]Cadastro de Clientes'!H3499</f>
        <v>0</v>
      </c>
      <c r="I3499" s="111">
        <f>'[1]Cadastro de Clientes'!I3499</f>
        <v>0</v>
      </c>
      <c r="J3499" s="94">
        <f>'[1]Cadastro de Clientes'!J3499</f>
        <v>0</v>
      </c>
    </row>
    <row r="3500" spans="1:10" ht="21" customHeight="1" x14ac:dyDescent="0.25">
      <c r="A3500" s="94">
        <f>'[1]Cadastro de Clientes'!A3500</f>
        <v>0</v>
      </c>
      <c r="B3500" s="94">
        <f>'[1]Cadastro de Clientes'!B3500</f>
        <v>0</v>
      </c>
      <c r="C3500" s="94">
        <f>'[1]Cadastro de Clientes'!C3500</f>
        <v>0</v>
      </c>
      <c r="D3500" s="94">
        <f>'[1]Cadastro de Clientes'!D3500</f>
        <v>0</v>
      </c>
      <c r="E3500" s="94">
        <f>'[1]Cadastro de Clientes'!E3500</f>
        <v>0</v>
      </c>
      <c r="F3500" s="94">
        <f>'[1]Cadastro de Clientes'!F3500</f>
        <v>0</v>
      </c>
      <c r="G3500" s="109">
        <f>'[1]Cadastro de Clientes'!G3500</f>
        <v>0</v>
      </c>
      <c r="H3500" s="110">
        <f>'[1]Cadastro de Clientes'!H3500</f>
        <v>0</v>
      </c>
      <c r="I3500" s="111">
        <f>'[1]Cadastro de Clientes'!I3500</f>
        <v>0</v>
      </c>
      <c r="J3500" s="94">
        <f>'[1]Cadastro de Clientes'!J3500</f>
        <v>0</v>
      </c>
    </row>
    <row r="3501" spans="1:10" ht="21" customHeight="1" x14ac:dyDescent="0.25">
      <c r="A3501" s="94">
        <f>'[1]Cadastro de Clientes'!A3501</f>
        <v>0</v>
      </c>
      <c r="B3501" s="94">
        <f>'[1]Cadastro de Clientes'!B3501</f>
        <v>0</v>
      </c>
      <c r="C3501" s="94">
        <f>'[1]Cadastro de Clientes'!C3501</f>
        <v>0</v>
      </c>
      <c r="D3501" s="94">
        <f>'[1]Cadastro de Clientes'!D3501</f>
        <v>0</v>
      </c>
      <c r="E3501" s="94">
        <f>'[1]Cadastro de Clientes'!E3501</f>
        <v>0</v>
      </c>
      <c r="F3501" s="94">
        <f>'[1]Cadastro de Clientes'!F3501</f>
        <v>0</v>
      </c>
      <c r="G3501" s="109">
        <f>'[1]Cadastro de Clientes'!G3501</f>
        <v>0</v>
      </c>
      <c r="H3501" s="110">
        <f>'[1]Cadastro de Clientes'!H3501</f>
        <v>0</v>
      </c>
      <c r="I3501" s="111">
        <f>'[1]Cadastro de Clientes'!I3501</f>
        <v>0</v>
      </c>
      <c r="J3501" s="94">
        <f>'[1]Cadastro de Clientes'!J3501</f>
        <v>0</v>
      </c>
    </row>
    <row r="3502" spans="1:10" ht="21" customHeight="1" x14ac:dyDescent="0.25">
      <c r="A3502" s="94">
        <f>'[1]Cadastro de Clientes'!A3502</f>
        <v>0</v>
      </c>
      <c r="B3502" s="94">
        <f>'[1]Cadastro de Clientes'!B3502</f>
        <v>0</v>
      </c>
      <c r="C3502" s="94">
        <f>'[1]Cadastro de Clientes'!C3502</f>
        <v>0</v>
      </c>
      <c r="D3502" s="94">
        <f>'[1]Cadastro de Clientes'!D3502</f>
        <v>0</v>
      </c>
      <c r="E3502" s="94">
        <f>'[1]Cadastro de Clientes'!E3502</f>
        <v>0</v>
      </c>
      <c r="F3502" s="94">
        <f>'[1]Cadastro de Clientes'!F3502</f>
        <v>0</v>
      </c>
      <c r="G3502" s="109">
        <f>'[1]Cadastro de Clientes'!G3502</f>
        <v>0</v>
      </c>
      <c r="H3502" s="110">
        <f>'[1]Cadastro de Clientes'!H3502</f>
        <v>0</v>
      </c>
      <c r="I3502" s="111">
        <f>'[1]Cadastro de Clientes'!I3502</f>
        <v>0</v>
      </c>
      <c r="J3502" s="94">
        <f>'[1]Cadastro de Clientes'!J3502</f>
        <v>0</v>
      </c>
    </row>
    <row r="3503" spans="1:10" ht="21" customHeight="1" x14ac:dyDescent="0.25">
      <c r="A3503" s="94">
        <f>'[1]Cadastro de Clientes'!A3503</f>
        <v>0</v>
      </c>
      <c r="B3503" s="94">
        <f>'[1]Cadastro de Clientes'!B3503</f>
        <v>0</v>
      </c>
      <c r="C3503" s="94">
        <f>'[1]Cadastro de Clientes'!C3503</f>
        <v>0</v>
      </c>
      <c r="D3503" s="94">
        <f>'[1]Cadastro de Clientes'!D3503</f>
        <v>0</v>
      </c>
      <c r="E3503" s="94">
        <f>'[1]Cadastro de Clientes'!E3503</f>
        <v>0</v>
      </c>
      <c r="F3503" s="94">
        <f>'[1]Cadastro de Clientes'!F3503</f>
        <v>0</v>
      </c>
      <c r="G3503" s="109">
        <f>'[1]Cadastro de Clientes'!G3503</f>
        <v>0</v>
      </c>
      <c r="H3503" s="110">
        <f>'[1]Cadastro de Clientes'!H3503</f>
        <v>0</v>
      </c>
      <c r="I3503" s="111">
        <f>'[1]Cadastro de Clientes'!I3503</f>
        <v>0</v>
      </c>
      <c r="J3503" s="94">
        <f>'[1]Cadastro de Clientes'!J3503</f>
        <v>0</v>
      </c>
    </row>
    <row r="3504" spans="1:10" ht="21" customHeight="1" x14ac:dyDescent="0.25">
      <c r="A3504" s="94">
        <f>'[1]Cadastro de Clientes'!A3504</f>
        <v>0</v>
      </c>
      <c r="B3504" s="94">
        <f>'[1]Cadastro de Clientes'!B3504</f>
        <v>0</v>
      </c>
      <c r="C3504" s="94">
        <f>'[1]Cadastro de Clientes'!C3504</f>
        <v>0</v>
      </c>
      <c r="D3504" s="94">
        <f>'[1]Cadastro de Clientes'!D3504</f>
        <v>0</v>
      </c>
      <c r="E3504" s="94">
        <f>'[1]Cadastro de Clientes'!E3504</f>
        <v>0</v>
      </c>
      <c r="F3504" s="94">
        <f>'[1]Cadastro de Clientes'!F3504</f>
        <v>0</v>
      </c>
      <c r="G3504" s="109">
        <f>'[1]Cadastro de Clientes'!G3504</f>
        <v>0</v>
      </c>
      <c r="H3504" s="110">
        <f>'[1]Cadastro de Clientes'!H3504</f>
        <v>0</v>
      </c>
      <c r="I3504" s="111">
        <f>'[1]Cadastro de Clientes'!I3504</f>
        <v>0</v>
      </c>
      <c r="J3504" s="94">
        <f>'[1]Cadastro de Clientes'!J3504</f>
        <v>0</v>
      </c>
    </row>
    <row r="3505" spans="1:10" ht="21" customHeight="1" x14ac:dyDescent="0.25">
      <c r="A3505" s="94">
        <f>'[1]Cadastro de Clientes'!A3505</f>
        <v>0</v>
      </c>
      <c r="B3505" s="94">
        <f>'[1]Cadastro de Clientes'!B3505</f>
        <v>0</v>
      </c>
      <c r="C3505" s="94">
        <f>'[1]Cadastro de Clientes'!C3505</f>
        <v>0</v>
      </c>
      <c r="D3505" s="94">
        <f>'[1]Cadastro de Clientes'!D3505</f>
        <v>0</v>
      </c>
      <c r="E3505" s="94">
        <f>'[1]Cadastro de Clientes'!E3505</f>
        <v>0</v>
      </c>
      <c r="F3505" s="94">
        <f>'[1]Cadastro de Clientes'!F3505</f>
        <v>0</v>
      </c>
      <c r="G3505" s="109">
        <f>'[1]Cadastro de Clientes'!G3505</f>
        <v>0</v>
      </c>
      <c r="H3505" s="110">
        <f>'[1]Cadastro de Clientes'!H3505</f>
        <v>0</v>
      </c>
      <c r="I3505" s="111">
        <f>'[1]Cadastro de Clientes'!I3505</f>
        <v>0</v>
      </c>
      <c r="J3505" s="94">
        <f>'[1]Cadastro de Clientes'!J3505</f>
        <v>0</v>
      </c>
    </row>
    <row r="3506" spans="1:10" ht="21" customHeight="1" x14ac:dyDescent="0.25">
      <c r="A3506" s="94">
        <f>'[1]Cadastro de Clientes'!A3506</f>
        <v>0</v>
      </c>
      <c r="B3506" s="94">
        <f>'[1]Cadastro de Clientes'!B3506</f>
        <v>0</v>
      </c>
      <c r="C3506" s="94">
        <f>'[1]Cadastro de Clientes'!C3506</f>
        <v>0</v>
      </c>
      <c r="D3506" s="94">
        <f>'[1]Cadastro de Clientes'!D3506</f>
        <v>0</v>
      </c>
      <c r="E3506" s="94">
        <f>'[1]Cadastro de Clientes'!E3506</f>
        <v>0</v>
      </c>
      <c r="F3506" s="94">
        <f>'[1]Cadastro de Clientes'!F3506</f>
        <v>0</v>
      </c>
      <c r="G3506" s="109">
        <f>'[1]Cadastro de Clientes'!G3506</f>
        <v>0</v>
      </c>
      <c r="H3506" s="110">
        <f>'[1]Cadastro de Clientes'!H3506</f>
        <v>0</v>
      </c>
      <c r="I3506" s="111">
        <f>'[1]Cadastro de Clientes'!I3506</f>
        <v>0</v>
      </c>
      <c r="J3506" s="94">
        <f>'[1]Cadastro de Clientes'!J3506</f>
        <v>0</v>
      </c>
    </row>
    <row r="3507" spans="1:10" ht="21" customHeight="1" x14ac:dyDescent="0.25">
      <c r="A3507" s="94">
        <f>'[1]Cadastro de Clientes'!A3507</f>
        <v>0</v>
      </c>
      <c r="B3507" s="94">
        <f>'[1]Cadastro de Clientes'!B3507</f>
        <v>0</v>
      </c>
      <c r="C3507" s="94">
        <f>'[1]Cadastro de Clientes'!C3507</f>
        <v>0</v>
      </c>
      <c r="D3507" s="94">
        <f>'[1]Cadastro de Clientes'!D3507</f>
        <v>0</v>
      </c>
      <c r="E3507" s="94">
        <f>'[1]Cadastro de Clientes'!E3507</f>
        <v>0</v>
      </c>
      <c r="F3507" s="94">
        <f>'[1]Cadastro de Clientes'!F3507</f>
        <v>0</v>
      </c>
      <c r="G3507" s="109">
        <f>'[1]Cadastro de Clientes'!G3507</f>
        <v>0</v>
      </c>
      <c r="H3507" s="110">
        <f>'[1]Cadastro de Clientes'!H3507</f>
        <v>0</v>
      </c>
      <c r="I3507" s="111">
        <f>'[1]Cadastro de Clientes'!I3507</f>
        <v>0</v>
      </c>
      <c r="J3507" s="94">
        <f>'[1]Cadastro de Clientes'!J3507</f>
        <v>0</v>
      </c>
    </row>
    <row r="3508" spans="1:10" ht="21" customHeight="1" x14ac:dyDescent="0.25">
      <c r="A3508" s="94">
        <f>'[1]Cadastro de Clientes'!A3508</f>
        <v>0</v>
      </c>
      <c r="B3508" s="94">
        <f>'[1]Cadastro de Clientes'!B3508</f>
        <v>0</v>
      </c>
      <c r="C3508" s="94">
        <f>'[1]Cadastro de Clientes'!C3508</f>
        <v>0</v>
      </c>
      <c r="D3508" s="94">
        <f>'[1]Cadastro de Clientes'!D3508</f>
        <v>0</v>
      </c>
      <c r="E3508" s="94">
        <f>'[1]Cadastro de Clientes'!E3508</f>
        <v>0</v>
      </c>
      <c r="F3508" s="94">
        <f>'[1]Cadastro de Clientes'!F3508</f>
        <v>0</v>
      </c>
      <c r="G3508" s="109">
        <f>'[1]Cadastro de Clientes'!G3508</f>
        <v>0</v>
      </c>
      <c r="H3508" s="110">
        <f>'[1]Cadastro de Clientes'!H3508</f>
        <v>0</v>
      </c>
      <c r="I3508" s="111">
        <f>'[1]Cadastro de Clientes'!I3508</f>
        <v>0</v>
      </c>
      <c r="J3508" s="94">
        <f>'[1]Cadastro de Clientes'!J3508</f>
        <v>0</v>
      </c>
    </row>
    <row r="3509" spans="1:10" ht="21" customHeight="1" x14ac:dyDescent="0.25">
      <c r="A3509" s="94">
        <f>'[1]Cadastro de Clientes'!A3509</f>
        <v>0</v>
      </c>
      <c r="B3509" s="94">
        <f>'[1]Cadastro de Clientes'!B3509</f>
        <v>0</v>
      </c>
      <c r="C3509" s="94">
        <f>'[1]Cadastro de Clientes'!C3509</f>
        <v>0</v>
      </c>
      <c r="D3509" s="94">
        <f>'[1]Cadastro de Clientes'!D3509</f>
        <v>0</v>
      </c>
      <c r="E3509" s="94">
        <f>'[1]Cadastro de Clientes'!E3509</f>
        <v>0</v>
      </c>
      <c r="F3509" s="94">
        <f>'[1]Cadastro de Clientes'!F3509</f>
        <v>0</v>
      </c>
      <c r="G3509" s="109">
        <f>'[1]Cadastro de Clientes'!G3509</f>
        <v>0</v>
      </c>
      <c r="H3509" s="110">
        <f>'[1]Cadastro de Clientes'!H3509</f>
        <v>0</v>
      </c>
      <c r="I3509" s="111">
        <f>'[1]Cadastro de Clientes'!I3509</f>
        <v>0</v>
      </c>
      <c r="J3509" s="94">
        <f>'[1]Cadastro de Clientes'!J3509</f>
        <v>0</v>
      </c>
    </row>
    <row r="3510" spans="1:10" ht="21" customHeight="1" x14ac:dyDescent="0.25">
      <c r="A3510" s="94">
        <f>'[1]Cadastro de Clientes'!A3510</f>
        <v>0</v>
      </c>
      <c r="B3510" s="94">
        <f>'[1]Cadastro de Clientes'!B3510</f>
        <v>0</v>
      </c>
      <c r="C3510" s="94">
        <f>'[1]Cadastro de Clientes'!C3510</f>
        <v>0</v>
      </c>
      <c r="D3510" s="94">
        <f>'[1]Cadastro de Clientes'!D3510</f>
        <v>0</v>
      </c>
      <c r="E3510" s="94">
        <f>'[1]Cadastro de Clientes'!E3510</f>
        <v>0</v>
      </c>
      <c r="F3510" s="94">
        <f>'[1]Cadastro de Clientes'!F3510</f>
        <v>0</v>
      </c>
      <c r="G3510" s="109">
        <f>'[1]Cadastro de Clientes'!G3510</f>
        <v>0</v>
      </c>
      <c r="H3510" s="110">
        <f>'[1]Cadastro de Clientes'!H3510</f>
        <v>0</v>
      </c>
      <c r="I3510" s="111">
        <f>'[1]Cadastro de Clientes'!I3510</f>
        <v>0</v>
      </c>
      <c r="J3510" s="94">
        <f>'[1]Cadastro de Clientes'!J3510</f>
        <v>0</v>
      </c>
    </row>
    <row r="3511" spans="1:10" ht="21" customHeight="1" x14ac:dyDescent="0.25">
      <c r="A3511" s="94">
        <f>'[1]Cadastro de Clientes'!A3511</f>
        <v>0</v>
      </c>
      <c r="B3511" s="94">
        <f>'[1]Cadastro de Clientes'!B3511</f>
        <v>0</v>
      </c>
      <c r="C3511" s="94">
        <f>'[1]Cadastro de Clientes'!C3511</f>
        <v>0</v>
      </c>
      <c r="D3511" s="94">
        <f>'[1]Cadastro de Clientes'!D3511</f>
        <v>0</v>
      </c>
      <c r="E3511" s="94">
        <f>'[1]Cadastro de Clientes'!E3511</f>
        <v>0</v>
      </c>
      <c r="F3511" s="94">
        <f>'[1]Cadastro de Clientes'!F3511</f>
        <v>0</v>
      </c>
      <c r="G3511" s="109">
        <f>'[1]Cadastro de Clientes'!G3511</f>
        <v>0</v>
      </c>
      <c r="H3511" s="110">
        <f>'[1]Cadastro de Clientes'!H3511</f>
        <v>0</v>
      </c>
      <c r="I3511" s="111">
        <f>'[1]Cadastro de Clientes'!I3511</f>
        <v>0</v>
      </c>
      <c r="J3511" s="94">
        <f>'[1]Cadastro de Clientes'!J3511</f>
        <v>0</v>
      </c>
    </row>
    <row r="3512" spans="1:10" ht="21" customHeight="1" x14ac:dyDescent="0.25">
      <c r="A3512" s="94">
        <f>'[1]Cadastro de Clientes'!A3512</f>
        <v>0</v>
      </c>
      <c r="B3512" s="94">
        <f>'[1]Cadastro de Clientes'!B3512</f>
        <v>0</v>
      </c>
      <c r="C3512" s="94">
        <f>'[1]Cadastro de Clientes'!C3512</f>
        <v>0</v>
      </c>
      <c r="D3512" s="94">
        <f>'[1]Cadastro de Clientes'!D3512</f>
        <v>0</v>
      </c>
      <c r="E3512" s="94">
        <f>'[1]Cadastro de Clientes'!E3512</f>
        <v>0</v>
      </c>
      <c r="F3512" s="94">
        <f>'[1]Cadastro de Clientes'!F3512</f>
        <v>0</v>
      </c>
      <c r="G3512" s="109">
        <f>'[1]Cadastro de Clientes'!G3512</f>
        <v>0</v>
      </c>
      <c r="H3512" s="110">
        <f>'[1]Cadastro de Clientes'!H3512</f>
        <v>0</v>
      </c>
      <c r="I3512" s="111">
        <f>'[1]Cadastro de Clientes'!I3512</f>
        <v>0</v>
      </c>
      <c r="J3512" s="94">
        <f>'[1]Cadastro de Clientes'!J3512</f>
        <v>0</v>
      </c>
    </row>
    <row r="3513" spans="1:10" ht="21" customHeight="1" x14ac:dyDescent="0.25">
      <c r="A3513" s="94">
        <f>'[1]Cadastro de Clientes'!A3513</f>
        <v>0</v>
      </c>
      <c r="B3513" s="94">
        <f>'[1]Cadastro de Clientes'!B3513</f>
        <v>0</v>
      </c>
      <c r="C3513" s="94">
        <f>'[1]Cadastro de Clientes'!C3513</f>
        <v>0</v>
      </c>
      <c r="D3513" s="94">
        <f>'[1]Cadastro de Clientes'!D3513</f>
        <v>0</v>
      </c>
      <c r="E3513" s="94">
        <f>'[1]Cadastro de Clientes'!E3513</f>
        <v>0</v>
      </c>
      <c r="F3513" s="94">
        <f>'[1]Cadastro de Clientes'!F3513</f>
        <v>0</v>
      </c>
      <c r="G3513" s="109">
        <f>'[1]Cadastro de Clientes'!G3513</f>
        <v>0</v>
      </c>
      <c r="H3513" s="110">
        <f>'[1]Cadastro de Clientes'!H3513</f>
        <v>0</v>
      </c>
      <c r="I3513" s="111">
        <f>'[1]Cadastro de Clientes'!I3513</f>
        <v>0</v>
      </c>
      <c r="J3513" s="94">
        <f>'[1]Cadastro de Clientes'!J3513</f>
        <v>0</v>
      </c>
    </row>
    <row r="3514" spans="1:10" ht="21" customHeight="1" x14ac:dyDescent="0.25">
      <c r="A3514" s="94">
        <f>'[1]Cadastro de Clientes'!A3514</f>
        <v>0</v>
      </c>
      <c r="B3514" s="94">
        <f>'[1]Cadastro de Clientes'!B3514</f>
        <v>0</v>
      </c>
      <c r="C3514" s="94">
        <f>'[1]Cadastro de Clientes'!C3514</f>
        <v>0</v>
      </c>
      <c r="D3514" s="94">
        <f>'[1]Cadastro de Clientes'!D3514</f>
        <v>0</v>
      </c>
      <c r="E3514" s="94">
        <f>'[1]Cadastro de Clientes'!E3514</f>
        <v>0</v>
      </c>
      <c r="F3514" s="94">
        <f>'[1]Cadastro de Clientes'!F3514</f>
        <v>0</v>
      </c>
      <c r="G3514" s="109">
        <f>'[1]Cadastro de Clientes'!G3514</f>
        <v>0</v>
      </c>
      <c r="H3514" s="110">
        <f>'[1]Cadastro de Clientes'!H3514</f>
        <v>0</v>
      </c>
      <c r="I3514" s="111">
        <f>'[1]Cadastro de Clientes'!I3514</f>
        <v>0</v>
      </c>
      <c r="J3514" s="94">
        <f>'[1]Cadastro de Clientes'!J3514</f>
        <v>0</v>
      </c>
    </row>
    <row r="3515" spans="1:10" ht="21" customHeight="1" x14ac:dyDescent="0.25">
      <c r="A3515" s="94">
        <f>'[1]Cadastro de Clientes'!A3515</f>
        <v>0</v>
      </c>
      <c r="B3515" s="94">
        <f>'[1]Cadastro de Clientes'!B3515</f>
        <v>0</v>
      </c>
      <c r="C3515" s="94">
        <f>'[1]Cadastro de Clientes'!C3515</f>
        <v>0</v>
      </c>
      <c r="D3515" s="94">
        <f>'[1]Cadastro de Clientes'!D3515</f>
        <v>0</v>
      </c>
      <c r="E3515" s="94">
        <f>'[1]Cadastro de Clientes'!E3515</f>
        <v>0</v>
      </c>
      <c r="F3515" s="94">
        <f>'[1]Cadastro de Clientes'!F3515</f>
        <v>0</v>
      </c>
      <c r="G3515" s="109">
        <f>'[1]Cadastro de Clientes'!G3515</f>
        <v>0</v>
      </c>
      <c r="H3515" s="110">
        <f>'[1]Cadastro de Clientes'!H3515</f>
        <v>0</v>
      </c>
      <c r="I3515" s="111">
        <f>'[1]Cadastro de Clientes'!I3515</f>
        <v>0</v>
      </c>
      <c r="J3515" s="94">
        <f>'[1]Cadastro de Clientes'!J3515</f>
        <v>0</v>
      </c>
    </row>
    <row r="3516" spans="1:10" ht="21" customHeight="1" x14ac:dyDescent="0.25">
      <c r="A3516" s="94">
        <f>'[1]Cadastro de Clientes'!A3516</f>
        <v>0</v>
      </c>
      <c r="B3516" s="94">
        <f>'[1]Cadastro de Clientes'!B3516</f>
        <v>0</v>
      </c>
      <c r="C3516" s="94">
        <f>'[1]Cadastro de Clientes'!C3516</f>
        <v>0</v>
      </c>
      <c r="D3516" s="94">
        <f>'[1]Cadastro de Clientes'!D3516</f>
        <v>0</v>
      </c>
      <c r="E3516" s="94">
        <f>'[1]Cadastro de Clientes'!E3516</f>
        <v>0</v>
      </c>
      <c r="F3516" s="94">
        <f>'[1]Cadastro de Clientes'!F3516</f>
        <v>0</v>
      </c>
      <c r="G3516" s="109">
        <f>'[1]Cadastro de Clientes'!G3516</f>
        <v>0</v>
      </c>
      <c r="H3516" s="110">
        <f>'[1]Cadastro de Clientes'!H3516</f>
        <v>0</v>
      </c>
      <c r="I3516" s="111">
        <f>'[1]Cadastro de Clientes'!I3516</f>
        <v>0</v>
      </c>
      <c r="J3516" s="94">
        <f>'[1]Cadastro de Clientes'!J3516</f>
        <v>0</v>
      </c>
    </row>
    <row r="3517" spans="1:10" ht="21" customHeight="1" x14ac:dyDescent="0.25">
      <c r="A3517" s="94">
        <f>'[1]Cadastro de Clientes'!A3517</f>
        <v>0</v>
      </c>
      <c r="B3517" s="94">
        <f>'[1]Cadastro de Clientes'!B3517</f>
        <v>0</v>
      </c>
      <c r="C3517" s="94">
        <f>'[1]Cadastro de Clientes'!C3517</f>
        <v>0</v>
      </c>
      <c r="D3517" s="94">
        <f>'[1]Cadastro de Clientes'!D3517</f>
        <v>0</v>
      </c>
      <c r="E3517" s="94">
        <f>'[1]Cadastro de Clientes'!E3517</f>
        <v>0</v>
      </c>
      <c r="F3517" s="94">
        <f>'[1]Cadastro de Clientes'!F3517</f>
        <v>0</v>
      </c>
      <c r="G3517" s="109">
        <f>'[1]Cadastro de Clientes'!G3517</f>
        <v>0</v>
      </c>
      <c r="H3517" s="110">
        <f>'[1]Cadastro de Clientes'!H3517</f>
        <v>0</v>
      </c>
      <c r="I3517" s="111">
        <f>'[1]Cadastro de Clientes'!I3517</f>
        <v>0</v>
      </c>
      <c r="J3517" s="94">
        <f>'[1]Cadastro de Clientes'!J3517</f>
        <v>0</v>
      </c>
    </row>
    <row r="3518" spans="1:10" ht="21" customHeight="1" x14ac:dyDescent="0.25">
      <c r="A3518" s="94">
        <f>'[1]Cadastro de Clientes'!A3518</f>
        <v>0</v>
      </c>
      <c r="B3518" s="94">
        <f>'[1]Cadastro de Clientes'!B3518</f>
        <v>0</v>
      </c>
      <c r="C3518" s="94">
        <f>'[1]Cadastro de Clientes'!C3518</f>
        <v>0</v>
      </c>
      <c r="D3518" s="94">
        <f>'[1]Cadastro de Clientes'!D3518</f>
        <v>0</v>
      </c>
      <c r="E3518" s="94">
        <f>'[1]Cadastro de Clientes'!E3518</f>
        <v>0</v>
      </c>
      <c r="F3518" s="94">
        <f>'[1]Cadastro de Clientes'!F3518</f>
        <v>0</v>
      </c>
      <c r="G3518" s="109">
        <f>'[1]Cadastro de Clientes'!G3518</f>
        <v>0</v>
      </c>
      <c r="H3518" s="110">
        <f>'[1]Cadastro de Clientes'!H3518</f>
        <v>0</v>
      </c>
      <c r="I3518" s="111">
        <f>'[1]Cadastro de Clientes'!I3518</f>
        <v>0</v>
      </c>
      <c r="J3518" s="94">
        <f>'[1]Cadastro de Clientes'!J3518</f>
        <v>0</v>
      </c>
    </row>
    <row r="3519" spans="1:10" ht="21" customHeight="1" x14ac:dyDescent="0.25">
      <c r="A3519" s="94">
        <f>'[1]Cadastro de Clientes'!A3519</f>
        <v>0</v>
      </c>
      <c r="B3519" s="94">
        <f>'[1]Cadastro de Clientes'!B3519</f>
        <v>0</v>
      </c>
      <c r="C3519" s="94">
        <f>'[1]Cadastro de Clientes'!C3519</f>
        <v>0</v>
      </c>
      <c r="D3519" s="94">
        <f>'[1]Cadastro de Clientes'!D3519</f>
        <v>0</v>
      </c>
      <c r="E3519" s="94">
        <f>'[1]Cadastro de Clientes'!E3519</f>
        <v>0</v>
      </c>
      <c r="F3519" s="94">
        <f>'[1]Cadastro de Clientes'!F3519</f>
        <v>0</v>
      </c>
      <c r="G3519" s="109">
        <f>'[1]Cadastro de Clientes'!G3519</f>
        <v>0</v>
      </c>
      <c r="H3519" s="110">
        <f>'[1]Cadastro de Clientes'!H3519</f>
        <v>0</v>
      </c>
      <c r="I3519" s="111">
        <f>'[1]Cadastro de Clientes'!I3519</f>
        <v>0</v>
      </c>
      <c r="J3519" s="94">
        <f>'[1]Cadastro de Clientes'!J3519</f>
        <v>0</v>
      </c>
    </row>
    <row r="3520" spans="1:10" ht="21" customHeight="1" x14ac:dyDescent="0.25">
      <c r="A3520" s="94">
        <f>'[1]Cadastro de Clientes'!A3520</f>
        <v>0</v>
      </c>
      <c r="B3520" s="94">
        <f>'[1]Cadastro de Clientes'!B3520</f>
        <v>0</v>
      </c>
      <c r="C3520" s="94">
        <f>'[1]Cadastro de Clientes'!C3520</f>
        <v>0</v>
      </c>
      <c r="D3520" s="94">
        <f>'[1]Cadastro de Clientes'!D3520</f>
        <v>0</v>
      </c>
      <c r="E3520" s="94">
        <f>'[1]Cadastro de Clientes'!E3520</f>
        <v>0</v>
      </c>
      <c r="F3520" s="94">
        <f>'[1]Cadastro de Clientes'!F3520</f>
        <v>0</v>
      </c>
      <c r="G3520" s="109">
        <f>'[1]Cadastro de Clientes'!G3520</f>
        <v>0</v>
      </c>
      <c r="H3520" s="110">
        <f>'[1]Cadastro de Clientes'!H3520</f>
        <v>0</v>
      </c>
      <c r="I3520" s="111">
        <f>'[1]Cadastro de Clientes'!I3520</f>
        <v>0</v>
      </c>
      <c r="J3520" s="94">
        <f>'[1]Cadastro de Clientes'!J3520</f>
        <v>0</v>
      </c>
    </row>
    <row r="3521" spans="1:10" ht="21" customHeight="1" x14ac:dyDescent="0.25">
      <c r="A3521" s="94">
        <f>'[1]Cadastro de Clientes'!A3521</f>
        <v>0</v>
      </c>
      <c r="B3521" s="94">
        <f>'[1]Cadastro de Clientes'!B3521</f>
        <v>0</v>
      </c>
      <c r="C3521" s="94">
        <f>'[1]Cadastro de Clientes'!C3521</f>
        <v>0</v>
      </c>
      <c r="D3521" s="94">
        <f>'[1]Cadastro de Clientes'!D3521</f>
        <v>0</v>
      </c>
      <c r="E3521" s="94">
        <f>'[1]Cadastro de Clientes'!E3521</f>
        <v>0</v>
      </c>
      <c r="F3521" s="94">
        <f>'[1]Cadastro de Clientes'!F3521</f>
        <v>0</v>
      </c>
      <c r="G3521" s="109">
        <f>'[1]Cadastro de Clientes'!G3521</f>
        <v>0</v>
      </c>
      <c r="H3521" s="110">
        <f>'[1]Cadastro de Clientes'!H3521</f>
        <v>0</v>
      </c>
      <c r="I3521" s="111">
        <f>'[1]Cadastro de Clientes'!I3521</f>
        <v>0</v>
      </c>
      <c r="J3521" s="94">
        <f>'[1]Cadastro de Clientes'!J3521</f>
        <v>0</v>
      </c>
    </row>
    <row r="3522" spans="1:10" ht="21" customHeight="1" x14ac:dyDescent="0.25">
      <c r="A3522" s="94">
        <f>'[1]Cadastro de Clientes'!A3522</f>
        <v>0</v>
      </c>
      <c r="B3522" s="94">
        <f>'[1]Cadastro de Clientes'!B3522</f>
        <v>0</v>
      </c>
      <c r="C3522" s="94">
        <f>'[1]Cadastro de Clientes'!C3522</f>
        <v>0</v>
      </c>
      <c r="D3522" s="94">
        <f>'[1]Cadastro de Clientes'!D3522</f>
        <v>0</v>
      </c>
      <c r="E3522" s="94">
        <f>'[1]Cadastro de Clientes'!E3522</f>
        <v>0</v>
      </c>
      <c r="F3522" s="94">
        <f>'[1]Cadastro de Clientes'!F3522</f>
        <v>0</v>
      </c>
      <c r="G3522" s="109">
        <f>'[1]Cadastro de Clientes'!G3522</f>
        <v>0</v>
      </c>
      <c r="H3522" s="110">
        <f>'[1]Cadastro de Clientes'!H3522</f>
        <v>0</v>
      </c>
      <c r="I3522" s="111">
        <f>'[1]Cadastro de Clientes'!I3522</f>
        <v>0</v>
      </c>
      <c r="J3522" s="94">
        <f>'[1]Cadastro de Clientes'!J3522</f>
        <v>0</v>
      </c>
    </row>
    <row r="3523" spans="1:10" ht="21" customHeight="1" x14ac:dyDescent="0.25">
      <c r="A3523" s="94">
        <f>'[1]Cadastro de Clientes'!A3523</f>
        <v>0</v>
      </c>
      <c r="B3523" s="94">
        <f>'[1]Cadastro de Clientes'!B3523</f>
        <v>0</v>
      </c>
      <c r="C3523" s="94">
        <f>'[1]Cadastro de Clientes'!C3523</f>
        <v>0</v>
      </c>
      <c r="D3523" s="94">
        <f>'[1]Cadastro de Clientes'!D3523</f>
        <v>0</v>
      </c>
      <c r="E3523" s="94">
        <f>'[1]Cadastro de Clientes'!E3523</f>
        <v>0</v>
      </c>
      <c r="F3523" s="94">
        <f>'[1]Cadastro de Clientes'!F3523</f>
        <v>0</v>
      </c>
      <c r="G3523" s="109">
        <f>'[1]Cadastro de Clientes'!G3523</f>
        <v>0</v>
      </c>
      <c r="H3523" s="110">
        <f>'[1]Cadastro de Clientes'!H3523</f>
        <v>0</v>
      </c>
      <c r="I3523" s="111">
        <f>'[1]Cadastro de Clientes'!I3523</f>
        <v>0</v>
      </c>
      <c r="J3523" s="94">
        <f>'[1]Cadastro de Clientes'!J3523</f>
        <v>0</v>
      </c>
    </row>
    <row r="3524" spans="1:10" ht="21" customHeight="1" x14ac:dyDescent="0.25">
      <c r="A3524" s="94">
        <f>'[1]Cadastro de Clientes'!A3524</f>
        <v>0</v>
      </c>
      <c r="B3524" s="94">
        <f>'[1]Cadastro de Clientes'!B3524</f>
        <v>0</v>
      </c>
      <c r="C3524" s="94">
        <f>'[1]Cadastro de Clientes'!C3524</f>
        <v>0</v>
      </c>
      <c r="D3524" s="94">
        <f>'[1]Cadastro de Clientes'!D3524</f>
        <v>0</v>
      </c>
      <c r="E3524" s="94">
        <f>'[1]Cadastro de Clientes'!E3524</f>
        <v>0</v>
      </c>
      <c r="F3524" s="94">
        <f>'[1]Cadastro de Clientes'!F3524</f>
        <v>0</v>
      </c>
      <c r="G3524" s="109">
        <f>'[1]Cadastro de Clientes'!G3524</f>
        <v>0</v>
      </c>
      <c r="H3524" s="110">
        <f>'[1]Cadastro de Clientes'!H3524</f>
        <v>0</v>
      </c>
      <c r="I3524" s="111">
        <f>'[1]Cadastro de Clientes'!I3524</f>
        <v>0</v>
      </c>
      <c r="J3524" s="94">
        <f>'[1]Cadastro de Clientes'!J3524</f>
        <v>0</v>
      </c>
    </row>
    <row r="3525" spans="1:10" ht="21" customHeight="1" x14ac:dyDescent="0.25">
      <c r="A3525" s="94">
        <f>'[1]Cadastro de Clientes'!A3525</f>
        <v>0</v>
      </c>
      <c r="B3525" s="94">
        <f>'[1]Cadastro de Clientes'!B3525</f>
        <v>0</v>
      </c>
      <c r="C3525" s="94">
        <f>'[1]Cadastro de Clientes'!C3525</f>
        <v>0</v>
      </c>
      <c r="D3525" s="94">
        <f>'[1]Cadastro de Clientes'!D3525</f>
        <v>0</v>
      </c>
      <c r="E3525" s="94">
        <f>'[1]Cadastro de Clientes'!E3525</f>
        <v>0</v>
      </c>
      <c r="F3525" s="94">
        <f>'[1]Cadastro de Clientes'!F3525</f>
        <v>0</v>
      </c>
      <c r="G3525" s="109">
        <f>'[1]Cadastro de Clientes'!G3525</f>
        <v>0</v>
      </c>
      <c r="H3525" s="110">
        <f>'[1]Cadastro de Clientes'!H3525</f>
        <v>0</v>
      </c>
      <c r="I3525" s="111">
        <f>'[1]Cadastro de Clientes'!I3525</f>
        <v>0</v>
      </c>
      <c r="J3525" s="94">
        <f>'[1]Cadastro de Clientes'!J3525</f>
        <v>0</v>
      </c>
    </row>
    <row r="3526" spans="1:10" ht="21" customHeight="1" x14ac:dyDescent="0.25">
      <c r="A3526" s="94">
        <f>'[1]Cadastro de Clientes'!A3526</f>
        <v>0</v>
      </c>
      <c r="B3526" s="94">
        <f>'[1]Cadastro de Clientes'!B3526</f>
        <v>0</v>
      </c>
      <c r="C3526" s="94">
        <f>'[1]Cadastro de Clientes'!C3526</f>
        <v>0</v>
      </c>
      <c r="D3526" s="94">
        <f>'[1]Cadastro de Clientes'!D3526</f>
        <v>0</v>
      </c>
      <c r="E3526" s="94">
        <f>'[1]Cadastro de Clientes'!E3526</f>
        <v>0</v>
      </c>
      <c r="F3526" s="94">
        <f>'[1]Cadastro de Clientes'!F3526</f>
        <v>0</v>
      </c>
      <c r="G3526" s="109">
        <f>'[1]Cadastro de Clientes'!G3526</f>
        <v>0</v>
      </c>
      <c r="H3526" s="110">
        <f>'[1]Cadastro de Clientes'!H3526</f>
        <v>0</v>
      </c>
      <c r="I3526" s="111">
        <f>'[1]Cadastro de Clientes'!I3526</f>
        <v>0</v>
      </c>
      <c r="J3526" s="94">
        <f>'[1]Cadastro de Clientes'!J3526</f>
        <v>0</v>
      </c>
    </row>
    <row r="3527" spans="1:10" ht="21" customHeight="1" x14ac:dyDescent="0.25">
      <c r="A3527" s="94">
        <f>'[1]Cadastro de Clientes'!A3527</f>
        <v>0</v>
      </c>
      <c r="B3527" s="94">
        <f>'[1]Cadastro de Clientes'!B3527</f>
        <v>0</v>
      </c>
      <c r="C3527" s="94">
        <f>'[1]Cadastro de Clientes'!C3527</f>
        <v>0</v>
      </c>
      <c r="D3527" s="94">
        <f>'[1]Cadastro de Clientes'!D3527</f>
        <v>0</v>
      </c>
      <c r="E3527" s="94">
        <f>'[1]Cadastro de Clientes'!E3527</f>
        <v>0</v>
      </c>
      <c r="F3527" s="94">
        <f>'[1]Cadastro de Clientes'!F3527</f>
        <v>0</v>
      </c>
      <c r="G3527" s="109">
        <f>'[1]Cadastro de Clientes'!G3527</f>
        <v>0</v>
      </c>
      <c r="H3527" s="110">
        <f>'[1]Cadastro de Clientes'!H3527</f>
        <v>0</v>
      </c>
      <c r="I3527" s="111">
        <f>'[1]Cadastro de Clientes'!I3527</f>
        <v>0</v>
      </c>
      <c r="J3527" s="94">
        <f>'[1]Cadastro de Clientes'!J3527</f>
        <v>0</v>
      </c>
    </row>
    <row r="3528" spans="1:10" ht="21" customHeight="1" x14ac:dyDescent="0.25">
      <c r="A3528" s="94">
        <f>'[1]Cadastro de Clientes'!A3528</f>
        <v>0</v>
      </c>
      <c r="B3528" s="94">
        <f>'[1]Cadastro de Clientes'!B3528</f>
        <v>0</v>
      </c>
      <c r="C3528" s="94">
        <f>'[1]Cadastro de Clientes'!C3528</f>
        <v>0</v>
      </c>
      <c r="D3528" s="94">
        <f>'[1]Cadastro de Clientes'!D3528</f>
        <v>0</v>
      </c>
      <c r="E3528" s="94">
        <f>'[1]Cadastro de Clientes'!E3528</f>
        <v>0</v>
      </c>
      <c r="F3528" s="94">
        <f>'[1]Cadastro de Clientes'!F3528</f>
        <v>0</v>
      </c>
      <c r="G3528" s="109">
        <f>'[1]Cadastro de Clientes'!G3528</f>
        <v>0</v>
      </c>
      <c r="H3528" s="110">
        <f>'[1]Cadastro de Clientes'!H3528</f>
        <v>0</v>
      </c>
      <c r="I3528" s="111">
        <f>'[1]Cadastro de Clientes'!I3528</f>
        <v>0</v>
      </c>
      <c r="J3528" s="94">
        <f>'[1]Cadastro de Clientes'!J3528</f>
        <v>0</v>
      </c>
    </row>
    <row r="3529" spans="1:10" ht="21" customHeight="1" x14ac:dyDescent="0.25">
      <c r="A3529" s="94">
        <f>'[1]Cadastro de Clientes'!A3529</f>
        <v>0</v>
      </c>
      <c r="B3529" s="94">
        <f>'[1]Cadastro de Clientes'!B3529</f>
        <v>0</v>
      </c>
      <c r="C3529" s="94">
        <f>'[1]Cadastro de Clientes'!C3529</f>
        <v>0</v>
      </c>
      <c r="D3529" s="94">
        <f>'[1]Cadastro de Clientes'!D3529</f>
        <v>0</v>
      </c>
      <c r="E3529" s="94">
        <f>'[1]Cadastro de Clientes'!E3529</f>
        <v>0</v>
      </c>
      <c r="F3529" s="94">
        <f>'[1]Cadastro de Clientes'!F3529</f>
        <v>0</v>
      </c>
      <c r="G3529" s="109">
        <f>'[1]Cadastro de Clientes'!G3529</f>
        <v>0</v>
      </c>
      <c r="H3529" s="110">
        <f>'[1]Cadastro de Clientes'!H3529</f>
        <v>0</v>
      </c>
      <c r="I3529" s="111">
        <f>'[1]Cadastro de Clientes'!I3529</f>
        <v>0</v>
      </c>
      <c r="J3529" s="94">
        <f>'[1]Cadastro de Clientes'!J3529</f>
        <v>0</v>
      </c>
    </row>
    <row r="3530" spans="1:10" ht="21" customHeight="1" x14ac:dyDescent="0.25">
      <c r="A3530" s="94">
        <f>'[1]Cadastro de Clientes'!A3530</f>
        <v>0</v>
      </c>
      <c r="B3530" s="94">
        <f>'[1]Cadastro de Clientes'!B3530</f>
        <v>0</v>
      </c>
      <c r="C3530" s="94">
        <f>'[1]Cadastro de Clientes'!C3530</f>
        <v>0</v>
      </c>
      <c r="D3530" s="94">
        <f>'[1]Cadastro de Clientes'!D3530</f>
        <v>0</v>
      </c>
      <c r="E3530" s="94">
        <f>'[1]Cadastro de Clientes'!E3530</f>
        <v>0</v>
      </c>
      <c r="F3530" s="94">
        <f>'[1]Cadastro de Clientes'!F3530</f>
        <v>0</v>
      </c>
      <c r="G3530" s="109">
        <f>'[1]Cadastro de Clientes'!G3530</f>
        <v>0</v>
      </c>
      <c r="H3530" s="110">
        <f>'[1]Cadastro de Clientes'!H3530</f>
        <v>0</v>
      </c>
      <c r="I3530" s="111">
        <f>'[1]Cadastro de Clientes'!I3530</f>
        <v>0</v>
      </c>
      <c r="J3530" s="94">
        <f>'[1]Cadastro de Clientes'!J3530</f>
        <v>0</v>
      </c>
    </row>
    <row r="3531" spans="1:10" ht="21" customHeight="1" x14ac:dyDescent="0.25">
      <c r="A3531" s="94">
        <f>'[1]Cadastro de Clientes'!A3531</f>
        <v>0</v>
      </c>
      <c r="B3531" s="94">
        <f>'[1]Cadastro de Clientes'!B3531</f>
        <v>0</v>
      </c>
      <c r="C3531" s="94">
        <f>'[1]Cadastro de Clientes'!C3531</f>
        <v>0</v>
      </c>
      <c r="D3531" s="94">
        <f>'[1]Cadastro de Clientes'!D3531</f>
        <v>0</v>
      </c>
      <c r="E3531" s="94">
        <f>'[1]Cadastro de Clientes'!E3531</f>
        <v>0</v>
      </c>
      <c r="F3531" s="94">
        <f>'[1]Cadastro de Clientes'!F3531</f>
        <v>0</v>
      </c>
      <c r="G3531" s="109">
        <f>'[1]Cadastro de Clientes'!G3531</f>
        <v>0</v>
      </c>
      <c r="H3531" s="110">
        <f>'[1]Cadastro de Clientes'!H3531</f>
        <v>0</v>
      </c>
      <c r="I3531" s="111">
        <f>'[1]Cadastro de Clientes'!I3531</f>
        <v>0</v>
      </c>
      <c r="J3531" s="94">
        <f>'[1]Cadastro de Clientes'!J3531</f>
        <v>0</v>
      </c>
    </row>
    <row r="3532" spans="1:10" ht="21" customHeight="1" x14ac:dyDescent="0.25">
      <c r="A3532" s="94">
        <f>'[1]Cadastro de Clientes'!A3532</f>
        <v>0</v>
      </c>
      <c r="B3532" s="94">
        <f>'[1]Cadastro de Clientes'!B3532</f>
        <v>0</v>
      </c>
      <c r="C3532" s="94">
        <f>'[1]Cadastro de Clientes'!C3532</f>
        <v>0</v>
      </c>
      <c r="D3532" s="94">
        <f>'[1]Cadastro de Clientes'!D3532</f>
        <v>0</v>
      </c>
      <c r="E3532" s="94">
        <f>'[1]Cadastro de Clientes'!E3532</f>
        <v>0</v>
      </c>
      <c r="F3532" s="94">
        <f>'[1]Cadastro de Clientes'!F3532</f>
        <v>0</v>
      </c>
      <c r="G3532" s="109">
        <f>'[1]Cadastro de Clientes'!G3532</f>
        <v>0</v>
      </c>
      <c r="H3532" s="110">
        <f>'[1]Cadastro de Clientes'!H3532</f>
        <v>0</v>
      </c>
      <c r="I3532" s="111">
        <f>'[1]Cadastro de Clientes'!I3532</f>
        <v>0</v>
      </c>
      <c r="J3532" s="94">
        <f>'[1]Cadastro de Clientes'!J3532</f>
        <v>0</v>
      </c>
    </row>
    <row r="3533" spans="1:10" ht="21" customHeight="1" x14ac:dyDescent="0.25">
      <c r="A3533" s="94">
        <f>'[1]Cadastro de Clientes'!A3533</f>
        <v>0</v>
      </c>
      <c r="B3533" s="94">
        <f>'[1]Cadastro de Clientes'!B3533</f>
        <v>0</v>
      </c>
      <c r="C3533" s="94">
        <f>'[1]Cadastro de Clientes'!C3533</f>
        <v>0</v>
      </c>
      <c r="D3533" s="94">
        <f>'[1]Cadastro de Clientes'!D3533</f>
        <v>0</v>
      </c>
      <c r="E3533" s="94">
        <f>'[1]Cadastro de Clientes'!E3533</f>
        <v>0</v>
      </c>
      <c r="F3533" s="94">
        <f>'[1]Cadastro de Clientes'!F3533</f>
        <v>0</v>
      </c>
      <c r="G3533" s="109">
        <f>'[1]Cadastro de Clientes'!G3533</f>
        <v>0</v>
      </c>
      <c r="H3533" s="110">
        <f>'[1]Cadastro de Clientes'!H3533</f>
        <v>0</v>
      </c>
      <c r="I3533" s="111">
        <f>'[1]Cadastro de Clientes'!I3533</f>
        <v>0</v>
      </c>
      <c r="J3533" s="94">
        <f>'[1]Cadastro de Clientes'!J3533</f>
        <v>0</v>
      </c>
    </row>
    <row r="3534" spans="1:10" ht="21" customHeight="1" x14ac:dyDescent="0.25">
      <c r="A3534" s="94">
        <f>'[1]Cadastro de Clientes'!A3534</f>
        <v>0</v>
      </c>
      <c r="B3534" s="94">
        <f>'[1]Cadastro de Clientes'!B3534</f>
        <v>0</v>
      </c>
      <c r="C3534" s="94">
        <f>'[1]Cadastro de Clientes'!C3534</f>
        <v>0</v>
      </c>
      <c r="D3534" s="94">
        <f>'[1]Cadastro de Clientes'!D3534</f>
        <v>0</v>
      </c>
      <c r="E3534" s="94">
        <f>'[1]Cadastro de Clientes'!E3534</f>
        <v>0</v>
      </c>
      <c r="F3534" s="94">
        <f>'[1]Cadastro de Clientes'!F3534</f>
        <v>0</v>
      </c>
      <c r="G3534" s="109">
        <f>'[1]Cadastro de Clientes'!G3534</f>
        <v>0</v>
      </c>
      <c r="H3534" s="110">
        <f>'[1]Cadastro de Clientes'!H3534</f>
        <v>0</v>
      </c>
      <c r="I3534" s="111">
        <f>'[1]Cadastro de Clientes'!I3534</f>
        <v>0</v>
      </c>
      <c r="J3534" s="94">
        <f>'[1]Cadastro de Clientes'!J3534</f>
        <v>0</v>
      </c>
    </row>
    <row r="3535" spans="1:10" ht="21" customHeight="1" x14ac:dyDescent="0.25">
      <c r="A3535" s="94">
        <f>'[1]Cadastro de Clientes'!A3535</f>
        <v>0</v>
      </c>
      <c r="B3535" s="94">
        <f>'[1]Cadastro de Clientes'!B3535</f>
        <v>0</v>
      </c>
      <c r="C3535" s="94">
        <f>'[1]Cadastro de Clientes'!C3535</f>
        <v>0</v>
      </c>
      <c r="D3535" s="94">
        <f>'[1]Cadastro de Clientes'!D3535</f>
        <v>0</v>
      </c>
      <c r="E3535" s="94">
        <f>'[1]Cadastro de Clientes'!E3535</f>
        <v>0</v>
      </c>
      <c r="F3535" s="94">
        <f>'[1]Cadastro de Clientes'!F3535</f>
        <v>0</v>
      </c>
      <c r="G3535" s="109">
        <f>'[1]Cadastro de Clientes'!G3535</f>
        <v>0</v>
      </c>
      <c r="H3535" s="110">
        <f>'[1]Cadastro de Clientes'!H3535</f>
        <v>0</v>
      </c>
      <c r="I3535" s="111">
        <f>'[1]Cadastro de Clientes'!I3535</f>
        <v>0</v>
      </c>
      <c r="J3535" s="94">
        <f>'[1]Cadastro de Clientes'!J3535</f>
        <v>0</v>
      </c>
    </row>
    <row r="3536" spans="1:10" ht="21" customHeight="1" x14ac:dyDescent="0.25">
      <c r="A3536" s="94">
        <f>'[1]Cadastro de Clientes'!A3536</f>
        <v>0</v>
      </c>
      <c r="B3536" s="94">
        <f>'[1]Cadastro de Clientes'!B3536</f>
        <v>0</v>
      </c>
      <c r="C3536" s="94">
        <f>'[1]Cadastro de Clientes'!C3536</f>
        <v>0</v>
      </c>
      <c r="D3536" s="94">
        <f>'[1]Cadastro de Clientes'!D3536</f>
        <v>0</v>
      </c>
      <c r="E3536" s="94">
        <f>'[1]Cadastro de Clientes'!E3536</f>
        <v>0</v>
      </c>
      <c r="F3536" s="94">
        <f>'[1]Cadastro de Clientes'!F3536</f>
        <v>0</v>
      </c>
      <c r="G3536" s="109">
        <f>'[1]Cadastro de Clientes'!G3536</f>
        <v>0</v>
      </c>
      <c r="H3536" s="110">
        <f>'[1]Cadastro de Clientes'!H3536</f>
        <v>0</v>
      </c>
      <c r="I3536" s="111">
        <f>'[1]Cadastro de Clientes'!I3536</f>
        <v>0</v>
      </c>
      <c r="J3536" s="94">
        <f>'[1]Cadastro de Clientes'!J3536</f>
        <v>0</v>
      </c>
    </row>
    <row r="3537" spans="1:10" ht="21" customHeight="1" x14ac:dyDescent="0.25">
      <c r="A3537" s="94">
        <f>'[1]Cadastro de Clientes'!A3537</f>
        <v>0</v>
      </c>
      <c r="B3537" s="94">
        <f>'[1]Cadastro de Clientes'!B3537</f>
        <v>0</v>
      </c>
      <c r="C3537" s="94">
        <f>'[1]Cadastro de Clientes'!C3537</f>
        <v>0</v>
      </c>
      <c r="D3537" s="94">
        <f>'[1]Cadastro de Clientes'!D3537</f>
        <v>0</v>
      </c>
      <c r="E3537" s="94">
        <f>'[1]Cadastro de Clientes'!E3537</f>
        <v>0</v>
      </c>
      <c r="F3537" s="94">
        <f>'[1]Cadastro de Clientes'!F3537</f>
        <v>0</v>
      </c>
      <c r="G3537" s="109">
        <f>'[1]Cadastro de Clientes'!G3537</f>
        <v>0</v>
      </c>
      <c r="H3537" s="110">
        <f>'[1]Cadastro de Clientes'!H3537</f>
        <v>0</v>
      </c>
      <c r="I3537" s="111">
        <f>'[1]Cadastro de Clientes'!I3537</f>
        <v>0</v>
      </c>
      <c r="J3537" s="94">
        <f>'[1]Cadastro de Clientes'!J3537</f>
        <v>0</v>
      </c>
    </row>
    <row r="3538" spans="1:10" ht="21" customHeight="1" x14ac:dyDescent="0.25">
      <c r="A3538" s="94">
        <f>'[1]Cadastro de Clientes'!A3538</f>
        <v>0</v>
      </c>
      <c r="B3538" s="94">
        <f>'[1]Cadastro de Clientes'!B3538</f>
        <v>0</v>
      </c>
      <c r="C3538" s="94">
        <f>'[1]Cadastro de Clientes'!C3538</f>
        <v>0</v>
      </c>
      <c r="D3538" s="94">
        <f>'[1]Cadastro de Clientes'!D3538</f>
        <v>0</v>
      </c>
      <c r="E3538" s="94">
        <f>'[1]Cadastro de Clientes'!E3538</f>
        <v>0</v>
      </c>
      <c r="F3538" s="94">
        <f>'[1]Cadastro de Clientes'!F3538</f>
        <v>0</v>
      </c>
      <c r="G3538" s="109">
        <f>'[1]Cadastro de Clientes'!G3538</f>
        <v>0</v>
      </c>
      <c r="H3538" s="110">
        <f>'[1]Cadastro de Clientes'!H3538</f>
        <v>0</v>
      </c>
      <c r="I3538" s="111">
        <f>'[1]Cadastro de Clientes'!I3538</f>
        <v>0</v>
      </c>
      <c r="J3538" s="94">
        <f>'[1]Cadastro de Clientes'!J3538</f>
        <v>0</v>
      </c>
    </row>
    <row r="3539" spans="1:10" ht="21" customHeight="1" x14ac:dyDescent="0.25">
      <c r="A3539" s="94">
        <f>'[1]Cadastro de Clientes'!A3539</f>
        <v>0</v>
      </c>
      <c r="B3539" s="94">
        <f>'[1]Cadastro de Clientes'!B3539</f>
        <v>0</v>
      </c>
      <c r="C3539" s="94">
        <f>'[1]Cadastro de Clientes'!C3539</f>
        <v>0</v>
      </c>
      <c r="D3539" s="94">
        <f>'[1]Cadastro de Clientes'!D3539</f>
        <v>0</v>
      </c>
      <c r="E3539" s="94">
        <f>'[1]Cadastro de Clientes'!E3539</f>
        <v>0</v>
      </c>
      <c r="F3539" s="94">
        <f>'[1]Cadastro de Clientes'!F3539</f>
        <v>0</v>
      </c>
      <c r="G3539" s="109">
        <f>'[1]Cadastro de Clientes'!G3539</f>
        <v>0</v>
      </c>
      <c r="H3539" s="110">
        <f>'[1]Cadastro de Clientes'!H3539</f>
        <v>0</v>
      </c>
      <c r="I3539" s="111">
        <f>'[1]Cadastro de Clientes'!I3539</f>
        <v>0</v>
      </c>
      <c r="J3539" s="94">
        <f>'[1]Cadastro de Clientes'!J3539</f>
        <v>0</v>
      </c>
    </row>
    <row r="3540" spans="1:10" ht="21" customHeight="1" x14ac:dyDescent="0.25">
      <c r="A3540" s="94">
        <f>'[1]Cadastro de Clientes'!A3540</f>
        <v>0</v>
      </c>
      <c r="B3540" s="94">
        <f>'[1]Cadastro de Clientes'!B3540</f>
        <v>0</v>
      </c>
      <c r="C3540" s="94">
        <f>'[1]Cadastro de Clientes'!C3540</f>
        <v>0</v>
      </c>
      <c r="D3540" s="94">
        <f>'[1]Cadastro de Clientes'!D3540</f>
        <v>0</v>
      </c>
      <c r="E3540" s="94">
        <f>'[1]Cadastro de Clientes'!E3540</f>
        <v>0</v>
      </c>
      <c r="F3540" s="94">
        <f>'[1]Cadastro de Clientes'!F3540</f>
        <v>0</v>
      </c>
      <c r="G3540" s="109">
        <f>'[1]Cadastro de Clientes'!G3540</f>
        <v>0</v>
      </c>
      <c r="H3540" s="110">
        <f>'[1]Cadastro de Clientes'!H3540</f>
        <v>0</v>
      </c>
      <c r="I3540" s="111">
        <f>'[1]Cadastro de Clientes'!I3540</f>
        <v>0</v>
      </c>
      <c r="J3540" s="94">
        <f>'[1]Cadastro de Clientes'!J3540</f>
        <v>0</v>
      </c>
    </row>
    <row r="3541" spans="1:10" ht="21" customHeight="1" x14ac:dyDescent="0.25">
      <c r="A3541" s="94">
        <f>'[1]Cadastro de Clientes'!A3541</f>
        <v>0</v>
      </c>
      <c r="B3541" s="94">
        <f>'[1]Cadastro de Clientes'!B3541</f>
        <v>0</v>
      </c>
      <c r="C3541" s="94">
        <f>'[1]Cadastro de Clientes'!C3541</f>
        <v>0</v>
      </c>
      <c r="D3541" s="94">
        <f>'[1]Cadastro de Clientes'!D3541</f>
        <v>0</v>
      </c>
      <c r="E3541" s="94">
        <f>'[1]Cadastro de Clientes'!E3541</f>
        <v>0</v>
      </c>
      <c r="F3541" s="94">
        <f>'[1]Cadastro de Clientes'!F3541</f>
        <v>0</v>
      </c>
      <c r="G3541" s="109">
        <f>'[1]Cadastro de Clientes'!G3541</f>
        <v>0</v>
      </c>
      <c r="H3541" s="110">
        <f>'[1]Cadastro de Clientes'!H3541</f>
        <v>0</v>
      </c>
      <c r="I3541" s="111">
        <f>'[1]Cadastro de Clientes'!I3541</f>
        <v>0</v>
      </c>
      <c r="J3541" s="94">
        <f>'[1]Cadastro de Clientes'!J3541</f>
        <v>0</v>
      </c>
    </row>
    <row r="3542" spans="1:10" ht="21" customHeight="1" x14ac:dyDescent="0.25">
      <c r="A3542" s="94">
        <f>'[1]Cadastro de Clientes'!A3542</f>
        <v>0</v>
      </c>
      <c r="B3542" s="94">
        <f>'[1]Cadastro de Clientes'!B3542</f>
        <v>0</v>
      </c>
      <c r="C3542" s="94">
        <f>'[1]Cadastro de Clientes'!C3542</f>
        <v>0</v>
      </c>
      <c r="D3542" s="94">
        <f>'[1]Cadastro de Clientes'!D3542</f>
        <v>0</v>
      </c>
      <c r="E3542" s="94">
        <f>'[1]Cadastro de Clientes'!E3542</f>
        <v>0</v>
      </c>
      <c r="F3542" s="94">
        <f>'[1]Cadastro de Clientes'!F3542</f>
        <v>0</v>
      </c>
      <c r="G3542" s="109">
        <f>'[1]Cadastro de Clientes'!G3542</f>
        <v>0</v>
      </c>
      <c r="H3542" s="110">
        <f>'[1]Cadastro de Clientes'!H3542</f>
        <v>0</v>
      </c>
      <c r="I3542" s="111">
        <f>'[1]Cadastro de Clientes'!I3542</f>
        <v>0</v>
      </c>
      <c r="J3542" s="94">
        <f>'[1]Cadastro de Clientes'!J3542</f>
        <v>0</v>
      </c>
    </row>
    <row r="3543" spans="1:10" ht="21" customHeight="1" x14ac:dyDescent="0.25">
      <c r="A3543" s="94">
        <f>'[1]Cadastro de Clientes'!A3543</f>
        <v>0</v>
      </c>
      <c r="B3543" s="94">
        <f>'[1]Cadastro de Clientes'!B3543</f>
        <v>0</v>
      </c>
      <c r="C3543" s="94">
        <f>'[1]Cadastro de Clientes'!C3543</f>
        <v>0</v>
      </c>
      <c r="D3543" s="94">
        <f>'[1]Cadastro de Clientes'!D3543</f>
        <v>0</v>
      </c>
      <c r="E3543" s="94">
        <f>'[1]Cadastro de Clientes'!E3543</f>
        <v>0</v>
      </c>
      <c r="F3543" s="94">
        <f>'[1]Cadastro de Clientes'!F3543</f>
        <v>0</v>
      </c>
      <c r="G3543" s="109">
        <f>'[1]Cadastro de Clientes'!G3543</f>
        <v>0</v>
      </c>
      <c r="H3543" s="110">
        <f>'[1]Cadastro de Clientes'!H3543</f>
        <v>0</v>
      </c>
      <c r="I3543" s="111">
        <f>'[1]Cadastro de Clientes'!I3543</f>
        <v>0</v>
      </c>
      <c r="J3543" s="94">
        <f>'[1]Cadastro de Clientes'!J3543</f>
        <v>0</v>
      </c>
    </row>
    <row r="3544" spans="1:10" ht="21" customHeight="1" x14ac:dyDescent="0.25">
      <c r="A3544" s="94">
        <f>'[1]Cadastro de Clientes'!A3544</f>
        <v>0</v>
      </c>
      <c r="B3544" s="94">
        <f>'[1]Cadastro de Clientes'!B3544</f>
        <v>0</v>
      </c>
      <c r="C3544" s="94">
        <f>'[1]Cadastro de Clientes'!C3544</f>
        <v>0</v>
      </c>
      <c r="D3544" s="94">
        <f>'[1]Cadastro de Clientes'!D3544</f>
        <v>0</v>
      </c>
      <c r="E3544" s="94">
        <f>'[1]Cadastro de Clientes'!E3544</f>
        <v>0</v>
      </c>
      <c r="F3544" s="94">
        <f>'[1]Cadastro de Clientes'!F3544</f>
        <v>0</v>
      </c>
      <c r="G3544" s="109">
        <f>'[1]Cadastro de Clientes'!G3544</f>
        <v>0</v>
      </c>
      <c r="H3544" s="110">
        <f>'[1]Cadastro de Clientes'!H3544</f>
        <v>0</v>
      </c>
      <c r="I3544" s="111">
        <f>'[1]Cadastro de Clientes'!I3544</f>
        <v>0</v>
      </c>
      <c r="J3544" s="94">
        <f>'[1]Cadastro de Clientes'!J3544</f>
        <v>0</v>
      </c>
    </row>
    <row r="3545" spans="1:10" ht="21" customHeight="1" x14ac:dyDescent="0.25">
      <c r="A3545" s="94">
        <f>'[1]Cadastro de Clientes'!A3545</f>
        <v>0</v>
      </c>
      <c r="B3545" s="94">
        <f>'[1]Cadastro de Clientes'!B3545</f>
        <v>0</v>
      </c>
      <c r="C3545" s="94">
        <f>'[1]Cadastro de Clientes'!C3545</f>
        <v>0</v>
      </c>
      <c r="D3545" s="94">
        <f>'[1]Cadastro de Clientes'!D3545</f>
        <v>0</v>
      </c>
      <c r="E3545" s="94">
        <f>'[1]Cadastro de Clientes'!E3545</f>
        <v>0</v>
      </c>
      <c r="F3545" s="94">
        <f>'[1]Cadastro de Clientes'!F3545</f>
        <v>0</v>
      </c>
      <c r="G3545" s="109">
        <f>'[1]Cadastro de Clientes'!G3545</f>
        <v>0</v>
      </c>
      <c r="H3545" s="110">
        <f>'[1]Cadastro de Clientes'!H3545</f>
        <v>0</v>
      </c>
      <c r="I3545" s="111">
        <f>'[1]Cadastro de Clientes'!I3545</f>
        <v>0</v>
      </c>
      <c r="J3545" s="94">
        <f>'[1]Cadastro de Clientes'!J3545</f>
        <v>0</v>
      </c>
    </row>
    <row r="3546" spans="1:10" ht="21" customHeight="1" x14ac:dyDescent="0.25">
      <c r="A3546" s="94">
        <f>'[1]Cadastro de Clientes'!A3546</f>
        <v>0</v>
      </c>
      <c r="B3546" s="94">
        <f>'[1]Cadastro de Clientes'!B3546</f>
        <v>0</v>
      </c>
      <c r="C3546" s="94">
        <f>'[1]Cadastro de Clientes'!C3546</f>
        <v>0</v>
      </c>
      <c r="D3546" s="94">
        <f>'[1]Cadastro de Clientes'!D3546</f>
        <v>0</v>
      </c>
      <c r="E3546" s="94">
        <f>'[1]Cadastro de Clientes'!E3546</f>
        <v>0</v>
      </c>
      <c r="F3546" s="94">
        <f>'[1]Cadastro de Clientes'!F3546</f>
        <v>0</v>
      </c>
      <c r="G3546" s="109">
        <f>'[1]Cadastro de Clientes'!G3546</f>
        <v>0</v>
      </c>
      <c r="H3546" s="110">
        <f>'[1]Cadastro de Clientes'!H3546</f>
        <v>0</v>
      </c>
      <c r="I3546" s="111">
        <f>'[1]Cadastro de Clientes'!I3546</f>
        <v>0</v>
      </c>
      <c r="J3546" s="94">
        <f>'[1]Cadastro de Clientes'!J3546</f>
        <v>0</v>
      </c>
    </row>
    <row r="3547" spans="1:10" ht="21" customHeight="1" x14ac:dyDescent="0.25">
      <c r="A3547" s="94">
        <f>'[1]Cadastro de Clientes'!A3547</f>
        <v>0</v>
      </c>
      <c r="B3547" s="94">
        <f>'[1]Cadastro de Clientes'!B3547</f>
        <v>0</v>
      </c>
      <c r="C3547" s="94">
        <f>'[1]Cadastro de Clientes'!C3547</f>
        <v>0</v>
      </c>
      <c r="D3547" s="94">
        <f>'[1]Cadastro de Clientes'!D3547</f>
        <v>0</v>
      </c>
      <c r="E3547" s="94">
        <f>'[1]Cadastro de Clientes'!E3547</f>
        <v>0</v>
      </c>
      <c r="F3547" s="94">
        <f>'[1]Cadastro de Clientes'!F3547</f>
        <v>0</v>
      </c>
      <c r="G3547" s="109">
        <f>'[1]Cadastro de Clientes'!G3547</f>
        <v>0</v>
      </c>
      <c r="H3547" s="110">
        <f>'[1]Cadastro de Clientes'!H3547</f>
        <v>0</v>
      </c>
      <c r="I3547" s="111">
        <f>'[1]Cadastro de Clientes'!I3547</f>
        <v>0</v>
      </c>
      <c r="J3547" s="94">
        <f>'[1]Cadastro de Clientes'!J3547</f>
        <v>0</v>
      </c>
    </row>
    <row r="3548" spans="1:10" ht="21" customHeight="1" x14ac:dyDescent="0.25">
      <c r="A3548" s="94">
        <f>'[1]Cadastro de Clientes'!A3548</f>
        <v>0</v>
      </c>
      <c r="B3548" s="94">
        <f>'[1]Cadastro de Clientes'!B3548</f>
        <v>0</v>
      </c>
      <c r="C3548" s="94">
        <f>'[1]Cadastro de Clientes'!C3548</f>
        <v>0</v>
      </c>
      <c r="D3548" s="94">
        <f>'[1]Cadastro de Clientes'!D3548</f>
        <v>0</v>
      </c>
      <c r="E3548" s="94">
        <f>'[1]Cadastro de Clientes'!E3548</f>
        <v>0</v>
      </c>
      <c r="F3548" s="94">
        <f>'[1]Cadastro de Clientes'!F3548</f>
        <v>0</v>
      </c>
      <c r="G3548" s="109">
        <f>'[1]Cadastro de Clientes'!G3548</f>
        <v>0</v>
      </c>
      <c r="H3548" s="110">
        <f>'[1]Cadastro de Clientes'!H3548</f>
        <v>0</v>
      </c>
      <c r="I3548" s="111">
        <f>'[1]Cadastro de Clientes'!I3548</f>
        <v>0</v>
      </c>
      <c r="J3548" s="94">
        <f>'[1]Cadastro de Clientes'!J3548</f>
        <v>0</v>
      </c>
    </row>
    <row r="3549" spans="1:10" ht="21" customHeight="1" x14ac:dyDescent="0.25">
      <c r="A3549" s="94">
        <f>'[1]Cadastro de Clientes'!A3549</f>
        <v>0</v>
      </c>
      <c r="B3549" s="94">
        <f>'[1]Cadastro de Clientes'!B3549</f>
        <v>0</v>
      </c>
      <c r="C3549" s="94">
        <f>'[1]Cadastro de Clientes'!C3549</f>
        <v>0</v>
      </c>
      <c r="D3549" s="94">
        <f>'[1]Cadastro de Clientes'!D3549</f>
        <v>0</v>
      </c>
      <c r="E3549" s="94">
        <f>'[1]Cadastro de Clientes'!E3549</f>
        <v>0</v>
      </c>
      <c r="F3549" s="94">
        <f>'[1]Cadastro de Clientes'!F3549</f>
        <v>0</v>
      </c>
      <c r="G3549" s="109">
        <f>'[1]Cadastro de Clientes'!G3549</f>
        <v>0</v>
      </c>
      <c r="H3549" s="110">
        <f>'[1]Cadastro de Clientes'!H3549</f>
        <v>0</v>
      </c>
      <c r="I3549" s="111">
        <f>'[1]Cadastro de Clientes'!I3549</f>
        <v>0</v>
      </c>
      <c r="J3549" s="94">
        <f>'[1]Cadastro de Clientes'!J3549</f>
        <v>0</v>
      </c>
    </row>
    <row r="3550" spans="1:10" ht="21" customHeight="1" x14ac:dyDescent="0.25">
      <c r="A3550" s="94">
        <f>'[1]Cadastro de Clientes'!A3550</f>
        <v>0</v>
      </c>
      <c r="B3550" s="94">
        <f>'[1]Cadastro de Clientes'!B3550</f>
        <v>0</v>
      </c>
      <c r="C3550" s="94">
        <f>'[1]Cadastro de Clientes'!C3550</f>
        <v>0</v>
      </c>
      <c r="D3550" s="94">
        <f>'[1]Cadastro de Clientes'!D3550</f>
        <v>0</v>
      </c>
      <c r="E3550" s="94">
        <f>'[1]Cadastro de Clientes'!E3550</f>
        <v>0</v>
      </c>
      <c r="F3550" s="94">
        <f>'[1]Cadastro de Clientes'!F3550</f>
        <v>0</v>
      </c>
      <c r="G3550" s="109">
        <f>'[1]Cadastro de Clientes'!G3550</f>
        <v>0</v>
      </c>
      <c r="H3550" s="110">
        <f>'[1]Cadastro de Clientes'!H3550</f>
        <v>0</v>
      </c>
      <c r="I3550" s="111">
        <f>'[1]Cadastro de Clientes'!I3550</f>
        <v>0</v>
      </c>
      <c r="J3550" s="94">
        <f>'[1]Cadastro de Clientes'!J3550</f>
        <v>0</v>
      </c>
    </row>
    <row r="3551" spans="1:10" ht="21" customHeight="1" x14ac:dyDescent="0.25">
      <c r="A3551" s="94">
        <f>'[1]Cadastro de Clientes'!A3551</f>
        <v>0</v>
      </c>
      <c r="B3551" s="94">
        <f>'[1]Cadastro de Clientes'!B3551</f>
        <v>0</v>
      </c>
      <c r="C3551" s="94">
        <f>'[1]Cadastro de Clientes'!C3551</f>
        <v>0</v>
      </c>
      <c r="D3551" s="94">
        <f>'[1]Cadastro de Clientes'!D3551</f>
        <v>0</v>
      </c>
      <c r="E3551" s="94">
        <f>'[1]Cadastro de Clientes'!E3551</f>
        <v>0</v>
      </c>
      <c r="F3551" s="94">
        <f>'[1]Cadastro de Clientes'!F3551</f>
        <v>0</v>
      </c>
      <c r="G3551" s="109">
        <f>'[1]Cadastro de Clientes'!G3551</f>
        <v>0</v>
      </c>
      <c r="H3551" s="110">
        <f>'[1]Cadastro de Clientes'!H3551</f>
        <v>0</v>
      </c>
      <c r="I3551" s="111">
        <f>'[1]Cadastro de Clientes'!I3551</f>
        <v>0</v>
      </c>
      <c r="J3551" s="94">
        <f>'[1]Cadastro de Clientes'!J3551</f>
        <v>0</v>
      </c>
    </row>
    <row r="3552" spans="1:10" ht="21" customHeight="1" x14ac:dyDescent="0.25">
      <c r="A3552" s="94">
        <f>'[1]Cadastro de Clientes'!A3552</f>
        <v>0</v>
      </c>
      <c r="B3552" s="94">
        <f>'[1]Cadastro de Clientes'!B3552</f>
        <v>0</v>
      </c>
      <c r="C3552" s="94">
        <f>'[1]Cadastro de Clientes'!C3552</f>
        <v>0</v>
      </c>
      <c r="D3552" s="94">
        <f>'[1]Cadastro de Clientes'!D3552</f>
        <v>0</v>
      </c>
      <c r="E3552" s="94">
        <f>'[1]Cadastro de Clientes'!E3552</f>
        <v>0</v>
      </c>
      <c r="F3552" s="94">
        <f>'[1]Cadastro de Clientes'!F3552</f>
        <v>0</v>
      </c>
      <c r="G3552" s="109">
        <f>'[1]Cadastro de Clientes'!G3552</f>
        <v>0</v>
      </c>
      <c r="H3552" s="110">
        <f>'[1]Cadastro de Clientes'!H3552</f>
        <v>0</v>
      </c>
      <c r="I3552" s="111">
        <f>'[1]Cadastro de Clientes'!I3552</f>
        <v>0</v>
      </c>
      <c r="J3552" s="94">
        <f>'[1]Cadastro de Clientes'!J3552</f>
        <v>0</v>
      </c>
    </row>
    <row r="3553" spans="1:10" ht="21" customHeight="1" x14ac:dyDescent="0.25">
      <c r="A3553" s="94">
        <f>'[1]Cadastro de Clientes'!A3553</f>
        <v>0</v>
      </c>
      <c r="B3553" s="94">
        <f>'[1]Cadastro de Clientes'!B3553</f>
        <v>0</v>
      </c>
      <c r="C3553" s="94">
        <f>'[1]Cadastro de Clientes'!C3553</f>
        <v>0</v>
      </c>
      <c r="D3553" s="94">
        <f>'[1]Cadastro de Clientes'!D3553</f>
        <v>0</v>
      </c>
      <c r="E3553" s="94">
        <f>'[1]Cadastro de Clientes'!E3553</f>
        <v>0</v>
      </c>
      <c r="F3553" s="94">
        <f>'[1]Cadastro de Clientes'!F3553</f>
        <v>0</v>
      </c>
      <c r="G3553" s="109">
        <f>'[1]Cadastro de Clientes'!G3553</f>
        <v>0</v>
      </c>
      <c r="H3553" s="110">
        <f>'[1]Cadastro de Clientes'!H3553</f>
        <v>0</v>
      </c>
      <c r="I3553" s="111">
        <f>'[1]Cadastro de Clientes'!I3553</f>
        <v>0</v>
      </c>
      <c r="J3553" s="94">
        <f>'[1]Cadastro de Clientes'!J3553</f>
        <v>0</v>
      </c>
    </row>
    <row r="3554" spans="1:10" ht="21" customHeight="1" x14ac:dyDescent="0.25">
      <c r="A3554" s="94">
        <f>'[1]Cadastro de Clientes'!A3554</f>
        <v>0</v>
      </c>
      <c r="B3554" s="94">
        <f>'[1]Cadastro de Clientes'!B3554</f>
        <v>0</v>
      </c>
      <c r="C3554" s="94">
        <f>'[1]Cadastro de Clientes'!C3554</f>
        <v>0</v>
      </c>
      <c r="D3554" s="94">
        <f>'[1]Cadastro de Clientes'!D3554</f>
        <v>0</v>
      </c>
      <c r="E3554" s="94">
        <f>'[1]Cadastro de Clientes'!E3554</f>
        <v>0</v>
      </c>
      <c r="F3554" s="94">
        <f>'[1]Cadastro de Clientes'!F3554</f>
        <v>0</v>
      </c>
      <c r="G3554" s="109">
        <f>'[1]Cadastro de Clientes'!G3554</f>
        <v>0</v>
      </c>
      <c r="H3554" s="110">
        <f>'[1]Cadastro de Clientes'!H3554</f>
        <v>0</v>
      </c>
      <c r="I3554" s="111">
        <f>'[1]Cadastro de Clientes'!I3554</f>
        <v>0</v>
      </c>
      <c r="J3554" s="94">
        <f>'[1]Cadastro de Clientes'!J3554</f>
        <v>0</v>
      </c>
    </row>
    <row r="3555" spans="1:10" ht="21" customHeight="1" x14ac:dyDescent="0.25">
      <c r="A3555" s="94">
        <f>'[1]Cadastro de Clientes'!A3555</f>
        <v>0</v>
      </c>
      <c r="B3555" s="94">
        <f>'[1]Cadastro de Clientes'!B3555</f>
        <v>0</v>
      </c>
      <c r="C3555" s="94">
        <f>'[1]Cadastro de Clientes'!C3555</f>
        <v>0</v>
      </c>
      <c r="D3555" s="94">
        <f>'[1]Cadastro de Clientes'!D3555</f>
        <v>0</v>
      </c>
      <c r="E3555" s="94">
        <f>'[1]Cadastro de Clientes'!E3555</f>
        <v>0</v>
      </c>
      <c r="F3555" s="94">
        <f>'[1]Cadastro de Clientes'!F3555</f>
        <v>0</v>
      </c>
      <c r="G3555" s="109">
        <f>'[1]Cadastro de Clientes'!G3555</f>
        <v>0</v>
      </c>
      <c r="H3555" s="110">
        <f>'[1]Cadastro de Clientes'!H3555</f>
        <v>0</v>
      </c>
      <c r="I3555" s="111">
        <f>'[1]Cadastro de Clientes'!I3555</f>
        <v>0</v>
      </c>
      <c r="J3555" s="94">
        <f>'[1]Cadastro de Clientes'!J3555</f>
        <v>0</v>
      </c>
    </row>
    <row r="3556" spans="1:10" ht="21" customHeight="1" x14ac:dyDescent="0.25">
      <c r="A3556" s="94">
        <f>'[1]Cadastro de Clientes'!A3556</f>
        <v>0</v>
      </c>
      <c r="B3556" s="94">
        <f>'[1]Cadastro de Clientes'!B3556</f>
        <v>0</v>
      </c>
      <c r="C3556" s="94">
        <f>'[1]Cadastro de Clientes'!C3556</f>
        <v>0</v>
      </c>
      <c r="D3556" s="94">
        <f>'[1]Cadastro de Clientes'!D3556</f>
        <v>0</v>
      </c>
      <c r="E3556" s="94">
        <f>'[1]Cadastro de Clientes'!E3556</f>
        <v>0</v>
      </c>
      <c r="F3556" s="94">
        <f>'[1]Cadastro de Clientes'!F3556</f>
        <v>0</v>
      </c>
      <c r="G3556" s="109">
        <f>'[1]Cadastro de Clientes'!G3556</f>
        <v>0</v>
      </c>
      <c r="H3556" s="110">
        <f>'[1]Cadastro de Clientes'!H3556</f>
        <v>0</v>
      </c>
      <c r="I3556" s="111">
        <f>'[1]Cadastro de Clientes'!I3556</f>
        <v>0</v>
      </c>
      <c r="J3556" s="94">
        <f>'[1]Cadastro de Clientes'!J3556</f>
        <v>0</v>
      </c>
    </row>
    <row r="3557" spans="1:10" ht="21" customHeight="1" x14ac:dyDescent="0.25">
      <c r="A3557" s="94">
        <f>'[1]Cadastro de Clientes'!A3557</f>
        <v>0</v>
      </c>
      <c r="B3557" s="94">
        <f>'[1]Cadastro de Clientes'!B3557</f>
        <v>0</v>
      </c>
      <c r="C3557" s="94">
        <f>'[1]Cadastro de Clientes'!C3557</f>
        <v>0</v>
      </c>
      <c r="D3557" s="94">
        <f>'[1]Cadastro de Clientes'!D3557</f>
        <v>0</v>
      </c>
      <c r="E3557" s="94">
        <f>'[1]Cadastro de Clientes'!E3557</f>
        <v>0</v>
      </c>
      <c r="F3557" s="94">
        <f>'[1]Cadastro de Clientes'!F3557</f>
        <v>0</v>
      </c>
      <c r="G3557" s="109">
        <f>'[1]Cadastro de Clientes'!G3557</f>
        <v>0</v>
      </c>
      <c r="H3557" s="110">
        <f>'[1]Cadastro de Clientes'!H3557</f>
        <v>0</v>
      </c>
      <c r="I3557" s="111">
        <f>'[1]Cadastro de Clientes'!I3557</f>
        <v>0</v>
      </c>
      <c r="J3557" s="94">
        <f>'[1]Cadastro de Clientes'!J3557</f>
        <v>0</v>
      </c>
    </row>
    <row r="3558" spans="1:10" ht="21" customHeight="1" x14ac:dyDescent="0.25">
      <c r="A3558" s="94">
        <f>'[1]Cadastro de Clientes'!A3558</f>
        <v>0</v>
      </c>
      <c r="B3558" s="94">
        <f>'[1]Cadastro de Clientes'!B3558</f>
        <v>0</v>
      </c>
      <c r="C3558" s="94">
        <f>'[1]Cadastro de Clientes'!C3558</f>
        <v>0</v>
      </c>
      <c r="D3558" s="94">
        <f>'[1]Cadastro de Clientes'!D3558</f>
        <v>0</v>
      </c>
      <c r="E3558" s="94">
        <f>'[1]Cadastro de Clientes'!E3558</f>
        <v>0</v>
      </c>
      <c r="F3558" s="94">
        <f>'[1]Cadastro de Clientes'!F3558</f>
        <v>0</v>
      </c>
      <c r="G3558" s="109">
        <f>'[1]Cadastro de Clientes'!G3558</f>
        <v>0</v>
      </c>
      <c r="H3558" s="110">
        <f>'[1]Cadastro de Clientes'!H3558</f>
        <v>0</v>
      </c>
      <c r="I3558" s="111">
        <f>'[1]Cadastro de Clientes'!I3558</f>
        <v>0</v>
      </c>
      <c r="J3558" s="94">
        <f>'[1]Cadastro de Clientes'!J3558</f>
        <v>0</v>
      </c>
    </row>
    <row r="3559" spans="1:10" ht="21" customHeight="1" x14ac:dyDescent="0.25">
      <c r="A3559" s="94">
        <f>'[1]Cadastro de Clientes'!A3559</f>
        <v>0</v>
      </c>
      <c r="B3559" s="94">
        <f>'[1]Cadastro de Clientes'!B3559</f>
        <v>0</v>
      </c>
      <c r="C3559" s="94">
        <f>'[1]Cadastro de Clientes'!C3559</f>
        <v>0</v>
      </c>
      <c r="D3559" s="94">
        <f>'[1]Cadastro de Clientes'!D3559</f>
        <v>0</v>
      </c>
      <c r="E3559" s="94">
        <f>'[1]Cadastro de Clientes'!E3559</f>
        <v>0</v>
      </c>
      <c r="F3559" s="94">
        <f>'[1]Cadastro de Clientes'!F3559</f>
        <v>0</v>
      </c>
      <c r="G3559" s="109">
        <f>'[1]Cadastro de Clientes'!G3559</f>
        <v>0</v>
      </c>
      <c r="H3559" s="110">
        <f>'[1]Cadastro de Clientes'!H3559</f>
        <v>0</v>
      </c>
      <c r="I3559" s="111">
        <f>'[1]Cadastro de Clientes'!I3559</f>
        <v>0</v>
      </c>
      <c r="J3559" s="94">
        <f>'[1]Cadastro de Clientes'!J3559</f>
        <v>0</v>
      </c>
    </row>
    <row r="3560" spans="1:10" ht="21" customHeight="1" x14ac:dyDescent="0.25">
      <c r="A3560" s="94">
        <f>'[1]Cadastro de Clientes'!A3560</f>
        <v>0</v>
      </c>
      <c r="B3560" s="94">
        <f>'[1]Cadastro de Clientes'!B3560</f>
        <v>0</v>
      </c>
      <c r="C3560" s="94">
        <f>'[1]Cadastro de Clientes'!C3560</f>
        <v>0</v>
      </c>
      <c r="D3560" s="94">
        <f>'[1]Cadastro de Clientes'!D3560</f>
        <v>0</v>
      </c>
      <c r="E3560" s="94">
        <f>'[1]Cadastro de Clientes'!E3560</f>
        <v>0</v>
      </c>
      <c r="F3560" s="94">
        <f>'[1]Cadastro de Clientes'!F3560</f>
        <v>0</v>
      </c>
      <c r="G3560" s="109">
        <f>'[1]Cadastro de Clientes'!G3560</f>
        <v>0</v>
      </c>
      <c r="H3560" s="110">
        <f>'[1]Cadastro de Clientes'!H3560</f>
        <v>0</v>
      </c>
      <c r="I3560" s="111">
        <f>'[1]Cadastro de Clientes'!I3560</f>
        <v>0</v>
      </c>
      <c r="J3560" s="94">
        <f>'[1]Cadastro de Clientes'!J3560</f>
        <v>0</v>
      </c>
    </row>
    <row r="3561" spans="1:10" ht="21" customHeight="1" x14ac:dyDescent="0.25">
      <c r="A3561" s="94">
        <f>'[1]Cadastro de Clientes'!A3561</f>
        <v>0</v>
      </c>
      <c r="B3561" s="94">
        <f>'[1]Cadastro de Clientes'!B3561</f>
        <v>0</v>
      </c>
      <c r="C3561" s="94">
        <f>'[1]Cadastro de Clientes'!C3561</f>
        <v>0</v>
      </c>
      <c r="D3561" s="94">
        <f>'[1]Cadastro de Clientes'!D3561</f>
        <v>0</v>
      </c>
      <c r="E3561" s="94">
        <f>'[1]Cadastro de Clientes'!E3561</f>
        <v>0</v>
      </c>
      <c r="F3561" s="94">
        <f>'[1]Cadastro de Clientes'!F3561</f>
        <v>0</v>
      </c>
      <c r="G3561" s="109">
        <f>'[1]Cadastro de Clientes'!G3561</f>
        <v>0</v>
      </c>
      <c r="H3561" s="110">
        <f>'[1]Cadastro de Clientes'!H3561</f>
        <v>0</v>
      </c>
      <c r="I3561" s="111">
        <f>'[1]Cadastro de Clientes'!I3561</f>
        <v>0</v>
      </c>
      <c r="J3561" s="94">
        <f>'[1]Cadastro de Clientes'!J3561</f>
        <v>0</v>
      </c>
    </row>
    <row r="3562" spans="1:10" ht="21" customHeight="1" x14ac:dyDescent="0.25">
      <c r="A3562" s="94">
        <f>'[1]Cadastro de Clientes'!A3562</f>
        <v>0</v>
      </c>
      <c r="B3562" s="94">
        <f>'[1]Cadastro de Clientes'!B3562</f>
        <v>0</v>
      </c>
      <c r="C3562" s="94">
        <f>'[1]Cadastro de Clientes'!C3562</f>
        <v>0</v>
      </c>
      <c r="D3562" s="94">
        <f>'[1]Cadastro de Clientes'!D3562</f>
        <v>0</v>
      </c>
      <c r="E3562" s="94">
        <f>'[1]Cadastro de Clientes'!E3562</f>
        <v>0</v>
      </c>
      <c r="F3562" s="94">
        <f>'[1]Cadastro de Clientes'!F3562</f>
        <v>0</v>
      </c>
      <c r="G3562" s="109">
        <f>'[1]Cadastro de Clientes'!G3562</f>
        <v>0</v>
      </c>
      <c r="H3562" s="110">
        <f>'[1]Cadastro de Clientes'!H3562</f>
        <v>0</v>
      </c>
      <c r="I3562" s="111">
        <f>'[1]Cadastro de Clientes'!I3562</f>
        <v>0</v>
      </c>
      <c r="J3562" s="94">
        <f>'[1]Cadastro de Clientes'!J3562</f>
        <v>0</v>
      </c>
    </row>
    <row r="3563" spans="1:10" ht="21" customHeight="1" x14ac:dyDescent="0.25">
      <c r="A3563" s="94">
        <f>'[1]Cadastro de Clientes'!A3563</f>
        <v>0</v>
      </c>
      <c r="B3563" s="94">
        <f>'[1]Cadastro de Clientes'!B3563</f>
        <v>0</v>
      </c>
      <c r="C3563" s="94">
        <f>'[1]Cadastro de Clientes'!C3563</f>
        <v>0</v>
      </c>
      <c r="D3563" s="94">
        <f>'[1]Cadastro de Clientes'!D3563</f>
        <v>0</v>
      </c>
      <c r="E3563" s="94">
        <f>'[1]Cadastro de Clientes'!E3563</f>
        <v>0</v>
      </c>
      <c r="F3563" s="94">
        <f>'[1]Cadastro de Clientes'!F3563</f>
        <v>0</v>
      </c>
      <c r="G3563" s="109">
        <f>'[1]Cadastro de Clientes'!G3563</f>
        <v>0</v>
      </c>
      <c r="H3563" s="110">
        <f>'[1]Cadastro de Clientes'!H3563</f>
        <v>0</v>
      </c>
      <c r="I3563" s="111">
        <f>'[1]Cadastro de Clientes'!I3563</f>
        <v>0</v>
      </c>
      <c r="J3563" s="94">
        <f>'[1]Cadastro de Clientes'!J3563</f>
        <v>0</v>
      </c>
    </row>
    <row r="3564" spans="1:10" ht="21" customHeight="1" x14ac:dyDescent="0.25">
      <c r="A3564" s="94">
        <f>'[1]Cadastro de Clientes'!A3564</f>
        <v>0</v>
      </c>
      <c r="B3564" s="94">
        <f>'[1]Cadastro de Clientes'!B3564</f>
        <v>0</v>
      </c>
      <c r="C3564" s="94">
        <f>'[1]Cadastro de Clientes'!C3564</f>
        <v>0</v>
      </c>
      <c r="D3564" s="94">
        <f>'[1]Cadastro de Clientes'!D3564</f>
        <v>0</v>
      </c>
      <c r="E3564" s="94">
        <f>'[1]Cadastro de Clientes'!E3564</f>
        <v>0</v>
      </c>
      <c r="F3564" s="94">
        <f>'[1]Cadastro de Clientes'!F3564</f>
        <v>0</v>
      </c>
      <c r="G3564" s="109">
        <f>'[1]Cadastro de Clientes'!G3564</f>
        <v>0</v>
      </c>
      <c r="H3564" s="110">
        <f>'[1]Cadastro de Clientes'!H3564</f>
        <v>0</v>
      </c>
      <c r="I3564" s="111">
        <f>'[1]Cadastro de Clientes'!I3564</f>
        <v>0</v>
      </c>
      <c r="J3564" s="94">
        <f>'[1]Cadastro de Clientes'!J3564</f>
        <v>0</v>
      </c>
    </row>
    <row r="3565" spans="1:10" ht="21" customHeight="1" x14ac:dyDescent="0.25">
      <c r="A3565" s="94">
        <f>'[1]Cadastro de Clientes'!A3565</f>
        <v>0</v>
      </c>
      <c r="B3565" s="94">
        <f>'[1]Cadastro de Clientes'!B3565</f>
        <v>0</v>
      </c>
      <c r="C3565" s="94">
        <f>'[1]Cadastro de Clientes'!C3565</f>
        <v>0</v>
      </c>
      <c r="D3565" s="94">
        <f>'[1]Cadastro de Clientes'!D3565</f>
        <v>0</v>
      </c>
      <c r="E3565" s="94">
        <f>'[1]Cadastro de Clientes'!E3565</f>
        <v>0</v>
      </c>
      <c r="F3565" s="94">
        <f>'[1]Cadastro de Clientes'!F3565</f>
        <v>0</v>
      </c>
      <c r="G3565" s="109">
        <f>'[1]Cadastro de Clientes'!G3565</f>
        <v>0</v>
      </c>
      <c r="H3565" s="110">
        <f>'[1]Cadastro de Clientes'!H3565</f>
        <v>0</v>
      </c>
      <c r="I3565" s="111">
        <f>'[1]Cadastro de Clientes'!I3565</f>
        <v>0</v>
      </c>
      <c r="J3565" s="94">
        <f>'[1]Cadastro de Clientes'!J3565</f>
        <v>0</v>
      </c>
    </row>
    <row r="3566" spans="1:10" ht="21" customHeight="1" x14ac:dyDescent="0.25">
      <c r="A3566" s="94">
        <f>'[1]Cadastro de Clientes'!A3566</f>
        <v>0</v>
      </c>
      <c r="B3566" s="94">
        <f>'[1]Cadastro de Clientes'!B3566</f>
        <v>0</v>
      </c>
      <c r="C3566" s="94">
        <f>'[1]Cadastro de Clientes'!C3566</f>
        <v>0</v>
      </c>
      <c r="D3566" s="94">
        <f>'[1]Cadastro de Clientes'!D3566</f>
        <v>0</v>
      </c>
      <c r="E3566" s="94">
        <f>'[1]Cadastro de Clientes'!E3566</f>
        <v>0</v>
      </c>
      <c r="F3566" s="94">
        <f>'[1]Cadastro de Clientes'!F3566</f>
        <v>0</v>
      </c>
      <c r="G3566" s="109">
        <f>'[1]Cadastro de Clientes'!G3566</f>
        <v>0</v>
      </c>
      <c r="H3566" s="110">
        <f>'[1]Cadastro de Clientes'!H3566</f>
        <v>0</v>
      </c>
      <c r="I3566" s="111">
        <f>'[1]Cadastro de Clientes'!I3566</f>
        <v>0</v>
      </c>
      <c r="J3566" s="94">
        <f>'[1]Cadastro de Clientes'!J3566</f>
        <v>0</v>
      </c>
    </row>
    <row r="3567" spans="1:10" ht="21" customHeight="1" x14ac:dyDescent="0.25">
      <c r="A3567" s="94">
        <f>'[1]Cadastro de Clientes'!A3567</f>
        <v>0</v>
      </c>
      <c r="B3567" s="94">
        <f>'[1]Cadastro de Clientes'!B3567</f>
        <v>0</v>
      </c>
      <c r="C3567" s="94">
        <f>'[1]Cadastro de Clientes'!C3567</f>
        <v>0</v>
      </c>
      <c r="D3567" s="94">
        <f>'[1]Cadastro de Clientes'!D3567</f>
        <v>0</v>
      </c>
      <c r="E3567" s="94">
        <f>'[1]Cadastro de Clientes'!E3567</f>
        <v>0</v>
      </c>
      <c r="F3567" s="94">
        <f>'[1]Cadastro de Clientes'!F3567</f>
        <v>0</v>
      </c>
      <c r="G3567" s="109">
        <f>'[1]Cadastro de Clientes'!G3567</f>
        <v>0</v>
      </c>
      <c r="H3567" s="110">
        <f>'[1]Cadastro de Clientes'!H3567</f>
        <v>0</v>
      </c>
      <c r="I3567" s="111">
        <f>'[1]Cadastro de Clientes'!I3567</f>
        <v>0</v>
      </c>
      <c r="J3567" s="94">
        <f>'[1]Cadastro de Clientes'!J3567</f>
        <v>0</v>
      </c>
    </row>
    <row r="3568" spans="1:10" ht="21" customHeight="1" x14ac:dyDescent="0.25">
      <c r="A3568" s="94">
        <f>'[1]Cadastro de Clientes'!A3568</f>
        <v>0</v>
      </c>
      <c r="B3568" s="94">
        <f>'[1]Cadastro de Clientes'!B3568</f>
        <v>0</v>
      </c>
      <c r="C3568" s="94">
        <f>'[1]Cadastro de Clientes'!C3568</f>
        <v>0</v>
      </c>
      <c r="D3568" s="94">
        <f>'[1]Cadastro de Clientes'!D3568</f>
        <v>0</v>
      </c>
      <c r="E3568" s="94">
        <f>'[1]Cadastro de Clientes'!E3568</f>
        <v>0</v>
      </c>
      <c r="F3568" s="94">
        <f>'[1]Cadastro de Clientes'!F3568</f>
        <v>0</v>
      </c>
      <c r="G3568" s="109">
        <f>'[1]Cadastro de Clientes'!G3568</f>
        <v>0</v>
      </c>
      <c r="H3568" s="110">
        <f>'[1]Cadastro de Clientes'!H3568</f>
        <v>0</v>
      </c>
      <c r="I3568" s="111">
        <f>'[1]Cadastro de Clientes'!I3568</f>
        <v>0</v>
      </c>
      <c r="J3568" s="94">
        <f>'[1]Cadastro de Clientes'!J3568</f>
        <v>0</v>
      </c>
    </row>
    <row r="3569" spans="1:10" ht="21" customHeight="1" x14ac:dyDescent="0.25">
      <c r="A3569" s="94">
        <f>'[1]Cadastro de Clientes'!A3569</f>
        <v>0</v>
      </c>
      <c r="B3569" s="94">
        <f>'[1]Cadastro de Clientes'!B3569</f>
        <v>0</v>
      </c>
      <c r="C3569" s="94">
        <f>'[1]Cadastro de Clientes'!C3569</f>
        <v>0</v>
      </c>
      <c r="D3569" s="94">
        <f>'[1]Cadastro de Clientes'!D3569</f>
        <v>0</v>
      </c>
      <c r="E3569" s="94">
        <f>'[1]Cadastro de Clientes'!E3569</f>
        <v>0</v>
      </c>
      <c r="F3569" s="94">
        <f>'[1]Cadastro de Clientes'!F3569</f>
        <v>0</v>
      </c>
      <c r="G3569" s="109">
        <f>'[1]Cadastro de Clientes'!G3569</f>
        <v>0</v>
      </c>
      <c r="H3569" s="110">
        <f>'[1]Cadastro de Clientes'!H3569</f>
        <v>0</v>
      </c>
      <c r="I3569" s="111">
        <f>'[1]Cadastro de Clientes'!I3569</f>
        <v>0</v>
      </c>
      <c r="J3569" s="94">
        <f>'[1]Cadastro de Clientes'!J3569</f>
        <v>0</v>
      </c>
    </row>
    <row r="3570" spans="1:10" ht="21" customHeight="1" x14ac:dyDescent="0.25">
      <c r="A3570" s="94">
        <f>'[1]Cadastro de Clientes'!A3570</f>
        <v>0</v>
      </c>
      <c r="B3570" s="94">
        <f>'[1]Cadastro de Clientes'!B3570</f>
        <v>0</v>
      </c>
      <c r="C3570" s="94">
        <f>'[1]Cadastro de Clientes'!C3570</f>
        <v>0</v>
      </c>
      <c r="D3570" s="94">
        <f>'[1]Cadastro de Clientes'!D3570</f>
        <v>0</v>
      </c>
      <c r="E3570" s="94">
        <f>'[1]Cadastro de Clientes'!E3570</f>
        <v>0</v>
      </c>
      <c r="F3570" s="94">
        <f>'[1]Cadastro de Clientes'!F3570</f>
        <v>0</v>
      </c>
      <c r="G3570" s="109">
        <f>'[1]Cadastro de Clientes'!G3570</f>
        <v>0</v>
      </c>
      <c r="H3570" s="110">
        <f>'[1]Cadastro de Clientes'!H3570</f>
        <v>0</v>
      </c>
      <c r="I3570" s="111">
        <f>'[1]Cadastro de Clientes'!I3570</f>
        <v>0</v>
      </c>
      <c r="J3570" s="94">
        <f>'[1]Cadastro de Clientes'!J3570</f>
        <v>0</v>
      </c>
    </row>
    <row r="3571" spans="1:10" ht="21" customHeight="1" x14ac:dyDescent="0.25">
      <c r="A3571" s="94">
        <f>'[1]Cadastro de Clientes'!A3571</f>
        <v>0</v>
      </c>
      <c r="B3571" s="94">
        <f>'[1]Cadastro de Clientes'!B3571</f>
        <v>0</v>
      </c>
      <c r="C3571" s="94">
        <f>'[1]Cadastro de Clientes'!C3571</f>
        <v>0</v>
      </c>
      <c r="D3571" s="94">
        <f>'[1]Cadastro de Clientes'!D3571</f>
        <v>0</v>
      </c>
      <c r="E3571" s="94">
        <f>'[1]Cadastro de Clientes'!E3571</f>
        <v>0</v>
      </c>
      <c r="F3571" s="94">
        <f>'[1]Cadastro de Clientes'!F3571</f>
        <v>0</v>
      </c>
      <c r="G3571" s="109">
        <f>'[1]Cadastro de Clientes'!G3571</f>
        <v>0</v>
      </c>
      <c r="H3571" s="110">
        <f>'[1]Cadastro de Clientes'!H3571</f>
        <v>0</v>
      </c>
      <c r="I3571" s="111">
        <f>'[1]Cadastro de Clientes'!I3571</f>
        <v>0</v>
      </c>
      <c r="J3571" s="94">
        <f>'[1]Cadastro de Clientes'!J3571</f>
        <v>0</v>
      </c>
    </row>
    <row r="3572" spans="1:10" ht="21" customHeight="1" x14ac:dyDescent="0.25">
      <c r="A3572" s="94">
        <f>'[1]Cadastro de Clientes'!A3572</f>
        <v>0</v>
      </c>
      <c r="B3572" s="94">
        <f>'[1]Cadastro de Clientes'!B3572</f>
        <v>0</v>
      </c>
      <c r="C3572" s="94">
        <f>'[1]Cadastro de Clientes'!C3572</f>
        <v>0</v>
      </c>
      <c r="D3572" s="94">
        <f>'[1]Cadastro de Clientes'!D3572</f>
        <v>0</v>
      </c>
      <c r="E3572" s="94">
        <f>'[1]Cadastro de Clientes'!E3572</f>
        <v>0</v>
      </c>
      <c r="F3572" s="94">
        <f>'[1]Cadastro de Clientes'!F3572</f>
        <v>0</v>
      </c>
      <c r="G3572" s="109">
        <f>'[1]Cadastro de Clientes'!G3572</f>
        <v>0</v>
      </c>
      <c r="H3572" s="110">
        <f>'[1]Cadastro de Clientes'!H3572</f>
        <v>0</v>
      </c>
      <c r="I3572" s="111">
        <f>'[1]Cadastro de Clientes'!I3572</f>
        <v>0</v>
      </c>
      <c r="J3572" s="94">
        <f>'[1]Cadastro de Clientes'!J3572</f>
        <v>0</v>
      </c>
    </row>
    <row r="3573" spans="1:10" ht="21" customHeight="1" x14ac:dyDescent="0.25">
      <c r="A3573" s="94">
        <f>'[1]Cadastro de Clientes'!A3573</f>
        <v>0</v>
      </c>
      <c r="B3573" s="94">
        <f>'[1]Cadastro de Clientes'!B3573</f>
        <v>0</v>
      </c>
      <c r="C3573" s="94">
        <f>'[1]Cadastro de Clientes'!C3573</f>
        <v>0</v>
      </c>
      <c r="D3573" s="94">
        <f>'[1]Cadastro de Clientes'!D3573</f>
        <v>0</v>
      </c>
      <c r="E3573" s="94">
        <f>'[1]Cadastro de Clientes'!E3573</f>
        <v>0</v>
      </c>
      <c r="F3573" s="94">
        <f>'[1]Cadastro de Clientes'!F3573</f>
        <v>0</v>
      </c>
      <c r="G3573" s="109">
        <f>'[1]Cadastro de Clientes'!G3573</f>
        <v>0</v>
      </c>
      <c r="H3573" s="110">
        <f>'[1]Cadastro de Clientes'!H3573</f>
        <v>0</v>
      </c>
      <c r="I3573" s="111">
        <f>'[1]Cadastro de Clientes'!I3573</f>
        <v>0</v>
      </c>
      <c r="J3573" s="94">
        <f>'[1]Cadastro de Clientes'!J3573</f>
        <v>0</v>
      </c>
    </row>
    <row r="3574" spans="1:10" ht="21" customHeight="1" x14ac:dyDescent="0.25">
      <c r="A3574" s="94">
        <f>'[1]Cadastro de Clientes'!A3574</f>
        <v>0</v>
      </c>
      <c r="B3574" s="94">
        <f>'[1]Cadastro de Clientes'!B3574</f>
        <v>0</v>
      </c>
      <c r="C3574" s="94">
        <f>'[1]Cadastro de Clientes'!C3574</f>
        <v>0</v>
      </c>
      <c r="D3574" s="94">
        <f>'[1]Cadastro de Clientes'!D3574</f>
        <v>0</v>
      </c>
      <c r="E3574" s="94">
        <f>'[1]Cadastro de Clientes'!E3574</f>
        <v>0</v>
      </c>
      <c r="F3574" s="94">
        <f>'[1]Cadastro de Clientes'!F3574</f>
        <v>0</v>
      </c>
      <c r="G3574" s="109">
        <f>'[1]Cadastro de Clientes'!G3574</f>
        <v>0</v>
      </c>
      <c r="H3574" s="110">
        <f>'[1]Cadastro de Clientes'!H3574</f>
        <v>0</v>
      </c>
      <c r="I3574" s="111">
        <f>'[1]Cadastro de Clientes'!I3574</f>
        <v>0</v>
      </c>
      <c r="J3574" s="94">
        <f>'[1]Cadastro de Clientes'!J3574</f>
        <v>0</v>
      </c>
    </row>
    <row r="3575" spans="1:10" ht="21" customHeight="1" x14ac:dyDescent="0.25">
      <c r="A3575" s="94">
        <f>'[1]Cadastro de Clientes'!A3575</f>
        <v>0</v>
      </c>
      <c r="B3575" s="94">
        <f>'[1]Cadastro de Clientes'!B3575</f>
        <v>0</v>
      </c>
      <c r="C3575" s="94">
        <f>'[1]Cadastro de Clientes'!C3575</f>
        <v>0</v>
      </c>
      <c r="D3575" s="94">
        <f>'[1]Cadastro de Clientes'!D3575</f>
        <v>0</v>
      </c>
      <c r="E3575" s="94">
        <f>'[1]Cadastro de Clientes'!E3575</f>
        <v>0</v>
      </c>
      <c r="F3575" s="94">
        <f>'[1]Cadastro de Clientes'!F3575</f>
        <v>0</v>
      </c>
      <c r="G3575" s="109">
        <f>'[1]Cadastro de Clientes'!G3575</f>
        <v>0</v>
      </c>
      <c r="H3575" s="110">
        <f>'[1]Cadastro de Clientes'!H3575</f>
        <v>0</v>
      </c>
      <c r="I3575" s="111">
        <f>'[1]Cadastro de Clientes'!I3575</f>
        <v>0</v>
      </c>
      <c r="J3575" s="94">
        <f>'[1]Cadastro de Clientes'!J3575</f>
        <v>0</v>
      </c>
    </row>
    <row r="3576" spans="1:10" ht="21" customHeight="1" x14ac:dyDescent="0.25">
      <c r="A3576" s="94">
        <f>'[1]Cadastro de Clientes'!A3576</f>
        <v>0</v>
      </c>
      <c r="B3576" s="94">
        <f>'[1]Cadastro de Clientes'!B3576</f>
        <v>0</v>
      </c>
      <c r="C3576" s="94">
        <f>'[1]Cadastro de Clientes'!C3576</f>
        <v>0</v>
      </c>
      <c r="D3576" s="94">
        <f>'[1]Cadastro de Clientes'!D3576</f>
        <v>0</v>
      </c>
      <c r="E3576" s="94">
        <f>'[1]Cadastro de Clientes'!E3576</f>
        <v>0</v>
      </c>
      <c r="F3576" s="94">
        <f>'[1]Cadastro de Clientes'!F3576</f>
        <v>0</v>
      </c>
      <c r="G3576" s="109">
        <f>'[1]Cadastro de Clientes'!G3576</f>
        <v>0</v>
      </c>
      <c r="H3576" s="110">
        <f>'[1]Cadastro de Clientes'!H3576</f>
        <v>0</v>
      </c>
      <c r="I3576" s="111">
        <f>'[1]Cadastro de Clientes'!I3576</f>
        <v>0</v>
      </c>
      <c r="J3576" s="94">
        <f>'[1]Cadastro de Clientes'!J3576</f>
        <v>0</v>
      </c>
    </row>
    <row r="3577" spans="1:10" ht="21" customHeight="1" x14ac:dyDescent="0.25">
      <c r="A3577" s="94">
        <f>'[1]Cadastro de Clientes'!A3577</f>
        <v>0</v>
      </c>
      <c r="B3577" s="94">
        <f>'[1]Cadastro de Clientes'!B3577</f>
        <v>0</v>
      </c>
      <c r="C3577" s="94">
        <f>'[1]Cadastro de Clientes'!C3577</f>
        <v>0</v>
      </c>
      <c r="D3577" s="94">
        <f>'[1]Cadastro de Clientes'!D3577</f>
        <v>0</v>
      </c>
      <c r="E3577" s="94">
        <f>'[1]Cadastro de Clientes'!E3577</f>
        <v>0</v>
      </c>
      <c r="F3577" s="94">
        <f>'[1]Cadastro de Clientes'!F3577</f>
        <v>0</v>
      </c>
      <c r="G3577" s="109">
        <f>'[1]Cadastro de Clientes'!G3577</f>
        <v>0</v>
      </c>
      <c r="H3577" s="110">
        <f>'[1]Cadastro de Clientes'!H3577</f>
        <v>0</v>
      </c>
      <c r="I3577" s="111">
        <f>'[1]Cadastro de Clientes'!I3577</f>
        <v>0</v>
      </c>
      <c r="J3577" s="94">
        <f>'[1]Cadastro de Clientes'!J3577</f>
        <v>0</v>
      </c>
    </row>
    <row r="3578" spans="1:10" ht="21" customHeight="1" x14ac:dyDescent="0.25">
      <c r="A3578" s="94">
        <f>'[1]Cadastro de Clientes'!A3578</f>
        <v>0</v>
      </c>
      <c r="B3578" s="94">
        <f>'[1]Cadastro de Clientes'!B3578</f>
        <v>0</v>
      </c>
      <c r="C3578" s="94">
        <f>'[1]Cadastro de Clientes'!C3578</f>
        <v>0</v>
      </c>
      <c r="D3578" s="94">
        <f>'[1]Cadastro de Clientes'!D3578</f>
        <v>0</v>
      </c>
      <c r="E3578" s="94">
        <f>'[1]Cadastro de Clientes'!E3578</f>
        <v>0</v>
      </c>
      <c r="F3578" s="94">
        <f>'[1]Cadastro de Clientes'!F3578</f>
        <v>0</v>
      </c>
      <c r="G3578" s="109">
        <f>'[1]Cadastro de Clientes'!G3578</f>
        <v>0</v>
      </c>
      <c r="H3578" s="110">
        <f>'[1]Cadastro de Clientes'!H3578</f>
        <v>0</v>
      </c>
      <c r="I3578" s="111">
        <f>'[1]Cadastro de Clientes'!I3578</f>
        <v>0</v>
      </c>
      <c r="J3578" s="94">
        <f>'[1]Cadastro de Clientes'!J3578</f>
        <v>0</v>
      </c>
    </row>
    <row r="3579" spans="1:10" ht="21" customHeight="1" x14ac:dyDescent="0.25">
      <c r="A3579" s="94">
        <f>'[1]Cadastro de Clientes'!A3579</f>
        <v>0</v>
      </c>
      <c r="B3579" s="94">
        <f>'[1]Cadastro de Clientes'!B3579</f>
        <v>0</v>
      </c>
      <c r="C3579" s="94">
        <f>'[1]Cadastro de Clientes'!C3579</f>
        <v>0</v>
      </c>
      <c r="D3579" s="94">
        <f>'[1]Cadastro de Clientes'!D3579</f>
        <v>0</v>
      </c>
      <c r="E3579" s="94">
        <f>'[1]Cadastro de Clientes'!E3579</f>
        <v>0</v>
      </c>
      <c r="F3579" s="94">
        <f>'[1]Cadastro de Clientes'!F3579</f>
        <v>0</v>
      </c>
      <c r="G3579" s="109">
        <f>'[1]Cadastro de Clientes'!G3579</f>
        <v>0</v>
      </c>
      <c r="H3579" s="110">
        <f>'[1]Cadastro de Clientes'!H3579</f>
        <v>0</v>
      </c>
      <c r="I3579" s="111">
        <f>'[1]Cadastro de Clientes'!I3579</f>
        <v>0</v>
      </c>
      <c r="J3579" s="94">
        <f>'[1]Cadastro de Clientes'!J3579</f>
        <v>0</v>
      </c>
    </row>
    <row r="3580" spans="1:10" ht="21" customHeight="1" x14ac:dyDescent="0.25">
      <c r="A3580" s="94">
        <f>'[1]Cadastro de Clientes'!A3580</f>
        <v>0</v>
      </c>
      <c r="B3580" s="94">
        <f>'[1]Cadastro de Clientes'!B3580</f>
        <v>0</v>
      </c>
      <c r="C3580" s="94">
        <f>'[1]Cadastro de Clientes'!C3580</f>
        <v>0</v>
      </c>
      <c r="D3580" s="94">
        <f>'[1]Cadastro de Clientes'!D3580</f>
        <v>0</v>
      </c>
      <c r="E3580" s="94">
        <f>'[1]Cadastro de Clientes'!E3580</f>
        <v>0</v>
      </c>
      <c r="F3580" s="94">
        <f>'[1]Cadastro de Clientes'!F3580</f>
        <v>0</v>
      </c>
      <c r="G3580" s="109">
        <f>'[1]Cadastro de Clientes'!G3580</f>
        <v>0</v>
      </c>
      <c r="H3580" s="110">
        <f>'[1]Cadastro de Clientes'!H3580</f>
        <v>0</v>
      </c>
      <c r="I3580" s="111">
        <f>'[1]Cadastro de Clientes'!I3580</f>
        <v>0</v>
      </c>
      <c r="J3580" s="94">
        <f>'[1]Cadastro de Clientes'!J3580</f>
        <v>0</v>
      </c>
    </row>
    <row r="3581" spans="1:10" ht="21" customHeight="1" x14ac:dyDescent="0.25">
      <c r="A3581" s="94">
        <f>'[1]Cadastro de Clientes'!A3581</f>
        <v>0</v>
      </c>
      <c r="B3581" s="94">
        <f>'[1]Cadastro de Clientes'!B3581</f>
        <v>0</v>
      </c>
      <c r="C3581" s="94">
        <f>'[1]Cadastro de Clientes'!C3581</f>
        <v>0</v>
      </c>
      <c r="D3581" s="94">
        <f>'[1]Cadastro de Clientes'!D3581</f>
        <v>0</v>
      </c>
      <c r="E3581" s="94">
        <f>'[1]Cadastro de Clientes'!E3581</f>
        <v>0</v>
      </c>
      <c r="F3581" s="94">
        <f>'[1]Cadastro de Clientes'!F3581</f>
        <v>0</v>
      </c>
      <c r="G3581" s="109">
        <f>'[1]Cadastro de Clientes'!G3581</f>
        <v>0</v>
      </c>
      <c r="H3581" s="110">
        <f>'[1]Cadastro de Clientes'!H3581</f>
        <v>0</v>
      </c>
      <c r="I3581" s="111">
        <f>'[1]Cadastro de Clientes'!I3581</f>
        <v>0</v>
      </c>
      <c r="J3581" s="94">
        <f>'[1]Cadastro de Clientes'!J3581</f>
        <v>0</v>
      </c>
    </row>
    <row r="3582" spans="1:10" ht="21" customHeight="1" x14ac:dyDescent="0.25">
      <c r="A3582" s="94">
        <f>'[1]Cadastro de Clientes'!A3582</f>
        <v>0</v>
      </c>
      <c r="B3582" s="94">
        <f>'[1]Cadastro de Clientes'!B3582</f>
        <v>0</v>
      </c>
      <c r="C3582" s="94">
        <f>'[1]Cadastro de Clientes'!C3582</f>
        <v>0</v>
      </c>
      <c r="D3582" s="94">
        <f>'[1]Cadastro de Clientes'!D3582</f>
        <v>0</v>
      </c>
      <c r="E3582" s="94">
        <f>'[1]Cadastro de Clientes'!E3582</f>
        <v>0</v>
      </c>
      <c r="F3582" s="94">
        <f>'[1]Cadastro de Clientes'!F3582</f>
        <v>0</v>
      </c>
      <c r="G3582" s="109">
        <f>'[1]Cadastro de Clientes'!G3582</f>
        <v>0</v>
      </c>
      <c r="H3582" s="110">
        <f>'[1]Cadastro de Clientes'!H3582</f>
        <v>0</v>
      </c>
      <c r="I3582" s="111">
        <f>'[1]Cadastro de Clientes'!I3582</f>
        <v>0</v>
      </c>
      <c r="J3582" s="94">
        <f>'[1]Cadastro de Clientes'!J3582</f>
        <v>0</v>
      </c>
    </row>
    <row r="3583" spans="1:10" ht="21" customHeight="1" x14ac:dyDescent="0.25">
      <c r="A3583" s="94">
        <f>'[1]Cadastro de Clientes'!A3583</f>
        <v>0</v>
      </c>
      <c r="B3583" s="94">
        <f>'[1]Cadastro de Clientes'!B3583</f>
        <v>0</v>
      </c>
      <c r="C3583" s="94">
        <f>'[1]Cadastro de Clientes'!C3583</f>
        <v>0</v>
      </c>
      <c r="D3583" s="94">
        <f>'[1]Cadastro de Clientes'!D3583</f>
        <v>0</v>
      </c>
      <c r="E3583" s="94">
        <f>'[1]Cadastro de Clientes'!E3583</f>
        <v>0</v>
      </c>
      <c r="F3583" s="94">
        <f>'[1]Cadastro de Clientes'!F3583</f>
        <v>0</v>
      </c>
      <c r="G3583" s="109">
        <f>'[1]Cadastro de Clientes'!G3583</f>
        <v>0</v>
      </c>
      <c r="H3583" s="110">
        <f>'[1]Cadastro de Clientes'!H3583</f>
        <v>0</v>
      </c>
      <c r="I3583" s="111">
        <f>'[1]Cadastro de Clientes'!I3583</f>
        <v>0</v>
      </c>
      <c r="J3583" s="94">
        <f>'[1]Cadastro de Clientes'!J3583</f>
        <v>0</v>
      </c>
    </row>
    <row r="3584" spans="1:10" ht="21" customHeight="1" x14ac:dyDescent="0.25">
      <c r="A3584" s="94">
        <f>'[1]Cadastro de Clientes'!A3584</f>
        <v>0</v>
      </c>
      <c r="B3584" s="94">
        <f>'[1]Cadastro de Clientes'!B3584</f>
        <v>0</v>
      </c>
      <c r="C3584" s="94">
        <f>'[1]Cadastro de Clientes'!C3584</f>
        <v>0</v>
      </c>
      <c r="D3584" s="94">
        <f>'[1]Cadastro de Clientes'!D3584</f>
        <v>0</v>
      </c>
      <c r="E3584" s="94">
        <f>'[1]Cadastro de Clientes'!E3584</f>
        <v>0</v>
      </c>
      <c r="F3584" s="94">
        <f>'[1]Cadastro de Clientes'!F3584</f>
        <v>0</v>
      </c>
      <c r="G3584" s="109">
        <f>'[1]Cadastro de Clientes'!G3584</f>
        <v>0</v>
      </c>
      <c r="H3584" s="110">
        <f>'[1]Cadastro de Clientes'!H3584</f>
        <v>0</v>
      </c>
      <c r="I3584" s="111">
        <f>'[1]Cadastro de Clientes'!I3584</f>
        <v>0</v>
      </c>
      <c r="J3584" s="94">
        <f>'[1]Cadastro de Clientes'!J3584</f>
        <v>0</v>
      </c>
    </row>
    <row r="3585" spans="1:10" ht="21" customHeight="1" x14ac:dyDescent="0.25">
      <c r="A3585" s="94">
        <f>'[1]Cadastro de Clientes'!A3585</f>
        <v>0</v>
      </c>
      <c r="B3585" s="94">
        <f>'[1]Cadastro de Clientes'!B3585</f>
        <v>0</v>
      </c>
      <c r="C3585" s="94">
        <f>'[1]Cadastro de Clientes'!C3585</f>
        <v>0</v>
      </c>
      <c r="D3585" s="94">
        <f>'[1]Cadastro de Clientes'!D3585</f>
        <v>0</v>
      </c>
      <c r="E3585" s="94">
        <f>'[1]Cadastro de Clientes'!E3585</f>
        <v>0</v>
      </c>
      <c r="F3585" s="94">
        <f>'[1]Cadastro de Clientes'!F3585</f>
        <v>0</v>
      </c>
      <c r="G3585" s="109">
        <f>'[1]Cadastro de Clientes'!G3585</f>
        <v>0</v>
      </c>
      <c r="H3585" s="110">
        <f>'[1]Cadastro de Clientes'!H3585</f>
        <v>0</v>
      </c>
      <c r="I3585" s="111">
        <f>'[1]Cadastro de Clientes'!I3585</f>
        <v>0</v>
      </c>
      <c r="J3585" s="94">
        <f>'[1]Cadastro de Clientes'!J3585</f>
        <v>0</v>
      </c>
    </row>
    <row r="3586" spans="1:10" ht="21" customHeight="1" x14ac:dyDescent="0.25">
      <c r="A3586" s="94">
        <f>'[1]Cadastro de Clientes'!A3586</f>
        <v>0</v>
      </c>
      <c r="B3586" s="94">
        <f>'[1]Cadastro de Clientes'!B3586</f>
        <v>0</v>
      </c>
      <c r="C3586" s="94">
        <f>'[1]Cadastro de Clientes'!C3586</f>
        <v>0</v>
      </c>
      <c r="D3586" s="94">
        <f>'[1]Cadastro de Clientes'!D3586</f>
        <v>0</v>
      </c>
      <c r="E3586" s="94">
        <f>'[1]Cadastro de Clientes'!E3586</f>
        <v>0</v>
      </c>
      <c r="F3586" s="94">
        <f>'[1]Cadastro de Clientes'!F3586</f>
        <v>0</v>
      </c>
      <c r="G3586" s="109">
        <f>'[1]Cadastro de Clientes'!G3586</f>
        <v>0</v>
      </c>
      <c r="H3586" s="110">
        <f>'[1]Cadastro de Clientes'!H3586</f>
        <v>0</v>
      </c>
      <c r="I3586" s="111">
        <f>'[1]Cadastro de Clientes'!I3586</f>
        <v>0</v>
      </c>
      <c r="J3586" s="94">
        <f>'[1]Cadastro de Clientes'!J3586</f>
        <v>0</v>
      </c>
    </row>
    <row r="3587" spans="1:10" ht="21" customHeight="1" x14ac:dyDescent="0.25">
      <c r="A3587" s="94">
        <f>'[1]Cadastro de Clientes'!A3587</f>
        <v>0</v>
      </c>
      <c r="B3587" s="94">
        <f>'[1]Cadastro de Clientes'!B3587</f>
        <v>0</v>
      </c>
      <c r="C3587" s="94">
        <f>'[1]Cadastro de Clientes'!C3587</f>
        <v>0</v>
      </c>
      <c r="D3587" s="94">
        <f>'[1]Cadastro de Clientes'!D3587</f>
        <v>0</v>
      </c>
      <c r="E3587" s="94">
        <f>'[1]Cadastro de Clientes'!E3587</f>
        <v>0</v>
      </c>
      <c r="F3587" s="94">
        <f>'[1]Cadastro de Clientes'!F3587</f>
        <v>0</v>
      </c>
      <c r="G3587" s="109">
        <f>'[1]Cadastro de Clientes'!G3587</f>
        <v>0</v>
      </c>
      <c r="H3587" s="110">
        <f>'[1]Cadastro de Clientes'!H3587</f>
        <v>0</v>
      </c>
      <c r="I3587" s="111">
        <f>'[1]Cadastro de Clientes'!I3587</f>
        <v>0</v>
      </c>
      <c r="J3587" s="94">
        <f>'[1]Cadastro de Clientes'!J3587</f>
        <v>0</v>
      </c>
    </row>
    <row r="3588" spans="1:10" ht="21" customHeight="1" x14ac:dyDescent="0.25">
      <c r="A3588" s="94">
        <f>'[1]Cadastro de Clientes'!A3588</f>
        <v>0</v>
      </c>
      <c r="B3588" s="94">
        <f>'[1]Cadastro de Clientes'!B3588</f>
        <v>0</v>
      </c>
      <c r="C3588" s="94">
        <f>'[1]Cadastro de Clientes'!C3588</f>
        <v>0</v>
      </c>
      <c r="D3588" s="94">
        <f>'[1]Cadastro de Clientes'!D3588</f>
        <v>0</v>
      </c>
      <c r="E3588" s="94">
        <f>'[1]Cadastro de Clientes'!E3588</f>
        <v>0</v>
      </c>
      <c r="F3588" s="94">
        <f>'[1]Cadastro de Clientes'!F3588</f>
        <v>0</v>
      </c>
      <c r="G3588" s="109">
        <f>'[1]Cadastro de Clientes'!G3588</f>
        <v>0</v>
      </c>
      <c r="H3588" s="110">
        <f>'[1]Cadastro de Clientes'!H3588</f>
        <v>0</v>
      </c>
      <c r="I3588" s="111">
        <f>'[1]Cadastro de Clientes'!I3588</f>
        <v>0</v>
      </c>
      <c r="J3588" s="94">
        <f>'[1]Cadastro de Clientes'!J3588</f>
        <v>0</v>
      </c>
    </row>
    <row r="3589" spans="1:10" ht="21" customHeight="1" x14ac:dyDescent="0.25">
      <c r="A3589" s="94">
        <f>'[1]Cadastro de Clientes'!A3589</f>
        <v>0</v>
      </c>
      <c r="B3589" s="94">
        <f>'[1]Cadastro de Clientes'!B3589</f>
        <v>0</v>
      </c>
      <c r="C3589" s="94">
        <f>'[1]Cadastro de Clientes'!C3589</f>
        <v>0</v>
      </c>
      <c r="D3589" s="94">
        <f>'[1]Cadastro de Clientes'!D3589</f>
        <v>0</v>
      </c>
      <c r="E3589" s="94">
        <f>'[1]Cadastro de Clientes'!E3589</f>
        <v>0</v>
      </c>
      <c r="F3589" s="94">
        <f>'[1]Cadastro de Clientes'!F3589</f>
        <v>0</v>
      </c>
      <c r="G3589" s="109">
        <f>'[1]Cadastro de Clientes'!G3589</f>
        <v>0</v>
      </c>
      <c r="H3589" s="110">
        <f>'[1]Cadastro de Clientes'!H3589</f>
        <v>0</v>
      </c>
      <c r="I3589" s="111">
        <f>'[1]Cadastro de Clientes'!I3589</f>
        <v>0</v>
      </c>
      <c r="J3589" s="94">
        <f>'[1]Cadastro de Clientes'!J3589</f>
        <v>0</v>
      </c>
    </row>
    <row r="3590" spans="1:10" ht="21" customHeight="1" x14ac:dyDescent="0.25">
      <c r="A3590" s="94">
        <f>'[1]Cadastro de Clientes'!A3590</f>
        <v>0</v>
      </c>
      <c r="B3590" s="94">
        <f>'[1]Cadastro de Clientes'!B3590</f>
        <v>0</v>
      </c>
      <c r="C3590" s="94">
        <f>'[1]Cadastro de Clientes'!C3590</f>
        <v>0</v>
      </c>
      <c r="D3590" s="94">
        <f>'[1]Cadastro de Clientes'!D3590</f>
        <v>0</v>
      </c>
      <c r="E3590" s="94">
        <f>'[1]Cadastro de Clientes'!E3590</f>
        <v>0</v>
      </c>
      <c r="F3590" s="94">
        <f>'[1]Cadastro de Clientes'!F3590</f>
        <v>0</v>
      </c>
      <c r="G3590" s="109">
        <f>'[1]Cadastro de Clientes'!G3590</f>
        <v>0</v>
      </c>
      <c r="H3590" s="110">
        <f>'[1]Cadastro de Clientes'!H3590</f>
        <v>0</v>
      </c>
      <c r="I3590" s="111">
        <f>'[1]Cadastro de Clientes'!I3590</f>
        <v>0</v>
      </c>
      <c r="J3590" s="94">
        <f>'[1]Cadastro de Clientes'!J3590</f>
        <v>0</v>
      </c>
    </row>
    <row r="3591" spans="1:10" ht="21" customHeight="1" x14ac:dyDescent="0.25">
      <c r="A3591" s="94">
        <f>'[1]Cadastro de Clientes'!A3591</f>
        <v>0</v>
      </c>
      <c r="B3591" s="94">
        <f>'[1]Cadastro de Clientes'!B3591</f>
        <v>0</v>
      </c>
      <c r="C3591" s="94">
        <f>'[1]Cadastro de Clientes'!C3591</f>
        <v>0</v>
      </c>
      <c r="D3591" s="94">
        <f>'[1]Cadastro de Clientes'!D3591</f>
        <v>0</v>
      </c>
      <c r="E3591" s="94">
        <f>'[1]Cadastro de Clientes'!E3591</f>
        <v>0</v>
      </c>
      <c r="F3591" s="94">
        <f>'[1]Cadastro de Clientes'!F3591</f>
        <v>0</v>
      </c>
      <c r="G3591" s="109">
        <f>'[1]Cadastro de Clientes'!G3591</f>
        <v>0</v>
      </c>
      <c r="H3591" s="110">
        <f>'[1]Cadastro de Clientes'!H3591</f>
        <v>0</v>
      </c>
      <c r="I3591" s="111">
        <f>'[1]Cadastro de Clientes'!I3591</f>
        <v>0</v>
      </c>
      <c r="J3591" s="94">
        <f>'[1]Cadastro de Clientes'!J3591</f>
        <v>0</v>
      </c>
    </row>
    <row r="3592" spans="1:10" ht="21" customHeight="1" x14ac:dyDescent="0.25">
      <c r="A3592" s="94">
        <f>'[1]Cadastro de Clientes'!A3592</f>
        <v>0</v>
      </c>
      <c r="B3592" s="94">
        <f>'[1]Cadastro de Clientes'!B3592</f>
        <v>0</v>
      </c>
      <c r="C3592" s="94">
        <f>'[1]Cadastro de Clientes'!C3592</f>
        <v>0</v>
      </c>
      <c r="D3592" s="94">
        <f>'[1]Cadastro de Clientes'!D3592</f>
        <v>0</v>
      </c>
      <c r="E3592" s="94">
        <f>'[1]Cadastro de Clientes'!E3592</f>
        <v>0</v>
      </c>
      <c r="F3592" s="94">
        <f>'[1]Cadastro de Clientes'!F3592</f>
        <v>0</v>
      </c>
      <c r="G3592" s="109">
        <f>'[1]Cadastro de Clientes'!G3592</f>
        <v>0</v>
      </c>
      <c r="H3592" s="110">
        <f>'[1]Cadastro de Clientes'!H3592</f>
        <v>0</v>
      </c>
      <c r="I3592" s="111">
        <f>'[1]Cadastro de Clientes'!I3592</f>
        <v>0</v>
      </c>
      <c r="J3592" s="94">
        <f>'[1]Cadastro de Clientes'!J3592</f>
        <v>0</v>
      </c>
    </row>
    <row r="3593" spans="1:10" ht="21" customHeight="1" x14ac:dyDescent="0.25">
      <c r="A3593" s="94">
        <f>'[1]Cadastro de Clientes'!A3593</f>
        <v>0</v>
      </c>
      <c r="B3593" s="94">
        <f>'[1]Cadastro de Clientes'!B3593</f>
        <v>0</v>
      </c>
      <c r="C3593" s="94">
        <f>'[1]Cadastro de Clientes'!C3593</f>
        <v>0</v>
      </c>
      <c r="D3593" s="94">
        <f>'[1]Cadastro de Clientes'!D3593</f>
        <v>0</v>
      </c>
      <c r="E3593" s="94">
        <f>'[1]Cadastro de Clientes'!E3593</f>
        <v>0</v>
      </c>
      <c r="F3593" s="94">
        <f>'[1]Cadastro de Clientes'!F3593</f>
        <v>0</v>
      </c>
      <c r="G3593" s="109">
        <f>'[1]Cadastro de Clientes'!G3593</f>
        <v>0</v>
      </c>
      <c r="H3593" s="110">
        <f>'[1]Cadastro de Clientes'!H3593</f>
        <v>0</v>
      </c>
      <c r="I3593" s="111">
        <f>'[1]Cadastro de Clientes'!I3593</f>
        <v>0</v>
      </c>
      <c r="J3593" s="94">
        <f>'[1]Cadastro de Clientes'!J3593</f>
        <v>0</v>
      </c>
    </row>
    <row r="3594" spans="1:10" ht="21" customHeight="1" x14ac:dyDescent="0.25">
      <c r="A3594" s="94">
        <f>'[1]Cadastro de Clientes'!A3594</f>
        <v>0</v>
      </c>
      <c r="B3594" s="94">
        <f>'[1]Cadastro de Clientes'!B3594</f>
        <v>0</v>
      </c>
      <c r="C3594" s="94">
        <f>'[1]Cadastro de Clientes'!C3594</f>
        <v>0</v>
      </c>
      <c r="D3594" s="94">
        <f>'[1]Cadastro de Clientes'!D3594</f>
        <v>0</v>
      </c>
      <c r="E3594" s="94">
        <f>'[1]Cadastro de Clientes'!E3594</f>
        <v>0</v>
      </c>
      <c r="F3594" s="94">
        <f>'[1]Cadastro de Clientes'!F3594</f>
        <v>0</v>
      </c>
      <c r="G3594" s="109">
        <f>'[1]Cadastro de Clientes'!G3594</f>
        <v>0</v>
      </c>
      <c r="H3594" s="110">
        <f>'[1]Cadastro de Clientes'!H3594</f>
        <v>0</v>
      </c>
      <c r="I3594" s="111">
        <f>'[1]Cadastro de Clientes'!I3594</f>
        <v>0</v>
      </c>
      <c r="J3594" s="94">
        <f>'[1]Cadastro de Clientes'!J3594</f>
        <v>0</v>
      </c>
    </row>
    <row r="3595" spans="1:10" ht="21" customHeight="1" x14ac:dyDescent="0.25">
      <c r="A3595" s="94">
        <f>'[1]Cadastro de Clientes'!A3595</f>
        <v>0</v>
      </c>
      <c r="B3595" s="94">
        <f>'[1]Cadastro de Clientes'!B3595</f>
        <v>0</v>
      </c>
      <c r="C3595" s="94">
        <f>'[1]Cadastro de Clientes'!C3595</f>
        <v>0</v>
      </c>
      <c r="D3595" s="94">
        <f>'[1]Cadastro de Clientes'!D3595</f>
        <v>0</v>
      </c>
      <c r="E3595" s="94">
        <f>'[1]Cadastro de Clientes'!E3595</f>
        <v>0</v>
      </c>
      <c r="F3595" s="94">
        <f>'[1]Cadastro de Clientes'!F3595</f>
        <v>0</v>
      </c>
      <c r="G3595" s="109">
        <f>'[1]Cadastro de Clientes'!G3595</f>
        <v>0</v>
      </c>
      <c r="H3595" s="110">
        <f>'[1]Cadastro de Clientes'!H3595</f>
        <v>0</v>
      </c>
      <c r="I3595" s="111">
        <f>'[1]Cadastro de Clientes'!I3595</f>
        <v>0</v>
      </c>
      <c r="J3595" s="94">
        <f>'[1]Cadastro de Clientes'!J3595</f>
        <v>0</v>
      </c>
    </row>
    <row r="3596" spans="1:10" ht="21" customHeight="1" x14ac:dyDescent="0.25">
      <c r="A3596" s="94">
        <f>'[1]Cadastro de Clientes'!A3596</f>
        <v>0</v>
      </c>
      <c r="B3596" s="94">
        <f>'[1]Cadastro de Clientes'!B3596</f>
        <v>0</v>
      </c>
      <c r="C3596" s="94">
        <f>'[1]Cadastro de Clientes'!C3596</f>
        <v>0</v>
      </c>
      <c r="D3596" s="94">
        <f>'[1]Cadastro de Clientes'!D3596</f>
        <v>0</v>
      </c>
      <c r="E3596" s="94">
        <f>'[1]Cadastro de Clientes'!E3596</f>
        <v>0</v>
      </c>
      <c r="F3596" s="94">
        <f>'[1]Cadastro de Clientes'!F3596</f>
        <v>0</v>
      </c>
      <c r="G3596" s="109">
        <f>'[1]Cadastro de Clientes'!G3596</f>
        <v>0</v>
      </c>
      <c r="H3596" s="110">
        <f>'[1]Cadastro de Clientes'!H3596</f>
        <v>0</v>
      </c>
      <c r="I3596" s="111">
        <f>'[1]Cadastro de Clientes'!I3596</f>
        <v>0</v>
      </c>
      <c r="J3596" s="94">
        <f>'[1]Cadastro de Clientes'!J3596</f>
        <v>0</v>
      </c>
    </row>
    <row r="3597" spans="1:10" ht="21" customHeight="1" x14ac:dyDescent="0.25">
      <c r="A3597" s="94">
        <f>'[1]Cadastro de Clientes'!A3597</f>
        <v>0</v>
      </c>
      <c r="B3597" s="94">
        <f>'[1]Cadastro de Clientes'!B3597</f>
        <v>0</v>
      </c>
      <c r="C3597" s="94">
        <f>'[1]Cadastro de Clientes'!C3597</f>
        <v>0</v>
      </c>
      <c r="D3597" s="94">
        <f>'[1]Cadastro de Clientes'!D3597</f>
        <v>0</v>
      </c>
      <c r="E3597" s="94">
        <f>'[1]Cadastro de Clientes'!E3597</f>
        <v>0</v>
      </c>
      <c r="F3597" s="94">
        <f>'[1]Cadastro de Clientes'!F3597</f>
        <v>0</v>
      </c>
      <c r="G3597" s="109">
        <f>'[1]Cadastro de Clientes'!G3597</f>
        <v>0</v>
      </c>
      <c r="H3597" s="110">
        <f>'[1]Cadastro de Clientes'!H3597</f>
        <v>0</v>
      </c>
      <c r="I3597" s="111">
        <f>'[1]Cadastro de Clientes'!I3597</f>
        <v>0</v>
      </c>
      <c r="J3597" s="94">
        <f>'[1]Cadastro de Clientes'!J3597</f>
        <v>0</v>
      </c>
    </row>
    <row r="3598" spans="1:10" ht="21" customHeight="1" x14ac:dyDescent="0.25">
      <c r="A3598" s="94">
        <f>'[1]Cadastro de Clientes'!A3598</f>
        <v>0</v>
      </c>
      <c r="B3598" s="94">
        <f>'[1]Cadastro de Clientes'!B3598</f>
        <v>0</v>
      </c>
      <c r="C3598" s="94">
        <f>'[1]Cadastro de Clientes'!C3598</f>
        <v>0</v>
      </c>
      <c r="D3598" s="94">
        <f>'[1]Cadastro de Clientes'!D3598</f>
        <v>0</v>
      </c>
      <c r="E3598" s="94">
        <f>'[1]Cadastro de Clientes'!E3598</f>
        <v>0</v>
      </c>
      <c r="F3598" s="94">
        <f>'[1]Cadastro de Clientes'!F3598</f>
        <v>0</v>
      </c>
      <c r="G3598" s="109">
        <f>'[1]Cadastro de Clientes'!G3598</f>
        <v>0</v>
      </c>
      <c r="H3598" s="110">
        <f>'[1]Cadastro de Clientes'!H3598</f>
        <v>0</v>
      </c>
      <c r="I3598" s="111">
        <f>'[1]Cadastro de Clientes'!I3598</f>
        <v>0</v>
      </c>
      <c r="J3598" s="94">
        <f>'[1]Cadastro de Clientes'!J3598</f>
        <v>0</v>
      </c>
    </row>
    <row r="3599" spans="1:10" ht="21" customHeight="1" x14ac:dyDescent="0.25">
      <c r="A3599" s="94">
        <f>'[1]Cadastro de Clientes'!A3599</f>
        <v>0</v>
      </c>
      <c r="B3599" s="94">
        <f>'[1]Cadastro de Clientes'!B3599</f>
        <v>0</v>
      </c>
      <c r="C3599" s="94">
        <f>'[1]Cadastro de Clientes'!C3599</f>
        <v>0</v>
      </c>
      <c r="D3599" s="94">
        <f>'[1]Cadastro de Clientes'!D3599</f>
        <v>0</v>
      </c>
      <c r="E3599" s="94">
        <f>'[1]Cadastro de Clientes'!E3599</f>
        <v>0</v>
      </c>
      <c r="F3599" s="94">
        <f>'[1]Cadastro de Clientes'!F3599</f>
        <v>0</v>
      </c>
      <c r="G3599" s="109">
        <f>'[1]Cadastro de Clientes'!G3599</f>
        <v>0</v>
      </c>
      <c r="H3599" s="110">
        <f>'[1]Cadastro de Clientes'!H3599</f>
        <v>0</v>
      </c>
      <c r="I3599" s="111">
        <f>'[1]Cadastro de Clientes'!I3599</f>
        <v>0</v>
      </c>
      <c r="J3599" s="94">
        <f>'[1]Cadastro de Clientes'!J3599</f>
        <v>0</v>
      </c>
    </row>
    <row r="3600" spans="1:10" ht="21" customHeight="1" x14ac:dyDescent="0.25">
      <c r="A3600" s="94">
        <f>'[1]Cadastro de Clientes'!A3600</f>
        <v>0</v>
      </c>
      <c r="B3600" s="94">
        <f>'[1]Cadastro de Clientes'!B3600</f>
        <v>0</v>
      </c>
      <c r="C3600" s="94">
        <f>'[1]Cadastro de Clientes'!C3600</f>
        <v>0</v>
      </c>
      <c r="D3600" s="94">
        <f>'[1]Cadastro de Clientes'!D3600</f>
        <v>0</v>
      </c>
      <c r="E3600" s="94">
        <f>'[1]Cadastro de Clientes'!E3600</f>
        <v>0</v>
      </c>
      <c r="F3600" s="94">
        <f>'[1]Cadastro de Clientes'!F3600</f>
        <v>0</v>
      </c>
      <c r="G3600" s="109">
        <f>'[1]Cadastro de Clientes'!G3600</f>
        <v>0</v>
      </c>
      <c r="H3600" s="110">
        <f>'[1]Cadastro de Clientes'!H3600</f>
        <v>0</v>
      </c>
      <c r="I3600" s="111">
        <f>'[1]Cadastro de Clientes'!I3600</f>
        <v>0</v>
      </c>
      <c r="J3600" s="94">
        <f>'[1]Cadastro de Clientes'!J3600</f>
        <v>0</v>
      </c>
    </row>
    <row r="3601" spans="1:10" ht="21" customHeight="1" x14ac:dyDescent="0.25">
      <c r="A3601" s="94">
        <f>'[1]Cadastro de Clientes'!A3601</f>
        <v>0</v>
      </c>
      <c r="B3601" s="94">
        <f>'[1]Cadastro de Clientes'!B3601</f>
        <v>0</v>
      </c>
      <c r="C3601" s="94">
        <f>'[1]Cadastro de Clientes'!C3601</f>
        <v>0</v>
      </c>
      <c r="D3601" s="94">
        <f>'[1]Cadastro de Clientes'!D3601</f>
        <v>0</v>
      </c>
      <c r="E3601" s="94">
        <f>'[1]Cadastro de Clientes'!E3601</f>
        <v>0</v>
      </c>
      <c r="F3601" s="94">
        <f>'[1]Cadastro de Clientes'!F3601</f>
        <v>0</v>
      </c>
      <c r="G3601" s="109">
        <f>'[1]Cadastro de Clientes'!G3601</f>
        <v>0</v>
      </c>
      <c r="H3601" s="110">
        <f>'[1]Cadastro de Clientes'!H3601</f>
        <v>0</v>
      </c>
      <c r="I3601" s="111">
        <f>'[1]Cadastro de Clientes'!I3601</f>
        <v>0</v>
      </c>
      <c r="J3601" s="94">
        <f>'[1]Cadastro de Clientes'!J3601</f>
        <v>0</v>
      </c>
    </row>
    <row r="3602" spans="1:10" ht="21" customHeight="1" x14ac:dyDescent="0.25">
      <c r="A3602" s="94">
        <f>'[1]Cadastro de Clientes'!A3602</f>
        <v>0</v>
      </c>
      <c r="B3602" s="94">
        <f>'[1]Cadastro de Clientes'!B3602</f>
        <v>0</v>
      </c>
      <c r="C3602" s="94">
        <f>'[1]Cadastro de Clientes'!C3602</f>
        <v>0</v>
      </c>
      <c r="D3602" s="94">
        <f>'[1]Cadastro de Clientes'!D3602</f>
        <v>0</v>
      </c>
      <c r="E3602" s="94">
        <f>'[1]Cadastro de Clientes'!E3602</f>
        <v>0</v>
      </c>
      <c r="F3602" s="94">
        <f>'[1]Cadastro de Clientes'!F3602</f>
        <v>0</v>
      </c>
      <c r="G3602" s="109">
        <f>'[1]Cadastro de Clientes'!G3602</f>
        <v>0</v>
      </c>
      <c r="H3602" s="110">
        <f>'[1]Cadastro de Clientes'!H3602</f>
        <v>0</v>
      </c>
      <c r="I3602" s="111">
        <f>'[1]Cadastro de Clientes'!I3602</f>
        <v>0</v>
      </c>
      <c r="J3602" s="94">
        <f>'[1]Cadastro de Clientes'!J3602</f>
        <v>0</v>
      </c>
    </row>
    <row r="3603" spans="1:10" ht="21" customHeight="1" x14ac:dyDescent="0.25">
      <c r="A3603" s="94">
        <f>'[1]Cadastro de Clientes'!A3603</f>
        <v>0</v>
      </c>
      <c r="B3603" s="94">
        <f>'[1]Cadastro de Clientes'!B3603</f>
        <v>0</v>
      </c>
      <c r="C3603" s="94">
        <f>'[1]Cadastro de Clientes'!C3603</f>
        <v>0</v>
      </c>
      <c r="D3603" s="94">
        <f>'[1]Cadastro de Clientes'!D3603</f>
        <v>0</v>
      </c>
      <c r="E3603" s="94">
        <f>'[1]Cadastro de Clientes'!E3603</f>
        <v>0</v>
      </c>
      <c r="F3603" s="94">
        <f>'[1]Cadastro de Clientes'!F3603</f>
        <v>0</v>
      </c>
      <c r="G3603" s="109">
        <f>'[1]Cadastro de Clientes'!G3603</f>
        <v>0</v>
      </c>
      <c r="H3603" s="110">
        <f>'[1]Cadastro de Clientes'!H3603</f>
        <v>0</v>
      </c>
      <c r="I3603" s="111">
        <f>'[1]Cadastro de Clientes'!I3603</f>
        <v>0</v>
      </c>
      <c r="J3603" s="94">
        <f>'[1]Cadastro de Clientes'!J3603</f>
        <v>0</v>
      </c>
    </row>
    <row r="3604" spans="1:10" ht="21" customHeight="1" x14ac:dyDescent="0.25">
      <c r="A3604" s="94">
        <f>'[1]Cadastro de Clientes'!A3604</f>
        <v>0</v>
      </c>
      <c r="B3604" s="94">
        <f>'[1]Cadastro de Clientes'!B3604</f>
        <v>0</v>
      </c>
      <c r="C3604" s="94">
        <f>'[1]Cadastro de Clientes'!C3604</f>
        <v>0</v>
      </c>
      <c r="D3604" s="94">
        <f>'[1]Cadastro de Clientes'!D3604</f>
        <v>0</v>
      </c>
      <c r="E3604" s="94">
        <f>'[1]Cadastro de Clientes'!E3604</f>
        <v>0</v>
      </c>
      <c r="F3604" s="94">
        <f>'[1]Cadastro de Clientes'!F3604</f>
        <v>0</v>
      </c>
      <c r="G3604" s="109">
        <f>'[1]Cadastro de Clientes'!G3604</f>
        <v>0</v>
      </c>
      <c r="H3604" s="110">
        <f>'[1]Cadastro de Clientes'!H3604</f>
        <v>0</v>
      </c>
      <c r="I3604" s="111">
        <f>'[1]Cadastro de Clientes'!I3604</f>
        <v>0</v>
      </c>
      <c r="J3604" s="94">
        <f>'[1]Cadastro de Clientes'!J3604</f>
        <v>0</v>
      </c>
    </row>
    <row r="3605" spans="1:10" ht="21" customHeight="1" x14ac:dyDescent="0.25">
      <c r="A3605" s="94">
        <f>'[1]Cadastro de Clientes'!A3605</f>
        <v>0</v>
      </c>
      <c r="B3605" s="94">
        <f>'[1]Cadastro de Clientes'!B3605</f>
        <v>0</v>
      </c>
      <c r="C3605" s="94">
        <f>'[1]Cadastro de Clientes'!C3605</f>
        <v>0</v>
      </c>
      <c r="D3605" s="94">
        <f>'[1]Cadastro de Clientes'!D3605</f>
        <v>0</v>
      </c>
      <c r="E3605" s="94">
        <f>'[1]Cadastro de Clientes'!E3605</f>
        <v>0</v>
      </c>
      <c r="F3605" s="94">
        <f>'[1]Cadastro de Clientes'!F3605</f>
        <v>0</v>
      </c>
      <c r="G3605" s="109">
        <f>'[1]Cadastro de Clientes'!G3605</f>
        <v>0</v>
      </c>
      <c r="H3605" s="110">
        <f>'[1]Cadastro de Clientes'!H3605</f>
        <v>0</v>
      </c>
      <c r="I3605" s="111">
        <f>'[1]Cadastro de Clientes'!I3605</f>
        <v>0</v>
      </c>
      <c r="J3605" s="94">
        <f>'[1]Cadastro de Clientes'!J3605</f>
        <v>0</v>
      </c>
    </row>
    <row r="3606" spans="1:10" ht="21" customHeight="1" x14ac:dyDescent="0.25">
      <c r="A3606" s="94">
        <f>'[1]Cadastro de Clientes'!A3606</f>
        <v>0</v>
      </c>
      <c r="B3606" s="94">
        <f>'[1]Cadastro de Clientes'!B3606</f>
        <v>0</v>
      </c>
      <c r="C3606" s="94">
        <f>'[1]Cadastro de Clientes'!C3606</f>
        <v>0</v>
      </c>
      <c r="D3606" s="94">
        <f>'[1]Cadastro de Clientes'!D3606</f>
        <v>0</v>
      </c>
      <c r="E3606" s="94">
        <f>'[1]Cadastro de Clientes'!E3606</f>
        <v>0</v>
      </c>
      <c r="F3606" s="94">
        <f>'[1]Cadastro de Clientes'!F3606</f>
        <v>0</v>
      </c>
      <c r="G3606" s="109">
        <f>'[1]Cadastro de Clientes'!G3606</f>
        <v>0</v>
      </c>
      <c r="H3606" s="110">
        <f>'[1]Cadastro de Clientes'!H3606</f>
        <v>0</v>
      </c>
      <c r="I3606" s="111">
        <f>'[1]Cadastro de Clientes'!I3606</f>
        <v>0</v>
      </c>
      <c r="J3606" s="94">
        <f>'[1]Cadastro de Clientes'!J3606</f>
        <v>0</v>
      </c>
    </row>
    <row r="3607" spans="1:10" ht="21" customHeight="1" x14ac:dyDescent="0.25">
      <c r="A3607" s="94">
        <f>'[1]Cadastro de Clientes'!A3607</f>
        <v>0</v>
      </c>
      <c r="B3607" s="94">
        <f>'[1]Cadastro de Clientes'!B3607</f>
        <v>0</v>
      </c>
      <c r="C3607" s="94">
        <f>'[1]Cadastro de Clientes'!C3607</f>
        <v>0</v>
      </c>
      <c r="D3607" s="94">
        <f>'[1]Cadastro de Clientes'!D3607</f>
        <v>0</v>
      </c>
      <c r="E3607" s="94">
        <f>'[1]Cadastro de Clientes'!E3607</f>
        <v>0</v>
      </c>
      <c r="F3607" s="94">
        <f>'[1]Cadastro de Clientes'!F3607</f>
        <v>0</v>
      </c>
      <c r="G3607" s="109">
        <f>'[1]Cadastro de Clientes'!G3607</f>
        <v>0</v>
      </c>
      <c r="H3607" s="110">
        <f>'[1]Cadastro de Clientes'!H3607</f>
        <v>0</v>
      </c>
      <c r="I3607" s="111">
        <f>'[1]Cadastro de Clientes'!I3607</f>
        <v>0</v>
      </c>
      <c r="J3607" s="94">
        <f>'[1]Cadastro de Clientes'!J3607</f>
        <v>0</v>
      </c>
    </row>
    <row r="3608" spans="1:10" ht="21" customHeight="1" x14ac:dyDescent="0.25">
      <c r="A3608" s="94">
        <f>'[1]Cadastro de Clientes'!A3608</f>
        <v>0</v>
      </c>
      <c r="B3608" s="94">
        <f>'[1]Cadastro de Clientes'!B3608</f>
        <v>0</v>
      </c>
      <c r="C3608" s="94">
        <f>'[1]Cadastro de Clientes'!C3608</f>
        <v>0</v>
      </c>
      <c r="D3608" s="94">
        <f>'[1]Cadastro de Clientes'!D3608</f>
        <v>0</v>
      </c>
      <c r="E3608" s="94">
        <f>'[1]Cadastro de Clientes'!E3608</f>
        <v>0</v>
      </c>
      <c r="F3608" s="94">
        <f>'[1]Cadastro de Clientes'!F3608</f>
        <v>0</v>
      </c>
      <c r="G3608" s="109">
        <f>'[1]Cadastro de Clientes'!G3608</f>
        <v>0</v>
      </c>
      <c r="H3608" s="110">
        <f>'[1]Cadastro de Clientes'!H3608</f>
        <v>0</v>
      </c>
      <c r="I3608" s="111">
        <f>'[1]Cadastro de Clientes'!I3608</f>
        <v>0</v>
      </c>
      <c r="J3608" s="94">
        <f>'[1]Cadastro de Clientes'!J3608</f>
        <v>0</v>
      </c>
    </row>
    <row r="3609" spans="1:10" ht="21" customHeight="1" x14ac:dyDescent="0.25">
      <c r="A3609" s="94">
        <f>'[1]Cadastro de Clientes'!A3609</f>
        <v>0</v>
      </c>
      <c r="B3609" s="94">
        <f>'[1]Cadastro de Clientes'!B3609</f>
        <v>0</v>
      </c>
      <c r="C3609" s="94">
        <f>'[1]Cadastro de Clientes'!C3609</f>
        <v>0</v>
      </c>
      <c r="D3609" s="94">
        <f>'[1]Cadastro de Clientes'!D3609</f>
        <v>0</v>
      </c>
      <c r="E3609" s="94">
        <f>'[1]Cadastro de Clientes'!E3609</f>
        <v>0</v>
      </c>
      <c r="F3609" s="94">
        <f>'[1]Cadastro de Clientes'!F3609</f>
        <v>0</v>
      </c>
      <c r="G3609" s="109">
        <f>'[1]Cadastro de Clientes'!G3609</f>
        <v>0</v>
      </c>
      <c r="H3609" s="110">
        <f>'[1]Cadastro de Clientes'!H3609</f>
        <v>0</v>
      </c>
      <c r="I3609" s="111">
        <f>'[1]Cadastro de Clientes'!I3609</f>
        <v>0</v>
      </c>
      <c r="J3609" s="94">
        <f>'[1]Cadastro de Clientes'!J3609</f>
        <v>0</v>
      </c>
    </row>
    <row r="3610" spans="1:10" ht="21" customHeight="1" x14ac:dyDescent="0.25">
      <c r="A3610" s="94">
        <f>'[1]Cadastro de Clientes'!A3610</f>
        <v>0</v>
      </c>
      <c r="B3610" s="94">
        <f>'[1]Cadastro de Clientes'!B3610</f>
        <v>0</v>
      </c>
      <c r="C3610" s="94">
        <f>'[1]Cadastro de Clientes'!C3610</f>
        <v>0</v>
      </c>
      <c r="D3610" s="94">
        <f>'[1]Cadastro de Clientes'!D3610</f>
        <v>0</v>
      </c>
      <c r="E3610" s="94">
        <f>'[1]Cadastro de Clientes'!E3610</f>
        <v>0</v>
      </c>
      <c r="F3610" s="94">
        <f>'[1]Cadastro de Clientes'!F3610</f>
        <v>0</v>
      </c>
      <c r="G3610" s="109">
        <f>'[1]Cadastro de Clientes'!G3610</f>
        <v>0</v>
      </c>
      <c r="H3610" s="110">
        <f>'[1]Cadastro de Clientes'!H3610</f>
        <v>0</v>
      </c>
      <c r="I3610" s="111">
        <f>'[1]Cadastro de Clientes'!I3610</f>
        <v>0</v>
      </c>
      <c r="J3610" s="94">
        <f>'[1]Cadastro de Clientes'!J3610</f>
        <v>0</v>
      </c>
    </row>
    <row r="3611" spans="1:10" ht="21" customHeight="1" x14ac:dyDescent="0.25">
      <c r="A3611" s="94">
        <f>'[1]Cadastro de Clientes'!A3611</f>
        <v>0</v>
      </c>
      <c r="B3611" s="94">
        <f>'[1]Cadastro de Clientes'!B3611</f>
        <v>0</v>
      </c>
      <c r="C3611" s="94">
        <f>'[1]Cadastro de Clientes'!C3611</f>
        <v>0</v>
      </c>
      <c r="D3611" s="94">
        <f>'[1]Cadastro de Clientes'!D3611</f>
        <v>0</v>
      </c>
      <c r="E3611" s="94">
        <f>'[1]Cadastro de Clientes'!E3611</f>
        <v>0</v>
      </c>
      <c r="F3611" s="94">
        <f>'[1]Cadastro de Clientes'!F3611</f>
        <v>0</v>
      </c>
      <c r="G3611" s="109">
        <f>'[1]Cadastro de Clientes'!G3611</f>
        <v>0</v>
      </c>
      <c r="H3611" s="110">
        <f>'[1]Cadastro de Clientes'!H3611</f>
        <v>0</v>
      </c>
      <c r="I3611" s="111">
        <f>'[1]Cadastro de Clientes'!I3611</f>
        <v>0</v>
      </c>
      <c r="J3611" s="94">
        <f>'[1]Cadastro de Clientes'!J3611</f>
        <v>0</v>
      </c>
    </row>
    <row r="3612" spans="1:10" ht="21" customHeight="1" x14ac:dyDescent="0.25">
      <c r="A3612" s="94">
        <f>'[1]Cadastro de Clientes'!A3612</f>
        <v>0</v>
      </c>
      <c r="B3612" s="94">
        <f>'[1]Cadastro de Clientes'!B3612</f>
        <v>0</v>
      </c>
      <c r="C3612" s="94">
        <f>'[1]Cadastro de Clientes'!C3612</f>
        <v>0</v>
      </c>
      <c r="D3612" s="94">
        <f>'[1]Cadastro de Clientes'!D3612</f>
        <v>0</v>
      </c>
      <c r="E3612" s="94">
        <f>'[1]Cadastro de Clientes'!E3612</f>
        <v>0</v>
      </c>
      <c r="F3612" s="94">
        <f>'[1]Cadastro de Clientes'!F3612</f>
        <v>0</v>
      </c>
      <c r="G3612" s="109">
        <f>'[1]Cadastro de Clientes'!G3612</f>
        <v>0</v>
      </c>
      <c r="H3612" s="110">
        <f>'[1]Cadastro de Clientes'!H3612</f>
        <v>0</v>
      </c>
      <c r="I3612" s="111">
        <f>'[1]Cadastro de Clientes'!I3612</f>
        <v>0</v>
      </c>
      <c r="J3612" s="94">
        <f>'[1]Cadastro de Clientes'!J3612</f>
        <v>0</v>
      </c>
    </row>
    <row r="3613" spans="1:10" ht="21" customHeight="1" x14ac:dyDescent="0.25">
      <c r="A3613" s="94">
        <f>'[1]Cadastro de Clientes'!A3613</f>
        <v>0</v>
      </c>
      <c r="B3613" s="94">
        <f>'[1]Cadastro de Clientes'!B3613</f>
        <v>0</v>
      </c>
      <c r="C3613" s="94">
        <f>'[1]Cadastro de Clientes'!C3613</f>
        <v>0</v>
      </c>
      <c r="D3613" s="94">
        <f>'[1]Cadastro de Clientes'!D3613</f>
        <v>0</v>
      </c>
      <c r="E3613" s="94">
        <f>'[1]Cadastro de Clientes'!E3613</f>
        <v>0</v>
      </c>
      <c r="F3613" s="94">
        <f>'[1]Cadastro de Clientes'!F3613</f>
        <v>0</v>
      </c>
      <c r="G3613" s="109">
        <f>'[1]Cadastro de Clientes'!G3613</f>
        <v>0</v>
      </c>
      <c r="H3613" s="110">
        <f>'[1]Cadastro de Clientes'!H3613</f>
        <v>0</v>
      </c>
      <c r="I3613" s="111">
        <f>'[1]Cadastro de Clientes'!I3613</f>
        <v>0</v>
      </c>
      <c r="J3613" s="94">
        <f>'[1]Cadastro de Clientes'!J3613</f>
        <v>0</v>
      </c>
    </row>
    <row r="3614" spans="1:10" ht="21" customHeight="1" x14ac:dyDescent="0.25">
      <c r="A3614" s="94">
        <f>'[1]Cadastro de Clientes'!A3614</f>
        <v>0</v>
      </c>
      <c r="B3614" s="94">
        <f>'[1]Cadastro de Clientes'!B3614</f>
        <v>0</v>
      </c>
      <c r="C3614" s="94">
        <f>'[1]Cadastro de Clientes'!C3614</f>
        <v>0</v>
      </c>
      <c r="D3614" s="94">
        <f>'[1]Cadastro de Clientes'!D3614</f>
        <v>0</v>
      </c>
      <c r="E3614" s="94">
        <f>'[1]Cadastro de Clientes'!E3614</f>
        <v>0</v>
      </c>
      <c r="F3614" s="94">
        <f>'[1]Cadastro de Clientes'!F3614</f>
        <v>0</v>
      </c>
      <c r="G3614" s="109">
        <f>'[1]Cadastro de Clientes'!G3614</f>
        <v>0</v>
      </c>
      <c r="H3614" s="110">
        <f>'[1]Cadastro de Clientes'!H3614</f>
        <v>0</v>
      </c>
      <c r="I3614" s="111">
        <f>'[1]Cadastro de Clientes'!I3614</f>
        <v>0</v>
      </c>
      <c r="J3614" s="94">
        <f>'[1]Cadastro de Clientes'!J3614</f>
        <v>0</v>
      </c>
    </row>
    <row r="3615" spans="1:10" ht="21" customHeight="1" x14ac:dyDescent="0.25">
      <c r="A3615" s="94">
        <f>'[1]Cadastro de Clientes'!A3615</f>
        <v>0</v>
      </c>
      <c r="B3615" s="94">
        <f>'[1]Cadastro de Clientes'!B3615</f>
        <v>0</v>
      </c>
      <c r="C3615" s="94">
        <f>'[1]Cadastro de Clientes'!C3615</f>
        <v>0</v>
      </c>
      <c r="D3615" s="94">
        <f>'[1]Cadastro de Clientes'!D3615</f>
        <v>0</v>
      </c>
      <c r="E3615" s="94">
        <f>'[1]Cadastro de Clientes'!E3615</f>
        <v>0</v>
      </c>
      <c r="F3615" s="94">
        <f>'[1]Cadastro de Clientes'!F3615</f>
        <v>0</v>
      </c>
      <c r="G3615" s="109">
        <f>'[1]Cadastro de Clientes'!G3615</f>
        <v>0</v>
      </c>
      <c r="H3615" s="110">
        <f>'[1]Cadastro de Clientes'!H3615</f>
        <v>0</v>
      </c>
      <c r="I3615" s="111">
        <f>'[1]Cadastro de Clientes'!I3615</f>
        <v>0</v>
      </c>
      <c r="J3615" s="94">
        <f>'[1]Cadastro de Clientes'!J3615</f>
        <v>0</v>
      </c>
    </row>
    <row r="3616" spans="1:10" ht="21" customHeight="1" x14ac:dyDescent="0.25">
      <c r="A3616" s="94">
        <f>'[1]Cadastro de Clientes'!A3616</f>
        <v>0</v>
      </c>
      <c r="B3616" s="94">
        <f>'[1]Cadastro de Clientes'!B3616</f>
        <v>0</v>
      </c>
      <c r="C3616" s="94">
        <f>'[1]Cadastro de Clientes'!C3616</f>
        <v>0</v>
      </c>
      <c r="D3616" s="94">
        <f>'[1]Cadastro de Clientes'!D3616</f>
        <v>0</v>
      </c>
      <c r="E3616" s="94">
        <f>'[1]Cadastro de Clientes'!E3616</f>
        <v>0</v>
      </c>
      <c r="F3616" s="94">
        <f>'[1]Cadastro de Clientes'!F3616</f>
        <v>0</v>
      </c>
      <c r="G3616" s="109">
        <f>'[1]Cadastro de Clientes'!G3616</f>
        <v>0</v>
      </c>
      <c r="H3616" s="110">
        <f>'[1]Cadastro de Clientes'!H3616</f>
        <v>0</v>
      </c>
      <c r="I3616" s="111">
        <f>'[1]Cadastro de Clientes'!I3616</f>
        <v>0</v>
      </c>
      <c r="J3616" s="94">
        <f>'[1]Cadastro de Clientes'!J3616</f>
        <v>0</v>
      </c>
    </row>
    <row r="3617" spans="1:10" ht="21" customHeight="1" x14ac:dyDescent="0.25">
      <c r="A3617" s="94">
        <f>'[1]Cadastro de Clientes'!A3617</f>
        <v>0</v>
      </c>
      <c r="B3617" s="94">
        <f>'[1]Cadastro de Clientes'!B3617</f>
        <v>0</v>
      </c>
      <c r="C3617" s="94">
        <f>'[1]Cadastro de Clientes'!C3617</f>
        <v>0</v>
      </c>
      <c r="D3617" s="94">
        <f>'[1]Cadastro de Clientes'!D3617</f>
        <v>0</v>
      </c>
      <c r="E3617" s="94">
        <f>'[1]Cadastro de Clientes'!E3617</f>
        <v>0</v>
      </c>
      <c r="F3617" s="94">
        <f>'[1]Cadastro de Clientes'!F3617</f>
        <v>0</v>
      </c>
      <c r="G3617" s="109">
        <f>'[1]Cadastro de Clientes'!G3617</f>
        <v>0</v>
      </c>
      <c r="H3617" s="110">
        <f>'[1]Cadastro de Clientes'!H3617</f>
        <v>0</v>
      </c>
      <c r="I3617" s="111">
        <f>'[1]Cadastro de Clientes'!I3617</f>
        <v>0</v>
      </c>
      <c r="J3617" s="94">
        <f>'[1]Cadastro de Clientes'!J3617</f>
        <v>0</v>
      </c>
    </row>
    <row r="3618" spans="1:10" ht="21" customHeight="1" x14ac:dyDescent="0.25">
      <c r="A3618" s="94">
        <f>'[1]Cadastro de Clientes'!A3618</f>
        <v>0</v>
      </c>
      <c r="B3618" s="94">
        <f>'[1]Cadastro de Clientes'!B3618</f>
        <v>0</v>
      </c>
      <c r="C3618" s="94">
        <f>'[1]Cadastro de Clientes'!C3618</f>
        <v>0</v>
      </c>
      <c r="D3618" s="94">
        <f>'[1]Cadastro de Clientes'!D3618</f>
        <v>0</v>
      </c>
      <c r="E3618" s="94">
        <f>'[1]Cadastro de Clientes'!E3618</f>
        <v>0</v>
      </c>
      <c r="F3618" s="94">
        <f>'[1]Cadastro de Clientes'!F3618</f>
        <v>0</v>
      </c>
      <c r="G3618" s="109">
        <f>'[1]Cadastro de Clientes'!G3618</f>
        <v>0</v>
      </c>
      <c r="H3618" s="110">
        <f>'[1]Cadastro de Clientes'!H3618</f>
        <v>0</v>
      </c>
      <c r="I3618" s="111">
        <f>'[1]Cadastro de Clientes'!I3618</f>
        <v>0</v>
      </c>
      <c r="J3618" s="94">
        <f>'[1]Cadastro de Clientes'!J3618</f>
        <v>0</v>
      </c>
    </row>
    <row r="3619" spans="1:10" ht="21" customHeight="1" x14ac:dyDescent="0.25">
      <c r="A3619" s="94">
        <f>'[1]Cadastro de Clientes'!A3619</f>
        <v>0</v>
      </c>
      <c r="B3619" s="94">
        <f>'[1]Cadastro de Clientes'!B3619</f>
        <v>0</v>
      </c>
      <c r="C3619" s="94">
        <f>'[1]Cadastro de Clientes'!C3619</f>
        <v>0</v>
      </c>
      <c r="D3619" s="94">
        <f>'[1]Cadastro de Clientes'!D3619</f>
        <v>0</v>
      </c>
      <c r="E3619" s="94">
        <f>'[1]Cadastro de Clientes'!E3619</f>
        <v>0</v>
      </c>
      <c r="F3619" s="94">
        <f>'[1]Cadastro de Clientes'!F3619</f>
        <v>0</v>
      </c>
      <c r="G3619" s="109">
        <f>'[1]Cadastro de Clientes'!G3619</f>
        <v>0</v>
      </c>
      <c r="H3619" s="110">
        <f>'[1]Cadastro de Clientes'!H3619</f>
        <v>0</v>
      </c>
      <c r="I3619" s="111">
        <f>'[1]Cadastro de Clientes'!I3619</f>
        <v>0</v>
      </c>
      <c r="J3619" s="94">
        <f>'[1]Cadastro de Clientes'!J3619</f>
        <v>0</v>
      </c>
    </row>
    <row r="3620" spans="1:10" ht="21" customHeight="1" x14ac:dyDescent="0.25">
      <c r="A3620" s="94">
        <f>'[1]Cadastro de Clientes'!A3620</f>
        <v>0</v>
      </c>
      <c r="B3620" s="94">
        <f>'[1]Cadastro de Clientes'!B3620</f>
        <v>0</v>
      </c>
      <c r="C3620" s="94">
        <f>'[1]Cadastro de Clientes'!C3620</f>
        <v>0</v>
      </c>
      <c r="D3620" s="94">
        <f>'[1]Cadastro de Clientes'!D3620</f>
        <v>0</v>
      </c>
      <c r="E3620" s="94">
        <f>'[1]Cadastro de Clientes'!E3620</f>
        <v>0</v>
      </c>
      <c r="F3620" s="94">
        <f>'[1]Cadastro de Clientes'!F3620</f>
        <v>0</v>
      </c>
      <c r="G3620" s="109">
        <f>'[1]Cadastro de Clientes'!G3620</f>
        <v>0</v>
      </c>
      <c r="H3620" s="110">
        <f>'[1]Cadastro de Clientes'!H3620</f>
        <v>0</v>
      </c>
      <c r="I3620" s="111">
        <f>'[1]Cadastro de Clientes'!I3620</f>
        <v>0</v>
      </c>
      <c r="J3620" s="94">
        <f>'[1]Cadastro de Clientes'!J3620</f>
        <v>0</v>
      </c>
    </row>
    <row r="3621" spans="1:10" ht="21" customHeight="1" x14ac:dyDescent="0.25">
      <c r="A3621" s="94">
        <f>'[1]Cadastro de Clientes'!A3621</f>
        <v>0</v>
      </c>
      <c r="B3621" s="94">
        <f>'[1]Cadastro de Clientes'!B3621</f>
        <v>0</v>
      </c>
      <c r="C3621" s="94">
        <f>'[1]Cadastro de Clientes'!C3621</f>
        <v>0</v>
      </c>
      <c r="D3621" s="94">
        <f>'[1]Cadastro de Clientes'!D3621</f>
        <v>0</v>
      </c>
      <c r="E3621" s="94">
        <f>'[1]Cadastro de Clientes'!E3621</f>
        <v>0</v>
      </c>
      <c r="F3621" s="94">
        <f>'[1]Cadastro de Clientes'!F3621</f>
        <v>0</v>
      </c>
      <c r="G3621" s="109">
        <f>'[1]Cadastro de Clientes'!G3621</f>
        <v>0</v>
      </c>
      <c r="H3621" s="110">
        <f>'[1]Cadastro de Clientes'!H3621</f>
        <v>0</v>
      </c>
      <c r="I3621" s="111">
        <f>'[1]Cadastro de Clientes'!I3621</f>
        <v>0</v>
      </c>
      <c r="J3621" s="94">
        <f>'[1]Cadastro de Clientes'!J3621</f>
        <v>0</v>
      </c>
    </row>
    <row r="3622" spans="1:10" ht="21" customHeight="1" x14ac:dyDescent="0.25">
      <c r="A3622" s="94">
        <f>'[1]Cadastro de Clientes'!A3622</f>
        <v>0</v>
      </c>
      <c r="B3622" s="94">
        <f>'[1]Cadastro de Clientes'!B3622</f>
        <v>0</v>
      </c>
      <c r="C3622" s="94">
        <f>'[1]Cadastro de Clientes'!C3622</f>
        <v>0</v>
      </c>
      <c r="D3622" s="94">
        <f>'[1]Cadastro de Clientes'!D3622</f>
        <v>0</v>
      </c>
      <c r="E3622" s="94">
        <f>'[1]Cadastro de Clientes'!E3622</f>
        <v>0</v>
      </c>
      <c r="F3622" s="94">
        <f>'[1]Cadastro de Clientes'!F3622</f>
        <v>0</v>
      </c>
      <c r="G3622" s="109">
        <f>'[1]Cadastro de Clientes'!G3622</f>
        <v>0</v>
      </c>
      <c r="H3622" s="110">
        <f>'[1]Cadastro de Clientes'!H3622</f>
        <v>0</v>
      </c>
      <c r="I3622" s="111">
        <f>'[1]Cadastro de Clientes'!I3622</f>
        <v>0</v>
      </c>
      <c r="J3622" s="94">
        <f>'[1]Cadastro de Clientes'!J3622</f>
        <v>0</v>
      </c>
    </row>
    <row r="3623" spans="1:10" ht="21" customHeight="1" x14ac:dyDescent="0.25">
      <c r="A3623" s="94">
        <f>'[1]Cadastro de Clientes'!A3623</f>
        <v>0</v>
      </c>
      <c r="B3623" s="94">
        <f>'[1]Cadastro de Clientes'!B3623</f>
        <v>0</v>
      </c>
      <c r="C3623" s="94">
        <f>'[1]Cadastro de Clientes'!C3623</f>
        <v>0</v>
      </c>
      <c r="D3623" s="94">
        <f>'[1]Cadastro de Clientes'!D3623</f>
        <v>0</v>
      </c>
      <c r="E3623" s="94">
        <f>'[1]Cadastro de Clientes'!E3623</f>
        <v>0</v>
      </c>
      <c r="F3623" s="94">
        <f>'[1]Cadastro de Clientes'!F3623</f>
        <v>0</v>
      </c>
      <c r="G3623" s="109">
        <f>'[1]Cadastro de Clientes'!G3623</f>
        <v>0</v>
      </c>
      <c r="H3623" s="110">
        <f>'[1]Cadastro de Clientes'!H3623</f>
        <v>0</v>
      </c>
      <c r="I3623" s="111">
        <f>'[1]Cadastro de Clientes'!I3623</f>
        <v>0</v>
      </c>
      <c r="J3623" s="94">
        <f>'[1]Cadastro de Clientes'!J3623</f>
        <v>0</v>
      </c>
    </row>
    <row r="3624" spans="1:10" ht="21" customHeight="1" x14ac:dyDescent="0.25">
      <c r="A3624" s="94">
        <f>'[1]Cadastro de Clientes'!A3624</f>
        <v>0</v>
      </c>
      <c r="B3624" s="94">
        <f>'[1]Cadastro de Clientes'!B3624</f>
        <v>0</v>
      </c>
      <c r="C3624" s="94">
        <f>'[1]Cadastro de Clientes'!C3624</f>
        <v>0</v>
      </c>
      <c r="D3624" s="94">
        <f>'[1]Cadastro de Clientes'!D3624</f>
        <v>0</v>
      </c>
      <c r="E3624" s="94">
        <f>'[1]Cadastro de Clientes'!E3624</f>
        <v>0</v>
      </c>
      <c r="F3624" s="94">
        <f>'[1]Cadastro de Clientes'!F3624</f>
        <v>0</v>
      </c>
      <c r="G3624" s="109">
        <f>'[1]Cadastro de Clientes'!G3624</f>
        <v>0</v>
      </c>
      <c r="H3624" s="110">
        <f>'[1]Cadastro de Clientes'!H3624</f>
        <v>0</v>
      </c>
      <c r="I3624" s="111">
        <f>'[1]Cadastro de Clientes'!I3624</f>
        <v>0</v>
      </c>
      <c r="J3624" s="94">
        <f>'[1]Cadastro de Clientes'!J3624</f>
        <v>0</v>
      </c>
    </row>
    <row r="3625" spans="1:10" ht="21" customHeight="1" x14ac:dyDescent="0.25">
      <c r="A3625" s="94">
        <f>'[1]Cadastro de Clientes'!A3625</f>
        <v>0</v>
      </c>
      <c r="B3625" s="94">
        <f>'[1]Cadastro de Clientes'!B3625</f>
        <v>0</v>
      </c>
      <c r="C3625" s="94">
        <f>'[1]Cadastro de Clientes'!C3625</f>
        <v>0</v>
      </c>
      <c r="D3625" s="94">
        <f>'[1]Cadastro de Clientes'!D3625</f>
        <v>0</v>
      </c>
      <c r="E3625" s="94">
        <f>'[1]Cadastro de Clientes'!E3625</f>
        <v>0</v>
      </c>
      <c r="F3625" s="94">
        <f>'[1]Cadastro de Clientes'!F3625</f>
        <v>0</v>
      </c>
      <c r="G3625" s="109">
        <f>'[1]Cadastro de Clientes'!G3625</f>
        <v>0</v>
      </c>
      <c r="H3625" s="110">
        <f>'[1]Cadastro de Clientes'!H3625</f>
        <v>0</v>
      </c>
      <c r="I3625" s="111">
        <f>'[1]Cadastro de Clientes'!I3625</f>
        <v>0</v>
      </c>
      <c r="J3625" s="94">
        <f>'[1]Cadastro de Clientes'!J3625</f>
        <v>0</v>
      </c>
    </row>
    <row r="3626" spans="1:10" ht="21" customHeight="1" x14ac:dyDescent="0.25">
      <c r="A3626" s="94">
        <f>'[1]Cadastro de Clientes'!A3626</f>
        <v>0</v>
      </c>
      <c r="B3626" s="94">
        <f>'[1]Cadastro de Clientes'!B3626</f>
        <v>0</v>
      </c>
      <c r="C3626" s="94">
        <f>'[1]Cadastro de Clientes'!C3626</f>
        <v>0</v>
      </c>
      <c r="D3626" s="94">
        <f>'[1]Cadastro de Clientes'!D3626</f>
        <v>0</v>
      </c>
      <c r="E3626" s="94">
        <f>'[1]Cadastro de Clientes'!E3626</f>
        <v>0</v>
      </c>
      <c r="F3626" s="94">
        <f>'[1]Cadastro de Clientes'!F3626</f>
        <v>0</v>
      </c>
      <c r="G3626" s="109">
        <f>'[1]Cadastro de Clientes'!G3626</f>
        <v>0</v>
      </c>
      <c r="H3626" s="110">
        <f>'[1]Cadastro de Clientes'!H3626</f>
        <v>0</v>
      </c>
      <c r="I3626" s="111">
        <f>'[1]Cadastro de Clientes'!I3626</f>
        <v>0</v>
      </c>
      <c r="J3626" s="94">
        <f>'[1]Cadastro de Clientes'!J3626</f>
        <v>0</v>
      </c>
    </row>
    <row r="3627" spans="1:10" ht="21" customHeight="1" x14ac:dyDescent="0.25">
      <c r="A3627" s="94">
        <f>'[1]Cadastro de Clientes'!A3627</f>
        <v>0</v>
      </c>
      <c r="B3627" s="94">
        <f>'[1]Cadastro de Clientes'!B3627</f>
        <v>0</v>
      </c>
      <c r="C3627" s="94">
        <f>'[1]Cadastro de Clientes'!C3627</f>
        <v>0</v>
      </c>
      <c r="D3627" s="94">
        <f>'[1]Cadastro de Clientes'!D3627</f>
        <v>0</v>
      </c>
      <c r="E3627" s="94">
        <f>'[1]Cadastro de Clientes'!E3627</f>
        <v>0</v>
      </c>
      <c r="F3627" s="94">
        <f>'[1]Cadastro de Clientes'!F3627</f>
        <v>0</v>
      </c>
      <c r="G3627" s="109">
        <f>'[1]Cadastro de Clientes'!G3627</f>
        <v>0</v>
      </c>
      <c r="H3627" s="110">
        <f>'[1]Cadastro de Clientes'!H3627</f>
        <v>0</v>
      </c>
      <c r="I3627" s="111">
        <f>'[1]Cadastro de Clientes'!I3627</f>
        <v>0</v>
      </c>
      <c r="J3627" s="94">
        <f>'[1]Cadastro de Clientes'!J3627</f>
        <v>0</v>
      </c>
    </row>
    <row r="3628" spans="1:10" ht="21" customHeight="1" x14ac:dyDescent="0.25">
      <c r="A3628" s="94">
        <f>'[1]Cadastro de Clientes'!A3628</f>
        <v>0</v>
      </c>
      <c r="B3628" s="94">
        <f>'[1]Cadastro de Clientes'!B3628</f>
        <v>0</v>
      </c>
      <c r="C3628" s="94">
        <f>'[1]Cadastro de Clientes'!C3628</f>
        <v>0</v>
      </c>
      <c r="D3628" s="94">
        <f>'[1]Cadastro de Clientes'!D3628</f>
        <v>0</v>
      </c>
      <c r="E3628" s="94">
        <f>'[1]Cadastro de Clientes'!E3628</f>
        <v>0</v>
      </c>
      <c r="F3628" s="94">
        <f>'[1]Cadastro de Clientes'!F3628</f>
        <v>0</v>
      </c>
      <c r="G3628" s="109">
        <f>'[1]Cadastro de Clientes'!G3628</f>
        <v>0</v>
      </c>
      <c r="H3628" s="110">
        <f>'[1]Cadastro de Clientes'!H3628</f>
        <v>0</v>
      </c>
      <c r="I3628" s="111">
        <f>'[1]Cadastro de Clientes'!I3628</f>
        <v>0</v>
      </c>
      <c r="J3628" s="94">
        <f>'[1]Cadastro de Clientes'!J3628</f>
        <v>0</v>
      </c>
    </row>
    <row r="3629" spans="1:10" ht="21" customHeight="1" x14ac:dyDescent="0.25">
      <c r="A3629" s="94">
        <f>'[1]Cadastro de Clientes'!A3629</f>
        <v>0</v>
      </c>
      <c r="B3629" s="94">
        <f>'[1]Cadastro de Clientes'!B3629</f>
        <v>0</v>
      </c>
      <c r="C3629" s="94">
        <f>'[1]Cadastro de Clientes'!C3629</f>
        <v>0</v>
      </c>
      <c r="D3629" s="94">
        <f>'[1]Cadastro de Clientes'!D3629</f>
        <v>0</v>
      </c>
      <c r="E3629" s="94">
        <f>'[1]Cadastro de Clientes'!E3629</f>
        <v>0</v>
      </c>
      <c r="F3629" s="94">
        <f>'[1]Cadastro de Clientes'!F3629</f>
        <v>0</v>
      </c>
      <c r="G3629" s="109">
        <f>'[1]Cadastro de Clientes'!G3629</f>
        <v>0</v>
      </c>
      <c r="H3629" s="110">
        <f>'[1]Cadastro de Clientes'!H3629</f>
        <v>0</v>
      </c>
      <c r="I3629" s="111">
        <f>'[1]Cadastro de Clientes'!I3629</f>
        <v>0</v>
      </c>
      <c r="J3629" s="94">
        <f>'[1]Cadastro de Clientes'!J3629</f>
        <v>0</v>
      </c>
    </row>
    <row r="3630" spans="1:10" ht="21" customHeight="1" x14ac:dyDescent="0.25">
      <c r="A3630" s="94">
        <f>'[1]Cadastro de Clientes'!A3630</f>
        <v>0</v>
      </c>
      <c r="B3630" s="94">
        <f>'[1]Cadastro de Clientes'!B3630</f>
        <v>0</v>
      </c>
      <c r="C3630" s="94">
        <f>'[1]Cadastro de Clientes'!C3630</f>
        <v>0</v>
      </c>
      <c r="D3630" s="94">
        <f>'[1]Cadastro de Clientes'!D3630</f>
        <v>0</v>
      </c>
      <c r="E3630" s="94">
        <f>'[1]Cadastro de Clientes'!E3630</f>
        <v>0</v>
      </c>
      <c r="F3630" s="94">
        <f>'[1]Cadastro de Clientes'!F3630</f>
        <v>0</v>
      </c>
      <c r="G3630" s="109">
        <f>'[1]Cadastro de Clientes'!G3630</f>
        <v>0</v>
      </c>
      <c r="H3630" s="110">
        <f>'[1]Cadastro de Clientes'!H3630</f>
        <v>0</v>
      </c>
      <c r="I3630" s="111">
        <f>'[1]Cadastro de Clientes'!I3630</f>
        <v>0</v>
      </c>
      <c r="J3630" s="94">
        <f>'[1]Cadastro de Clientes'!J3630</f>
        <v>0</v>
      </c>
    </row>
    <row r="3631" spans="1:10" ht="21" customHeight="1" x14ac:dyDescent="0.25">
      <c r="A3631" s="94">
        <f>'[1]Cadastro de Clientes'!A3631</f>
        <v>0</v>
      </c>
      <c r="B3631" s="94">
        <f>'[1]Cadastro de Clientes'!B3631</f>
        <v>0</v>
      </c>
      <c r="C3631" s="94">
        <f>'[1]Cadastro de Clientes'!C3631</f>
        <v>0</v>
      </c>
      <c r="D3631" s="94">
        <f>'[1]Cadastro de Clientes'!D3631</f>
        <v>0</v>
      </c>
      <c r="E3631" s="94">
        <f>'[1]Cadastro de Clientes'!E3631</f>
        <v>0</v>
      </c>
      <c r="F3631" s="94">
        <f>'[1]Cadastro de Clientes'!F3631</f>
        <v>0</v>
      </c>
      <c r="G3631" s="109">
        <f>'[1]Cadastro de Clientes'!G3631</f>
        <v>0</v>
      </c>
      <c r="H3631" s="110">
        <f>'[1]Cadastro de Clientes'!H3631</f>
        <v>0</v>
      </c>
      <c r="I3631" s="111">
        <f>'[1]Cadastro de Clientes'!I3631</f>
        <v>0</v>
      </c>
      <c r="J3631" s="94">
        <f>'[1]Cadastro de Clientes'!J3631</f>
        <v>0</v>
      </c>
    </row>
    <row r="3632" spans="1:10" ht="21" customHeight="1" x14ac:dyDescent="0.25">
      <c r="A3632" s="94">
        <f>'[1]Cadastro de Clientes'!A3632</f>
        <v>0</v>
      </c>
      <c r="B3632" s="94">
        <f>'[1]Cadastro de Clientes'!B3632</f>
        <v>0</v>
      </c>
      <c r="C3632" s="94">
        <f>'[1]Cadastro de Clientes'!C3632</f>
        <v>0</v>
      </c>
      <c r="D3632" s="94">
        <f>'[1]Cadastro de Clientes'!D3632</f>
        <v>0</v>
      </c>
      <c r="E3632" s="94">
        <f>'[1]Cadastro de Clientes'!E3632</f>
        <v>0</v>
      </c>
      <c r="F3632" s="94">
        <f>'[1]Cadastro de Clientes'!F3632</f>
        <v>0</v>
      </c>
      <c r="G3632" s="109">
        <f>'[1]Cadastro de Clientes'!G3632</f>
        <v>0</v>
      </c>
      <c r="H3632" s="110">
        <f>'[1]Cadastro de Clientes'!H3632</f>
        <v>0</v>
      </c>
      <c r="I3632" s="111">
        <f>'[1]Cadastro de Clientes'!I3632</f>
        <v>0</v>
      </c>
      <c r="J3632" s="94">
        <f>'[1]Cadastro de Clientes'!J3632</f>
        <v>0</v>
      </c>
    </row>
    <row r="3633" spans="1:10" ht="21" customHeight="1" x14ac:dyDescent="0.25">
      <c r="A3633" s="94">
        <f>'[1]Cadastro de Clientes'!A3633</f>
        <v>0</v>
      </c>
      <c r="B3633" s="94">
        <f>'[1]Cadastro de Clientes'!B3633</f>
        <v>0</v>
      </c>
      <c r="C3633" s="94">
        <f>'[1]Cadastro de Clientes'!C3633</f>
        <v>0</v>
      </c>
      <c r="D3633" s="94">
        <f>'[1]Cadastro de Clientes'!D3633</f>
        <v>0</v>
      </c>
      <c r="E3633" s="94">
        <f>'[1]Cadastro de Clientes'!E3633</f>
        <v>0</v>
      </c>
      <c r="F3633" s="94">
        <f>'[1]Cadastro de Clientes'!F3633</f>
        <v>0</v>
      </c>
      <c r="G3633" s="109">
        <f>'[1]Cadastro de Clientes'!G3633</f>
        <v>0</v>
      </c>
      <c r="H3633" s="110">
        <f>'[1]Cadastro de Clientes'!H3633</f>
        <v>0</v>
      </c>
      <c r="I3633" s="111">
        <f>'[1]Cadastro de Clientes'!I3633</f>
        <v>0</v>
      </c>
      <c r="J3633" s="94">
        <f>'[1]Cadastro de Clientes'!J3633</f>
        <v>0</v>
      </c>
    </row>
    <row r="3634" spans="1:10" ht="21" customHeight="1" x14ac:dyDescent="0.25">
      <c r="A3634" s="94">
        <f>'[1]Cadastro de Clientes'!A3634</f>
        <v>0</v>
      </c>
      <c r="B3634" s="94">
        <f>'[1]Cadastro de Clientes'!B3634</f>
        <v>0</v>
      </c>
      <c r="C3634" s="94">
        <f>'[1]Cadastro de Clientes'!C3634</f>
        <v>0</v>
      </c>
      <c r="D3634" s="94">
        <f>'[1]Cadastro de Clientes'!D3634</f>
        <v>0</v>
      </c>
      <c r="E3634" s="94">
        <f>'[1]Cadastro de Clientes'!E3634</f>
        <v>0</v>
      </c>
      <c r="F3634" s="94">
        <f>'[1]Cadastro de Clientes'!F3634</f>
        <v>0</v>
      </c>
      <c r="G3634" s="109">
        <f>'[1]Cadastro de Clientes'!G3634</f>
        <v>0</v>
      </c>
      <c r="H3634" s="110">
        <f>'[1]Cadastro de Clientes'!H3634</f>
        <v>0</v>
      </c>
      <c r="I3634" s="111">
        <f>'[1]Cadastro de Clientes'!I3634</f>
        <v>0</v>
      </c>
      <c r="J3634" s="94">
        <f>'[1]Cadastro de Clientes'!J3634</f>
        <v>0</v>
      </c>
    </row>
    <row r="3635" spans="1:10" ht="21" customHeight="1" x14ac:dyDescent="0.25">
      <c r="A3635" s="94">
        <f>'[1]Cadastro de Clientes'!A3635</f>
        <v>0</v>
      </c>
      <c r="B3635" s="94">
        <f>'[1]Cadastro de Clientes'!B3635</f>
        <v>0</v>
      </c>
      <c r="C3635" s="94">
        <f>'[1]Cadastro de Clientes'!C3635</f>
        <v>0</v>
      </c>
      <c r="D3635" s="94">
        <f>'[1]Cadastro de Clientes'!D3635</f>
        <v>0</v>
      </c>
      <c r="E3635" s="94">
        <f>'[1]Cadastro de Clientes'!E3635</f>
        <v>0</v>
      </c>
      <c r="F3635" s="94">
        <f>'[1]Cadastro de Clientes'!F3635</f>
        <v>0</v>
      </c>
      <c r="G3635" s="109">
        <f>'[1]Cadastro de Clientes'!G3635</f>
        <v>0</v>
      </c>
      <c r="H3635" s="110">
        <f>'[1]Cadastro de Clientes'!H3635</f>
        <v>0</v>
      </c>
      <c r="I3635" s="111">
        <f>'[1]Cadastro de Clientes'!I3635</f>
        <v>0</v>
      </c>
      <c r="J3635" s="94">
        <f>'[1]Cadastro de Clientes'!J3635</f>
        <v>0</v>
      </c>
    </row>
    <row r="3636" spans="1:10" ht="21" customHeight="1" x14ac:dyDescent="0.25">
      <c r="A3636" s="94">
        <f>'[1]Cadastro de Clientes'!A3636</f>
        <v>0</v>
      </c>
      <c r="B3636" s="94">
        <f>'[1]Cadastro de Clientes'!B3636</f>
        <v>0</v>
      </c>
      <c r="C3636" s="94">
        <f>'[1]Cadastro de Clientes'!C3636</f>
        <v>0</v>
      </c>
      <c r="D3636" s="94">
        <f>'[1]Cadastro de Clientes'!D3636</f>
        <v>0</v>
      </c>
      <c r="E3636" s="94">
        <f>'[1]Cadastro de Clientes'!E3636</f>
        <v>0</v>
      </c>
      <c r="F3636" s="94">
        <f>'[1]Cadastro de Clientes'!F3636</f>
        <v>0</v>
      </c>
      <c r="G3636" s="109">
        <f>'[1]Cadastro de Clientes'!G3636</f>
        <v>0</v>
      </c>
      <c r="H3636" s="110">
        <f>'[1]Cadastro de Clientes'!H3636</f>
        <v>0</v>
      </c>
      <c r="I3636" s="111">
        <f>'[1]Cadastro de Clientes'!I3636</f>
        <v>0</v>
      </c>
      <c r="J3636" s="94">
        <f>'[1]Cadastro de Clientes'!J3636</f>
        <v>0</v>
      </c>
    </row>
    <row r="3637" spans="1:10" ht="21" customHeight="1" x14ac:dyDescent="0.25">
      <c r="A3637" s="94">
        <f>'[1]Cadastro de Clientes'!A3637</f>
        <v>0</v>
      </c>
      <c r="B3637" s="94">
        <f>'[1]Cadastro de Clientes'!B3637</f>
        <v>0</v>
      </c>
      <c r="C3637" s="94">
        <f>'[1]Cadastro de Clientes'!C3637</f>
        <v>0</v>
      </c>
      <c r="D3637" s="94">
        <f>'[1]Cadastro de Clientes'!D3637</f>
        <v>0</v>
      </c>
      <c r="E3637" s="94">
        <f>'[1]Cadastro de Clientes'!E3637</f>
        <v>0</v>
      </c>
      <c r="F3637" s="94">
        <f>'[1]Cadastro de Clientes'!F3637</f>
        <v>0</v>
      </c>
      <c r="G3637" s="109">
        <f>'[1]Cadastro de Clientes'!G3637</f>
        <v>0</v>
      </c>
      <c r="H3637" s="110">
        <f>'[1]Cadastro de Clientes'!H3637</f>
        <v>0</v>
      </c>
      <c r="I3637" s="111">
        <f>'[1]Cadastro de Clientes'!I3637</f>
        <v>0</v>
      </c>
      <c r="J3637" s="94">
        <f>'[1]Cadastro de Clientes'!J3637</f>
        <v>0</v>
      </c>
    </row>
    <row r="3638" spans="1:10" ht="21" customHeight="1" x14ac:dyDescent="0.25">
      <c r="A3638" s="94">
        <f>'[1]Cadastro de Clientes'!A3638</f>
        <v>0</v>
      </c>
      <c r="B3638" s="94">
        <f>'[1]Cadastro de Clientes'!B3638</f>
        <v>0</v>
      </c>
      <c r="C3638" s="94">
        <f>'[1]Cadastro de Clientes'!C3638</f>
        <v>0</v>
      </c>
      <c r="D3638" s="94">
        <f>'[1]Cadastro de Clientes'!D3638</f>
        <v>0</v>
      </c>
      <c r="E3638" s="94">
        <f>'[1]Cadastro de Clientes'!E3638</f>
        <v>0</v>
      </c>
      <c r="F3638" s="94">
        <f>'[1]Cadastro de Clientes'!F3638</f>
        <v>0</v>
      </c>
      <c r="G3638" s="109">
        <f>'[1]Cadastro de Clientes'!G3638</f>
        <v>0</v>
      </c>
      <c r="H3638" s="110">
        <f>'[1]Cadastro de Clientes'!H3638</f>
        <v>0</v>
      </c>
      <c r="I3638" s="111">
        <f>'[1]Cadastro de Clientes'!I3638</f>
        <v>0</v>
      </c>
      <c r="J3638" s="94">
        <f>'[1]Cadastro de Clientes'!J3638</f>
        <v>0</v>
      </c>
    </row>
    <row r="3639" spans="1:10" ht="21" customHeight="1" x14ac:dyDescent="0.25">
      <c r="A3639" s="94">
        <f>'[1]Cadastro de Clientes'!A3639</f>
        <v>0</v>
      </c>
      <c r="B3639" s="94">
        <f>'[1]Cadastro de Clientes'!B3639</f>
        <v>0</v>
      </c>
      <c r="C3639" s="94">
        <f>'[1]Cadastro de Clientes'!C3639</f>
        <v>0</v>
      </c>
      <c r="D3639" s="94">
        <f>'[1]Cadastro de Clientes'!D3639</f>
        <v>0</v>
      </c>
      <c r="E3639" s="94">
        <f>'[1]Cadastro de Clientes'!E3639</f>
        <v>0</v>
      </c>
      <c r="F3639" s="94">
        <f>'[1]Cadastro de Clientes'!F3639</f>
        <v>0</v>
      </c>
      <c r="G3639" s="109">
        <f>'[1]Cadastro de Clientes'!G3639</f>
        <v>0</v>
      </c>
      <c r="H3639" s="110">
        <f>'[1]Cadastro de Clientes'!H3639</f>
        <v>0</v>
      </c>
      <c r="I3639" s="111">
        <f>'[1]Cadastro de Clientes'!I3639</f>
        <v>0</v>
      </c>
      <c r="J3639" s="94">
        <f>'[1]Cadastro de Clientes'!J3639</f>
        <v>0</v>
      </c>
    </row>
    <row r="3640" spans="1:10" ht="21" customHeight="1" x14ac:dyDescent="0.25">
      <c r="A3640" s="94">
        <f>'[1]Cadastro de Clientes'!A3640</f>
        <v>0</v>
      </c>
      <c r="B3640" s="94">
        <f>'[1]Cadastro de Clientes'!B3640</f>
        <v>0</v>
      </c>
      <c r="C3640" s="94">
        <f>'[1]Cadastro de Clientes'!C3640</f>
        <v>0</v>
      </c>
      <c r="D3640" s="94">
        <f>'[1]Cadastro de Clientes'!D3640</f>
        <v>0</v>
      </c>
      <c r="E3640" s="94">
        <f>'[1]Cadastro de Clientes'!E3640</f>
        <v>0</v>
      </c>
      <c r="F3640" s="94">
        <f>'[1]Cadastro de Clientes'!F3640</f>
        <v>0</v>
      </c>
      <c r="G3640" s="109">
        <f>'[1]Cadastro de Clientes'!G3640</f>
        <v>0</v>
      </c>
      <c r="H3640" s="110">
        <f>'[1]Cadastro de Clientes'!H3640</f>
        <v>0</v>
      </c>
      <c r="I3640" s="111">
        <f>'[1]Cadastro de Clientes'!I3640</f>
        <v>0</v>
      </c>
      <c r="J3640" s="94">
        <f>'[1]Cadastro de Clientes'!J3640</f>
        <v>0</v>
      </c>
    </row>
    <row r="3641" spans="1:10" ht="21" customHeight="1" x14ac:dyDescent="0.25">
      <c r="A3641" s="94">
        <f>'[1]Cadastro de Clientes'!A3641</f>
        <v>0</v>
      </c>
      <c r="B3641" s="94">
        <f>'[1]Cadastro de Clientes'!B3641</f>
        <v>0</v>
      </c>
      <c r="C3641" s="94">
        <f>'[1]Cadastro de Clientes'!C3641</f>
        <v>0</v>
      </c>
      <c r="D3641" s="94">
        <f>'[1]Cadastro de Clientes'!D3641</f>
        <v>0</v>
      </c>
      <c r="E3641" s="94">
        <f>'[1]Cadastro de Clientes'!E3641</f>
        <v>0</v>
      </c>
      <c r="F3641" s="94">
        <f>'[1]Cadastro de Clientes'!F3641</f>
        <v>0</v>
      </c>
      <c r="G3641" s="109">
        <f>'[1]Cadastro de Clientes'!G3641</f>
        <v>0</v>
      </c>
      <c r="H3641" s="110">
        <f>'[1]Cadastro de Clientes'!H3641</f>
        <v>0</v>
      </c>
      <c r="I3641" s="111">
        <f>'[1]Cadastro de Clientes'!I3641</f>
        <v>0</v>
      </c>
      <c r="J3641" s="94">
        <f>'[1]Cadastro de Clientes'!J3641</f>
        <v>0</v>
      </c>
    </row>
    <row r="3642" spans="1:10" ht="21" customHeight="1" x14ac:dyDescent="0.25">
      <c r="A3642" s="94">
        <f>'[1]Cadastro de Clientes'!A3642</f>
        <v>0</v>
      </c>
      <c r="B3642" s="94">
        <f>'[1]Cadastro de Clientes'!B3642</f>
        <v>0</v>
      </c>
      <c r="C3642" s="94">
        <f>'[1]Cadastro de Clientes'!C3642</f>
        <v>0</v>
      </c>
      <c r="D3642" s="94">
        <f>'[1]Cadastro de Clientes'!D3642</f>
        <v>0</v>
      </c>
      <c r="E3642" s="94">
        <f>'[1]Cadastro de Clientes'!E3642</f>
        <v>0</v>
      </c>
      <c r="F3642" s="94">
        <f>'[1]Cadastro de Clientes'!F3642</f>
        <v>0</v>
      </c>
      <c r="G3642" s="109">
        <f>'[1]Cadastro de Clientes'!G3642</f>
        <v>0</v>
      </c>
      <c r="H3642" s="110">
        <f>'[1]Cadastro de Clientes'!H3642</f>
        <v>0</v>
      </c>
      <c r="I3642" s="111">
        <f>'[1]Cadastro de Clientes'!I3642</f>
        <v>0</v>
      </c>
      <c r="J3642" s="94">
        <f>'[1]Cadastro de Clientes'!J3642</f>
        <v>0</v>
      </c>
    </row>
    <row r="3643" spans="1:10" ht="21" customHeight="1" x14ac:dyDescent="0.25">
      <c r="A3643" s="94">
        <f>'[1]Cadastro de Clientes'!A3643</f>
        <v>0</v>
      </c>
      <c r="B3643" s="94">
        <f>'[1]Cadastro de Clientes'!B3643</f>
        <v>0</v>
      </c>
      <c r="C3643" s="94">
        <f>'[1]Cadastro de Clientes'!C3643</f>
        <v>0</v>
      </c>
      <c r="D3643" s="94">
        <f>'[1]Cadastro de Clientes'!D3643</f>
        <v>0</v>
      </c>
      <c r="E3643" s="94">
        <f>'[1]Cadastro de Clientes'!E3643</f>
        <v>0</v>
      </c>
      <c r="F3643" s="94">
        <f>'[1]Cadastro de Clientes'!F3643</f>
        <v>0</v>
      </c>
      <c r="G3643" s="109">
        <f>'[1]Cadastro de Clientes'!G3643</f>
        <v>0</v>
      </c>
      <c r="H3643" s="110">
        <f>'[1]Cadastro de Clientes'!H3643</f>
        <v>0</v>
      </c>
      <c r="I3643" s="111">
        <f>'[1]Cadastro de Clientes'!I3643</f>
        <v>0</v>
      </c>
      <c r="J3643" s="94">
        <f>'[1]Cadastro de Clientes'!J3643</f>
        <v>0</v>
      </c>
    </row>
    <row r="3644" spans="1:10" ht="21" customHeight="1" x14ac:dyDescent="0.25">
      <c r="A3644" s="94">
        <f>'[1]Cadastro de Clientes'!A3644</f>
        <v>0</v>
      </c>
      <c r="B3644" s="94">
        <f>'[1]Cadastro de Clientes'!B3644</f>
        <v>0</v>
      </c>
      <c r="C3644" s="94">
        <f>'[1]Cadastro de Clientes'!C3644</f>
        <v>0</v>
      </c>
      <c r="D3644" s="94">
        <f>'[1]Cadastro de Clientes'!D3644</f>
        <v>0</v>
      </c>
      <c r="E3644" s="94">
        <f>'[1]Cadastro de Clientes'!E3644</f>
        <v>0</v>
      </c>
      <c r="F3644" s="94">
        <f>'[1]Cadastro de Clientes'!F3644</f>
        <v>0</v>
      </c>
      <c r="G3644" s="109">
        <f>'[1]Cadastro de Clientes'!G3644</f>
        <v>0</v>
      </c>
      <c r="H3644" s="110">
        <f>'[1]Cadastro de Clientes'!H3644</f>
        <v>0</v>
      </c>
      <c r="I3644" s="111">
        <f>'[1]Cadastro de Clientes'!I3644</f>
        <v>0</v>
      </c>
      <c r="J3644" s="94">
        <f>'[1]Cadastro de Clientes'!J3644</f>
        <v>0</v>
      </c>
    </row>
    <row r="3645" spans="1:10" ht="21" customHeight="1" x14ac:dyDescent="0.25">
      <c r="A3645" s="94">
        <f>'[1]Cadastro de Clientes'!A3645</f>
        <v>0</v>
      </c>
      <c r="B3645" s="94">
        <f>'[1]Cadastro de Clientes'!B3645</f>
        <v>0</v>
      </c>
      <c r="C3645" s="94">
        <f>'[1]Cadastro de Clientes'!C3645</f>
        <v>0</v>
      </c>
      <c r="D3645" s="94">
        <f>'[1]Cadastro de Clientes'!D3645</f>
        <v>0</v>
      </c>
      <c r="E3645" s="94">
        <f>'[1]Cadastro de Clientes'!E3645</f>
        <v>0</v>
      </c>
      <c r="F3645" s="94">
        <f>'[1]Cadastro de Clientes'!F3645</f>
        <v>0</v>
      </c>
      <c r="G3645" s="109">
        <f>'[1]Cadastro de Clientes'!G3645</f>
        <v>0</v>
      </c>
      <c r="H3645" s="110">
        <f>'[1]Cadastro de Clientes'!H3645</f>
        <v>0</v>
      </c>
      <c r="I3645" s="111">
        <f>'[1]Cadastro de Clientes'!I3645</f>
        <v>0</v>
      </c>
      <c r="J3645" s="94">
        <f>'[1]Cadastro de Clientes'!J3645</f>
        <v>0</v>
      </c>
    </row>
    <row r="3646" spans="1:10" ht="21" customHeight="1" x14ac:dyDescent="0.25">
      <c r="A3646" s="94">
        <f>'[1]Cadastro de Clientes'!A3646</f>
        <v>0</v>
      </c>
      <c r="B3646" s="94">
        <f>'[1]Cadastro de Clientes'!B3646</f>
        <v>0</v>
      </c>
      <c r="C3646" s="94">
        <f>'[1]Cadastro de Clientes'!C3646</f>
        <v>0</v>
      </c>
      <c r="D3646" s="94">
        <f>'[1]Cadastro de Clientes'!D3646</f>
        <v>0</v>
      </c>
      <c r="E3646" s="94">
        <f>'[1]Cadastro de Clientes'!E3646</f>
        <v>0</v>
      </c>
      <c r="F3646" s="94">
        <f>'[1]Cadastro de Clientes'!F3646</f>
        <v>0</v>
      </c>
      <c r="G3646" s="109">
        <f>'[1]Cadastro de Clientes'!G3646</f>
        <v>0</v>
      </c>
      <c r="H3646" s="110">
        <f>'[1]Cadastro de Clientes'!H3646</f>
        <v>0</v>
      </c>
      <c r="I3646" s="111">
        <f>'[1]Cadastro de Clientes'!I3646</f>
        <v>0</v>
      </c>
      <c r="J3646" s="94">
        <f>'[1]Cadastro de Clientes'!J3646</f>
        <v>0</v>
      </c>
    </row>
    <row r="3647" spans="1:10" ht="21" customHeight="1" x14ac:dyDescent="0.25">
      <c r="A3647" s="94">
        <f>'[1]Cadastro de Clientes'!A3647</f>
        <v>0</v>
      </c>
      <c r="B3647" s="94">
        <f>'[1]Cadastro de Clientes'!B3647</f>
        <v>0</v>
      </c>
      <c r="C3647" s="94">
        <f>'[1]Cadastro de Clientes'!C3647</f>
        <v>0</v>
      </c>
      <c r="D3647" s="94">
        <f>'[1]Cadastro de Clientes'!D3647</f>
        <v>0</v>
      </c>
      <c r="E3647" s="94">
        <f>'[1]Cadastro de Clientes'!E3647</f>
        <v>0</v>
      </c>
      <c r="F3647" s="94">
        <f>'[1]Cadastro de Clientes'!F3647</f>
        <v>0</v>
      </c>
      <c r="G3647" s="109">
        <f>'[1]Cadastro de Clientes'!G3647</f>
        <v>0</v>
      </c>
      <c r="H3647" s="110">
        <f>'[1]Cadastro de Clientes'!H3647</f>
        <v>0</v>
      </c>
      <c r="I3647" s="111">
        <f>'[1]Cadastro de Clientes'!I3647</f>
        <v>0</v>
      </c>
      <c r="J3647" s="94">
        <f>'[1]Cadastro de Clientes'!J3647</f>
        <v>0</v>
      </c>
    </row>
    <row r="3648" spans="1:10" ht="21" customHeight="1" x14ac:dyDescent="0.25">
      <c r="A3648" s="94">
        <f>'[1]Cadastro de Clientes'!A3648</f>
        <v>0</v>
      </c>
      <c r="B3648" s="94">
        <f>'[1]Cadastro de Clientes'!B3648</f>
        <v>0</v>
      </c>
      <c r="C3648" s="94">
        <f>'[1]Cadastro de Clientes'!C3648</f>
        <v>0</v>
      </c>
      <c r="D3648" s="94">
        <f>'[1]Cadastro de Clientes'!D3648</f>
        <v>0</v>
      </c>
      <c r="E3648" s="94">
        <f>'[1]Cadastro de Clientes'!E3648</f>
        <v>0</v>
      </c>
      <c r="F3648" s="94">
        <f>'[1]Cadastro de Clientes'!F3648</f>
        <v>0</v>
      </c>
      <c r="G3648" s="109">
        <f>'[1]Cadastro de Clientes'!G3648</f>
        <v>0</v>
      </c>
      <c r="H3648" s="110">
        <f>'[1]Cadastro de Clientes'!H3648</f>
        <v>0</v>
      </c>
      <c r="I3648" s="111">
        <f>'[1]Cadastro de Clientes'!I3648</f>
        <v>0</v>
      </c>
      <c r="J3648" s="94">
        <f>'[1]Cadastro de Clientes'!J3648</f>
        <v>0</v>
      </c>
    </row>
    <row r="3649" spans="1:10" ht="21" customHeight="1" x14ac:dyDescent="0.25">
      <c r="A3649" s="94">
        <f>'[1]Cadastro de Clientes'!A3649</f>
        <v>0</v>
      </c>
      <c r="B3649" s="94">
        <f>'[1]Cadastro de Clientes'!B3649</f>
        <v>0</v>
      </c>
      <c r="C3649" s="94">
        <f>'[1]Cadastro de Clientes'!C3649</f>
        <v>0</v>
      </c>
      <c r="D3649" s="94">
        <f>'[1]Cadastro de Clientes'!D3649</f>
        <v>0</v>
      </c>
      <c r="E3649" s="94">
        <f>'[1]Cadastro de Clientes'!E3649</f>
        <v>0</v>
      </c>
      <c r="F3649" s="94">
        <f>'[1]Cadastro de Clientes'!F3649</f>
        <v>0</v>
      </c>
      <c r="G3649" s="109">
        <f>'[1]Cadastro de Clientes'!G3649</f>
        <v>0</v>
      </c>
      <c r="H3649" s="110">
        <f>'[1]Cadastro de Clientes'!H3649</f>
        <v>0</v>
      </c>
      <c r="I3649" s="111">
        <f>'[1]Cadastro de Clientes'!I3649</f>
        <v>0</v>
      </c>
      <c r="J3649" s="94">
        <f>'[1]Cadastro de Clientes'!J3649</f>
        <v>0</v>
      </c>
    </row>
    <row r="3650" spans="1:10" ht="21" customHeight="1" x14ac:dyDescent="0.25">
      <c r="A3650" s="94">
        <f>'[1]Cadastro de Clientes'!A3650</f>
        <v>0</v>
      </c>
      <c r="B3650" s="94">
        <f>'[1]Cadastro de Clientes'!B3650</f>
        <v>0</v>
      </c>
      <c r="C3650" s="94">
        <f>'[1]Cadastro de Clientes'!C3650</f>
        <v>0</v>
      </c>
      <c r="D3650" s="94">
        <f>'[1]Cadastro de Clientes'!D3650</f>
        <v>0</v>
      </c>
      <c r="E3650" s="94">
        <f>'[1]Cadastro de Clientes'!E3650</f>
        <v>0</v>
      </c>
      <c r="F3650" s="94">
        <f>'[1]Cadastro de Clientes'!F3650</f>
        <v>0</v>
      </c>
      <c r="G3650" s="109">
        <f>'[1]Cadastro de Clientes'!G3650</f>
        <v>0</v>
      </c>
      <c r="H3650" s="110">
        <f>'[1]Cadastro de Clientes'!H3650</f>
        <v>0</v>
      </c>
      <c r="I3650" s="111">
        <f>'[1]Cadastro de Clientes'!I3650</f>
        <v>0</v>
      </c>
      <c r="J3650" s="94">
        <f>'[1]Cadastro de Clientes'!J3650</f>
        <v>0</v>
      </c>
    </row>
    <row r="3651" spans="1:10" ht="21" customHeight="1" x14ac:dyDescent="0.25">
      <c r="A3651" s="94">
        <f>'[1]Cadastro de Clientes'!A3651</f>
        <v>0</v>
      </c>
      <c r="B3651" s="94">
        <f>'[1]Cadastro de Clientes'!B3651</f>
        <v>0</v>
      </c>
      <c r="C3651" s="94">
        <f>'[1]Cadastro de Clientes'!C3651</f>
        <v>0</v>
      </c>
      <c r="D3651" s="94">
        <f>'[1]Cadastro de Clientes'!D3651</f>
        <v>0</v>
      </c>
      <c r="E3651" s="94">
        <f>'[1]Cadastro de Clientes'!E3651</f>
        <v>0</v>
      </c>
      <c r="F3651" s="94">
        <f>'[1]Cadastro de Clientes'!F3651</f>
        <v>0</v>
      </c>
      <c r="G3651" s="109">
        <f>'[1]Cadastro de Clientes'!G3651</f>
        <v>0</v>
      </c>
      <c r="H3651" s="110">
        <f>'[1]Cadastro de Clientes'!H3651</f>
        <v>0</v>
      </c>
      <c r="I3651" s="111">
        <f>'[1]Cadastro de Clientes'!I3651</f>
        <v>0</v>
      </c>
      <c r="J3651" s="94">
        <f>'[1]Cadastro de Clientes'!J3651</f>
        <v>0</v>
      </c>
    </row>
    <row r="3652" spans="1:10" ht="21" customHeight="1" x14ac:dyDescent="0.25">
      <c r="A3652" s="94">
        <f>'[1]Cadastro de Clientes'!A3652</f>
        <v>0</v>
      </c>
      <c r="B3652" s="94">
        <f>'[1]Cadastro de Clientes'!B3652</f>
        <v>0</v>
      </c>
      <c r="C3652" s="94">
        <f>'[1]Cadastro de Clientes'!C3652</f>
        <v>0</v>
      </c>
      <c r="D3652" s="94">
        <f>'[1]Cadastro de Clientes'!D3652</f>
        <v>0</v>
      </c>
      <c r="E3652" s="94">
        <f>'[1]Cadastro de Clientes'!E3652</f>
        <v>0</v>
      </c>
      <c r="F3652" s="94">
        <f>'[1]Cadastro de Clientes'!F3652</f>
        <v>0</v>
      </c>
      <c r="G3652" s="109">
        <f>'[1]Cadastro de Clientes'!G3652</f>
        <v>0</v>
      </c>
      <c r="H3652" s="110">
        <f>'[1]Cadastro de Clientes'!H3652</f>
        <v>0</v>
      </c>
      <c r="I3652" s="111">
        <f>'[1]Cadastro de Clientes'!I3652</f>
        <v>0</v>
      </c>
      <c r="J3652" s="94">
        <f>'[1]Cadastro de Clientes'!J3652</f>
        <v>0</v>
      </c>
    </row>
    <row r="3653" spans="1:10" ht="21" customHeight="1" x14ac:dyDescent="0.25">
      <c r="A3653" s="94">
        <f>'[1]Cadastro de Clientes'!A3653</f>
        <v>0</v>
      </c>
      <c r="B3653" s="94">
        <f>'[1]Cadastro de Clientes'!B3653</f>
        <v>0</v>
      </c>
      <c r="C3653" s="94">
        <f>'[1]Cadastro de Clientes'!C3653</f>
        <v>0</v>
      </c>
      <c r="D3653" s="94">
        <f>'[1]Cadastro de Clientes'!D3653</f>
        <v>0</v>
      </c>
      <c r="E3653" s="94">
        <f>'[1]Cadastro de Clientes'!E3653</f>
        <v>0</v>
      </c>
      <c r="F3653" s="94">
        <f>'[1]Cadastro de Clientes'!F3653</f>
        <v>0</v>
      </c>
      <c r="G3653" s="109">
        <f>'[1]Cadastro de Clientes'!G3653</f>
        <v>0</v>
      </c>
      <c r="H3653" s="110">
        <f>'[1]Cadastro de Clientes'!H3653</f>
        <v>0</v>
      </c>
      <c r="I3653" s="111">
        <f>'[1]Cadastro de Clientes'!I3653</f>
        <v>0</v>
      </c>
      <c r="J3653" s="94">
        <f>'[1]Cadastro de Clientes'!J3653</f>
        <v>0</v>
      </c>
    </row>
    <row r="3654" spans="1:10" ht="21" customHeight="1" x14ac:dyDescent="0.25">
      <c r="A3654" s="94">
        <f>'[1]Cadastro de Clientes'!A3654</f>
        <v>0</v>
      </c>
      <c r="B3654" s="94">
        <f>'[1]Cadastro de Clientes'!B3654</f>
        <v>0</v>
      </c>
      <c r="C3654" s="94">
        <f>'[1]Cadastro de Clientes'!C3654</f>
        <v>0</v>
      </c>
      <c r="D3654" s="94">
        <f>'[1]Cadastro de Clientes'!D3654</f>
        <v>0</v>
      </c>
      <c r="E3654" s="94">
        <f>'[1]Cadastro de Clientes'!E3654</f>
        <v>0</v>
      </c>
      <c r="F3654" s="94">
        <f>'[1]Cadastro de Clientes'!F3654</f>
        <v>0</v>
      </c>
      <c r="G3654" s="109">
        <f>'[1]Cadastro de Clientes'!G3654</f>
        <v>0</v>
      </c>
      <c r="H3654" s="110">
        <f>'[1]Cadastro de Clientes'!H3654</f>
        <v>0</v>
      </c>
      <c r="I3654" s="111">
        <f>'[1]Cadastro de Clientes'!I3654</f>
        <v>0</v>
      </c>
      <c r="J3654" s="94">
        <f>'[1]Cadastro de Clientes'!J3654</f>
        <v>0</v>
      </c>
    </row>
    <row r="3655" spans="1:10" ht="21" customHeight="1" x14ac:dyDescent="0.25">
      <c r="A3655" s="94">
        <f>'[1]Cadastro de Clientes'!A3655</f>
        <v>0</v>
      </c>
      <c r="B3655" s="94">
        <f>'[1]Cadastro de Clientes'!B3655</f>
        <v>0</v>
      </c>
      <c r="C3655" s="94">
        <f>'[1]Cadastro de Clientes'!C3655</f>
        <v>0</v>
      </c>
      <c r="D3655" s="94">
        <f>'[1]Cadastro de Clientes'!D3655</f>
        <v>0</v>
      </c>
      <c r="E3655" s="94">
        <f>'[1]Cadastro de Clientes'!E3655</f>
        <v>0</v>
      </c>
      <c r="F3655" s="94">
        <f>'[1]Cadastro de Clientes'!F3655</f>
        <v>0</v>
      </c>
      <c r="G3655" s="109">
        <f>'[1]Cadastro de Clientes'!G3655</f>
        <v>0</v>
      </c>
      <c r="H3655" s="110">
        <f>'[1]Cadastro de Clientes'!H3655</f>
        <v>0</v>
      </c>
      <c r="I3655" s="111">
        <f>'[1]Cadastro de Clientes'!I3655</f>
        <v>0</v>
      </c>
      <c r="J3655" s="94">
        <f>'[1]Cadastro de Clientes'!J3655</f>
        <v>0</v>
      </c>
    </row>
    <row r="3656" spans="1:10" ht="21" customHeight="1" x14ac:dyDescent="0.25">
      <c r="A3656" s="94">
        <f>'[1]Cadastro de Clientes'!A3656</f>
        <v>0</v>
      </c>
      <c r="B3656" s="94">
        <f>'[1]Cadastro de Clientes'!B3656</f>
        <v>0</v>
      </c>
      <c r="C3656" s="94">
        <f>'[1]Cadastro de Clientes'!C3656</f>
        <v>0</v>
      </c>
      <c r="D3656" s="94">
        <f>'[1]Cadastro de Clientes'!D3656</f>
        <v>0</v>
      </c>
      <c r="E3656" s="94">
        <f>'[1]Cadastro de Clientes'!E3656</f>
        <v>0</v>
      </c>
      <c r="F3656" s="94">
        <f>'[1]Cadastro de Clientes'!F3656</f>
        <v>0</v>
      </c>
      <c r="G3656" s="109">
        <f>'[1]Cadastro de Clientes'!G3656</f>
        <v>0</v>
      </c>
      <c r="H3656" s="110">
        <f>'[1]Cadastro de Clientes'!H3656</f>
        <v>0</v>
      </c>
      <c r="I3656" s="111">
        <f>'[1]Cadastro de Clientes'!I3656</f>
        <v>0</v>
      </c>
      <c r="J3656" s="94">
        <f>'[1]Cadastro de Clientes'!J3656</f>
        <v>0</v>
      </c>
    </row>
    <row r="3657" spans="1:10" ht="21" customHeight="1" x14ac:dyDescent="0.25">
      <c r="A3657" s="94">
        <f>'[1]Cadastro de Clientes'!A3657</f>
        <v>0</v>
      </c>
      <c r="B3657" s="94">
        <f>'[1]Cadastro de Clientes'!B3657</f>
        <v>0</v>
      </c>
      <c r="C3657" s="94">
        <f>'[1]Cadastro de Clientes'!C3657</f>
        <v>0</v>
      </c>
      <c r="D3657" s="94">
        <f>'[1]Cadastro de Clientes'!D3657</f>
        <v>0</v>
      </c>
      <c r="E3657" s="94">
        <f>'[1]Cadastro de Clientes'!E3657</f>
        <v>0</v>
      </c>
      <c r="F3657" s="94">
        <f>'[1]Cadastro de Clientes'!F3657</f>
        <v>0</v>
      </c>
      <c r="G3657" s="109">
        <f>'[1]Cadastro de Clientes'!G3657</f>
        <v>0</v>
      </c>
      <c r="H3657" s="110">
        <f>'[1]Cadastro de Clientes'!H3657</f>
        <v>0</v>
      </c>
      <c r="I3657" s="111">
        <f>'[1]Cadastro de Clientes'!I3657</f>
        <v>0</v>
      </c>
      <c r="J3657" s="94">
        <f>'[1]Cadastro de Clientes'!J3657</f>
        <v>0</v>
      </c>
    </row>
    <row r="3658" spans="1:10" ht="21" customHeight="1" x14ac:dyDescent="0.25">
      <c r="A3658" s="94">
        <f>'[1]Cadastro de Clientes'!A3658</f>
        <v>0</v>
      </c>
      <c r="B3658" s="94">
        <f>'[1]Cadastro de Clientes'!B3658</f>
        <v>0</v>
      </c>
      <c r="C3658" s="94">
        <f>'[1]Cadastro de Clientes'!C3658</f>
        <v>0</v>
      </c>
      <c r="D3658" s="94">
        <f>'[1]Cadastro de Clientes'!D3658</f>
        <v>0</v>
      </c>
      <c r="E3658" s="94">
        <f>'[1]Cadastro de Clientes'!E3658</f>
        <v>0</v>
      </c>
      <c r="F3658" s="94">
        <f>'[1]Cadastro de Clientes'!F3658</f>
        <v>0</v>
      </c>
      <c r="G3658" s="109">
        <f>'[1]Cadastro de Clientes'!G3658</f>
        <v>0</v>
      </c>
      <c r="H3658" s="110">
        <f>'[1]Cadastro de Clientes'!H3658</f>
        <v>0</v>
      </c>
      <c r="I3658" s="111">
        <f>'[1]Cadastro de Clientes'!I3658</f>
        <v>0</v>
      </c>
      <c r="J3658" s="94">
        <f>'[1]Cadastro de Clientes'!J3658</f>
        <v>0</v>
      </c>
    </row>
    <row r="3659" spans="1:10" ht="21" customHeight="1" x14ac:dyDescent="0.25">
      <c r="A3659" s="94">
        <f>'[1]Cadastro de Clientes'!A3659</f>
        <v>0</v>
      </c>
      <c r="B3659" s="94">
        <f>'[1]Cadastro de Clientes'!B3659</f>
        <v>0</v>
      </c>
      <c r="C3659" s="94">
        <f>'[1]Cadastro de Clientes'!C3659</f>
        <v>0</v>
      </c>
      <c r="D3659" s="94">
        <f>'[1]Cadastro de Clientes'!D3659</f>
        <v>0</v>
      </c>
      <c r="E3659" s="94">
        <f>'[1]Cadastro de Clientes'!E3659</f>
        <v>0</v>
      </c>
      <c r="F3659" s="94">
        <f>'[1]Cadastro de Clientes'!F3659</f>
        <v>0</v>
      </c>
      <c r="G3659" s="109">
        <f>'[1]Cadastro de Clientes'!G3659</f>
        <v>0</v>
      </c>
      <c r="H3659" s="110">
        <f>'[1]Cadastro de Clientes'!H3659</f>
        <v>0</v>
      </c>
      <c r="I3659" s="111">
        <f>'[1]Cadastro de Clientes'!I3659</f>
        <v>0</v>
      </c>
      <c r="J3659" s="94">
        <f>'[1]Cadastro de Clientes'!J3659</f>
        <v>0</v>
      </c>
    </row>
    <row r="3660" spans="1:10" ht="21" customHeight="1" x14ac:dyDescent="0.25">
      <c r="A3660" s="94">
        <f>'[1]Cadastro de Clientes'!A3660</f>
        <v>0</v>
      </c>
      <c r="B3660" s="94">
        <f>'[1]Cadastro de Clientes'!B3660</f>
        <v>0</v>
      </c>
      <c r="C3660" s="94">
        <f>'[1]Cadastro de Clientes'!C3660</f>
        <v>0</v>
      </c>
      <c r="D3660" s="94">
        <f>'[1]Cadastro de Clientes'!D3660</f>
        <v>0</v>
      </c>
      <c r="E3660" s="94">
        <f>'[1]Cadastro de Clientes'!E3660</f>
        <v>0</v>
      </c>
      <c r="F3660" s="94">
        <f>'[1]Cadastro de Clientes'!F3660</f>
        <v>0</v>
      </c>
      <c r="G3660" s="109">
        <f>'[1]Cadastro de Clientes'!G3660</f>
        <v>0</v>
      </c>
      <c r="H3660" s="110">
        <f>'[1]Cadastro de Clientes'!H3660</f>
        <v>0</v>
      </c>
      <c r="I3660" s="111">
        <f>'[1]Cadastro de Clientes'!I3660</f>
        <v>0</v>
      </c>
      <c r="J3660" s="94">
        <f>'[1]Cadastro de Clientes'!J3660</f>
        <v>0</v>
      </c>
    </row>
    <row r="3661" spans="1:10" ht="21" customHeight="1" x14ac:dyDescent="0.25">
      <c r="A3661" s="94">
        <f>'[1]Cadastro de Clientes'!A3661</f>
        <v>0</v>
      </c>
      <c r="B3661" s="94">
        <f>'[1]Cadastro de Clientes'!B3661</f>
        <v>0</v>
      </c>
      <c r="C3661" s="94">
        <f>'[1]Cadastro de Clientes'!C3661</f>
        <v>0</v>
      </c>
      <c r="D3661" s="94">
        <f>'[1]Cadastro de Clientes'!D3661</f>
        <v>0</v>
      </c>
      <c r="E3661" s="94">
        <f>'[1]Cadastro de Clientes'!E3661</f>
        <v>0</v>
      </c>
      <c r="F3661" s="94">
        <f>'[1]Cadastro de Clientes'!F3661</f>
        <v>0</v>
      </c>
      <c r="G3661" s="109">
        <f>'[1]Cadastro de Clientes'!G3661</f>
        <v>0</v>
      </c>
      <c r="H3661" s="110">
        <f>'[1]Cadastro de Clientes'!H3661</f>
        <v>0</v>
      </c>
      <c r="I3661" s="111">
        <f>'[1]Cadastro de Clientes'!I3661</f>
        <v>0</v>
      </c>
      <c r="J3661" s="94">
        <f>'[1]Cadastro de Clientes'!J3661</f>
        <v>0</v>
      </c>
    </row>
    <row r="3662" spans="1:10" ht="21" customHeight="1" x14ac:dyDescent="0.25">
      <c r="A3662" s="94">
        <f>'[1]Cadastro de Clientes'!A3662</f>
        <v>0</v>
      </c>
      <c r="B3662" s="94">
        <f>'[1]Cadastro de Clientes'!B3662</f>
        <v>0</v>
      </c>
      <c r="C3662" s="94">
        <f>'[1]Cadastro de Clientes'!C3662</f>
        <v>0</v>
      </c>
      <c r="D3662" s="94">
        <f>'[1]Cadastro de Clientes'!D3662</f>
        <v>0</v>
      </c>
      <c r="E3662" s="94">
        <f>'[1]Cadastro de Clientes'!E3662</f>
        <v>0</v>
      </c>
      <c r="F3662" s="94">
        <f>'[1]Cadastro de Clientes'!F3662</f>
        <v>0</v>
      </c>
      <c r="G3662" s="109">
        <f>'[1]Cadastro de Clientes'!G3662</f>
        <v>0</v>
      </c>
      <c r="H3662" s="110">
        <f>'[1]Cadastro de Clientes'!H3662</f>
        <v>0</v>
      </c>
      <c r="I3662" s="111">
        <f>'[1]Cadastro de Clientes'!I3662</f>
        <v>0</v>
      </c>
      <c r="J3662" s="94">
        <f>'[1]Cadastro de Clientes'!J3662</f>
        <v>0</v>
      </c>
    </row>
    <row r="3663" spans="1:10" ht="21" customHeight="1" x14ac:dyDescent="0.25">
      <c r="A3663" s="94">
        <f>'[1]Cadastro de Clientes'!A3663</f>
        <v>0</v>
      </c>
      <c r="B3663" s="94">
        <f>'[1]Cadastro de Clientes'!B3663</f>
        <v>0</v>
      </c>
      <c r="C3663" s="94">
        <f>'[1]Cadastro de Clientes'!C3663</f>
        <v>0</v>
      </c>
      <c r="D3663" s="94">
        <f>'[1]Cadastro de Clientes'!D3663</f>
        <v>0</v>
      </c>
      <c r="E3663" s="94">
        <f>'[1]Cadastro de Clientes'!E3663</f>
        <v>0</v>
      </c>
      <c r="F3663" s="94">
        <f>'[1]Cadastro de Clientes'!F3663</f>
        <v>0</v>
      </c>
      <c r="G3663" s="109">
        <f>'[1]Cadastro de Clientes'!G3663</f>
        <v>0</v>
      </c>
      <c r="H3663" s="110">
        <f>'[1]Cadastro de Clientes'!H3663</f>
        <v>0</v>
      </c>
      <c r="I3663" s="111">
        <f>'[1]Cadastro de Clientes'!I3663</f>
        <v>0</v>
      </c>
      <c r="J3663" s="94">
        <f>'[1]Cadastro de Clientes'!J3663</f>
        <v>0</v>
      </c>
    </row>
    <row r="3664" spans="1:10" ht="21" customHeight="1" x14ac:dyDescent="0.25">
      <c r="A3664" s="94">
        <f>'[1]Cadastro de Clientes'!A3664</f>
        <v>0</v>
      </c>
      <c r="B3664" s="94">
        <f>'[1]Cadastro de Clientes'!B3664</f>
        <v>0</v>
      </c>
      <c r="C3664" s="94">
        <f>'[1]Cadastro de Clientes'!C3664</f>
        <v>0</v>
      </c>
      <c r="D3664" s="94">
        <f>'[1]Cadastro de Clientes'!D3664</f>
        <v>0</v>
      </c>
      <c r="E3664" s="94">
        <f>'[1]Cadastro de Clientes'!E3664</f>
        <v>0</v>
      </c>
      <c r="F3664" s="94">
        <f>'[1]Cadastro de Clientes'!F3664</f>
        <v>0</v>
      </c>
      <c r="G3664" s="109">
        <f>'[1]Cadastro de Clientes'!G3664</f>
        <v>0</v>
      </c>
      <c r="H3664" s="110">
        <f>'[1]Cadastro de Clientes'!H3664</f>
        <v>0</v>
      </c>
      <c r="I3664" s="111">
        <f>'[1]Cadastro de Clientes'!I3664</f>
        <v>0</v>
      </c>
      <c r="J3664" s="94">
        <f>'[1]Cadastro de Clientes'!J3664</f>
        <v>0</v>
      </c>
    </row>
    <row r="3665" spans="1:10" ht="21" customHeight="1" x14ac:dyDescent="0.25">
      <c r="A3665" s="94">
        <f>'[1]Cadastro de Clientes'!A3665</f>
        <v>0</v>
      </c>
      <c r="B3665" s="94">
        <f>'[1]Cadastro de Clientes'!B3665</f>
        <v>0</v>
      </c>
      <c r="C3665" s="94">
        <f>'[1]Cadastro de Clientes'!C3665</f>
        <v>0</v>
      </c>
      <c r="D3665" s="94">
        <f>'[1]Cadastro de Clientes'!D3665</f>
        <v>0</v>
      </c>
      <c r="E3665" s="94">
        <f>'[1]Cadastro de Clientes'!E3665</f>
        <v>0</v>
      </c>
      <c r="F3665" s="94">
        <f>'[1]Cadastro de Clientes'!F3665</f>
        <v>0</v>
      </c>
      <c r="G3665" s="109">
        <f>'[1]Cadastro de Clientes'!G3665</f>
        <v>0</v>
      </c>
      <c r="H3665" s="110">
        <f>'[1]Cadastro de Clientes'!H3665</f>
        <v>0</v>
      </c>
      <c r="I3665" s="111">
        <f>'[1]Cadastro de Clientes'!I3665</f>
        <v>0</v>
      </c>
      <c r="J3665" s="94">
        <f>'[1]Cadastro de Clientes'!J3665</f>
        <v>0</v>
      </c>
    </row>
    <row r="3666" spans="1:10" ht="21" customHeight="1" x14ac:dyDescent="0.25">
      <c r="A3666" s="94">
        <f>'[1]Cadastro de Clientes'!A3666</f>
        <v>0</v>
      </c>
      <c r="B3666" s="94">
        <f>'[1]Cadastro de Clientes'!B3666</f>
        <v>0</v>
      </c>
      <c r="C3666" s="94">
        <f>'[1]Cadastro de Clientes'!C3666</f>
        <v>0</v>
      </c>
      <c r="D3666" s="94">
        <f>'[1]Cadastro de Clientes'!D3666</f>
        <v>0</v>
      </c>
      <c r="E3666" s="94">
        <f>'[1]Cadastro de Clientes'!E3666</f>
        <v>0</v>
      </c>
      <c r="F3666" s="94">
        <f>'[1]Cadastro de Clientes'!F3666</f>
        <v>0</v>
      </c>
      <c r="G3666" s="109">
        <f>'[1]Cadastro de Clientes'!G3666</f>
        <v>0</v>
      </c>
      <c r="H3666" s="110">
        <f>'[1]Cadastro de Clientes'!H3666</f>
        <v>0</v>
      </c>
      <c r="I3666" s="111">
        <f>'[1]Cadastro de Clientes'!I3666</f>
        <v>0</v>
      </c>
      <c r="J3666" s="94">
        <f>'[1]Cadastro de Clientes'!J3666</f>
        <v>0</v>
      </c>
    </row>
    <row r="3667" spans="1:10" ht="21" customHeight="1" x14ac:dyDescent="0.25">
      <c r="A3667" s="94">
        <f>'[1]Cadastro de Clientes'!A3667</f>
        <v>0</v>
      </c>
      <c r="B3667" s="94">
        <f>'[1]Cadastro de Clientes'!B3667</f>
        <v>0</v>
      </c>
      <c r="C3667" s="94">
        <f>'[1]Cadastro de Clientes'!C3667</f>
        <v>0</v>
      </c>
      <c r="D3667" s="94">
        <f>'[1]Cadastro de Clientes'!D3667</f>
        <v>0</v>
      </c>
      <c r="E3667" s="94">
        <f>'[1]Cadastro de Clientes'!E3667</f>
        <v>0</v>
      </c>
      <c r="F3667" s="94">
        <f>'[1]Cadastro de Clientes'!F3667</f>
        <v>0</v>
      </c>
      <c r="G3667" s="109">
        <f>'[1]Cadastro de Clientes'!G3667</f>
        <v>0</v>
      </c>
      <c r="H3667" s="110">
        <f>'[1]Cadastro de Clientes'!H3667</f>
        <v>0</v>
      </c>
      <c r="I3667" s="111">
        <f>'[1]Cadastro de Clientes'!I3667</f>
        <v>0</v>
      </c>
      <c r="J3667" s="94">
        <f>'[1]Cadastro de Clientes'!J3667</f>
        <v>0</v>
      </c>
    </row>
    <row r="3668" spans="1:10" ht="21" customHeight="1" x14ac:dyDescent="0.25">
      <c r="A3668" s="94">
        <f>'[1]Cadastro de Clientes'!A3668</f>
        <v>0</v>
      </c>
      <c r="B3668" s="94">
        <f>'[1]Cadastro de Clientes'!B3668</f>
        <v>0</v>
      </c>
      <c r="C3668" s="94">
        <f>'[1]Cadastro de Clientes'!C3668</f>
        <v>0</v>
      </c>
      <c r="D3668" s="94">
        <f>'[1]Cadastro de Clientes'!D3668</f>
        <v>0</v>
      </c>
      <c r="E3668" s="94">
        <f>'[1]Cadastro de Clientes'!E3668</f>
        <v>0</v>
      </c>
      <c r="F3668" s="94">
        <f>'[1]Cadastro de Clientes'!F3668</f>
        <v>0</v>
      </c>
      <c r="G3668" s="109">
        <f>'[1]Cadastro de Clientes'!G3668</f>
        <v>0</v>
      </c>
      <c r="H3668" s="110">
        <f>'[1]Cadastro de Clientes'!H3668</f>
        <v>0</v>
      </c>
      <c r="I3668" s="111">
        <f>'[1]Cadastro de Clientes'!I3668</f>
        <v>0</v>
      </c>
      <c r="J3668" s="94">
        <f>'[1]Cadastro de Clientes'!J3668</f>
        <v>0</v>
      </c>
    </row>
    <row r="3669" spans="1:10" ht="21" customHeight="1" x14ac:dyDescent="0.25">
      <c r="A3669" s="94">
        <f>'[1]Cadastro de Clientes'!A3669</f>
        <v>0</v>
      </c>
      <c r="B3669" s="94">
        <f>'[1]Cadastro de Clientes'!B3669</f>
        <v>0</v>
      </c>
      <c r="C3669" s="94">
        <f>'[1]Cadastro de Clientes'!C3669</f>
        <v>0</v>
      </c>
      <c r="D3669" s="94">
        <f>'[1]Cadastro de Clientes'!D3669</f>
        <v>0</v>
      </c>
      <c r="E3669" s="94">
        <f>'[1]Cadastro de Clientes'!E3669</f>
        <v>0</v>
      </c>
      <c r="F3669" s="94">
        <f>'[1]Cadastro de Clientes'!F3669</f>
        <v>0</v>
      </c>
      <c r="G3669" s="109">
        <f>'[1]Cadastro de Clientes'!G3669</f>
        <v>0</v>
      </c>
      <c r="H3669" s="110">
        <f>'[1]Cadastro de Clientes'!H3669</f>
        <v>0</v>
      </c>
      <c r="I3669" s="111">
        <f>'[1]Cadastro de Clientes'!I3669</f>
        <v>0</v>
      </c>
      <c r="J3669" s="94">
        <f>'[1]Cadastro de Clientes'!J3669</f>
        <v>0</v>
      </c>
    </row>
    <row r="3670" spans="1:10" ht="21" customHeight="1" x14ac:dyDescent="0.25">
      <c r="A3670" s="94">
        <f>'[1]Cadastro de Clientes'!A3670</f>
        <v>0</v>
      </c>
      <c r="B3670" s="94">
        <f>'[1]Cadastro de Clientes'!B3670</f>
        <v>0</v>
      </c>
      <c r="C3670" s="94">
        <f>'[1]Cadastro de Clientes'!C3670</f>
        <v>0</v>
      </c>
      <c r="D3670" s="94">
        <f>'[1]Cadastro de Clientes'!D3670</f>
        <v>0</v>
      </c>
      <c r="E3670" s="94">
        <f>'[1]Cadastro de Clientes'!E3670</f>
        <v>0</v>
      </c>
      <c r="F3670" s="94">
        <f>'[1]Cadastro de Clientes'!F3670</f>
        <v>0</v>
      </c>
      <c r="G3670" s="109">
        <f>'[1]Cadastro de Clientes'!G3670</f>
        <v>0</v>
      </c>
      <c r="H3670" s="110">
        <f>'[1]Cadastro de Clientes'!H3670</f>
        <v>0</v>
      </c>
      <c r="I3670" s="111">
        <f>'[1]Cadastro de Clientes'!I3670</f>
        <v>0</v>
      </c>
      <c r="J3670" s="94">
        <f>'[1]Cadastro de Clientes'!J3670</f>
        <v>0</v>
      </c>
    </row>
    <row r="3671" spans="1:10" ht="21" customHeight="1" x14ac:dyDescent="0.25">
      <c r="A3671" s="94">
        <f>'[1]Cadastro de Clientes'!A3671</f>
        <v>0</v>
      </c>
      <c r="B3671" s="94">
        <f>'[1]Cadastro de Clientes'!B3671</f>
        <v>0</v>
      </c>
      <c r="C3671" s="94">
        <f>'[1]Cadastro de Clientes'!C3671</f>
        <v>0</v>
      </c>
      <c r="D3671" s="94">
        <f>'[1]Cadastro de Clientes'!D3671</f>
        <v>0</v>
      </c>
      <c r="E3671" s="94">
        <f>'[1]Cadastro de Clientes'!E3671</f>
        <v>0</v>
      </c>
      <c r="F3671" s="94">
        <f>'[1]Cadastro de Clientes'!F3671</f>
        <v>0</v>
      </c>
      <c r="G3671" s="109">
        <f>'[1]Cadastro de Clientes'!G3671</f>
        <v>0</v>
      </c>
      <c r="H3671" s="110">
        <f>'[1]Cadastro de Clientes'!H3671</f>
        <v>0</v>
      </c>
      <c r="I3671" s="111">
        <f>'[1]Cadastro de Clientes'!I3671</f>
        <v>0</v>
      </c>
      <c r="J3671" s="94">
        <f>'[1]Cadastro de Clientes'!J3671</f>
        <v>0</v>
      </c>
    </row>
    <row r="3672" spans="1:10" ht="21" customHeight="1" x14ac:dyDescent="0.25">
      <c r="A3672" s="94">
        <f>'[1]Cadastro de Clientes'!A3672</f>
        <v>0</v>
      </c>
      <c r="B3672" s="94">
        <f>'[1]Cadastro de Clientes'!B3672</f>
        <v>0</v>
      </c>
      <c r="C3672" s="94">
        <f>'[1]Cadastro de Clientes'!C3672</f>
        <v>0</v>
      </c>
      <c r="D3672" s="94">
        <f>'[1]Cadastro de Clientes'!D3672</f>
        <v>0</v>
      </c>
      <c r="E3672" s="94">
        <f>'[1]Cadastro de Clientes'!E3672</f>
        <v>0</v>
      </c>
      <c r="F3672" s="94">
        <f>'[1]Cadastro de Clientes'!F3672</f>
        <v>0</v>
      </c>
      <c r="G3672" s="109">
        <f>'[1]Cadastro de Clientes'!G3672</f>
        <v>0</v>
      </c>
      <c r="H3672" s="110">
        <f>'[1]Cadastro de Clientes'!H3672</f>
        <v>0</v>
      </c>
      <c r="I3672" s="111">
        <f>'[1]Cadastro de Clientes'!I3672</f>
        <v>0</v>
      </c>
      <c r="J3672" s="94">
        <f>'[1]Cadastro de Clientes'!J3672</f>
        <v>0</v>
      </c>
    </row>
    <row r="3673" spans="1:10" ht="21" customHeight="1" x14ac:dyDescent="0.25">
      <c r="A3673" s="94">
        <f>'[1]Cadastro de Clientes'!A3673</f>
        <v>0</v>
      </c>
      <c r="B3673" s="94">
        <f>'[1]Cadastro de Clientes'!B3673</f>
        <v>0</v>
      </c>
      <c r="C3673" s="94">
        <f>'[1]Cadastro de Clientes'!C3673</f>
        <v>0</v>
      </c>
      <c r="D3673" s="94">
        <f>'[1]Cadastro de Clientes'!D3673</f>
        <v>0</v>
      </c>
      <c r="E3673" s="94">
        <f>'[1]Cadastro de Clientes'!E3673</f>
        <v>0</v>
      </c>
      <c r="F3673" s="94">
        <f>'[1]Cadastro de Clientes'!F3673</f>
        <v>0</v>
      </c>
      <c r="G3673" s="109">
        <f>'[1]Cadastro de Clientes'!G3673</f>
        <v>0</v>
      </c>
      <c r="H3673" s="110">
        <f>'[1]Cadastro de Clientes'!H3673</f>
        <v>0</v>
      </c>
      <c r="I3673" s="111">
        <f>'[1]Cadastro de Clientes'!I3673</f>
        <v>0</v>
      </c>
      <c r="J3673" s="94">
        <f>'[1]Cadastro de Clientes'!J3673</f>
        <v>0</v>
      </c>
    </row>
    <row r="3674" spans="1:10" ht="21" customHeight="1" x14ac:dyDescent="0.25">
      <c r="A3674" s="94">
        <f>'[1]Cadastro de Clientes'!A3674</f>
        <v>0</v>
      </c>
      <c r="B3674" s="94">
        <f>'[1]Cadastro de Clientes'!B3674</f>
        <v>0</v>
      </c>
      <c r="C3674" s="94">
        <f>'[1]Cadastro de Clientes'!C3674</f>
        <v>0</v>
      </c>
      <c r="D3674" s="94">
        <f>'[1]Cadastro de Clientes'!D3674</f>
        <v>0</v>
      </c>
      <c r="E3674" s="94">
        <f>'[1]Cadastro de Clientes'!E3674</f>
        <v>0</v>
      </c>
      <c r="F3674" s="94">
        <f>'[1]Cadastro de Clientes'!F3674</f>
        <v>0</v>
      </c>
      <c r="G3674" s="109">
        <f>'[1]Cadastro de Clientes'!G3674</f>
        <v>0</v>
      </c>
      <c r="H3674" s="110">
        <f>'[1]Cadastro de Clientes'!H3674</f>
        <v>0</v>
      </c>
      <c r="I3674" s="111">
        <f>'[1]Cadastro de Clientes'!I3674</f>
        <v>0</v>
      </c>
      <c r="J3674" s="94">
        <f>'[1]Cadastro de Clientes'!J3674</f>
        <v>0</v>
      </c>
    </row>
    <row r="3675" spans="1:10" ht="21" customHeight="1" x14ac:dyDescent="0.25">
      <c r="A3675" s="94">
        <f>'[1]Cadastro de Clientes'!A3675</f>
        <v>0</v>
      </c>
      <c r="B3675" s="94">
        <f>'[1]Cadastro de Clientes'!B3675</f>
        <v>0</v>
      </c>
      <c r="C3675" s="94">
        <f>'[1]Cadastro de Clientes'!C3675</f>
        <v>0</v>
      </c>
      <c r="D3675" s="94">
        <f>'[1]Cadastro de Clientes'!D3675</f>
        <v>0</v>
      </c>
      <c r="E3675" s="94">
        <f>'[1]Cadastro de Clientes'!E3675</f>
        <v>0</v>
      </c>
      <c r="F3675" s="94">
        <f>'[1]Cadastro de Clientes'!F3675</f>
        <v>0</v>
      </c>
      <c r="G3675" s="109">
        <f>'[1]Cadastro de Clientes'!G3675</f>
        <v>0</v>
      </c>
      <c r="H3675" s="110">
        <f>'[1]Cadastro de Clientes'!H3675</f>
        <v>0</v>
      </c>
      <c r="I3675" s="111">
        <f>'[1]Cadastro de Clientes'!I3675</f>
        <v>0</v>
      </c>
      <c r="J3675" s="94">
        <f>'[1]Cadastro de Clientes'!J3675</f>
        <v>0</v>
      </c>
    </row>
    <row r="3676" spans="1:10" ht="21" customHeight="1" x14ac:dyDescent="0.25">
      <c r="A3676" s="94">
        <f>'[1]Cadastro de Clientes'!A3676</f>
        <v>0</v>
      </c>
      <c r="B3676" s="94">
        <f>'[1]Cadastro de Clientes'!B3676</f>
        <v>0</v>
      </c>
      <c r="C3676" s="94">
        <f>'[1]Cadastro de Clientes'!C3676</f>
        <v>0</v>
      </c>
      <c r="D3676" s="94">
        <f>'[1]Cadastro de Clientes'!D3676</f>
        <v>0</v>
      </c>
      <c r="E3676" s="94">
        <f>'[1]Cadastro de Clientes'!E3676</f>
        <v>0</v>
      </c>
      <c r="F3676" s="94">
        <f>'[1]Cadastro de Clientes'!F3676</f>
        <v>0</v>
      </c>
      <c r="G3676" s="109">
        <f>'[1]Cadastro de Clientes'!G3676</f>
        <v>0</v>
      </c>
      <c r="H3676" s="110">
        <f>'[1]Cadastro de Clientes'!H3676</f>
        <v>0</v>
      </c>
      <c r="I3676" s="111">
        <f>'[1]Cadastro de Clientes'!I3676</f>
        <v>0</v>
      </c>
      <c r="J3676" s="94">
        <f>'[1]Cadastro de Clientes'!J3676</f>
        <v>0</v>
      </c>
    </row>
    <row r="3677" spans="1:10" ht="21" customHeight="1" x14ac:dyDescent="0.25">
      <c r="A3677" s="94">
        <f>'[1]Cadastro de Clientes'!A3677</f>
        <v>0</v>
      </c>
      <c r="B3677" s="94">
        <f>'[1]Cadastro de Clientes'!B3677</f>
        <v>0</v>
      </c>
      <c r="C3677" s="94">
        <f>'[1]Cadastro de Clientes'!C3677</f>
        <v>0</v>
      </c>
      <c r="D3677" s="94">
        <f>'[1]Cadastro de Clientes'!D3677</f>
        <v>0</v>
      </c>
      <c r="E3677" s="94">
        <f>'[1]Cadastro de Clientes'!E3677</f>
        <v>0</v>
      </c>
      <c r="F3677" s="94">
        <f>'[1]Cadastro de Clientes'!F3677</f>
        <v>0</v>
      </c>
      <c r="G3677" s="109">
        <f>'[1]Cadastro de Clientes'!G3677</f>
        <v>0</v>
      </c>
      <c r="H3677" s="110">
        <f>'[1]Cadastro de Clientes'!H3677</f>
        <v>0</v>
      </c>
      <c r="I3677" s="111">
        <f>'[1]Cadastro de Clientes'!I3677</f>
        <v>0</v>
      </c>
      <c r="J3677" s="94">
        <f>'[1]Cadastro de Clientes'!J3677</f>
        <v>0</v>
      </c>
    </row>
    <row r="3678" spans="1:10" ht="21" customHeight="1" x14ac:dyDescent="0.25">
      <c r="A3678" s="94">
        <f>'[1]Cadastro de Clientes'!A3678</f>
        <v>0</v>
      </c>
      <c r="B3678" s="94">
        <f>'[1]Cadastro de Clientes'!B3678</f>
        <v>0</v>
      </c>
      <c r="C3678" s="94">
        <f>'[1]Cadastro de Clientes'!C3678</f>
        <v>0</v>
      </c>
      <c r="D3678" s="94">
        <f>'[1]Cadastro de Clientes'!D3678</f>
        <v>0</v>
      </c>
      <c r="E3678" s="94">
        <f>'[1]Cadastro de Clientes'!E3678</f>
        <v>0</v>
      </c>
      <c r="F3678" s="94">
        <f>'[1]Cadastro de Clientes'!F3678</f>
        <v>0</v>
      </c>
      <c r="G3678" s="109">
        <f>'[1]Cadastro de Clientes'!G3678</f>
        <v>0</v>
      </c>
      <c r="H3678" s="110">
        <f>'[1]Cadastro de Clientes'!H3678</f>
        <v>0</v>
      </c>
      <c r="I3678" s="111">
        <f>'[1]Cadastro de Clientes'!I3678</f>
        <v>0</v>
      </c>
      <c r="J3678" s="94">
        <f>'[1]Cadastro de Clientes'!J3678</f>
        <v>0</v>
      </c>
    </row>
    <row r="3679" spans="1:10" ht="21" customHeight="1" x14ac:dyDescent="0.25">
      <c r="A3679" s="94">
        <f>'[1]Cadastro de Clientes'!A3679</f>
        <v>0</v>
      </c>
      <c r="B3679" s="94">
        <f>'[1]Cadastro de Clientes'!B3679</f>
        <v>0</v>
      </c>
      <c r="C3679" s="94">
        <f>'[1]Cadastro de Clientes'!C3679</f>
        <v>0</v>
      </c>
      <c r="D3679" s="94">
        <f>'[1]Cadastro de Clientes'!D3679</f>
        <v>0</v>
      </c>
      <c r="E3679" s="94">
        <f>'[1]Cadastro de Clientes'!E3679</f>
        <v>0</v>
      </c>
      <c r="F3679" s="94">
        <f>'[1]Cadastro de Clientes'!F3679</f>
        <v>0</v>
      </c>
      <c r="G3679" s="109">
        <f>'[1]Cadastro de Clientes'!G3679</f>
        <v>0</v>
      </c>
      <c r="H3679" s="110">
        <f>'[1]Cadastro de Clientes'!H3679</f>
        <v>0</v>
      </c>
      <c r="I3679" s="111">
        <f>'[1]Cadastro de Clientes'!I3679</f>
        <v>0</v>
      </c>
      <c r="J3679" s="94">
        <f>'[1]Cadastro de Clientes'!J3679</f>
        <v>0</v>
      </c>
    </row>
    <row r="3680" spans="1:10" ht="21" customHeight="1" x14ac:dyDescent="0.25">
      <c r="A3680" s="94">
        <f>'[1]Cadastro de Clientes'!A3680</f>
        <v>0</v>
      </c>
      <c r="B3680" s="94">
        <f>'[1]Cadastro de Clientes'!B3680</f>
        <v>0</v>
      </c>
      <c r="C3680" s="94">
        <f>'[1]Cadastro de Clientes'!C3680</f>
        <v>0</v>
      </c>
      <c r="D3680" s="94">
        <f>'[1]Cadastro de Clientes'!D3680</f>
        <v>0</v>
      </c>
      <c r="E3680" s="94">
        <f>'[1]Cadastro de Clientes'!E3680</f>
        <v>0</v>
      </c>
      <c r="F3680" s="94">
        <f>'[1]Cadastro de Clientes'!F3680</f>
        <v>0</v>
      </c>
      <c r="G3680" s="109">
        <f>'[1]Cadastro de Clientes'!G3680</f>
        <v>0</v>
      </c>
      <c r="H3680" s="110">
        <f>'[1]Cadastro de Clientes'!H3680</f>
        <v>0</v>
      </c>
      <c r="I3680" s="111">
        <f>'[1]Cadastro de Clientes'!I3680</f>
        <v>0</v>
      </c>
      <c r="J3680" s="94">
        <f>'[1]Cadastro de Clientes'!J3680</f>
        <v>0</v>
      </c>
    </row>
    <row r="3681" spans="1:10" ht="21" customHeight="1" x14ac:dyDescent="0.25">
      <c r="A3681" s="94">
        <f>'[1]Cadastro de Clientes'!A3681</f>
        <v>0</v>
      </c>
      <c r="B3681" s="94">
        <f>'[1]Cadastro de Clientes'!B3681</f>
        <v>0</v>
      </c>
      <c r="C3681" s="94">
        <f>'[1]Cadastro de Clientes'!C3681</f>
        <v>0</v>
      </c>
      <c r="D3681" s="94">
        <f>'[1]Cadastro de Clientes'!D3681</f>
        <v>0</v>
      </c>
      <c r="E3681" s="94">
        <f>'[1]Cadastro de Clientes'!E3681</f>
        <v>0</v>
      </c>
      <c r="F3681" s="94">
        <f>'[1]Cadastro de Clientes'!F3681</f>
        <v>0</v>
      </c>
      <c r="G3681" s="109">
        <f>'[1]Cadastro de Clientes'!G3681</f>
        <v>0</v>
      </c>
      <c r="H3681" s="110">
        <f>'[1]Cadastro de Clientes'!H3681</f>
        <v>0</v>
      </c>
      <c r="I3681" s="111">
        <f>'[1]Cadastro de Clientes'!I3681</f>
        <v>0</v>
      </c>
      <c r="J3681" s="94">
        <f>'[1]Cadastro de Clientes'!J3681</f>
        <v>0</v>
      </c>
    </row>
    <row r="3682" spans="1:10" ht="21" customHeight="1" x14ac:dyDescent="0.25">
      <c r="A3682" s="94">
        <f>'[1]Cadastro de Clientes'!A3682</f>
        <v>0</v>
      </c>
      <c r="B3682" s="94">
        <f>'[1]Cadastro de Clientes'!B3682</f>
        <v>0</v>
      </c>
      <c r="C3682" s="94">
        <f>'[1]Cadastro de Clientes'!C3682</f>
        <v>0</v>
      </c>
      <c r="D3682" s="94">
        <f>'[1]Cadastro de Clientes'!D3682</f>
        <v>0</v>
      </c>
      <c r="E3682" s="94">
        <f>'[1]Cadastro de Clientes'!E3682</f>
        <v>0</v>
      </c>
      <c r="F3682" s="94">
        <f>'[1]Cadastro de Clientes'!F3682</f>
        <v>0</v>
      </c>
      <c r="G3682" s="109">
        <f>'[1]Cadastro de Clientes'!G3682</f>
        <v>0</v>
      </c>
      <c r="H3682" s="110">
        <f>'[1]Cadastro de Clientes'!H3682</f>
        <v>0</v>
      </c>
      <c r="I3682" s="111">
        <f>'[1]Cadastro de Clientes'!I3682</f>
        <v>0</v>
      </c>
      <c r="J3682" s="94">
        <f>'[1]Cadastro de Clientes'!J3682</f>
        <v>0</v>
      </c>
    </row>
    <row r="3683" spans="1:10" ht="21" customHeight="1" x14ac:dyDescent="0.25">
      <c r="A3683" s="94">
        <f>'[1]Cadastro de Clientes'!A3683</f>
        <v>0</v>
      </c>
      <c r="B3683" s="94">
        <f>'[1]Cadastro de Clientes'!B3683</f>
        <v>0</v>
      </c>
      <c r="C3683" s="94">
        <f>'[1]Cadastro de Clientes'!C3683</f>
        <v>0</v>
      </c>
      <c r="D3683" s="94">
        <f>'[1]Cadastro de Clientes'!D3683</f>
        <v>0</v>
      </c>
      <c r="E3683" s="94">
        <f>'[1]Cadastro de Clientes'!E3683</f>
        <v>0</v>
      </c>
      <c r="F3683" s="94">
        <f>'[1]Cadastro de Clientes'!F3683</f>
        <v>0</v>
      </c>
      <c r="G3683" s="109">
        <f>'[1]Cadastro de Clientes'!G3683</f>
        <v>0</v>
      </c>
      <c r="H3683" s="110">
        <f>'[1]Cadastro de Clientes'!H3683</f>
        <v>0</v>
      </c>
      <c r="I3683" s="111">
        <f>'[1]Cadastro de Clientes'!I3683</f>
        <v>0</v>
      </c>
      <c r="J3683" s="94">
        <f>'[1]Cadastro de Clientes'!J3683</f>
        <v>0</v>
      </c>
    </row>
    <row r="3684" spans="1:10" ht="21" customHeight="1" x14ac:dyDescent="0.25">
      <c r="A3684" s="94">
        <f>'[1]Cadastro de Clientes'!A3684</f>
        <v>0</v>
      </c>
      <c r="B3684" s="94">
        <f>'[1]Cadastro de Clientes'!B3684</f>
        <v>0</v>
      </c>
      <c r="C3684" s="94">
        <f>'[1]Cadastro de Clientes'!C3684</f>
        <v>0</v>
      </c>
      <c r="D3684" s="94">
        <f>'[1]Cadastro de Clientes'!D3684</f>
        <v>0</v>
      </c>
      <c r="E3684" s="94">
        <f>'[1]Cadastro de Clientes'!E3684</f>
        <v>0</v>
      </c>
      <c r="F3684" s="94">
        <f>'[1]Cadastro de Clientes'!F3684</f>
        <v>0</v>
      </c>
      <c r="G3684" s="109">
        <f>'[1]Cadastro de Clientes'!G3684</f>
        <v>0</v>
      </c>
      <c r="H3684" s="110">
        <f>'[1]Cadastro de Clientes'!H3684</f>
        <v>0</v>
      </c>
      <c r="I3684" s="111">
        <f>'[1]Cadastro de Clientes'!I3684</f>
        <v>0</v>
      </c>
      <c r="J3684" s="94">
        <f>'[1]Cadastro de Clientes'!J3684</f>
        <v>0</v>
      </c>
    </row>
    <row r="3685" spans="1:10" ht="21" customHeight="1" x14ac:dyDescent="0.25">
      <c r="A3685" s="94">
        <f>'[1]Cadastro de Clientes'!A3685</f>
        <v>0</v>
      </c>
      <c r="B3685" s="94">
        <f>'[1]Cadastro de Clientes'!B3685</f>
        <v>0</v>
      </c>
      <c r="C3685" s="94">
        <f>'[1]Cadastro de Clientes'!C3685</f>
        <v>0</v>
      </c>
      <c r="D3685" s="94">
        <f>'[1]Cadastro de Clientes'!D3685</f>
        <v>0</v>
      </c>
      <c r="E3685" s="94">
        <f>'[1]Cadastro de Clientes'!E3685</f>
        <v>0</v>
      </c>
      <c r="F3685" s="94">
        <f>'[1]Cadastro de Clientes'!F3685</f>
        <v>0</v>
      </c>
      <c r="G3685" s="109">
        <f>'[1]Cadastro de Clientes'!G3685</f>
        <v>0</v>
      </c>
      <c r="H3685" s="110">
        <f>'[1]Cadastro de Clientes'!H3685</f>
        <v>0</v>
      </c>
      <c r="I3685" s="111">
        <f>'[1]Cadastro de Clientes'!I3685</f>
        <v>0</v>
      </c>
      <c r="J3685" s="94">
        <f>'[1]Cadastro de Clientes'!J3685</f>
        <v>0</v>
      </c>
    </row>
    <row r="3686" spans="1:10" ht="21" customHeight="1" x14ac:dyDescent="0.25">
      <c r="A3686" s="94">
        <f>'[1]Cadastro de Clientes'!A3686</f>
        <v>0</v>
      </c>
      <c r="B3686" s="94">
        <f>'[1]Cadastro de Clientes'!B3686</f>
        <v>0</v>
      </c>
      <c r="C3686" s="94">
        <f>'[1]Cadastro de Clientes'!C3686</f>
        <v>0</v>
      </c>
      <c r="D3686" s="94">
        <f>'[1]Cadastro de Clientes'!D3686</f>
        <v>0</v>
      </c>
      <c r="E3686" s="94">
        <f>'[1]Cadastro de Clientes'!E3686</f>
        <v>0</v>
      </c>
      <c r="F3686" s="94">
        <f>'[1]Cadastro de Clientes'!F3686</f>
        <v>0</v>
      </c>
      <c r="G3686" s="109">
        <f>'[1]Cadastro de Clientes'!G3686</f>
        <v>0</v>
      </c>
      <c r="H3686" s="110">
        <f>'[1]Cadastro de Clientes'!H3686</f>
        <v>0</v>
      </c>
      <c r="I3686" s="111">
        <f>'[1]Cadastro de Clientes'!I3686</f>
        <v>0</v>
      </c>
      <c r="J3686" s="94">
        <f>'[1]Cadastro de Clientes'!J3686</f>
        <v>0</v>
      </c>
    </row>
    <row r="3687" spans="1:10" ht="21" customHeight="1" x14ac:dyDescent="0.25">
      <c r="A3687" s="94">
        <f>'[1]Cadastro de Clientes'!A3687</f>
        <v>0</v>
      </c>
      <c r="B3687" s="94">
        <f>'[1]Cadastro de Clientes'!B3687</f>
        <v>0</v>
      </c>
      <c r="C3687" s="94">
        <f>'[1]Cadastro de Clientes'!C3687</f>
        <v>0</v>
      </c>
      <c r="D3687" s="94">
        <f>'[1]Cadastro de Clientes'!D3687</f>
        <v>0</v>
      </c>
      <c r="E3687" s="94">
        <f>'[1]Cadastro de Clientes'!E3687</f>
        <v>0</v>
      </c>
      <c r="F3687" s="94">
        <f>'[1]Cadastro de Clientes'!F3687</f>
        <v>0</v>
      </c>
      <c r="G3687" s="109">
        <f>'[1]Cadastro de Clientes'!G3687</f>
        <v>0</v>
      </c>
      <c r="H3687" s="110">
        <f>'[1]Cadastro de Clientes'!H3687</f>
        <v>0</v>
      </c>
      <c r="I3687" s="111">
        <f>'[1]Cadastro de Clientes'!I3687</f>
        <v>0</v>
      </c>
      <c r="J3687" s="94">
        <f>'[1]Cadastro de Clientes'!J3687</f>
        <v>0</v>
      </c>
    </row>
    <row r="3688" spans="1:10" ht="21" customHeight="1" x14ac:dyDescent="0.25">
      <c r="A3688" s="94">
        <f>'[1]Cadastro de Clientes'!A3688</f>
        <v>0</v>
      </c>
      <c r="B3688" s="94">
        <f>'[1]Cadastro de Clientes'!B3688</f>
        <v>0</v>
      </c>
      <c r="C3688" s="94">
        <f>'[1]Cadastro de Clientes'!C3688</f>
        <v>0</v>
      </c>
      <c r="D3688" s="94">
        <f>'[1]Cadastro de Clientes'!D3688</f>
        <v>0</v>
      </c>
      <c r="E3688" s="94">
        <f>'[1]Cadastro de Clientes'!E3688</f>
        <v>0</v>
      </c>
      <c r="F3688" s="94">
        <f>'[1]Cadastro de Clientes'!F3688</f>
        <v>0</v>
      </c>
      <c r="G3688" s="109">
        <f>'[1]Cadastro de Clientes'!G3688</f>
        <v>0</v>
      </c>
      <c r="H3688" s="110">
        <f>'[1]Cadastro de Clientes'!H3688</f>
        <v>0</v>
      </c>
      <c r="I3688" s="111">
        <f>'[1]Cadastro de Clientes'!I3688</f>
        <v>0</v>
      </c>
      <c r="J3688" s="94">
        <f>'[1]Cadastro de Clientes'!J3688</f>
        <v>0</v>
      </c>
    </row>
    <row r="3689" spans="1:10" ht="21" customHeight="1" x14ac:dyDescent="0.25">
      <c r="A3689" s="94">
        <f>'[1]Cadastro de Clientes'!A3689</f>
        <v>0</v>
      </c>
      <c r="B3689" s="94">
        <f>'[1]Cadastro de Clientes'!B3689</f>
        <v>0</v>
      </c>
      <c r="C3689" s="94">
        <f>'[1]Cadastro de Clientes'!C3689</f>
        <v>0</v>
      </c>
      <c r="D3689" s="94">
        <f>'[1]Cadastro de Clientes'!D3689</f>
        <v>0</v>
      </c>
      <c r="E3689" s="94">
        <f>'[1]Cadastro de Clientes'!E3689</f>
        <v>0</v>
      </c>
      <c r="F3689" s="94">
        <f>'[1]Cadastro de Clientes'!F3689</f>
        <v>0</v>
      </c>
      <c r="G3689" s="109">
        <f>'[1]Cadastro de Clientes'!G3689</f>
        <v>0</v>
      </c>
      <c r="H3689" s="110">
        <f>'[1]Cadastro de Clientes'!H3689</f>
        <v>0</v>
      </c>
      <c r="I3689" s="111">
        <f>'[1]Cadastro de Clientes'!I3689</f>
        <v>0</v>
      </c>
      <c r="J3689" s="94">
        <f>'[1]Cadastro de Clientes'!J3689</f>
        <v>0</v>
      </c>
    </row>
    <row r="3690" spans="1:10" ht="21" customHeight="1" x14ac:dyDescent="0.25">
      <c r="A3690" s="94">
        <f>'[1]Cadastro de Clientes'!A3690</f>
        <v>0</v>
      </c>
      <c r="B3690" s="94">
        <f>'[1]Cadastro de Clientes'!B3690</f>
        <v>0</v>
      </c>
      <c r="C3690" s="94">
        <f>'[1]Cadastro de Clientes'!C3690</f>
        <v>0</v>
      </c>
      <c r="D3690" s="94">
        <f>'[1]Cadastro de Clientes'!D3690</f>
        <v>0</v>
      </c>
      <c r="E3690" s="94">
        <f>'[1]Cadastro de Clientes'!E3690</f>
        <v>0</v>
      </c>
      <c r="F3690" s="94">
        <f>'[1]Cadastro de Clientes'!F3690</f>
        <v>0</v>
      </c>
      <c r="G3690" s="109">
        <f>'[1]Cadastro de Clientes'!G3690</f>
        <v>0</v>
      </c>
      <c r="H3690" s="110">
        <f>'[1]Cadastro de Clientes'!H3690</f>
        <v>0</v>
      </c>
      <c r="I3690" s="111">
        <f>'[1]Cadastro de Clientes'!I3690</f>
        <v>0</v>
      </c>
      <c r="J3690" s="94">
        <f>'[1]Cadastro de Clientes'!J3690</f>
        <v>0</v>
      </c>
    </row>
    <row r="3691" spans="1:10" ht="21" customHeight="1" x14ac:dyDescent="0.25">
      <c r="A3691" s="94">
        <f>'[1]Cadastro de Clientes'!A3691</f>
        <v>0</v>
      </c>
      <c r="B3691" s="94">
        <f>'[1]Cadastro de Clientes'!B3691</f>
        <v>0</v>
      </c>
      <c r="C3691" s="94">
        <f>'[1]Cadastro de Clientes'!C3691</f>
        <v>0</v>
      </c>
      <c r="D3691" s="94">
        <f>'[1]Cadastro de Clientes'!D3691</f>
        <v>0</v>
      </c>
      <c r="E3691" s="94">
        <f>'[1]Cadastro de Clientes'!E3691</f>
        <v>0</v>
      </c>
      <c r="F3691" s="94">
        <f>'[1]Cadastro de Clientes'!F3691</f>
        <v>0</v>
      </c>
      <c r="G3691" s="109">
        <f>'[1]Cadastro de Clientes'!G3691</f>
        <v>0</v>
      </c>
      <c r="H3691" s="110">
        <f>'[1]Cadastro de Clientes'!H3691</f>
        <v>0</v>
      </c>
      <c r="I3691" s="111">
        <f>'[1]Cadastro de Clientes'!I3691</f>
        <v>0</v>
      </c>
      <c r="J3691" s="94">
        <f>'[1]Cadastro de Clientes'!J3691</f>
        <v>0</v>
      </c>
    </row>
    <row r="3692" spans="1:10" ht="21" customHeight="1" x14ac:dyDescent="0.25">
      <c r="A3692" s="94">
        <f>'[1]Cadastro de Clientes'!A3692</f>
        <v>0</v>
      </c>
      <c r="B3692" s="94">
        <f>'[1]Cadastro de Clientes'!B3692</f>
        <v>0</v>
      </c>
      <c r="C3692" s="94">
        <f>'[1]Cadastro de Clientes'!C3692</f>
        <v>0</v>
      </c>
      <c r="D3692" s="94">
        <f>'[1]Cadastro de Clientes'!D3692</f>
        <v>0</v>
      </c>
      <c r="E3692" s="94">
        <f>'[1]Cadastro de Clientes'!E3692</f>
        <v>0</v>
      </c>
      <c r="F3692" s="94">
        <f>'[1]Cadastro de Clientes'!F3692</f>
        <v>0</v>
      </c>
      <c r="G3692" s="109">
        <f>'[1]Cadastro de Clientes'!G3692</f>
        <v>0</v>
      </c>
      <c r="H3692" s="110">
        <f>'[1]Cadastro de Clientes'!H3692</f>
        <v>0</v>
      </c>
      <c r="I3692" s="111">
        <f>'[1]Cadastro de Clientes'!I3692</f>
        <v>0</v>
      </c>
      <c r="J3692" s="94">
        <f>'[1]Cadastro de Clientes'!J3692</f>
        <v>0</v>
      </c>
    </row>
    <row r="3693" spans="1:10" ht="21" customHeight="1" x14ac:dyDescent="0.25">
      <c r="A3693" s="94">
        <f>'[1]Cadastro de Clientes'!A3693</f>
        <v>0</v>
      </c>
      <c r="B3693" s="94">
        <f>'[1]Cadastro de Clientes'!B3693</f>
        <v>0</v>
      </c>
      <c r="C3693" s="94">
        <f>'[1]Cadastro de Clientes'!C3693</f>
        <v>0</v>
      </c>
      <c r="D3693" s="94">
        <f>'[1]Cadastro de Clientes'!D3693</f>
        <v>0</v>
      </c>
      <c r="E3693" s="94">
        <f>'[1]Cadastro de Clientes'!E3693</f>
        <v>0</v>
      </c>
      <c r="F3693" s="94">
        <f>'[1]Cadastro de Clientes'!F3693</f>
        <v>0</v>
      </c>
      <c r="G3693" s="109">
        <f>'[1]Cadastro de Clientes'!G3693</f>
        <v>0</v>
      </c>
      <c r="H3693" s="110">
        <f>'[1]Cadastro de Clientes'!H3693</f>
        <v>0</v>
      </c>
      <c r="I3693" s="111">
        <f>'[1]Cadastro de Clientes'!I3693</f>
        <v>0</v>
      </c>
      <c r="J3693" s="94">
        <f>'[1]Cadastro de Clientes'!J3693</f>
        <v>0</v>
      </c>
    </row>
    <row r="3694" spans="1:10" ht="21" customHeight="1" x14ac:dyDescent="0.25">
      <c r="A3694" s="94">
        <f>'[1]Cadastro de Clientes'!A3694</f>
        <v>0</v>
      </c>
      <c r="B3694" s="94">
        <f>'[1]Cadastro de Clientes'!B3694</f>
        <v>0</v>
      </c>
      <c r="C3694" s="94">
        <f>'[1]Cadastro de Clientes'!C3694</f>
        <v>0</v>
      </c>
      <c r="D3694" s="94">
        <f>'[1]Cadastro de Clientes'!D3694</f>
        <v>0</v>
      </c>
      <c r="E3694" s="94">
        <f>'[1]Cadastro de Clientes'!E3694</f>
        <v>0</v>
      </c>
      <c r="F3694" s="94">
        <f>'[1]Cadastro de Clientes'!F3694</f>
        <v>0</v>
      </c>
      <c r="G3694" s="109">
        <f>'[1]Cadastro de Clientes'!G3694</f>
        <v>0</v>
      </c>
      <c r="H3694" s="110">
        <f>'[1]Cadastro de Clientes'!H3694</f>
        <v>0</v>
      </c>
      <c r="I3694" s="111">
        <f>'[1]Cadastro de Clientes'!I3694</f>
        <v>0</v>
      </c>
      <c r="J3694" s="94">
        <f>'[1]Cadastro de Clientes'!J3694</f>
        <v>0</v>
      </c>
    </row>
    <row r="3695" spans="1:10" ht="21" customHeight="1" x14ac:dyDescent="0.25">
      <c r="A3695" s="94">
        <f>'[1]Cadastro de Clientes'!A3695</f>
        <v>0</v>
      </c>
      <c r="B3695" s="94">
        <f>'[1]Cadastro de Clientes'!B3695</f>
        <v>0</v>
      </c>
      <c r="C3695" s="94">
        <f>'[1]Cadastro de Clientes'!C3695</f>
        <v>0</v>
      </c>
      <c r="D3695" s="94">
        <f>'[1]Cadastro de Clientes'!D3695</f>
        <v>0</v>
      </c>
      <c r="E3695" s="94">
        <f>'[1]Cadastro de Clientes'!E3695</f>
        <v>0</v>
      </c>
      <c r="F3695" s="94">
        <f>'[1]Cadastro de Clientes'!F3695</f>
        <v>0</v>
      </c>
      <c r="G3695" s="109">
        <f>'[1]Cadastro de Clientes'!G3695</f>
        <v>0</v>
      </c>
      <c r="H3695" s="110">
        <f>'[1]Cadastro de Clientes'!H3695</f>
        <v>0</v>
      </c>
      <c r="I3695" s="111">
        <f>'[1]Cadastro de Clientes'!I3695</f>
        <v>0</v>
      </c>
      <c r="J3695" s="94">
        <f>'[1]Cadastro de Clientes'!J3695</f>
        <v>0</v>
      </c>
    </row>
    <row r="3696" spans="1:10" ht="21" customHeight="1" x14ac:dyDescent="0.25">
      <c r="A3696" s="94">
        <f>'[1]Cadastro de Clientes'!A3696</f>
        <v>0</v>
      </c>
      <c r="B3696" s="94">
        <f>'[1]Cadastro de Clientes'!B3696</f>
        <v>0</v>
      </c>
      <c r="C3696" s="94">
        <f>'[1]Cadastro de Clientes'!C3696</f>
        <v>0</v>
      </c>
      <c r="D3696" s="94">
        <f>'[1]Cadastro de Clientes'!D3696</f>
        <v>0</v>
      </c>
      <c r="E3696" s="94">
        <f>'[1]Cadastro de Clientes'!E3696</f>
        <v>0</v>
      </c>
      <c r="F3696" s="94">
        <f>'[1]Cadastro de Clientes'!F3696</f>
        <v>0</v>
      </c>
      <c r="G3696" s="109">
        <f>'[1]Cadastro de Clientes'!G3696</f>
        <v>0</v>
      </c>
      <c r="H3696" s="110">
        <f>'[1]Cadastro de Clientes'!H3696</f>
        <v>0</v>
      </c>
      <c r="I3696" s="111">
        <f>'[1]Cadastro de Clientes'!I3696</f>
        <v>0</v>
      </c>
      <c r="J3696" s="94">
        <f>'[1]Cadastro de Clientes'!J3696</f>
        <v>0</v>
      </c>
    </row>
    <row r="3697" spans="1:10" ht="21" customHeight="1" x14ac:dyDescent="0.25">
      <c r="A3697" s="94">
        <f>'[1]Cadastro de Clientes'!A3697</f>
        <v>0</v>
      </c>
      <c r="B3697" s="94">
        <f>'[1]Cadastro de Clientes'!B3697</f>
        <v>0</v>
      </c>
      <c r="C3697" s="94">
        <f>'[1]Cadastro de Clientes'!C3697</f>
        <v>0</v>
      </c>
      <c r="D3697" s="94">
        <f>'[1]Cadastro de Clientes'!D3697</f>
        <v>0</v>
      </c>
      <c r="E3697" s="94">
        <f>'[1]Cadastro de Clientes'!E3697</f>
        <v>0</v>
      </c>
      <c r="F3697" s="94">
        <f>'[1]Cadastro de Clientes'!F3697</f>
        <v>0</v>
      </c>
      <c r="G3697" s="109">
        <f>'[1]Cadastro de Clientes'!G3697</f>
        <v>0</v>
      </c>
      <c r="H3697" s="110">
        <f>'[1]Cadastro de Clientes'!H3697</f>
        <v>0</v>
      </c>
      <c r="I3697" s="111">
        <f>'[1]Cadastro de Clientes'!I3697</f>
        <v>0</v>
      </c>
      <c r="J3697" s="94">
        <f>'[1]Cadastro de Clientes'!J3697</f>
        <v>0</v>
      </c>
    </row>
    <row r="3698" spans="1:10" ht="21" customHeight="1" x14ac:dyDescent="0.25">
      <c r="A3698" s="94">
        <f>'[1]Cadastro de Clientes'!A3698</f>
        <v>0</v>
      </c>
      <c r="B3698" s="94">
        <f>'[1]Cadastro de Clientes'!B3698</f>
        <v>0</v>
      </c>
      <c r="C3698" s="94">
        <f>'[1]Cadastro de Clientes'!C3698</f>
        <v>0</v>
      </c>
      <c r="D3698" s="94">
        <f>'[1]Cadastro de Clientes'!D3698</f>
        <v>0</v>
      </c>
      <c r="E3698" s="94">
        <f>'[1]Cadastro de Clientes'!E3698</f>
        <v>0</v>
      </c>
      <c r="F3698" s="94">
        <f>'[1]Cadastro de Clientes'!F3698</f>
        <v>0</v>
      </c>
      <c r="G3698" s="109">
        <f>'[1]Cadastro de Clientes'!G3698</f>
        <v>0</v>
      </c>
      <c r="H3698" s="110">
        <f>'[1]Cadastro de Clientes'!H3698</f>
        <v>0</v>
      </c>
      <c r="I3698" s="111">
        <f>'[1]Cadastro de Clientes'!I3698</f>
        <v>0</v>
      </c>
      <c r="J3698" s="94">
        <f>'[1]Cadastro de Clientes'!J3698</f>
        <v>0</v>
      </c>
    </row>
    <row r="3699" spans="1:10" ht="21" customHeight="1" x14ac:dyDescent="0.25">
      <c r="A3699" s="94">
        <f>'[1]Cadastro de Clientes'!A3699</f>
        <v>0</v>
      </c>
      <c r="B3699" s="94">
        <f>'[1]Cadastro de Clientes'!B3699</f>
        <v>0</v>
      </c>
      <c r="C3699" s="94">
        <f>'[1]Cadastro de Clientes'!C3699</f>
        <v>0</v>
      </c>
      <c r="D3699" s="94">
        <f>'[1]Cadastro de Clientes'!D3699</f>
        <v>0</v>
      </c>
      <c r="E3699" s="94">
        <f>'[1]Cadastro de Clientes'!E3699</f>
        <v>0</v>
      </c>
      <c r="F3699" s="94">
        <f>'[1]Cadastro de Clientes'!F3699</f>
        <v>0</v>
      </c>
      <c r="G3699" s="109">
        <f>'[1]Cadastro de Clientes'!G3699</f>
        <v>0</v>
      </c>
      <c r="H3699" s="110">
        <f>'[1]Cadastro de Clientes'!H3699</f>
        <v>0</v>
      </c>
      <c r="I3699" s="111">
        <f>'[1]Cadastro de Clientes'!I3699</f>
        <v>0</v>
      </c>
      <c r="J3699" s="94">
        <f>'[1]Cadastro de Clientes'!J3699</f>
        <v>0</v>
      </c>
    </row>
    <row r="3700" spans="1:10" ht="21" customHeight="1" x14ac:dyDescent="0.25">
      <c r="A3700" s="94">
        <f>'[1]Cadastro de Clientes'!A3700</f>
        <v>0</v>
      </c>
      <c r="B3700" s="94">
        <f>'[1]Cadastro de Clientes'!B3700</f>
        <v>0</v>
      </c>
      <c r="C3700" s="94">
        <f>'[1]Cadastro de Clientes'!C3700</f>
        <v>0</v>
      </c>
      <c r="D3700" s="94">
        <f>'[1]Cadastro de Clientes'!D3700</f>
        <v>0</v>
      </c>
      <c r="E3700" s="94">
        <f>'[1]Cadastro de Clientes'!E3700</f>
        <v>0</v>
      </c>
      <c r="F3700" s="94">
        <f>'[1]Cadastro de Clientes'!F3700</f>
        <v>0</v>
      </c>
      <c r="G3700" s="109">
        <f>'[1]Cadastro de Clientes'!G3700</f>
        <v>0</v>
      </c>
      <c r="H3700" s="110">
        <f>'[1]Cadastro de Clientes'!H3700</f>
        <v>0</v>
      </c>
      <c r="I3700" s="111">
        <f>'[1]Cadastro de Clientes'!I3700</f>
        <v>0</v>
      </c>
      <c r="J3700" s="94">
        <f>'[1]Cadastro de Clientes'!J3700</f>
        <v>0</v>
      </c>
    </row>
    <row r="3701" spans="1:10" ht="21" customHeight="1" x14ac:dyDescent="0.25">
      <c r="A3701" s="94">
        <f>'[1]Cadastro de Clientes'!A3701</f>
        <v>0</v>
      </c>
      <c r="B3701" s="94">
        <f>'[1]Cadastro de Clientes'!B3701</f>
        <v>0</v>
      </c>
      <c r="C3701" s="94">
        <f>'[1]Cadastro de Clientes'!C3701</f>
        <v>0</v>
      </c>
      <c r="D3701" s="94">
        <f>'[1]Cadastro de Clientes'!D3701</f>
        <v>0</v>
      </c>
      <c r="E3701" s="94">
        <f>'[1]Cadastro de Clientes'!E3701</f>
        <v>0</v>
      </c>
      <c r="F3701" s="94">
        <f>'[1]Cadastro de Clientes'!F3701</f>
        <v>0</v>
      </c>
      <c r="G3701" s="109">
        <f>'[1]Cadastro de Clientes'!G3701</f>
        <v>0</v>
      </c>
      <c r="H3701" s="110">
        <f>'[1]Cadastro de Clientes'!H3701</f>
        <v>0</v>
      </c>
      <c r="I3701" s="111">
        <f>'[1]Cadastro de Clientes'!I3701</f>
        <v>0</v>
      </c>
      <c r="J3701" s="94">
        <f>'[1]Cadastro de Clientes'!J3701</f>
        <v>0</v>
      </c>
    </row>
    <row r="3702" spans="1:10" ht="21" customHeight="1" x14ac:dyDescent="0.25">
      <c r="A3702" s="94">
        <f>'[1]Cadastro de Clientes'!A3702</f>
        <v>0</v>
      </c>
      <c r="B3702" s="94">
        <f>'[1]Cadastro de Clientes'!B3702</f>
        <v>0</v>
      </c>
      <c r="C3702" s="94">
        <f>'[1]Cadastro de Clientes'!C3702</f>
        <v>0</v>
      </c>
      <c r="D3702" s="94">
        <f>'[1]Cadastro de Clientes'!D3702</f>
        <v>0</v>
      </c>
      <c r="E3702" s="94">
        <f>'[1]Cadastro de Clientes'!E3702</f>
        <v>0</v>
      </c>
      <c r="F3702" s="94">
        <f>'[1]Cadastro de Clientes'!F3702</f>
        <v>0</v>
      </c>
      <c r="G3702" s="109">
        <f>'[1]Cadastro de Clientes'!G3702</f>
        <v>0</v>
      </c>
      <c r="H3702" s="110">
        <f>'[1]Cadastro de Clientes'!H3702</f>
        <v>0</v>
      </c>
      <c r="I3702" s="111">
        <f>'[1]Cadastro de Clientes'!I3702</f>
        <v>0</v>
      </c>
      <c r="J3702" s="94">
        <f>'[1]Cadastro de Clientes'!J3702</f>
        <v>0</v>
      </c>
    </row>
    <row r="3703" spans="1:10" ht="21" customHeight="1" x14ac:dyDescent="0.25">
      <c r="A3703" s="94">
        <f>'[1]Cadastro de Clientes'!A3703</f>
        <v>0</v>
      </c>
      <c r="B3703" s="94">
        <f>'[1]Cadastro de Clientes'!B3703</f>
        <v>0</v>
      </c>
      <c r="C3703" s="94">
        <f>'[1]Cadastro de Clientes'!C3703</f>
        <v>0</v>
      </c>
      <c r="D3703" s="94">
        <f>'[1]Cadastro de Clientes'!D3703</f>
        <v>0</v>
      </c>
      <c r="E3703" s="94">
        <f>'[1]Cadastro de Clientes'!E3703</f>
        <v>0</v>
      </c>
      <c r="F3703" s="94">
        <f>'[1]Cadastro de Clientes'!F3703</f>
        <v>0</v>
      </c>
      <c r="G3703" s="109">
        <f>'[1]Cadastro de Clientes'!G3703</f>
        <v>0</v>
      </c>
      <c r="H3703" s="110">
        <f>'[1]Cadastro de Clientes'!H3703</f>
        <v>0</v>
      </c>
      <c r="I3703" s="111">
        <f>'[1]Cadastro de Clientes'!I3703</f>
        <v>0</v>
      </c>
      <c r="J3703" s="94">
        <f>'[1]Cadastro de Clientes'!J3703</f>
        <v>0</v>
      </c>
    </row>
    <row r="3704" spans="1:10" ht="21" customHeight="1" x14ac:dyDescent="0.25">
      <c r="A3704" s="94">
        <f>'[1]Cadastro de Clientes'!A3704</f>
        <v>0</v>
      </c>
      <c r="B3704" s="94">
        <f>'[1]Cadastro de Clientes'!B3704</f>
        <v>0</v>
      </c>
      <c r="C3704" s="94">
        <f>'[1]Cadastro de Clientes'!C3704</f>
        <v>0</v>
      </c>
      <c r="D3704" s="94">
        <f>'[1]Cadastro de Clientes'!D3704</f>
        <v>0</v>
      </c>
      <c r="E3704" s="94">
        <f>'[1]Cadastro de Clientes'!E3704</f>
        <v>0</v>
      </c>
      <c r="F3704" s="94">
        <f>'[1]Cadastro de Clientes'!F3704</f>
        <v>0</v>
      </c>
      <c r="G3704" s="109">
        <f>'[1]Cadastro de Clientes'!G3704</f>
        <v>0</v>
      </c>
      <c r="H3704" s="110">
        <f>'[1]Cadastro de Clientes'!H3704</f>
        <v>0</v>
      </c>
      <c r="I3704" s="111">
        <f>'[1]Cadastro de Clientes'!I3704</f>
        <v>0</v>
      </c>
      <c r="J3704" s="94">
        <f>'[1]Cadastro de Clientes'!J3704</f>
        <v>0</v>
      </c>
    </row>
    <row r="3705" spans="1:10" ht="21" customHeight="1" x14ac:dyDescent="0.25">
      <c r="A3705" s="94">
        <f>'[1]Cadastro de Clientes'!A3705</f>
        <v>0</v>
      </c>
      <c r="B3705" s="94">
        <f>'[1]Cadastro de Clientes'!B3705</f>
        <v>0</v>
      </c>
      <c r="C3705" s="94">
        <f>'[1]Cadastro de Clientes'!C3705</f>
        <v>0</v>
      </c>
      <c r="D3705" s="94">
        <f>'[1]Cadastro de Clientes'!D3705</f>
        <v>0</v>
      </c>
      <c r="E3705" s="94">
        <f>'[1]Cadastro de Clientes'!E3705</f>
        <v>0</v>
      </c>
      <c r="F3705" s="94">
        <f>'[1]Cadastro de Clientes'!F3705</f>
        <v>0</v>
      </c>
      <c r="G3705" s="109">
        <f>'[1]Cadastro de Clientes'!G3705</f>
        <v>0</v>
      </c>
      <c r="H3705" s="110">
        <f>'[1]Cadastro de Clientes'!H3705</f>
        <v>0</v>
      </c>
      <c r="I3705" s="111">
        <f>'[1]Cadastro de Clientes'!I3705</f>
        <v>0</v>
      </c>
      <c r="J3705" s="94">
        <f>'[1]Cadastro de Clientes'!J3705</f>
        <v>0</v>
      </c>
    </row>
    <row r="3706" spans="1:10" ht="21" customHeight="1" x14ac:dyDescent="0.25">
      <c r="A3706" s="94">
        <f>'[1]Cadastro de Clientes'!A3706</f>
        <v>0</v>
      </c>
      <c r="B3706" s="94">
        <f>'[1]Cadastro de Clientes'!B3706</f>
        <v>0</v>
      </c>
      <c r="C3706" s="94">
        <f>'[1]Cadastro de Clientes'!C3706</f>
        <v>0</v>
      </c>
      <c r="D3706" s="94">
        <f>'[1]Cadastro de Clientes'!D3706</f>
        <v>0</v>
      </c>
      <c r="E3706" s="94">
        <f>'[1]Cadastro de Clientes'!E3706</f>
        <v>0</v>
      </c>
      <c r="F3706" s="94">
        <f>'[1]Cadastro de Clientes'!F3706</f>
        <v>0</v>
      </c>
      <c r="G3706" s="109">
        <f>'[1]Cadastro de Clientes'!G3706</f>
        <v>0</v>
      </c>
      <c r="H3706" s="110">
        <f>'[1]Cadastro de Clientes'!H3706</f>
        <v>0</v>
      </c>
      <c r="I3706" s="111">
        <f>'[1]Cadastro de Clientes'!I3706</f>
        <v>0</v>
      </c>
      <c r="J3706" s="94">
        <f>'[1]Cadastro de Clientes'!J3706</f>
        <v>0</v>
      </c>
    </row>
    <row r="3707" spans="1:10" ht="21" customHeight="1" x14ac:dyDescent="0.25">
      <c r="A3707" s="94">
        <f>'[1]Cadastro de Clientes'!A3707</f>
        <v>0</v>
      </c>
      <c r="B3707" s="94">
        <f>'[1]Cadastro de Clientes'!B3707</f>
        <v>0</v>
      </c>
      <c r="C3707" s="94">
        <f>'[1]Cadastro de Clientes'!C3707</f>
        <v>0</v>
      </c>
      <c r="D3707" s="94">
        <f>'[1]Cadastro de Clientes'!D3707</f>
        <v>0</v>
      </c>
      <c r="E3707" s="94">
        <f>'[1]Cadastro de Clientes'!E3707</f>
        <v>0</v>
      </c>
      <c r="F3707" s="94">
        <f>'[1]Cadastro de Clientes'!F3707</f>
        <v>0</v>
      </c>
      <c r="G3707" s="109">
        <f>'[1]Cadastro de Clientes'!G3707</f>
        <v>0</v>
      </c>
      <c r="H3707" s="110">
        <f>'[1]Cadastro de Clientes'!H3707</f>
        <v>0</v>
      </c>
      <c r="I3707" s="111">
        <f>'[1]Cadastro de Clientes'!I3707</f>
        <v>0</v>
      </c>
      <c r="J3707" s="94">
        <f>'[1]Cadastro de Clientes'!J3707</f>
        <v>0</v>
      </c>
    </row>
    <row r="3708" spans="1:10" ht="21" customHeight="1" x14ac:dyDescent="0.25">
      <c r="A3708" s="94">
        <f>'[1]Cadastro de Clientes'!A3708</f>
        <v>0</v>
      </c>
      <c r="B3708" s="94">
        <f>'[1]Cadastro de Clientes'!B3708</f>
        <v>0</v>
      </c>
      <c r="C3708" s="94">
        <f>'[1]Cadastro de Clientes'!C3708</f>
        <v>0</v>
      </c>
      <c r="D3708" s="94">
        <f>'[1]Cadastro de Clientes'!D3708</f>
        <v>0</v>
      </c>
      <c r="E3708" s="94">
        <f>'[1]Cadastro de Clientes'!E3708</f>
        <v>0</v>
      </c>
      <c r="F3708" s="94">
        <f>'[1]Cadastro de Clientes'!F3708</f>
        <v>0</v>
      </c>
      <c r="G3708" s="109">
        <f>'[1]Cadastro de Clientes'!G3708</f>
        <v>0</v>
      </c>
      <c r="H3708" s="110">
        <f>'[1]Cadastro de Clientes'!H3708</f>
        <v>0</v>
      </c>
      <c r="I3708" s="111">
        <f>'[1]Cadastro de Clientes'!I3708</f>
        <v>0</v>
      </c>
      <c r="J3708" s="94">
        <f>'[1]Cadastro de Clientes'!J3708</f>
        <v>0</v>
      </c>
    </row>
    <row r="3709" spans="1:10" ht="21" customHeight="1" x14ac:dyDescent="0.25">
      <c r="A3709" s="94">
        <f>'[1]Cadastro de Clientes'!A3709</f>
        <v>0</v>
      </c>
      <c r="B3709" s="94">
        <f>'[1]Cadastro de Clientes'!B3709</f>
        <v>0</v>
      </c>
      <c r="C3709" s="94">
        <f>'[1]Cadastro de Clientes'!C3709</f>
        <v>0</v>
      </c>
      <c r="D3709" s="94">
        <f>'[1]Cadastro de Clientes'!D3709</f>
        <v>0</v>
      </c>
      <c r="E3709" s="94">
        <f>'[1]Cadastro de Clientes'!E3709</f>
        <v>0</v>
      </c>
      <c r="F3709" s="94">
        <f>'[1]Cadastro de Clientes'!F3709</f>
        <v>0</v>
      </c>
      <c r="G3709" s="109">
        <f>'[1]Cadastro de Clientes'!G3709</f>
        <v>0</v>
      </c>
      <c r="H3709" s="110">
        <f>'[1]Cadastro de Clientes'!H3709</f>
        <v>0</v>
      </c>
      <c r="I3709" s="111">
        <f>'[1]Cadastro de Clientes'!I3709</f>
        <v>0</v>
      </c>
      <c r="J3709" s="94">
        <f>'[1]Cadastro de Clientes'!J3709</f>
        <v>0</v>
      </c>
    </row>
    <row r="3710" spans="1:10" ht="21" customHeight="1" x14ac:dyDescent="0.25">
      <c r="A3710" s="94">
        <f>'[1]Cadastro de Clientes'!A3710</f>
        <v>0</v>
      </c>
      <c r="B3710" s="94">
        <f>'[1]Cadastro de Clientes'!B3710</f>
        <v>0</v>
      </c>
      <c r="C3710" s="94">
        <f>'[1]Cadastro de Clientes'!C3710</f>
        <v>0</v>
      </c>
      <c r="D3710" s="94">
        <f>'[1]Cadastro de Clientes'!D3710</f>
        <v>0</v>
      </c>
      <c r="E3710" s="94">
        <f>'[1]Cadastro de Clientes'!E3710</f>
        <v>0</v>
      </c>
      <c r="F3710" s="94">
        <f>'[1]Cadastro de Clientes'!F3710</f>
        <v>0</v>
      </c>
      <c r="G3710" s="109">
        <f>'[1]Cadastro de Clientes'!G3710</f>
        <v>0</v>
      </c>
      <c r="H3710" s="110">
        <f>'[1]Cadastro de Clientes'!H3710</f>
        <v>0</v>
      </c>
      <c r="I3710" s="111">
        <f>'[1]Cadastro de Clientes'!I3710</f>
        <v>0</v>
      </c>
      <c r="J3710" s="94">
        <f>'[1]Cadastro de Clientes'!J3710</f>
        <v>0</v>
      </c>
    </row>
    <row r="3711" spans="1:10" ht="21" customHeight="1" x14ac:dyDescent="0.25">
      <c r="A3711" s="94">
        <f>'[1]Cadastro de Clientes'!A3711</f>
        <v>0</v>
      </c>
      <c r="B3711" s="94">
        <f>'[1]Cadastro de Clientes'!B3711</f>
        <v>0</v>
      </c>
      <c r="C3711" s="94">
        <f>'[1]Cadastro de Clientes'!C3711</f>
        <v>0</v>
      </c>
      <c r="D3711" s="94">
        <f>'[1]Cadastro de Clientes'!D3711</f>
        <v>0</v>
      </c>
      <c r="E3711" s="94">
        <f>'[1]Cadastro de Clientes'!E3711</f>
        <v>0</v>
      </c>
      <c r="F3711" s="94">
        <f>'[1]Cadastro de Clientes'!F3711</f>
        <v>0</v>
      </c>
      <c r="G3711" s="109">
        <f>'[1]Cadastro de Clientes'!G3711</f>
        <v>0</v>
      </c>
      <c r="H3711" s="110">
        <f>'[1]Cadastro de Clientes'!H3711</f>
        <v>0</v>
      </c>
      <c r="I3711" s="111">
        <f>'[1]Cadastro de Clientes'!I3711</f>
        <v>0</v>
      </c>
      <c r="J3711" s="94">
        <f>'[1]Cadastro de Clientes'!J3711</f>
        <v>0</v>
      </c>
    </row>
    <row r="3712" spans="1:10" ht="21" customHeight="1" x14ac:dyDescent="0.25">
      <c r="A3712" s="94">
        <f>'[1]Cadastro de Clientes'!A3712</f>
        <v>0</v>
      </c>
      <c r="B3712" s="94">
        <f>'[1]Cadastro de Clientes'!B3712</f>
        <v>0</v>
      </c>
      <c r="C3712" s="94">
        <f>'[1]Cadastro de Clientes'!C3712</f>
        <v>0</v>
      </c>
      <c r="D3712" s="94">
        <f>'[1]Cadastro de Clientes'!D3712</f>
        <v>0</v>
      </c>
      <c r="E3712" s="94">
        <f>'[1]Cadastro de Clientes'!E3712</f>
        <v>0</v>
      </c>
      <c r="F3712" s="94">
        <f>'[1]Cadastro de Clientes'!F3712</f>
        <v>0</v>
      </c>
      <c r="G3712" s="109">
        <f>'[1]Cadastro de Clientes'!G3712</f>
        <v>0</v>
      </c>
      <c r="H3712" s="110">
        <f>'[1]Cadastro de Clientes'!H3712</f>
        <v>0</v>
      </c>
      <c r="I3712" s="111">
        <f>'[1]Cadastro de Clientes'!I3712</f>
        <v>0</v>
      </c>
      <c r="J3712" s="94">
        <f>'[1]Cadastro de Clientes'!J3712</f>
        <v>0</v>
      </c>
    </row>
    <row r="3713" spans="1:10" ht="21" customHeight="1" x14ac:dyDescent="0.25">
      <c r="A3713" s="94">
        <f>'[1]Cadastro de Clientes'!A3713</f>
        <v>0</v>
      </c>
      <c r="B3713" s="94">
        <f>'[1]Cadastro de Clientes'!B3713</f>
        <v>0</v>
      </c>
      <c r="C3713" s="94">
        <f>'[1]Cadastro de Clientes'!C3713</f>
        <v>0</v>
      </c>
      <c r="D3713" s="94">
        <f>'[1]Cadastro de Clientes'!D3713</f>
        <v>0</v>
      </c>
      <c r="E3713" s="94">
        <f>'[1]Cadastro de Clientes'!E3713</f>
        <v>0</v>
      </c>
      <c r="F3713" s="94">
        <f>'[1]Cadastro de Clientes'!F3713</f>
        <v>0</v>
      </c>
      <c r="G3713" s="109">
        <f>'[1]Cadastro de Clientes'!G3713</f>
        <v>0</v>
      </c>
      <c r="H3713" s="110">
        <f>'[1]Cadastro de Clientes'!H3713</f>
        <v>0</v>
      </c>
      <c r="I3713" s="111">
        <f>'[1]Cadastro de Clientes'!I3713</f>
        <v>0</v>
      </c>
      <c r="J3713" s="94">
        <f>'[1]Cadastro de Clientes'!J3713</f>
        <v>0</v>
      </c>
    </row>
    <row r="3714" spans="1:10" ht="21" customHeight="1" x14ac:dyDescent="0.25">
      <c r="A3714" s="94">
        <f>'[1]Cadastro de Clientes'!A3714</f>
        <v>0</v>
      </c>
      <c r="B3714" s="94">
        <f>'[1]Cadastro de Clientes'!B3714</f>
        <v>0</v>
      </c>
      <c r="C3714" s="94">
        <f>'[1]Cadastro de Clientes'!C3714</f>
        <v>0</v>
      </c>
      <c r="D3714" s="94">
        <f>'[1]Cadastro de Clientes'!D3714</f>
        <v>0</v>
      </c>
      <c r="E3714" s="94">
        <f>'[1]Cadastro de Clientes'!E3714</f>
        <v>0</v>
      </c>
      <c r="F3714" s="94">
        <f>'[1]Cadastro de Clientes'!F3714</f>
        <v>0</v>
      </c>
      <c r="G3714" s="109">
        <f>'[1]Cadastro de Clientes'!G3714</f>
        <v>0</v>
      </c>
      <c r="H3714" s="110">
        <f>'[1]Cadastro de Clientes'!H3714</f>
        <v>0</v>
      </c>
      <c r="I3714" s="111">
        <f>'[1]Cadastro de Clientes'!I3714</f>
        <v>0</v>
      </c>
      <c r="J3714" s="94">
        <f>'[1]Cadastro de Clientes'!J3714</f>
        <v>0</v>
      </c>
    </row>
    <row r="3715" spans="1:10" ht="21" customHeight="1" x14ac:dyDescent="0.25">
      <c r="A3715" s="94">
        <f>'[1]Cadastro de Clientes'!A3715</f>
        <v>0</v>
      </c>
      <c r="B3715" s="94">
        <f>'[1]Cadastro de Clientes'!B3715</f>
        <v>0</v>
      </c>
      <c r="C3715" s="94">
        <f>'[1]Cadastro de Clientes'!C3715</f>
        <v>0</v>
      </c>
      <c r="D3715" s="94">
        <f>'[1]Cadastro de Clientes'!D3715</f>
        <v>0</v>
      </c>
      <c r="E3715" s="94">
        <f>'[1]Cadastro de Clientes'!E3715</f>
        <v>0</v>
      </c>
      <c r="F3715" s="94">
        <f>'[1]Cadastro de Clientes'!F3715</f>
        <v>0</v>
      </c>
      <c r="G3715" s="109">
        <f>'[1]Cadastro de Clientes'!G3715</f>
        <v>0</v>
      </c>
      <c r="H3715" s="110">
        <f>'[1]Cadastro de Clientes'!H3715</f>
        <v>0</v>
      </c>
      <c r="I3715" s="111">
        <f>'[1]Cadastro de Clientes'!I3715</f>
        <v>0</v>
      </c>
      <c r="J3715" s="94">
        <f>'[1]Cadastro de Clientes'!J3715</f>
        <v>0</v>
      </c>
    </row>
    <row r="3716" spans="1:10" ht="21" customHeight="1" x14ac:dyDescent="0.25">
      <c r="A3716" s="94">
        <f>'[1]Cadastro de Clientes'!A3716</f>
        <v>0</v>
      </c>
      <c r="B3716" s="94">
        <f>'[1]Cadastro de Clientes'!B3716</f>
        <v>0</v>
      </c>
      <c r="C3716" s="94">
        <f>'[1]Cadastro de Clientes'!C3716</f>
        <v>0</v>
      </c>
      <c r="D3716" s="94">
        <f>'[1]Cadastro de Clientes'!D3716</f>
        <v>0</v>
      </c>
      <c r="E3716" s="94">
        <f>'[1]Cadastro de Clientes'!E3716</f>
        <v>0</v>
      </c>
      <c r="F3716" s="94">
        <f>'[1]Cadastro de Clientes'!F3716</f>
        <v>0</v>
      </c>
      <c r="G3716" s="109">
        <f>'[1]Cadastro de Clientes'!G3716</f>
        <v>0</v>
      </c>
      <c r="H3716" s="110">
        <f>'[1]Cadastro de Clientes'!H3716</f>
        <v>0</v>
      </c>
      <c r="I3716" s="111">
        <f>'[1]Cadastro de Clientes'!I3716</f>
        <v>0</v>
      </c>
      <c r="J3716" s="94">
        <f>'[1]Cadastro de Clientes'!J3716</f>
        <v>0</v>
      </c>
    </row>
    <row r="3717" spans="1:10" ht="21" customHeight="1" x14ac:dyDescent="0.25">
      <c r="A3717" s="94">
        <f>'[1]Cadastro de Clientes'!A3717</f>
        <v>0</v>
      </c>
      <c r="B3717" s="94">
        <f>'[1]Cadastro de Clientes'!B3717</f>
        <v>0</v>
      </c>
      <c r="C3717" s="94">
        <f>'[1]Cadastro de Clientes'!C3717</f>
        <v>0</v>
      </c>
      <c r="D3717" s="94">
        <f>'[1]Cadastro de Clientes'!D3717</f>
        <v>0</v>
      </c>
      <c r="E3717" s="94">
        <f>'[1]Cadastro de Clientes'!E3717</f>
        <v>0</v>
      </c>
      <c r="F3717" s="94">
        <f>'[1]Cadastro de Clientes'!F3717</f>
        <v>0</v>
      </c>
      <c r="G3717" s="109">
        <f>'[1]Cadastro de Clientes'!G3717</f>
        <v>0</v>
      </c>
      <c r="H3717" s="110">
        <f>'[1]Cadastro de Clientes'!H3717</f>
        <v>0</v>
      </c>
      <c r="I3717" s="111">
        <f>'[1]Cadastro de Clientes'!I3717</f>
        <v>0</v>
      </c>
      <c r="J3717" s="94">
        <f>'[1]Cadastro de Clientes'!J3717</f>
        <v>0</v>
      </c>
    </row>
    <row r="3718" spans="1:10" ht="21" customHeight="1" x14ac:dyDescent="0.25">
      <c r="A3718" s="94">
        <f>'[1]Cadastro de Clientes'!A3718</f>
        <v>0</v>
      </c>
      <c r="B3718" s="94">
        <f>'[1]Cadastro de Clientes'!B3718</f>
        <v>0</v>
      </c>
      <c r="C3718" s="94">
        <f>'[1]Cadastro de Clientes'!C3718</f>
        <v>0</v>
      </c>
      <c r="D3718" s="94">
        <f>'[1]Cadastro de Clientes'!D3718</f>
        <v>0</v>
      </c>
      <c r="E3718" s="94">
        <f>'[1]Cadastro de Clientes'!E3718</f>
        <v>0</v>
      </c>
      <c r="F3718" s="94">
        <f>'[1]Cadastro de Clientes'!F3718</f>
        <v>0</v>
      </c>
      <c r="G3718" s="109">
        <f>'[1]Cadastro de Clientes'!G3718</f>
        <v>0</v>
      </c>
      <c r="H3718" s="110">
        <f>'[1]Cadastro de Clientes'!H3718</f>
        <v>0</v>
      </c>
      <c r="I3718" s="111">
        <f>'[1]Cadastro de Clientes'!I3718</f>
        <v>0</v>
      </c>
      <c r="J3718" s="94">
        <f>'[1]Cadastro de Clientes'!J3718</f>
        <v>0</v>
      </c>
    </row>
    <row r="3719" spans="1:10" ht="21" customHeight="1" x14ac:dyDescent="0.25">
      <c r="A3719" s="94">
        <f>'[1]Cadastro de Clientes'!A3719</f>
        <v>0</v>
      </c>
      <c r="B3719" s="94">
        <f>'[1]Cadastro de Clientes'!B3719</f>
        <v>0</v>
      </c>
      <c r="C3719" s="94">
        <f>'[1]Cadastro de Clientes'!C3719</f>
        <v>0</v>
      </c>
      <c r="D3719" s="94">
        <f>'[1]Cadastro de Clientes'!D3719</f>
        <v>0</v>
      </c>
      <c r="E3719" s="94">
        <f>'[1]Cadastro de Clientes'!E3719</f>
        <v>0</v>
      </c>
      <c r="F3719" s="94">
        <f>'[1]Cadastro de Clientes'!F3719</f>
        <v>0</v>
      </c>
      <c r="G3719" s="109">
        <f>'[1]Cadastro de Clientes'!G3719</f>
        <v>0</v>
      </c>
      <c r="H3719" s="110">
        <f>'[1]Cadastro de Clientes'!H3719</f>
        <v>0</v>
      </c>
      <c r="I3719" s="111">
        <f>'[1]Cadastro de Clientes'!I3719</f>
        <v>0</v>
      </c>
      <c r="J3719" s="94">
        <f>'[1]Cadastro de Clientes'!J3719</f>
        <v>0</v>
      </c>
    </row>
    <row r="3720" spans="1:10" ht="21" customHeight="1" x14ac:dyDescent="0.25">
      <c r="A3720" s="94">
        <f>'[1]Cadastro de Clientes'!A3720</f>
        <v>0</v>
      </c>
      <c r="B3720" s="94">
        <f>'[1]Cadastro de Clientes'!B3720</f>
        <v>0</v>
      </c>
      <c r="C3720" s="94">
        <f>'[1]Cadastro de Clientes'!C3720</f>
        <v>0</v>
      </c>
      <c r="D3720" s="94">
        <f>'[1]Cadastro de Clientes'!D3720</f>
        <v>0</v>
      </c>
      <c r="E3720" s="94">
        <f>'[1]Cadastro de Clientes'!E3720</f>
        <v>0</v>
      </c>
      <c r="F3720" s="94">
        <f>'[1]Cadastro de Clientes'!F3720</f>
        <v>0</v>
      </c>
      <c r="G3720" s="109">
        <f>'[1]Cadastro de Clientes'!G3720</f>
        <v>0</v>
      </c>
      <c r="H3720" s="110">
        <f>'[1]Cadastro de Clientes'!H3720</f>
        <v>0</v>
      </c>
      <c r="I3720" s="111">
        <f>'[1]Cadastro de Clientes'!I3720</f>
        <v>0</v>
      </c>
      <c r="J3720" s="94">
        <f>'[1]Cadastro de Clientes'!J3720</f>
        <v>0</v>
      </c>
    </row>
    <row r="3721" spans="1:10" ht="21" customHeight="1" x14ac:dyDescent="0.25">
      <c r="A3721" s="94">
        <f>'[1]Cadastro de Clientes'!A3721</f>
        <v>0</v>
      </c>
      <c r="B3721" s="94">
        <f>'[1]Cadastro de Clientes'!B3721</f>
        <v>0</v>
      </c>
      <c r="C3721" s="94">
        <f>'[1]Cadastro de Clientes'!C3721</f>
        <v>0</v>
      </c>
      <c r="D3721" s="94">
        <f>'[1]Cadastro de Clientes'!D3721</f>
        <v>0</v>
      </c>
      <c r="E3721" s="94">
        <f>'[1]Cadastro de Clientes'!E3721</f>
        <v>0</v>
      </c>
      <c r="F3721" s="94">
        <f>'[1]Cadastro de Clientes'!F3721</f>
        <v>0</v>
      </c>
      <c r="G3721" s="109">
        <f>'[1]Cadastro de Clientes'!G3721</f>
        <v>0</v>
      </c>
      <c r="H3721" s="110">
        <f>'[1]Cadastro de Clientes'!H3721</f>
        <v>0</v>
      </c>
      <c r="I3721" s="111">
        <f>'[1]Cadastro de Clientes'!I3721</f>
        <v>0</v>
      </c>
      <c r="J3721" s="94">
        <f>'[1]Cadastro de Clientes'!J3721</f>
        <v>0</v>
      </c>
    </row>
    <row r="3722" spans="1:10" ht="21" customHeight="1" x14ac:dyDescent="0.25">
      <c r="A3722" s="94">
        <f>'[1]Cadastro de Clientes'!A3722</f>
        <v>0</v>
      </c>
      <c r="B3722" s="94">
        <f>'[1]Cadastro de Clientes'!B3722</f>
        <v>0</v>
      </c>
      <c r="C3722" s="94">
        <f>'[1]Cadastro de Clientes'!C3722</f>
        <v>0</v>
      </c>
      <c r="D3722" s="94">
        <f>'[1]Cadastro de Clientes'!D3722</f>
        <v>0</v>
      </c>
      <c r="E3722" s="94">
        <f>'[1]Cadastro de Clientes'!E3722</f>
        <v>0</v>
      </c>
      <c r="F3722" s="94">
        <f>'[1]Cadastro de Clientes'!F3722</f>
        <v>0</v>
      </c>
      <c r="G3722" s="109">
        <f>'[1]Cadastro de Clientes'!G3722</f>
        <v>0</v>
      </c>
      <c r="H3722" s="110">
        <f>'[1]Cadastro de Clientes'!H3722</f>
        <v>0</v>
      </c>
      <c r="I3722" s="111">
        <f>'[1]Cadastro de Clientes'!I3722</f>
        <v>0</v>
      </c>
      <c r="J3722" s="94">
        <f>'[1]Cadastro de Clientes'!J3722</f>
        <v>0</v>
      </c>
    </row>
    <row r="3723" spans="1:10" ht="21" customHeight="1" x14ac:dyDescent="0.25">
      <c r="A3723" s="94">
        <f>'[1]Cadastro de Clientes'!A3723</f>
        <v>0</v>
      </c>
      <c r="B3723" s="94">
        <f>'[1]Cadastro de Clientes'!B3723</f>
        <v>0</v>
      </c>
      <c r="C3723" s="94">
        <f>'[1]Cadastro de Clientes'!C3723</f>
        <v>0</v>
      </c>
      <c r="D3723" s="94">
        <f>'[1]Cadastro de Clientes'!D3723</f>
        <v>0</v>
      </c>
      <c r="E3723" s="94">
        <f>'[1]Cadastro de Clientes'!E3723</f>
        <v>0</v>
      </c>
      <c r="F3723" s="94">
        <f>'[1]Cadastro de Clientes'!F3723</f>
        <v>0</v>
      </c>
      <c r="G3723" s="109">
        <f>'[1]Cadastro de Clientes'!G3723</f>
        <v>0</v>
      </c>
      <c r="H3723" s="110">
        <f>'[1]Cadastro de Clientes'!H3723</f>
        <v>0</v>
      </c>
      <c r="I3723" s="111">
        <f>'[1]Cadastro de Clientes'!I3723</f>
        <v>0</v>
      </c>
      <c r="J3723" s="94">
        <f>'[1]Cadastro de Clientes'!J3723</f>
        <v>0</v>
      </c>
    </row>
    <row r="3724" spans="1:10" ht="21" customHeight="1" x14ac:dyDescent="0.25">
      <c r="A3724" s="94">
        <f>'[1]Cadastro de Clientes'!A3724</f>
        <v>0</v>
      </c>
      <c r="B3724" s="94">
        <f>'[1]Cadastro de Clientes'!B3724</f>
        <v>0</v>
      </c>
      <c r="C3724" s="94">
        <f>'[1]Cadastro de Clientes'!C3724</f>
        <v>0</v>
      </c>
      <c r="D3724" s="94">
        <f>'[1]Cadastro de Clientes'!D3724</f>
        <v>0</v>
      </c>
      <c r="E3724" s="94">
        <f>'[1]Cadastro de Clientes'!E3724</f>
        <v>0</v>
      </c>
      <c r="F3724" s="94">
        <f>'[1]Cadastro de Clientes'!F3724</f>
        <v>0</v>
      </c>
      <c r="G3724" s="109">
        <f>'[1]Cadastro de Clientes'!G3724</f>
        <v>0</v>
      </c>
      <c r="H3724" s="110">
        <f>'[1]Cadastro de Clientes'!H3724</f>
        <v>0</v>
      </c>
      <c r="I3724" s="111">
        <f>'[1]Cadastro de Clientes'!I3724</f>
        <v>0</v>
      </c>
      <c r="J3724" s="94">
        <f>'[1]Cadastro de Clientes'!J3724</f>
        <v>0</v>
      </c>
    </row>
    <row r="3725" spans="1:10" ht="21" customHeight="1" x14ac:dyDescent="0.25">
      <c r="A3725" s="94">
        <f>'[1]Cadastro de Clientes'!A3725</f>
        <v>0</v>
      </c>
      <c r="B3725" s="94">
        <f>'[1]Cadastro de Clientes'!B3725</f>
        <v>0</v>
      </c>
      <c r="C3725" s="94">
        <f>'[1]Cadastro de Clientes'!C3725</f>
        <v>0</v>
      </c>
      <c r="D3725" s="94">
        <f>'[1]Cadastro de Clientes'!D3725</f>
        <v>0</v>
      </c>
      <c r="E3725" s="94">
        <f>'[1]Cadastro de Clientes'!E3725</f>
        <v>0</v>
      </c>
      <c r="F3725" s="94">
        <f>'[1]Cadastro de Clientes'!F3725</f>
        <v>0</v>
      </c>
      <c r="G3725" s="109">
        <f>'[1]Cadastro de Clientes'!G3725</f>
        <v>0</v>
      </c>
      <c r="H3725" s="110">
        <f>'[1]Cadastro de Clientes'!H3725</f>
        <v>0</v>
      </c>
      <c r="I3725" s="111">
        <f>'[1]Cadastro de Clientes'!I3725</f>
        <v>0</v>
      </c>
      <c r="J3725" s="94">
        <f>'[1]Cadastro de Clientes'!J3725</f>
        <v>0</v>
      </c>
    </row>
    <row r="3726" spans="1:10" ht="21" customHeight="1" x14ac:dyDescent="0.25">
      <c r="A3726" s="94">
        <f>'[1]Cadastro de Clientes'!A3726</f>
        <v>0</v>
      </c>
      <c r="B3726" s="94">
        <f>'[1]Cadastro de Clientes'!B3726</f>
        <v>0</v>
      </c>
      <c r="C3726" s="94">
        <f>'[1]Cadastro de Clientes'!C3726</f>
        <v>0</v>
      </c>
      <c r="D3726" s="94">
        <f>'[1]Cadastro de Clientes'!D3726</f>
        <v>0</v>
      </c>
      <c r="E3726" s="94">
        <f>'[1]Cadastro de Clientes'!E3726</f>
        <v>0</v>
      </c>
      <c r="F3726" s="94">
        <f>'[1]Cadastro de Clientes'!F3726</f>
        <v>0</v>
      </c>
      <c r="G3726" s="109">
        <f>'[1]Cadastro de Clientes'!G3726</f>
        <v>0</v>
      </c>
      <c r="H3726" s="110">
        <f>'[1]Cadastro de Clientes'!H3726</f>
        <v>0</v>
      </c>
      <c r="I3726" s="111">
        <f>'[1]Cadastro de Clientes'!I3726</f>
        <v>0</v>
      </c>
      <c r="J3726" s="94">
        <f>'[1]Cadastro de Clientes'!J3726</f>
        <v>0</v>
      </c>
    </row>
    <row r="3727" spans="1:10" ht="21" customHeight="1" x14ac:dyDescent="0.25">
      <c r="A3727" s="94">
        <f>'[1]Cadastro de Clientes'!A3727</f>
        <v>0</v>
      </c>
      <c r="B3727" s="94">
        <f>'[1]Cadastro de Clientes'!B3727</f>
        <v>0</v>
      </c>
      <c r="C3727" s="94">
        <f>'[1]Cadastro de Clientes'!C3727</f>
        <v>0</v>
      </c>
      <c r="D3727" s="94">
        <f>'[1]Cadastro de Clientes'!D3727</f>
        <v>0</v>
      </c>
      <c r="E3727" s="94">
        <f>'[1]Cadastro de Clientes'!E3727</f>
        <v>0</v>
      </c>
      <c r="F3727" s="94">
        <f>'[1]Cadastro de Clientes'!F3727</f>
        <v>0</v>
      </c>
      <c r="G3727" s="109">
        <f>'[1]Cadastro de Clientes'!G3727</f>
        <v>0</v>
      </c>
      <c r="H3727" s="110">
        <f>'[1]Cadastro de Clientes'!H3727</f>
        <v>0</v>
      </c>
      <c r="I3727" s="111">
        <f>'[1]Cadastro de Clientes'!I3727</f>
        <v>0</v>
      </c>
      <c r="J3727" s="94">
        <f>'[1]Cadastro de Clientes'!J3727</f>
        <v>0</v>
      </c>
    </row>
    <row r="3728" spans="1:10" ht="21" customHeight="1" x14ac:dyDescent="0.25">
      <c r="A3728" s="94">
        <f>'[1]Cadastro de Clientes'!A3728</f>
        <v>0</v>
      </c>
      <c r="B3728" s="94">
        <f>'[1]Cadastro de Clientes'!B3728</f>
        <v>0</v>
      </c>
      <c r="C3728" s="94">
        <f>'[1]Cadastro de Clientes'!C3728</f>
        <v>0</v>
      </c>
      <c r="D3728" s="94">
        <f>'[1]Cadastro de Clientes'!D3728</f>
        <v>0</v>
      </c>
      <c r="E3728" s="94">
        <f>'[1]Cadastro de Clientes'!E3728</f>
        <v>0</v>
      </c>
      <c r="F3728" s="94">
        <f>'[1]Cadastro de Clientes'!F3728</f>
        <v>0</v>
      </c>
      <c r="G3728" s="109">
        <f>'[1]Cadastro de Clientes'!G3728</f>
        <v>0</v>
      </c>
      <c r="H3728" s="110">
        <f>'[1]Cadastro de Clientes'!H3728</f>
        <v>0</v>
      </c>
      <c r="I3728" s="111">
        <f>'[1]Cadastro de Clientes'!I3728</f>
        <v>0</v>
      </c>
      <c r="J3728" s="94">
        <f>'[1]Cadastro de Clientes'!J3728</f>
        <v>0</v>
      </c>
    </row>
    <row r="3729" spans="1:10" ht="21" customHeight="1" x14ac:dyDescent="0.25">
      <c r="A3729" s="94">
        <f>'[1]Cadastro de Clientes'!A3729</f>
        <v>0</v>
      </c>
      <c r="B3729" s="94">
        <f>'[1]Cadastro de Clientes'!B3729</f>
        <v>0</v>
      </c>
      <c r="C3729" s="94">
        <f>'[1]Cadastro de Clientes'!C3729</f>
        <v>0</v>
      </c>
      <c r="D3729" s="94">
        <f>'[1]Cadastro de Clientes'!D3729</f>
        <v>0</v>
      </c>
      <c r="E3729" s="94">
        <f>'[1]Cadastro de Clientes'!E3729</f>
        <v>0</v>
      </c>
      <c r="F3729" s="94">
        <f>'[1]Cadastro de Clientes'!F3729</f>
        <v>0</v>
      </c>
      <c r="G3729" s="109">
        <f>'[1]Cadastro de Clientes'!G3729</f>
        <v>0</v>
      </c>
      <c r="H3729" s="110">
        <f>'[1]Cadastro de Clientes'!H3729</f>
        <v>0</v>
      </c>
      <c r="I3729" s="111">
        <f>'[1]Cadastro de Clientes'!I3729</f>
        <v>0</v>
      </c>
      <c r="J3729" s="94">
        <f>'[1]Cadastro de Clientes'!J3729</f>
        <v>0</v>
      </c>
    </row>
    <row r="3730" spans="1:10" ht="21" customHeight="1" x14ac:dyDescent="0.25">
      <c r="A3730" s="94">
        <f>'[1]Cadastro de Clientes'!A3730</f>
        <v>0</v>
      </c>
      <c r="B3730" s="94">
        <f>'[1]Cadastro de Clientes'!B3730</f>
        <v>0</v>
      </c>
      <c r="C3730" s="94">
        <f>'[1]Cadastro de Clientes'!C3730</f>
        <v>0</v>
      </c>
      <c r="D3730" s="94">
        <f>'[1]Cadastro de Clientes'!D3730</f>
        <v>0</v>
      </c>
      <c r="E3730" s="94">
        <f>'[1]Cadastro de Clientes'!E3730</f>
        <v>0</v>
      </c>
      <c r="F3730" s="94">
        <f>'[1]Cadastro de Clientes'!F3730</f>
        <v>0</v>
      </c>
      <c r="G3730" s="109">
        <f>'[1]Cadastro de Clientes'!G3730</f>
        <v>0</v>
      </c>
      <c r="H3730" s="110">
        <f>'[1]Cadastro de Clientes'!H3730</f>
        <v>0</v>
      </c>
      <c r="I3730" s="111">
        <f>'[1]Cadastro de Clientes'!I3730</f>
        <v>0</v>
      </c>
      <c r="J3730" s="94">
        <f>'[1]Cadastro de Clientes'!J3730</f>
        <v>0</v>
      </c>
    </row>
    <row r="3731" spans="1:10" ht="21" customHeight="1" x14ac:dyDescent="0.25">
      <c r="A3731" s="94">
        <f>'[1]Cadastro de Clientes'!A3731</f>
        <v>0</v>
      </c>
      <c r="B3731" s="94">
        <f>'[1]Cadastro de Clientes'!B3731</f>
        <v>0</v>
      </c>
      <c r="C3731" s="94">
        <f>'[1]Cadastro de Clientes'!C3731</f>
        <v>0</v>
      </c>
      <c r="D3731" s="94">
        <f>'[1]Cadastro de Clientes'!D3731</f>
        <v>0</v>
      </c>
      <c r="E3731" s="94">
        <f>'[1]Cadastro de Clientes'!E3731</f>
        <v>0</v>
      </c>
      <c r="F3731" s="94">
        <f>'[1]Cadastro de Clientes'!F3731</f>
        <v>0</v>
      </c>
      <c r="G3731" s="109">
        <f>'[1]Cadastro de Clientes'!G3731</f>
        <v>0</v>
      </c>
      <c r="H3731" s="110">
        <f>'[1]Cadastro de Clientes'!H3731</f>
        <v>0</v>
      </c>
      <c r="I3731" s="111">
        <f>'[1]Cadastro de Clientes'!I3731</f>
        <v>0</v>
      </c>
      <c r="J3731" s="94">
        <f>'[1]Cadastro de Clientes'!J3731</f>
        <v>0</v>
      </c>
    </row>
    <row r="3732" spans="1:10" ht="21" customHeight="1" x14ac:dyDescent="0.25">
      <c r="A3732" s="94">
        <f>'[1]Cadastro de Clientes'!A3732</f>
        <v>0</v>
      </c>
      <c r="B3732" s="94">
        <f>'[1]Cadastro de Clientes'!B3732</f>
        <v>0</v>
      </c>
      <c r="C3732" s="94">
        <f>'[1]Cadastro de Clientes'!C3732</f>
        <v>0</v>
      </c>
      <c r="D3732" s="94">
        <f>'[1]Cadastro de Clientes'!D3732</f>
        <v>0</v>
      </c>
      <c r="E3732" s="94">
        <f>'[1]Cadastro de Clientes'!E3732</f>
        <v>0</v>
      </c>
      <c r="F3732" s="94">
        <f>'[1]Cadastro de Clientes'!F3732</f>
        <v>0</v>
      </c>
      <c r="G3732" s="109">
        <f>'[1]Cadastro de Clientes'!G3732</f>
        <v>0</v>
      </c>
      <c r="H3732" s="110">
        <f>'[1]Cadastro de Clientes'!H3732</f>
        <v>0</v>
      </c>
      <c r="I3732" s="111">
        <f>'[1]Cadastro de Clientes'!I3732</f>
        <v>0</v>
      </c>
      <c r="J3732" s="94">
        <f>'[1]Cadastro de Clientes'!J3732</f>
        <v>0</v>
      </c>
    </row>
    <row r="3733" spans="1:10" ht="21" customHeight="1" x14ac:dyDescent="0.25">
      <c r="A3733" s="94">
        <f>'[1]Cadastro de Clientes'!A3733</f>
        <v>0</v>
      </c>
      <c r="B3733" s="94">
        <f>'[1]Cadastro de Clientes'!B3733</f>
        <v>0</v>
      </c>
      <c r="C3733" s="94">
        <f>'[1]Cadastro de Clientes'!C3733</f>
        <v>0</v>
      </c>
      <c r="D3733" s="94">
        <f>'[1]Cadastro de Clientes'!D3733</f>
        <v>0</v>
      </c>
      <c r="E3733" s="94">
        <f>'[1]Cadastro de Clientes'!E3733</f>
        <v>0</v>
      </c>
      <c r="F3733" s="94">
        <f>'[1]Cadastro de Clientes'!F3733</f>
        <v>0</v>
      </c>
      <c r="G3733" s="109">
        <f>'[1]Cadastro de Clientes'!G3733</f>
        <v>0</v>
      </c>
      <c r="H3733" s="110">
        <f>'[1]Cadastro de Clientes'!H3733</f>
        <v>0</v>
      </c>
      <c r="I3733" s="111">
        <f>'[1]Cadastro de Clientes'!I3733</f>
        <v>0</v>
      </c>
      <c r="J3733" s="94">
        <f>'[1]Cadastro de Clientes'!J3733</f>
        <v>0</v>
      </c>
    </row>
    <row r="3734" spans="1:10" ht="21" customHeight="1" x14ac:dyDescent="0.25">
      <c r="A3734" s="94">
        <f>'[1]Cadastro de Clientes'!A3734</f>
        <v>0</v>
      </c>
      <c r="B3734" s="94">
        <f>'[1]Cadastro de Clientes'!B3734</f>
        <v>0</v>
      </c>
      <c r="C3734" s="94">
        <f>'[1]Cadastro de Clientes'!C3734</f>
        <v>0</v>
      </c>
      <c r="D3734" s="94">
        <f>'[1]Cadastro de Clientes'!D3734</f>
        <v>0</v>
      </c>
      <c r="E3734" s="94">
        <f>'[1]Cadastro de Clientes'!E3734</f>
        <v>0</v>
      </c>
      <c r="F3734" s="94">
        <f>'[1]Cadastro de Clientes'!F3734</f>
        <v>0</v>
      </c>
      <c r="G3734" s="109">
        <f>'[1]Cadastro de Clientes'!G3734</f>
        <v>0</v>
      </c>
      <c r="H3734" s="110">
        <f>'[1]Cadastro de Clientes'!H3734</f>
        <v>0</v>
      </c>
      <c r="I3734" s="111">
        <f>'[1]Cadastro de Clientes'!I3734</f>
        <v>0</v>
      </c>
      <c r="J3734" s="94">
        <f>'[1]Cadastro de Clientes'!J3734</f>
        <v>0</v>
      </c>
    </row>
    <row r="3735" spans="1:10" ht="21" customHeight="1" x14ac:dyDescent="0.25">
      <c r="A3735" s="94">
        <f>'[1]Cadastro de Clientes'!A3735</f>
        <v>0</v>
      </c>
      <c r="B3735" s="94">
        <f>'[1]Cadastro de Clientes'!B3735</f>
        <v>0</v>
      </c>
      <c r="C3735" s="94">
        <f>'[1]Cadastro de Clientes'!C3735</f>
        <v>0</v>
      </c>
      <c r="D3735" s="94">
        <f>'[1]Cadastro de Clientes'!D3735</f>
        <v>0</v>
      </c>
      <c r="E3735" s="94">
        <f>'[1]Cadastro de Clientes'!E3735</f>
        <v>0</v>
      </c>
      <c r="F3735" s="94">
        <f>'[1]Cadastro de Clientes'!F3735</f>
        <v>0</v>
      </c>
      <c r="G3735" s="109">
        <f>'[1]Cadastro de Clientes'!G3735</f>
        <v>0</v>
      </c>
      <c r="H3735" s="110">
        <f>'[1]Cadastro de Clientes'!H3735</f>
        <v>0</v>
      </c>
      <c r="I3735" s="111">
        <f>'[1]Cadastro de Clientes'!I3735</f>
        <v>0</v>
      </c>
      <c r="J3735" s="94">
        <f>'[1]Cadastro de Clientes'!J3735</f>
        <v>0</v>
      </c>
    </row>
    <row r="3736" spans="1:10" ht="21" customHeight="1" x14ac:dyDescent="0.25">
      <c r="A3736" s="94">
        <f>'[1]Cadastro de Clientes'!A3736</f>
        <v>0</v>
      </c>
      <c r="B3736" s="94">
        <f>'[1]Cadastro de Clientes'!B3736</f>
        <v>0</v>
      </c>
      <c r="C3736" s="94">
        <f>'[1]Cadastro de Clientes'!C3736</f>
        <v>0</v>
      </c>
      <c r="D3736" s="94">
        <f>'[1]Cadastro de Clientes'!D3736</f>
        <v>0</v>
      </c>
      <c r="E3736" s="94">
        <f>'[1]Cadastro de Clientes'!E3736</f>
        <v>0</v>
      </c>
      <c r="F3736" s="94">
        <f>'[1]Cadastro de Clientes'!F3736</f>
        <v>0</v>
      </c>
      <c r="G3736" s="109">
        <f>'[1]Cadastro de Clientes'!G3736</f>
        <v>0</v>
      </c>
      <c r="H3736" s="110">
        <f>'[1]Cadastro de Clientes'!H3736</f>
        <v>0</v>
      </c>
      <c r="I3736" s="111">
        <f>'[1]Cadastro de Clientes'!I3736</f>
        <v>0</v>
      </c>
      <c r="J3736" s="94">
        <f>'[1]Cadastro de Clientes'!J3736</f>
        <v>0</v>
      </c>
    </row>
    <row r="3737" spans="1:10" ht="21" customHeight="1" x14ac:dyDescent="0.25">
      <c r="A3737" s="94">
        <f>'[1]Cadastro de Clientes'!A3737</f>
        <v>0</v>
      </c>
      <c r="B3737" s="94">
        <f>'[1]Cadastro de Clientes'!B3737</f>
        <v>0</v>
      </c>
      <c r="C3737" s="94">
        <f>'[1]Cadastro de Clientes'!C3737</f>
        <v>0</v>
      </c>
      <c r="D3737" s="94">
        <f>'[1]Cadastro de Clientes'!D3737</f>
        <v>0</v>
      </c>
      <c r="E3737" s="94">
        <f>'[1]Cadastro de Clientes'!E3737</f>
        <v>0</v>
      </c>
      <c r="F3737" s="94">
        <f>'[1]Cadastro de Clientes'!F3737</f>
        <v>0</v>
      </c>
      <c r="G3737" s="109">
        <f>'[1]Cadastro de Clientes'!G3737</f>
        <v>0</v>
      </c>
      <c r="H3737" s="110">
        <f>'[1]Cadastro de Clientes'!H3737</f>
        <v>0</v>
      </c>
      <c r="I3737" s="111">
        <f>'[1]Cadastro de Clientes'!I3737</f>
        <v>0</v>
      </c>
      <c r="J3737" s="94">
        <f>'[1]Cadastro de Clientes'!J3737</f>
        <v>0</v>
      </c>
    </row>
    <row r="3738" spans="1:10" ht="21" customHeight="1" x14ac:dyDescent="0.25">
      <c r="A3738" s="94">
        <f>'[1]Cadastro de Clientes'!A3738</f>
        <v>0</v>
      </c>
      <c r="B3738" s="94">
        <f>'[1]Cadastro de Clientes'!B3738</f>
        <v>0</v>
      </c>
      <c r="C3738" s="94">
        <f>'[1]Cadastro de Clientes'!C3738</f>
        <v>0</v>
      </c>
      <c r="D3738" s="94">
        <f>'[1]Cadastro de Clientes'!D3738</f>
        <v>0</v>
      </c>
      <c r="E3738" s="94">
        <f>'[1]Cadastro de Clientes'!E3738</f>
        <v>0</v>
      </c>
      <c r="F3738" s="94">
        <f>'[1]Cadastro de Clientes'!F3738</f>
        <v>0</v>
      </c>
      <c r="G3738" s="109">
        <f>'[1]Cadastro de Clientes'!G3738</f>
        <v>0</v>
      </c>
      <c r="H3738" s="110">
        <f>'[1]Cadastro de Clientes'!H3738</f>
        <v>0</v>
      </c>
      <c r="I3738" s="111">
        <f>'[1]Cadastro de Clientes'!I3738</f>
        <v>0</v>
      </c>
      <c r="J3738" s="94">
        <f>'[1]Cadastro de Clientes'!J3738</f>
        <v>0</v>
      </c>
    </row>
    <row r="3739" spans="1:10" ht="21" customHeight="1" x14ac:dyDescent="0.25">
      <c r="A3739" s="94">
        <f>'[1]Cadastro de Clientes'!A3739</f>
        <v>0</v>
      </c>
      <c r="B3739" s="94">
        <f>'[1]Cadastro de Clientes'!B3739</f>
        <v>0</v>
      </c>
      <c r="C3739" s="94">
        <f>'[1]Cadastro de Clientes'!C3739</f>
        <v>0</v>
      </c>
      <c r="D3739" s="94">
        <f>'[1]Cadastro de Clientes'!D3739</f>
        <v>0</v>
      </c>
      <c r="E3739" s="94">
        <f>'[1]Cadastro de Clientes'!E3739</f>
        <v>0</v>
      </c>
      <c r="F3739" s="94">
        <f>'[1]Cadastro de Clientes'!F3739</f>
        <v>0</v>
      </c>
      <c r="G3739" s="109">
        <f>'[1]Cadastro de Clientes'!G3739</f>
        <v>0</v>
      </c>
      <c r="H3739" s="110">
        <f>'[1]Cadastro de Clientes'!H3739</f>
        <v>0</v>
      </c>
      <c r="I3739" s="111">
        <f>'[1]Cadastro de Clientes'!I3739</f>
        <v>0</v>
      </c>
      <c r="J3739" s="94">
        <f>'[1]Cadastro de Clientes'!J3739</f>
        <v>0</v>
      </c>
    </row>
    <row r="3740" spans="1:10" ht="21" customHeight="1" x14ac:dyDescent="0.25">
      <c r="A3740" s="94">
        <f>'[1]Cadastro de Clientes'!A3740</f>
        <v>0</v>
      </c>
      <c r="B3740" s="94">
        <f>'[1]Cadastro de Clientes'!B3740</f>
        <v>0</v>
      </c>
      <c r="C3740" s="94">
        <f>'[1]Cadastro de Clientes'!C3740</f>
        <v>0</v>
      </c>
      <c r="D3740" s="94">
        <f>'[1]Cadastro de Clientes'!D3740</f>
        <v>0</v>
      </c>
      <c r="E3740" s="94">
        <f>'[1]Cadastro de Clientes'!E3740</f>
        <v>0</v>
      </c>
      <c r="F3740" s="94">
        <f>'[1]Cadastro de Clientes'!F3740</f>
        <v>0</v>
      </c>
      <c r="G3740" s="109">
        <f>'[1]Cadastro de Clientes'!G3740</f>
        <v>0</v>
      </c>
      <c r="H3740" s="110">
        <f>'[1]Cadastro de Clientes'!H3740</f>
        <v>0</v>
      </c>
      <c r="I3740" s="111">
        <f>'[1]Cadastro de Clientes'!I3740</f>
        <v>0</v>
      </c>
      <c r="J3740" s="94">
        <f>'[1]Cadastro de Clientes'!J3740</f>
        <v>0</v>
      </c>
    </row>
    <row r="3741" spans="1:10" ht="21" customHeight="1" x14ac:dyDescent="0.25">
      <c r="A3741" s="94">
        <f>'[1]Cadastro de Clientes'!A3741</f>
        <v>0</v>
      </c>
      <c r="B3741" s="94">
        <f>'[1]Cadastro de Clientes'!B3741</f>
        <v>0</v>
      </c>
      <c r="C3741" s="94">
        <f>'[1]Cadastro de Clientes'!C3741</f>
        <v>0</v>
      </c>
      <c r="D3741" s="94">
        <f>'[1]Cadastro de Clientes'!D3741</f>
        <v>0</v>
      </c>
      <c r="E3741" s="94">
        <f>'[1]Cadastro de Clientes'!E3741</f>
        <v>0</v>
      </c>
      <c r="F3741" s="94">
        <f>'[1]Cadastro de Clientes'!F3741</f>
        <v>0</v>
      </c>
      <c r="G3741" s="109">
        <f>'[1]Cadastro de Clientes'!G3741</f>
        <v>0</v>
      </c>
      <c r="H3741" s="110">
        <f>'[1]Cadastro de Clientes'!H3741</f>
        <v>0</v>
      </c>
      <c r="I3741" s="111">
        <f>'[1]Cadastro de Clientes'!I3741</f>
        <v>0</v>
      </c>
      <c r="J3741" s="94">
        <f>'[1]Cadastro de Clientes'!J3741</f>
        <v>0</v>
      </c>
    </row>
    <row r="3742" spans="1:10" ht="21" customHeight="1" x14ac:dyDescent="0.25">
      <c r="A3742" s="94">
        <f>'[1]Cadastro de Clientes'!A3742</f>
        <v>0</v>
      </c>
      <c r="B3742" s="94">
        <f>'[1]Cadastro de Clientes'!B3742</f>
        <v>0</v>
      </c>
      <c r="C3742" s="94">
        <f>'[1]Cadastro de Clientes'!C3742</f>
        <v>0</v>
      </c>
      <c r="D3742" s="94">
        <f>'[1]Cadastro de Clientes'!D3742</f>
        <v>0</v>
      </c>
      <c r="E3742" s="94">
        <f>'[1]Cadastro de Clientes'!E3742</f>
        <v>0</v>
      </c>
      <c r="F3742" s="94">
        <f>'[1]Cadastro de Clientes'!F3742</f>
        <v>0</v>
      </c>
      <c r="G3742" s="109">
        <f>'[1]Cadastro de Clientes'!G3742</f>
        <v>0</v>
      </c>
      <c r="H3742" s="110">
        <f>'[1]Cadastro de Clientes'!H3742</f>
        <v>0</v>
      </c>
      <c r="I3742" s="111">
        <f>'[1]Cadastro de Clientes'!I3742</f>
        <v>0</v>
      </c>
      <c r="J3742" s="94">
        <f>'[1]Cadastro de Clientes'!J3742</f>
        <v>0</v>
      </c>
    </row>
    <row r="3743" spans="1:10" ht="21" customHeight="1" x14ac:dyDescent="0.25">
      <c r="A3743" s="94">
        <f>'[1]Cadastro de Clientes'!A3743</f>
        <v>0</v>
      </c>
      <c r="B3743" s="94">
        <f>'[1]Cadastro de Clientes'!B3743</f>
        <v>0</v>
      </c>
      <c r="C3743" s="94">
        <f>'[1]Cadastro de Clientes'!C3743</f>
        <v>0</v>
      </c>
      <c r="D3743" s="94">
        <f>'[1]Cadastro de Clientes'!D3743</f>
        <v>0</v>
      </c>
      <c r="E3743" s="94">
        <f>'[1]Cadastro de Clientes'!E3743</f>
        <v>0</v>
      </c>
      <c r="F3743" s="94">
        <f>'[1]Cadastro de Clientes'!F3743</f>
        <v>0</v>
      </c>
      <c r="G3743" s="109">
        <f>'[1]Cadastro de Clientes'!G3743</f>
        <v>0</v>
      </c>
      <c r="H3743" s="110">
        <f>'[1]Cadastro de Clientes'!H3743</f>
        <v>0</v>
      </c>
      <c r="I3743" s="111">
        <f>'[1]Cadastro de Clientes'!I3743</f>
        <v>0</v>
      </c>
      <c r="J3743" s="94">
        <f>'[1]Cadastro de Clientes'!J3743</f>
        <v>0</v>
      </c>
    </row>
    <row r="3744" spans="1:10" ht="21" customHeight="1" x14ac:dyDescent="0.25">
      <c r="A3744" s="94">
        <f>'[1]Cadastro de Clientes'!A3744</f>
        <v>0</v>
      </c>
      <c r="B3744" s="94">
        <f>'[1]Cadastro de Clientes'!B3744</f>
        <v>0</v>
      </c>
      <c r="C3744" s="94">
        <f>'[1]Cadastro de Clientes'!C3744</f>
        <v>0</v>
      </c>
      <c r="D3744" s="94">
        <f>'[1]Cadastro de Clientes'!D3744</f>
        <v>0</v>
      </c>
      <c r="E3744" s="94">
        <f>'[1]Cadastro de Clientes'!E3744</f>
        <v>0</v>
      </c>
      <c r="F3744" s="94">
        <f>'[1]Cadastro de Clientes'!F3744</f>
        <v>0</v>
      </c>
      <c r="G3744" s="109">
        <f>'[1]Cadastro de Clientes'!G3744</f>
        <v>0</v>
      </c>
      <c r="H3744" s="110">
        <f>'[1]Cadastro de Clientes'!H3744</f>
        <v>0</v>
      </c>
      <c r="I3744" s="111">
        <f>'[1]Cadastro de Clientes'!I3744</f>
        <v>0</v>
      </c>
      <c r="J3744" s="94">
        <f>'[1]Cadastro de Clientes'!J3744</f>
        <v>0</v>
      </c>
    </row>
    <row r="3745" spans="1:10" ht="21" customHeight="1" x14ac:dyDescent="0.25">
      <c r="A3745" s="94">
        <f>'[1]Cadastro de Clientes'!A3745</f>
        <v>0</v>
      </c>
      <c r="B3745" s="94">
        <f>'[1]Cadastro de Clientes'!B3745</f>
        <v>0</v>
      </c>
      <c r="C3745" s="94">
        <f>'[1]Cadastro de Clientes'!C3745</f>
        <v>0</v>
      </c>
      <c r="D3745" s="94">
        <f>'[1]Cadastro de Clientes'!D3745</f>
        <v>0</v>
      </c>
      <c r="E3745" s="94">
        <f>'[1]Cadastro de Clientes'!E3745</f>
        <v>0</v>
      </c>
      <c r="F3745" s="94">
        <f>'[1]Cadastro de Clientes'!F3745</f>
        <v>0</v>
      </c>
      <c r="G3745" s="109">
        <f>'[1]Cadastro de Clientes'!G3745</f>
        <v>0</v>
      </c>
      <c r="H3745" s="110">
        <f>'[1]Cadastro de Clientes'!H3745</f>
        <v>0</v>
      </c>
      <c r="I3745" s="111">
        <f>'[1]Cadastro de Clientes'!I3745</f>
        <v>0</v>
      </c>
      <c r="J3745" s="94">
        <f>'[1]Cadastro de Clientes'!J3745</f>
        <v>0</v>
      </c>
    </row>
    <row r="3746" spans="1:10" ht="21" customHeight="1" x14ac:dyDescent="0.25">
      <c r="A3746" s="94">
        <f>'[1]Cadastro de Clientes'!A3746</f>
        <v>0</v>
      </c>
      <c r="B3746" s="94">
        <f>'[1]Cadastro de Clientes'!B3746</f>
        <v>0</v>
      </c>
      <c r="C3746" s="94">
        <f>'[1]Cadastro de Clientes'!C3746</f>
        <v>0</v>
      </c>
      <c r="D3746" s="94">
        <f>'[1]Cadastro de Clientes'!D3746</f>
        <v>0</v>
      </c>
      <c r="E3746" s="94">
        <f>'[1]Cadastro de Clientes'!E3746</f>
        <v>0</v>
      </c>
      <c r="F3746" s="94">
        <f>'[1]Cadastro de Clientes'!F3746</f>
        <v>0</v>
      </c>
      <c r="G3746" s="109">
        <f>'[1]Cadastro de Clientes'!G3746</f>
        <v>0</v>
      </c>
      <c r="H3746" s="110">
        <f>'[1]Cadastro de Clientes'!H3746</f>
        <v>0</v>
      </c>
      <c r="I3746" s="111">
        <f>'[1]Cadastro de Clientes'!I3746</f>
        <v>0</v>
      </c>
      <c r="J3746" s="94">
        <f>'[1]Cadastro de Clientes'!J3746</f>
        <v>0</v>
      </c>
    </row>
    <row r="3747" spans="1:10" ht="21" customHeight="1" x14ac:dyDescent="0.25">
      <c r="A3747" s="94">
        <f>'[1]Cadastro de Clientes'!A3747</f>
        <v>0</v>
      </c>
      <c r="B3747" s="94">
        <f>'[1]Cadastro de Clientes'!B3747</f>
        <v>0</v>
      </c>
      <c r="C3747" s="94">
        <f>'[1]Cadastro de Clientes'!C3747</f>
        <v>0</v>
      </c>
      <c r="D3747" s="94">
        <f>'[1]Cadastro de Clientes'!D3747</f>
        <v>0</v>
      </c>
      <c r="E3747" s="94">
        <f>'[1]Cadastro de Clientes'!E3747</f>
        <v>0</v>
      </c>
      <c r="F3747" s="94">
        <f>'[1]Cadastro de Clientes'!F3747</f>
        <v>0</v>
      </c>
      <c r="G3747" s="109">
        <f>'[1]Cadastro de Clientes'!G3747</f>
        <v>0</v>
      </c>
      <c r="H3747" s="110">
        <f>'[1]Cadastro de Clientes'!H3747</f>
        <v>0</v>
      </c>
      <c r="I3747" s="111">
        <f>'[1]Cadastro de Clientes'!I3747</f>
        <v>0</v>
      </c>
      <c r="J3747" s="94">
        <f>'[1]Cadastro de Clientes'!J3747</f>
        <v>0</v>
      </c>
    </row>
    <row r="3748" spans="1:10" ht="21" customHeight="1" x14ac:dyDescent="0.25">
      <c r="A3748" s="94">
        <f>'[1]Cadastro de Clientes'!A3748</f>
        <v>0</v>
      </c>
      <c r="B3748" s="94">
        <f>'[1]Cadastro de Clientes'!B3748</f>
        <v>0</v>
      </c>
      <c r="C3748" s="94">
        <f>'[1]Cadastro de Clientes'!C3748</f>
        <v>0</v>
      </c>
      <c r="D3748" s="94">
        <f>'[1]Cadastro de Clientes'!D3748</f>
        <v>0</v>
      </c>
      <c r="E3748" s="94">
        <f>'[1]Cadastro de Clientes'!E3748</f>
        <v>0</v>
      </c>
      <c r="F3748" s="94">
        <f>'[1]Cadastro de Clientes'!F3748</f>
        <v>0</v>
      </c>
      <c r="G3748" s="109">
        <f>'[1]Cadastro de Clientes'!G3748</f>
        <v>0</v>
      </c>
      <c r="H3748" s="110">
        <f>'[1]Cadastro de Clientes'!H3748</f>
        <v>0</v>
      </c>
      <c r="I3748" s="111">
        <f>'[1]Cadastro de Clientes'!I3748</f>
        <v>0</v>
      </c>
      <c r="J3748" s="94">
        <f>'[1]Cadastro de Clientes'!J3748</f>
        <v>0</v>
      </c>
    </row>
    <row r="3749" spans="1:10" ht="21" customHeight="1" x14ac:dyDescent="0.25">
      <c r="A3749" s="94">
        <f>'[1]Cadastro de Clientes'!A3749</f>
        <v>0</v>
      </c>
      <c r="B3749" s="94">
        <f>'[1]Cadastro de Clientes'!B3749</f>
        <v>0</v>
      </c>
      <c r="C3749" s="94">
        <f>'[1]Cadastro de Clientes'!C3749</f>
        <v>0</v>
      </c>
      <c r="D3749" s="94">
        <f>'[1]Cadastro de Clientes'!D3749</f>
        <v>0</v>
      </c>
      <c r="E3749" s="94">
        <f>'[1]Cadastro de Clientes'!E3749</f>
        <v>0</v>
      </c>
      <c r="F3749" s="94">
        <f>'[1]Cadastro de Clientes'!F3749</f>
        <v>0</v>
      </c>
      <c r="G3749" s="109">
        <f>'[1]Cadastro de Clientes'!G3749</f>
        <v>0</v>
      </c>
      <c r="H3749" s="110">
        <f>'[1]Cadastro de Clientes'!H3749</f>
        <v>0</v>
      </c>
      <c r="I3749" s="111">
        <f>'[1]Cadastro de Clientes'!I3749</f>
        <v>0</v>
      </c>
      <c r="J3749" s="94">
        <f>'[1]Cadastro de Clientes'!J3749</f>
        <v>0</v>
      </c>
    </row>
    <row r="3750" spans="1:10" ht="21" customHeight="1" x14ac:dyDescent="0.25">
      <c r="A3750" s="94">
        <f>'[1]Cadastro de Clientes'!A3750</f>
        <v>0</v>
      </c>
      <c r="B3750" s="94">
        <f>'[1]Cadastro de Clientes'!B3750</f>
        <v>0</v>
      </c>
      <c r="C3750" s="94">
        <f>'[1]Cadastro de Clientes'!C3750</f>
        <v>0</v>
      </c>
      <c r="D3750" s="94">
        <f>'[1]Cadastro de Clientes'!D3750</f>
        <v>0</v>
      </c>
      <c r="E3750" s="94">
        <f>'[1]Cadastro de Clientes'!E3750</f>
        <v>0</v>
      </c>
      <c r="F3750" s="94">
        <f>'[1]Cadastro de Clientes'!F3750</f>
        <v>0</v>
      </c>
      <c r="G3750" s="109">
        <f>'[1]Cadastro de Clientes'!G3750</f>
        <v>0</v>
      </c>
      <c r="H3750" s="110">
        <f>'[1]Cadastro de Clientes'!H3750</f>
        <v>0</v>
      </c>
      <c r="I3750" s="111">
        <f>'[1]Cadastro de Clientes'!I3750</f>
        <v>0</v>
      </c>
      <c r="J3750" s="94">
        <f>'[1]Cadastro de Clientes'!J3750</f>
        <v>0</v>
      </c>
    </row>
    <row r="3751" spans="1:10" ht="21" customHeight="1" x14ac:dyDescent="0.25">
      <c r="A3751" s="94">
        <f>'[1]Cadastro de Clientes'!A3751</f>
        <v>0</v>
      </c>
      <c r="B3751" s="94">
        <f>'[1]Cadastro de Clientes'!B3751</f>
        <v>0</v>
      </c>
      <c r="C3751" s="94">
        <f>'[1]Cadastro de Clientes'!C3751</f>
        <v>0</v>
      </c>
      <c r="D3751" s="94">
        <f>'[1]Cadastro de Clientes'!D3751</f>
        <v>0</v>
      </c>
      <c r="E3751" s="94">
        <f>'[1]Cadastro de Clientes'!E3751</f>
        <v>0</v>
      </c>
      <c r="F3751" s="94">
        <f>'[1]Cadastro de Clientes'!F3751</f>
        <v>0</v>
      </c>
      <c r="G3751" s="109">
        <f>'[1]Cadastro de Clientes'!G3751</f>
        <v>0</v>
      </c>
      <c r="H3751" s="110">
        <f>'[1]Cadastro de Clientes'!H3751</f>
        <v>0</v>
      </c>
      <c r="I3751" s="111">
        <f>'[1]Cadastro de Clientes'!I3751</f>
        <v>0</v>
      </c>
      <c r="J3751" s="94">
        <f>'[1]Cadastro de Clientes'!J3751</f>
        <v>0</v>
      </c>
    </row>
    <row r="3752" spans="1:10" ht="21" customHeight="1" x14ac:dyDescent="0.25">
      <c r="A3752" s="94">
        <f>'[1]Cadastro de Clientes'!A3752</f>
        <v>0</v>
      </c>
      <c r="B3752" s="94">
        <f>'[1]Cadastro de Clientes'!B3752</f>
        <v>0</v>
      </c>
      <c r="C3752" s="94">
        <f>'[1]Cadastro de Clientes'!C3752</f>
        <v>0</v>
      </c>
      <c r="D3752" s="94">
        <f>'[1]Cadastro de Clientes'!D3752</f>
        <v>0</v>
      </c>
      <c r="E3752" s="94">
        <f>'[1]Cadastro de Clientes'!E3752</f>
        <v>0</v>
      </c>
      <c r="F3752" s="94">
        <f>'[1]Cadastro de Clientes'!F3752</f>
        <v>0</v>
      </c>
      <c r="G3752" s="109">
        <f>'[1]Cadastro de Clientes'!G3752</f>
        <v>0</v>
      </c>
      <c r="H3752" s="110">
        <f>'[1]Cadastro de Clientes'!H3752</f>
        <v>0</v>
      </c>
      <c r="I3752" s="111">
        <f>'[1]Cadastro de Clientes'!I3752</f>
        <v>0</v>
      </c>
      <c r="J3752" s="94">
        <f>'[1]Cadastro de Clientes'!J3752</f>
        <v>0</v>
      </c>
    </row>
    <row r="3753" spans="1:10" ht="21" customHeight="1" x14ac:dyDescent="0.25">
      <c r="A3753" s="94">
        <f>'[1]Cadastro de Clientes'!A3753</f>
        <v>0</v>
      </c>
      <c r="B3753" s="94">
        <f>'[1]Cadastro de Clientes'!B3753</f>
        <v>0</v>
      </c>
      <c r="C3753" s="94">
        <f>'[1]Cadastro de Clientes'!C3753</f>
        <v>0</v>
      </c>
      <c r="D3753" s="94">
        <f>'[1]Cadastro de Clientes'!D3753</f>
        <v>0</v>
      </c>
      <c r="E3753" s="94">
        <f>'[1]Cadastro de Clientes'!E3753</f>
        <v>0</v>
      </c>
      <c r="F3753" s="94">
        <f>'[1]Cadastro de Clientes'!F3753</f>
        <v>0</v>
      </c>
      <c r="G3753" s="109">
        <f>'[1]Cadastro de Clientes'!G3753</f>
        <v>0</v>
      </c>
      <c r="H3753" s="110">
        <f>'[1]Cadastro de Clientes'!H3753</f>
        <v>0</v>
      </c>
      <c r="I3753" s="111">
        <f>'[1]Cadastro de Clientes'!I3753</f>
        <v>0</v>
      </c>
      <c r="J3753" s="94">
        <f>'[1]Cadastro de Clientes'!J3753</f>
        <v>0</v>
      </c>
    </row>
    <row r="3754" spans="1:10" ht="21" customHeight="1" x14ac:dyDescent="0.25">
      <c r="A3754" s="94">
        <f>'[1]Cadastro de Clientes'!A3754</f>
        <v>0</v>
      </c>
      <c r="B3754" s="94">
        <f>'[1]Cadastro de Clientes'!B3754</f>
        <v>0</v>
      </c>
      <c r="C3754" s="94">
        <f>'[1]Cadastro de Clientes'!C3754</f>
        <v>0</v>
      </c>
      <c r="D3754" s="94">
        <f>'[1]Cadastro de Clientes'!D3754</f>
        <v>0</v>
      </c>
      <c r="E3754" s="94">
        <f>'[1]Cadastro de Clientes'!E3754</f>
        <v>0</v>
      </c>
      <c r="F3754" s="94">
        <f>'[1]Cadastro de Clientes'!F3754</f>
        <v>0</v>
      </c>
      <c r="G3754" s="109">
        <f>'[1]Cadastro de Clientes'!G3754</f>
        <v>0</v>
      </c>
      <c r="H3754" s="110">
        <f>'[1]Cadastro de Clientes'!H3754</f>
        <v>0</v>
      </c>
      <c r="I3754" s="111">
        <f>'[1]Cadastro de Clientes'!I3754</f>
        <v>0</v>
      </c>
      <c r="J3754" s="94">
        <f>'[1]Cadastro de Clientes'!J3754</f>
        <v>0</v>
      </c>
    </row>
    <row r="3755" spans="1:10" ht="21" customHeight="1" x14ac:dyDescent="0.25">
      <c r="A3755" s="94">
        <f>'[1]Cadastro de Clientes'!A3755</f>
        <v>0</v>
      </c>
      <c r="B3755" s="94">
        <f>'[1]Cadastro de Clientes'!B3755</f>
        <v>0</v>
      </c>
      <c r="C3755" s="94">
        <f>'[1]Cadastro de Clientes'!C3755</f>
        <v>0</v>
      </c>
      <c r="D3755" s="94">
        <f>'[1]Cadastro de Clientes'!D3755</f>
        <v>0</v>
      </c>
      <c r="E3755" s="94">
        <f>'[1]Cadastro de Clientes'!E3755</f>
        <v>0</v>
      </c>
      <c r="F3755" s="94">
        <f>'[1]Cadastro de Clientes'!F3755</f>
        <v>0</v>
      </c>
      <c r="G3755" s="109">
        <f>'[1]Cadastro de Clientes'!G3755</f>
        <v>0</v>
      </c>
      <c r="H3755" s="110">
        <f>'[1]Cadastro de Clientes'!H3755</f>
        <v>0</v>
      </c>
      <c r="I3755" s="111">
        <f>'[1]Cadastro de Clientes'!I3755</f>
        <v>0</v>
      </c>
      <c r="J3755" s="94">
        <f>'[1]Cadastro de Clientes'!J3755</f>
        <v>0</v>
      </c>
    </row>
    <row r="3756" spans="1:10" ht="21" customHeight="1" x14ac:dyDescent="0.25">
      <c r="A3756" s="94">
        <f>'[1]Cadastro de Clientes'!A3756</f>
        <v>0</v>
      </c>
      <c r="B3756" s="94">
        <f>'[1]Cadastro de Clientes'!B3756</f>
        <v>0</v>
      </c>
      <c r="C3756" s="94">
        <f>'[1]Cadastro de Clientes'!C3756</f>
        <v>0</v>
      </c>
      <c r="D3756" s="94">
        <f>'[1]Cadastro de Clientes'!D3756</f>
        <v>0</v>
      </c>
      <c r="E3756" s="94">
        <f>'[1]Cadastro de Clientes'!E3756</f>
        <v>0</v>
      </c>
      <c r="F3756" s="94">
        <f>'[1]Cadastro de Clientes'!F3756</f>
        <v>0</v>
      </c>
      <c r="G3756" s="109">
        <f>'[1]Cadastro de Clientes'!G3756</f>
        <v>0</v>
      </c>
      <c r="H3756" s="110">
        <f>'[1]Cadastro de Clientes'!H3756</f>
        <v>0</v>
      </c>
      <c r="I3756" s="111">
        <f>'[1]Cadastro de Clientes'!I3756</f>
        <v>0</v>
      </c>
      <c r="J3756" s="94">
        <f>'[1]Cadastro de Clientes'!J3756</f>
        <v>0</v>
      </c>
    </row>
    <row r="3757" spans="1:10" ht="21" customHeight="1" x14ac:dyDescent="0.25">
      <c r="A3757" s="94">
        <f>'[1]Cadastro de Clientes'!A3757</f>
        <v>0</v>
      </c>
      <c r="B3757" s="94">
        <f>'[1]Cadastro de Clientes'!B3757</f>
        <v>0</v>
      </c>
      <c r="C3757" s="94">
        <f>'[1]Cadastro de Clientes'!C3757</f>
        <v>0</v>
      </c>
      <c r="D3757" s="94">
        <f>'[1]Cadastro de Clientes'!D3757</f>
        <v>0</v>
      </c>
      <c r="E3757" s="94">
        <f>'[1]Cadastro de Clientes'!E3757</f>
        <v>0</v>
      </c>
      <c r="F3757" s="94">
        <f>'[1]Cadastro de Clientes'!F3757</f>
        <v>0</v>
      </c>
      <c r="G3757" s="109">
        <f>'[1]Cadastro de Clientes'!G3757</f>
        <v>0</v>
      </c>
      <c r="H3757" s="110">
        <f>'[1]Cadastro de Clientes'!H3757</f>
        <v>0</v>
      </c>
      <c r="I3757" s="111">
        <f>'[1]Cadastro de Clientes'!I3757</f>
        <v>0</v>
      </c>
      <c r="J3757" s="94">
        <f>'[1]Cadastro de Clientes'!J3757</f>
        <v>0</v>
      </c>
    </row>
    <row r="3758" spans="1:10" ht="21" customHeight="1" x14ac:dyDescent="0.25">
      <c r="A3758" s="94">
        <f>'[1]Cadastro de Clientes'!A3758</f>
        <v>0</v>
      </c>
      <c r="B3758" s="94">
        <f>'[1]Cadastro de Clientes'!B3758</f>
        <v>0</v>
      </c>
      <c r="C3758" s="94">
        <f>'[1]Cadastro de Clientes'!C3758</f>
        <v>0</v>
      </c>
      <c r="D3758" s="94">
        <f>'[1]Cadastro de Clientes'!D3758</f>
        <v>0</v>
      </c>
      <c r="E3758" s="94">
        <f>'[1]Cadastro de Clientes'!E3758</f>
        <v>0</v>
      </c>
      <c r="F3758" s="94">
        <f>'[1]Cadastro de Clientes'!F3758</f>
        <v>0</v>
      </c>
      <c r="G3758" s="109">
        <f>'[1]Cadastro de Clientes'!G3758</f>
        <v>0</v>
      </c>
      <c r="H3758" s="110">
        <f>'[1]Cadastro de Clientes'!H3758</f>
        <v>0</v>
      </c>
      <c r="I3758" s="111">
        <f>'[1]Cadastro de Clientes'!I3758</f>
        <v>0</v>
      </c>
      <c r="J3758" s="94">
        <f>'[1]Cadastro de Clientes'!J3758</f>
        <v>0</v>
      </c>
    </row>
    <row r="3759" spans="1:10" ht="21" customHeight="1" x14ac:dyDescent="0.25">
      <c r="A3759" s="94">
        <f>'[1]Cadastro de Clientes'!A3759</f>
        <v>0</v>
      </c>
      <c r="B3759" s="94">
        <f>'[1]Cadastro de Clientes'!B3759</f>
        <v>0</v>
      </c>
      <c r="C3759" s="94">
        <f>'[1]Cadastro de Clientes'!C3759</f>
        <v>0</v>
      </c>
      <c r="D3759" s="94">
        <f>'[1]Cadastro de Clientes'!D3759</f>
        <v>0</v>
      </c>
      <c r="E3759" s="94">
        <f>'[1]Cadastro de Clientes'!E3759</f>
        <v>0</v>
      </c>
      <c r="F3759" s="94">
        <f>'[1]Cadastro de Clientes'!F3759</f>
        <v>0</v>
      </c>
      <c r="G3759" s="109">
        <f>'[1]Cadastro de Clientes'!G3759</f>
        <v>0</v>
      </c>
      <c r="H3759" s="110">
        <f>'[1]Cadastro de Clientes'!H3759</f>
        <v>0</v>
      </c>
      <c r="I3759" s="111">
        <f>'[1]Cadastro de Clientes'!I3759</f>
        <v>0</v>
      </c>
      <c r="J3759" s="94">
        <f>'[1]Cadastro de Clientes'!J3759</f>
        <v>0</v>
      </c>
    </row>
    <row r="3760" spans="1:10" ht="21" customHeight="1" x14ac:dyDescent="0.25">
      <c r="A3760" s="94">
        <f>'[1]Cadastro de Clientes'!A3760</f>
        <v>0</v>
      </c>
      <c r="B3760" s="94">
        <f>'[1]Cadastro de Clientes'!B3760</f>
        <v>0</v>
      </c>
      <c r="C3760" s="94">
        <f>'[1]Cadastro de Clientes'!C3760</f>
        <v>0</v>
      </c>
      <c r="D3760" s="94">
        <f>'[1]Cadastro de Clientes'!D3760</f>
        <v>0</v>
      </c>
      <c r="E3760" s="94">
        <f>'[1]Cadastro de Clientes'!E3760</f>
        <v>0</v>
      </c>
      <c r="F3760" s="94">
        <f>'[1]Cadastro de Clientes'!F3760</f>
        <v>0</v>
      </c>
      <c r="G3760" s="109">
        <f>'[1]Cadastro de Clientes'!G3760</f>
        <v>0</v>
      </c>
      <c r="H3760" s="110">
        <f>'[1]Cadastro de Clientes'!H3760</f>
        <v>0</v>
      </c>
      <c r="I3760" s="111">
        <f>'[1]Cadastro de Clientes'!I3760</f>
        <v>0</v>
      </c>
      <c r="J3760" s="94">
        <f>'[1]Cadastro de Clientes'!J3760</f>
        <v>0</v>
      </c>
    </row>
    <row r="3761" spans="1:10" ht="21" customHeight="1" x14ac:dyDescent="0.25">
      <c r="A3761" s="94">
        <f>'[1]Cadastro de Clientes'!A3761</f>
        <v>0</v>
      </c>
      <c r="B3761" s="94">
        <f>'[1]Cadastro de Clientes'!B3761</f>
        <v>0</v>
      </c>
      <c r="C3761" s="94">
        <f>'[1]Cadastro de Clientes'!C3761</f>
        <v>0</v>
      </c>
      <c r="D3761" s="94">
        <f>'[1]Cadastro de Clientes'!D3761</f>
        <v>0</v>
      </c>
      <c r="E3761" s="94">
        <f>'[1]Cadastro de Clientes'!E3761</f>
        <v>0</v>
      </c>
      <c r="F3761" s="94">
        <f>'[1]Cadastro de Clientes'!F3761</f>
        <v>0</v>
      </c>
      <c r="G3761" s="109">
        <f>'[1]Cadastro de Clientes'!G3761</f>
        <v>0</v>
      </c>
      <c r="H3761" s="110">
        <f>'[1]Cadastro de Clientes'!H3761</f>
        <v>0</v>
      </c>
      <c r="I3761" s="111">
        <f>'[1]Cadastro de Clientes'!I3761</f>
        <v>0</v>
      </c>
      <c r="J3761" s="94">
        <f>'[1]Cadastro de Clientes'!J3761</f>
        <v>0</v>
      </c>
    </row>
    <row r="3762" spans="1:10" ht="21" customHeight="1" x14ac:dyDescent="0.25">
      <c r="A3762" s="94">
        <f>'[1]Cadastro de Clientes'!A3762</f>
        <v>0</v>
      </c>
      <c r="B3762" s="94">
        <f>'[1]Cadastro de Clientes'!B3762</f>
        <v>0</v>
      </c>
      <c r="C3762" s="94">
        <f>'[1]Cadastro de Clientes'!C3762</f>
        <v>0</v>
      </c>
      <c r="D3762" s="94">
        <f>'[1]Cadastro de Clientes'!D3762</f>
        <v>0</v>
      </c>
      <c r="E3762" s="94">
        <f>'[1]Cadastro de Clientes'!E3762</f>
        <v>0</v>
      </c>
      <c r="F3762" s="94">
        <f>'[1]Cadastro de Clientes'!F3762</f>
        <v>0</v>
      </c>
      <c r="G3762" s="109">
        <f>'[1]Cadastro de Clientes'!G3762</f>
        <v>0</v>
      </c>
      <c r="H3762" s="110">
        <f>'[1]Cadastro de Clientes'!H3762</f>
        <v>0</v>
      </c>
      <c r="I3762" s="111">
        <f>'[1]Cadastro de Clientes'!I3762</f>
        <v>0</v>
      </c>
      <c r="J3762" s="94">
        <f>'[1]Cadastro de Clientes'!J3762</f>
        <v>0</v>
      </c>
    </row>
    <row r="3763" spans="1:10" ht="21" customHeight="1" x14ac:dyDescent="0.25">
      <c r="A3763" s="94">
        <f>'[1]Cadastro de Clientes'!A3763</f>
        <v>0</v>
      </c>
      <c r="B3763" s="94">
        <f>'[1]Cadastro de Clientes'!B3763</f>
        <v>0</v>
      </c>
      <c r="C3763" s="94">
        <f>'[1]Cadastro de Clientes'!C3763</f>
        <v>0</v>
      </c>
      <c r="D3763" s="94">
        <f>'[1]Cadastro de Clientes'!D3763</f>
        <v>0</v>
      </c>
      <c r="E3763" s="94">
        <f>'[1]Cadastro de Clientes'!E3763</f>
        <v>0</v>
      </c>
      <c r="F3763" s="94">
        <f>'[1]Cadastro de Clientes'!F3763</f>
        <v>0</v>
      </c>
      <c r="G3763" s="109">
        <f>'[1]Cadastro de Clientes'!G3763</f>
        <v>0</v>
      </c>
      <c r="H3763" s="110">
        <f>'[1]Cadastro de Clientes'!H3763</f>
        <v>0</v>
      </c>
      <c r="I3763" s="111">
        <f>'[1]Cadastro de Clientes'!I3763</f>
        <v>0</v>
      </c>
      <c r="J3763" s="94">
        <f>'[1]Cadastro de Clientes'!J3763</f>
        <v>0</v>
      </c>
    </row>
    <row r="3764" spans="1:10" ht="21" customHeight="1" x14ac:dyDescent="0.25">
      <c r="A3764" s="94">
        <f>'[1]Cadastro de Clientes'!A3764</f>
        <v>0</v>
      </c>
      <c r="B3764" s="94">
        <f>'[1]Cadastro de Clientes'!B3764</f>
        <v>0</v>
      </c>
      <c r="C3764" s="94">
        <f>'[1]Cadastro de Clientes'!C3764</f>
        <v>0</v>
      </c>
      <c r="D3764" s="94">
        <f>'[1]Cadastro de Clientes'!D3764</f>
        <v>0</v>
      </c>
      <c r="E3764" s="94">
        <f>'[1]Cadastro de Clientes'!E3764</f>
        <v>0</v>
      </c>
      <c r="F3764" s="94">
        <f>'[1]Cadastro de Clientes'!F3764</f>
        <v>0</v>
      </c>
      <c r="G3764" s="109">
        <f>'[1]Cadastro de Clientes'!G3764</f>
        <v>0</v>
      </c>
      <c r="H3764" s="110">
        <f>'[1]Cadastro de Clientes'!H3764</f>
        <v>0</v>
      </c>
      <c r="I3764" s="111">
        <f>'[1]Cadastro de Clientes'!I3764</f>
        <v>0</v>
      </c>
      <c r="J3764" s="94">
        <f>'[1]Cadastro de Clientes'!J3764</f>
        <v>0</v>
      </c>
    </row>
    <row r="3765" spans="1:10" ht="21" customHeight="1" x14ac:dyDescent="0.25">
      <c r="A3765" s="94">
        <f>'[1]Cadastro de Clientes'!A3765</f>
        <v>0</v>
      </c>
      <c r="B3765" s="94">
        <f>'[1]Cadastro de Clientes'!B3765</f>
        <v>0</v>
      </c>
      <c r="C3765" s="94">
        <f>'[1]Cadastro de Clientes'!C3765</f>
        <v>0</v>
      </c>
      <c r="D3765" s="94">
        <f>'[1]Cadastro de Clientes'!D3765</f>
        <v>0</v>
      </c>
      <c r="E3765" s="94">
        <f>'[1]Cadastro de Clientes'!E3765</f>
        <v>0</v>
      </c>
      <c r="F3765" s="94">
        <f>'[1]Cadastro de Clientes'!F3765</f>
        <v>0</v>
      </c>
      <c r="G3765" s="109">
        <f>'[1]Cadastro de Clientes'!G3765</f>
        <v>0</v>
      </c>
      <c r="H3765" s="110">
        <f>'[1]Cadastro de Clientes'!H3765</f>
        <v>0</v>
      </c>
      <c r="I3765" s="111">
        <f>'[1]Cadastro de Clientes'!I3765</f>
        <v>0</v>
      </c>
      <c r="J3765" s="94">
        <f>'[1]Cadastro de Clientes'!J3765</f>
        <v>0</v>
      </c>
    </row>
    <row r="3766" spans="1:10" ht="21" customHeight="1" x14ac:dyDescent="0.25">
      <c r="A3766" s="94">
        <f>'[1]Cadastro de Clientes'!A3766</f>
        <v>0</v>
      </c>
      <c r="B3766" s="94">
        <f>'[1]Cadastro de Clientes'!B3766</f>
        <v>0</v>
      </c>
      <c r="C3766" s="94">
        <f>'[1]Cadastro de Clientes'!C3766</f>
        <v>0</v>
      </c>
      <c r="D3766" s="94">
        <f>'[1]Cadastro de Clientes'!D3766</f>
        <v>0</v>
      </c>
      <c r="E3766" s="94">
        <f>'[1]Cadastro de Clientes'!E3766</f>
        <v>0</v>
      </c>
      <c r="F3766" s="94">
        <f>'[1]Cadastro de Clientes'!F3766</f>
        <v>0</v>
      </c>
      <c r="G3766" s="109">
        <f>'[1]Cadastro de Clientes'!G3766</f>
        <v>0</v>
      </c>
      <c r="H3766" s="110">
        <f>'[1]Cadastro de Clientes'!H3766</f>
        <v>0</v>
      </c>
      <c r="I3766" s="111">
        <f>'[1]Cadastro de Clientes'!I3766</f>
        <v>0</v>
      </c>
      <c r="J3766" s="94">
        <f>'[1]Cadastro de Clientes'!J3766</f>
        <v>0</v>
      </c>
    </row>
    <row r="3767" spans="1:10" ht="21" customHeight="1" x14ac:dyDescent="0.25">
      <c r="A3767" s="94">
        <f>'[1]Cadastro de Clientes'!A3767</f>
        <v>0</v>
      </c>
      <c r="B3767" s="94">
        <f>'[1]Cadastro de Clientes'!B3767</f>
        <v>0</v>
      </c>
      <c r="C3767" s="94">
        <f>'[1]Cadastro de Clientes'!C3767</f>
        <v>0</v>
      </c>
      <c r="D3767" s="94">
        <f>'[1]Cadastro de Clientes'!D3767</f>
        <v>0</v>
      </c>
      <c r="E3767" s="94">
        <f>'[1]Cadastro de Clientes'!E3767</f>
        <v>0</v>
      </c>
      <c r="F3767" s="94">
        <f>'[1]Cadastro de Clientes'!F3767</f>
        <v>0</v>
      </c>
      <c r="G3767" s="109">
        <f>'[1]Cadastro de Clientes'!G3767</f>
        <v>0</v>
      </c>
      <c r="H3767" s="110">
        <f>'[1]Cadastro de Clientes'!H3767</f>
        <v>0</v>
      </c>
      <c r="I3767" s="111">
        <f>'[1]Cadastro de Clientes'!I3767</f>
        <v>0</v>
      </c>
      <c r="J3767" s="94">
        <f>'[1]Cadastro de Clientes'!J3767</f>
        <v>0</v>
      </c>
    </row>
    <row r="3768" spans="1:10" ht="21" customHeight="1" x14ac:dyDescent="0.25">
      <c r="A3768" s="94">
        <f>'[1]Cadastro de Clientes'!A3768</f>
        <v>0</v>
      </c>
      <c r="B3768" s="94">
        <f>'[1]Cadastro de Clientes'!B3768</f>
        <v>0</v>
      </c>
      <c r="C3768" s="94">
        <f>'[1]Cadastro de Clientes'!C3768</f>
        <v>0</v>
      </c>
      <c r="D3768" s="94">
        <f>'[1]Cadastro de Clientes'!D3768</f>
        <v>0</v>
      </c>
      <c r="E3768" s="94">
        <f>'[1]Cadastro de Clientes'!E3768</f>
        <v>0</v>
      </c>
      <c r="F3768" s="94">
        <f>'[1]Cadastro de Clientes'!F3768</f>
        <v>0</v>
      </c>
      <c r="G3768" s="109">
        <f>'[1]Cadastro de Clientes'!G3768</f>
        <v>0</v>
      </c>
      <c r="H3768" s="110">
        <f>'[1]Cadastro de Clientes'!H3768</f>
        <v>0</v>
      </c>
      <c r="I3768" s="111">
        <f>'[1]Cadastro de Clientes'!I3768</f>
        <v>0</v>
      </c>
      <c r="J3768" s="94">
        <f>'[1]Cadastro de Clientes'!J3768</f>
        <v>0</v>
      </c>
    </row>
    <row r="3769" spans="1:10" ht="21" customHeight="1" x14ac:dyDescent="0.25">
      <c r="A3769" s="94">
        <f>'[1]Cadastro de Clientes'!A3769</f>
        <v>0</v>
      </c>
      <c r="B3769" s="94">
        <f>'[1]Cadastro de Clientes'!B3769</f>
        <v>0</v>
      </c>
      <c r="C3769" s="94">
        <f>'[1]Cadastro de Clientes'!C3769</f>
        <v>0</v>
      </c>
      <c r="D3769" s="94">
        <f>'[1]Cadastro de Clientes'!D3769</f>
        <v>0</v>
      </c>
      <c r="E3769" s="94">
        <f>'[1]Cadastro de Clientes'!E3769</f>
        <v>0</v>
      </c>
      <c r="F3769" s="94">
        <f>'[1]Cadastro de Clientes'!F3769</f>
        <v>0</v>
      </c>
      <c r="G3769" s="109">
        <f>'[1]Cadastro de Clientes'!G3769</f>
        <v>0</v>
      </c>
      <c r="H3769" s="110">
        <f>'[1]Cadastro de Clientes'!H3769</f>
        <v>0</v>
      </c>
      <c r="I3769" s="111">
        <f>'[1]Cadastro de Clientes'!I3769</f>
        <v>0</v>
      </c>
      <c r="J3769" s="94">
        <f>'[1]Cadastro de Clientes'!J3769</f>
        <v>0</v>
      </c>
    </row>
    <row r="3770" spans="1:10" ht="21" customHeight="1" x14ac:dyDescent="0.25">
      <c r="A3770" s="94">
        <f>'[1]Cadastro de Clientes'!A3770</f>
        <v>0</v>
      </c>
      <c r="B3770" s="94">
        <f>'[1]Cadastro de Clientes'!B3770</f>
        <v>0</v>
      </c>
      <c r="C3770" s="94">
        <f>'[1]Cadastro de Clientes'!C3770</f>
        <v>0</v>
      </c>
      <c r="D3770" s="94">
        <f>'[1]Cadastro de Clientes'!D3770</f>
        <v>0</v>
      </c>
      <c r="E3770" s="94">
        <f>'[1]Cadastro de Clientes'!E3770</f>
        <v>0</v>
      </c>
      <c r="F3770" s="94">
        <f>'[1]Cadastro de Clientes'!F3770</f>
        <v>0</v>
      </c>
      <c r="G3770" s="109">
        <f>'[1]Cadastro de Clientes'!G3770</f>
        <v>0</v>
      </c>
      <c r="H3770" s="110">
        <f>'[1]Cadastro de Clientes'!H3770</f>
        <v>0</v>
      </c>
      <c r="I3770" s="111">
        <f>'[1]Cadastro de Clientes'!I3770</f>
        <v>0</v>
      </c>
      <c r="J3770" s="94">
        <f>'[1]Cadastro de Clientes'!J3770</f>
        <v>0</v>
      </c>
    </row>
    <row r="3771" spans="1:10" ht="21" customHeight="1" x14ac:dyDescent="0.25">
      <c r="A3771" s="94">
        <f>'[1]Cadastro de Clientes'!A3771</f>
        <v>0</v>
      </c>
      <c r="B3771" s="94">
        <f>'[1]Cadastro de Clientes'!B3771</f>
        <v>0</v>
      </c>
      <c r="C3771" s="94">
        <f>'[1]Cadastro de Clientes'!C3771</f>
        <v>0</v>
      </c>
      <c r="D3771" s="94">
        <f>'[1]Cadastro de Clientes'!D3771</f>
        <v>0</v>
      </c>
      <c r="E3771" s="94">
        <f>'[1]Cadastro de Clientes'!E3771</f>
        <v>0</v>
      </c>
      <c r="F3771" s="94">
        <f>'[1]Cadastro de Clientes'!F3771</f>
        <v>0</v>
      </c>
      <c r="G3771" s="109">
        <f>'[1]Cadastro de Clientes'!G3771</f>
        <v>0</v>
      </c>
      <c r="H3771" s="110">
        <f>'[1]Cadastro de Clientes'!H3771</f>
        <v>0</v>
      </c>
      <c r="I3771" s="111">
        <f>'[1]Cadastro de Clientes'!I3771</f>
        <v>0</v>
      </c>
      <c r="J3771" s="94">
        <f>'[1]Cadastro de Clientes'!J3771</f>
        <v>0</v>
      </c>
    </row>
    <row r="3772" spans="1:10" ht="21" customHeight="1" x14ac:dyDescent="0.25">
      <c r="A3772" s="94">
        <f>'[1]Cadastro de Clientes'!A3772</f>
        <v>0</v>
      </c>
      <c r="B3772" s="94">
        <f>'[1]Cadastro de Clientes'!B3772</f>
        <v>0</v>
      </c>
      <c r="C3772" s="94">
        <f>'[1]Cadastro de Clientes'!C3772</f>
        <v>0</v>
      </c>
      <c r="D3772" s="94">
        <f>'[1]Cadastro de Clientes'!D3772</f>
        <v>0</v>
      </c>
      <c r="E3772" s="94">
        <f>'[1]Cadastro de Clientes'!E3772</f>
        <v>0</v>
      </c>
      <c r="F3772" s="94">
        <f>'[1]Cadastro de Clientes'!F3772</f>
        <v>0</v>
      </c>
      <c r="G3772" s="109">
        <f>'[1]Cadastro de Clientes'!G3772</f>
        <v>0</v>
      </c>
      <c r="H3772" s="110">
        <f>'[1]Cadastro de Clientes'!H3772</f>
        <v>0</v>
      </c>
      <c r="I3772" s="111">
        <f>'[1]Cadastro de Clientes'!I3772</f>
        <v>0</v>
      </c>
      <c r="J3772" s="94">
        <f>'[1]Cadastro de Clientes'!J3772</f>
        <v>0</v>
      </c>
    </row>
    <row r="3773" spans="1:10" ht="21" customHeight="1" x14ac:dyDescent="0.25">
      <c r="A3773" s="94">
        <f>'[1]Cadastro de Clientes'!A3773</f>
        <v>0</v>
      </c>
      <c r="B3773" s="94">
        <f>'[1]Cadastro de Clientes'!B3773</f>
        <v>0</v>
      </c>
      <c r="C3773" s="94">
        <f>'[1]Cadastro de Clientes'!C3773</f>
        <v>0</v>
      </c>
      <c r="D3773" s="94">
        <f>'[1]Cadastro de Clientes'!D3773</f>
        <v>0</v>
      </c>
      <c r="E3773" s="94">
        <f>'[1]Cadastro de Clientes'!E3773</f>
        <v>0</v>
      </c>
      <c r="F3773" s="94">
        <f>'[1]Cadastro de Clientes'!F3773</f>
        <v>0</v>
      </c>
      <c r="G3773" s="109">
        <f>'[1]Cadastro de Clientes'!G3773</f>
        <v>0</v>
      </c>
      <c r="H3773" s="110">
        <f>'[1]Cadastro de Clientes'!H3773</f>
        <v>0</v>
      </c>
      <c r="I3773" s="111">
        <f>'[1]Cadastro de Clientes'!I3773</f>
        <v>0</v>
      </c>
      <c r="J3773" s="94">
        <f>'[1]Cadastro de Clientes'!J3773</f>
        <v>0</v>
      </c>
    </row>
    <row r="3774" spans="1:10" ht="21" customHeight="1" x14ac:dyDescent="0.25">
      <c r="A3774" s="94">
        <f>'[1]Cadastro de Clientes'!A3774</f>
        <v>0</v>
      </c>
      <c r="B3774" s="94">
        <f>'[1]Cadastro de Clientes'!B3774</f>
        <v>0</v>
      </c>
      <c r="C3774" s="94">
        <f>'[1]Cadastro de Clientes'!C3774</f>
        <v>0</v>
      </c>
      <c r="D3774" s="94">
        <f>'[1]Cadastro de Clientes'!D3774</f>
        <v>0</v>
      </c>
      <c r="E3774" s="94">
        <f>'[1]Cadastro de Clientes'!E3774</f>
        <v>0</v>
      </c>
      <c r="F3774" s="94">
        <f>'[1]Cadastro de Clientes'!F3774</f>
        <v>0</v>
      </c>
      <c r="G3774" s="109">
        <f>'[1]Cadastro de Clientes'!G3774</f>
        <v>0</v>
      </c>
      <c r="H3774" s="110">
        <f>'[1]Cadastro de Clientes'!H3774</f>
        <v>0</v>
      </c>
      <c r="I3774" s="111">
        <f>'[1]Cadastro de Clientes'!I3774</f>
        <v>0</v>
      </c>
      <c r="J3774" s="94">
        <f>'[1]Cadastro de Clientes'!J3774</f>
        <v>0</v>
      </c>
    </row>
    <row r="3775" spans="1:10" ht="21" customHeight="1" x14ac:dyDescent="0.25">
      <c r="A3775" s="94">
        <f>'[1]Cadastro de Clientes'!A3775</f>
        <v>0</v>
      </c>
      <c r="B3775" s="94">
        <f>'[1]Cadastro de Clientes'!B3775</f>
        <v>0</v>
      </c>
      <c r="C3775" s="94">
        <f>'[1]Cadastro de Clientes'!C3775</f>
        <v>0</v>
      </c>
      <c r="D3775" s="94">
        <f>'[1]Cadastro de Clientes'!D3775</f>
        <v>0</v>
      </c>
      <c r="E3775" s="94">
        <f>'[1]Cadastro de Clientes'!E3775</f>
        <v>0</v>
      </c>
      <c r="F3775" s="94">
        <f>'[1]Cadastro de Clientes'!F3775</f>
        <v>0</v>
      </c>
      <c r="G3775" s="109">
        <f>'[1]Cadastro de Clientes'!G3775</f>
        <v>0</v>
      </c>
      <c r="H3775" s="110">
        <f>'[1]Cadastro de Clientes'!H3775</f>
        <v>0</v>
      </c>
      <c r="I3775" s="111">
        <f>'[1]Cadastro de Clientes'!I3775</f>
        <v>0</v>
      </c>
      <c r="J3775" s="94">
        <f>'[1]Cadastro de Clientes'!J3775</f>
        <v>0</v>
      </c>
    </row>
    <row r="3776" spans="1:10" ht="21" customHeight="1" x14ac:dyDescent="0.25">
      <c r="A3776" s="94">
        <f>'[1]Cadastro de Clientes'!A3776</f>
        <v>0</v>
      </c>
      <c r="B3776" s="94">
        <f>'[1]Cadastro de Clientes'!B3776</f>
        <v>0</v>
      </c>
      <c r="C3776" s="94">
        <f>'[1]Cadastro de Clientes'!C3776</f>
        <v>0</v>
      </c>
      <c r="D3776" s="94">
        <f>'[1]Cadastro de Clientes'!D3776</f>
        <v>0</v>
      </c>
      <c r="E3776" s="94">
        <f>'[1]Cadastro de Clientes'!E3776</f>
        <v>0</v>
      </c>
      <c r="F3776" s="94">
        <f>'[1]Cadastro de Clientes'!F3776</f>
        <v>0</v>
      </c>
      <c r="G3776" s="109">
        <f>'[1]Cadastro de Clientes'!G3776</f>
        <v>0</v>
      </c>
      <c r="H3776" s="110">
        <f>'[1]Cadastro de Clientes'!H3776</f>
        <v>0</v>
      </c>
      <c r="I3776" s="111">
        <f>'[1]Cadastro de Clientes'!I3776</f>
        <v>0</v>
      </c>
      <c r="J3776" s="94">
        <f>'[1]Cadastro de Clientes'!J3776</f>
        <v>0</v>
      </c>
    </row>
    <row r="3777" spans="1:10" ht="21" customHeight="1" x14ac:dyDescent="0.25">
      <c r="A3777" s="94">
        <f>'[1]Cadastro de Clientes'!A3777</f>
        <v>0</v>
      </c>
      <c r="B3777" s="94">
        <f>'[1]Cadastro de Clientes'!B3777</f>
        <v>0</v>
      </c>
      <c r="C3777" s="94">
        <f>'[1]Cadastro de Clientes'!C3777</f>
        <v>0</v>
      </c>
      <c r="D3777" s="94">
        <f>'[1]Cadastro de Clientes'!D3777</f>
        <v>0</v>
      </c>
      <c r="E3777" s="94">
        <f>'[1]Cadastro de Clientes'!E3777</f>
        <v>0</v>
      </c>
      <c r="F3777" s="94">
        <f>'[1]Cadastro de Clientes'!F3777</f>
        <v>0</v>
      </c>
      <c r="G3777" s="109">
        <f>'[1]Cadastro de Clientes'!G3777</f>
        <v>0</v>
      </c>
      <c r="H3777" s="110">
        <f>'[1]Cadastro de Clientes'!H3777</f>
        <v>0</v>
      </c>
      <c r="I3777" s="111">
        <f>'[1]Cadastro de Clientes'!I3777</f>
        <v>0</v>
      </c>
      <c r="J3777" s="94">
        <f>'[1]Cadastro de Clientes'!J3777</f>
        <v>0</v>
      </c>
    </row>
    <row r="3778" spans="1:10" ht="21" customHeight="1" x14ac:dyDescent="0.25">
      <c r="A3778" s="94">
        <f>'[1]Cadastro de Clientes'!A3778</f>
        <v>0</v>
      </c>
      <c r="B3778" s="94">
        <f>'[1]Cadastro de Clientes'!B3778</f>
        <v>0</v>
      </c>
      <c r="C3778" s="94">
        <f>'[1]Cadastro de Clientes'!C3778</f>
        <v>0</v>
      </c>
      <c r="D3778" s="94">
        <f>'[1]Cadastro de Clientes'!D3778</f>
        <v>0</v>
      </c>
      <c r="E3778" s="94">
        <f>'[1]Cadastro de Clientes'!E3778</f>
        <v>0</v>
      </c>
      <c r="F3778" s="94">
        <f>'[1]Cadastro de Clientes'!F3778</f>
        <v>0</v>
      </c>
      <c r="G3778" s="109">
        <f>'[1]Cadastro de Clientes'!G3778</f>
        <v>0</v>
      </c>
      <c r="H3778" s="110">
        <f>'[1]Cadastro de Clientes'!H3778</f>
        <v>0</v>
      </c>
      <c r="I3778" s="111">
        <f>'[1]Cadastro de Clientes'!I3778</f>
        <v>0</v>
      </c>
      <c r="J3778" s="94">
        <f>'[1]Cadastro de Clientes'!J3778</f>
        <v>0</v>
      </c>
    </row>
    <row r="3779" spans="1:10" ht="21" customHeight="1" x14ac:dyDescent="0.25">
      <c r="A3779" s="94">
        <f>'[1]Cadastro de Clientes'!A3779</f>
        <v>0</v>
      </c>
      <c r="B3779" s="94">
        <f>'[1]Cadastro de Clientes'!B3779</f>
        <v>0</v>
      </c>
      <c r="C3779" s="94">
        <f>'[1]Cadastro de Clientes'!C3779</f>
        <v>0</v>
      </c>
      <c r="D3779" s="94">
        <f>'[1]Cadastro de Clientes'!D3779</f>
        <v>0</v>
      </c>
      <c r="E3779" s="94">
        <f>'[1]Cadastro de Clientes'!E3779</f>
        <v>0</v>
      </c>
      <c r="F3779" s="94">
        <f>'[1]Cadastro de Clientes'!F3779</f>
        <v>0</v>
      </c>
      <c r="G3779" s="109">
        <f>'[1]Cadastro de Clientes'!G3779</f>
        <v>0</v>
      </c>
      <c r="H3779" s="110">
        <f>'[1]Cadastro de Clientes'!H3779</f>
        <v>0</v>
      </c>
      <c r="I3779" s="111">
        <f>'[1]Cadastro de Clientes'!I3779</f>
        <v>0</v>
      </c>
      <c r="J3779" s="94">
        <f>'[1]Cadastro de Clientes'!J3779</f>
        <v>0</v>
      </c>
    </row>
    <row r="3780" spans="1:10" ht="21" customHeight="1" x14ac:dyDescent="0.25">
      <c r="A3780" s="94">
        <f>'[1]Cadastro de Clientes'!A3780</f>
        <v>0</v>
      </c>
      <c r="B3780" s="94">
        <f>'[1]Cadastro de Clientes'!B3780</f>
        <v>0</v>
      </c>
      <c r="C3780" s="94">
        <f>'[1]Cadastro de Clientes'!C3780</f>
        <v>0</v>
      </c>
      <c r="D3780" s="94">
        <f>'[1]Cadastro de Clientes'!D3780</f>
        <v>0</v>
      </c>
      <c r="E3780" s="94">
        <f>'[1]Cadastro de Clientes'!E3780</f>
        <v>0</v>
      </c>
      <c r="F3780" s="94">
        <f>'[1]Cadastro de Clientes'!F3780</f>
        <v>0</v>
      </c>
      <c r="G3780" s="109">
        <f>'[1]Cadastro de Clientes'!G3780</f>
        <v>0</v>
      </c>
      <c r="H3780" s="110">
        <f>'[1]Cadastro de Clientes'!H3780</f>
        <v>0</v>
      </c>
      <c r="I3780" s="111">
        <f>'[1]Cadastro de Clientes'!I3780</f>
        <v>0</v>
      </c>
      <c r="J3780" s="94">
        <f>'[1]Cadastro de Clientes'!J3780</f>
        <v>0</v>
      </c>
    </row>
    <row r="3781" spans="1:10" ht="21" customHeight="1" x14ac:dyDescent="0.25">
      <c r="A3781" s="94">
        <f>'[1]Cadastro de Clientes'!A3781</f>
        <v>0</v>
      </c>
      <c r="B3781" s="94">
        <f>'[1]Cadastro de Clientes'!B3781</f>
        <v>0</v>
      </c>
      <c r="C3781" s="94">
        <f>'[1]Cadastro de Clientes'!C3781</f>
        <v>0</v>
      </c>
      <c r="D3781" s="94">
        <f>'[1]Cadastro de Clientes'!D3781</f>
        <v>0</v>
      </c>
      <c r="E3781" s="94">
        <f>'[1]Cadastro de Clientes'!E3781</f>
        <v>0</v>
      </c>
      <c r="F3781" s="94">
        <f>'[1]Cadastro de Clientes'!F3781</f>
        <v>0</v>
      </c>
      <c r="G3781" s="109">
        <f>'[1]Cadastro de Clientes'!G3781</f>
        <v>0</v>
      </c>
      <c r="H3781" s="110">
        <f>'[1]Cadastro de Clientes'!H3781</f>
        <v>0</v>
      </c>
      <c r="I3781" s="111">
        <f>'[1]Cadastro de Clientes'!I3781</f>
        <v>0</v>
      </c>
      <c r="J3781" s="94">
        <f>'[1]Cadastro de Clientes'!J3781</f>
        <v>0</v>
      </c>
    </row>
    <row r="3782" spans="1:10" ht="21" customHeight="1" x14ac:dyDescent="0.25">
      <c r="A3782" s="94">
        <f>'[1]Cadastro de Clientes'!A3782</f>
        <v>0</v>
      </c>
      <c r="B3782" s="94">
        <f>'[1]Cadastro de Clientes'!B3782</f>
        <v>0</v>
      </c>
      <c r="C3782" s="94">
        <f>'[1]Cadastro de Clientes'!C3782</f>
        <v>0</v>
      </c>
      <c r="D3782" s="94">
        <f>'[1]Cadastro de Clientes'!D3782</f>
        <v>0</v>
      </c>
      <c r="E3782" s="94">
        <f>'[1]Cadastro de Clientes'!E3782</f>
        <v>0</v>
      </c>
      <c r="F3782" s="94">
        <f>'[1]Cadastro de Clientes'!F3782</f>
        <v>0</v>
      </c>
      <c r="G3782" s="109">
        <f>'[1]Cadastro de Clientes'!G3782</f>
        <v>0</v>
      </c>
      <c r="H3782" s="110">
        <f>'[1]Cadastro de Clientes'!H3782</f>
        <v>0</v>
      </c>
      <c r="I3782" s="111">
        <f>'[1]Cadastro de Clientes'!I3782</f>
        <v>0</v>
      </c>
      <c r="J3782" s="94">
        <f>'[1]Cadastro de Clientes'!J3782</f>
        <v>0</v>
      </c>
    </row>
    <row r="3783" spans="1:10" ht="21" customHeight="1" x14ac:dyDescent="0.25">
      <c r="A3783" s="94">
        <f>'[1]Cadastro de Clientes'!A3783</f>
        <v>0</v>
      </c>
      <c r="B3783" s="94">
        <f>'[1]Cadastro de Clientes'!B3783</f>
        <v>0</v>
      </c>
      <c r="C3783" s="94">
        <f>'[1]Cadastro de Clientes'!C3783</f>
        <v>0</v>
      </c>
      <c r="D3783" s="94">
        <f>'[1]Cadastro de Clientes'!D3783</f>
        <v>0</v>
      </c>
      <c r="E3783" s="94">
        <f>'[1]Cadastro de Clientes'!E3783</f>
        <v>0</v>
      </c>
      <c r="F3783" s="94">
        <f>'[1]Cadastro de Clientes'!F3783</f>
        <v>0</v>
      </c>
      <c r="G3783" s="109">
        <f>'[1]Cadastro de Clientes'!G3783</f>
        <v>0</v>
      </c>
      <c r="H3783" s="110">
        <f>'[1]Cadastro de Clientes'!H3783</f>
        <v>0</v>
      </c>
      <c r="I3783" s="111">
        <f>'[1]Cadastro de Clientes'!I3783</f>
        <v>0</v>
      </c>
      <c r="J3783" s="94">
        <f>'[1]Cadastro de Clientes'!J3783</f>
        <v>0</v>
      </c>
    </row>
    <row r="3784" spans="1:10" ht="21" customHeight="1" x14ac:dyDescent="0.25">
      <c r="A3784" s="94">
        <f>'[1]Cadastro de Clientes'!A3784</f>
        <v>0</v>
      </c>
      <c r="B3784" s="94">
        <f>'[1]Cadastro de Clientes'!B3784</f>
        <v>0</v>
      </c>
      <c r="C3784" s="94">
        <f>'[1]Cadastro de Clientes'!C3784</f>
        <v>0</v>
      </c>
      <c r="D3784" s="94">
        <f>'[1]Cadastro de Clientes'!D3784</f>
        <v>0</v>
      </c>
      <c r="E3784" s="94">
        <f>'[1]Cadastro de Clientes'!E3784</f>
        <v>0</v>
      </c>
      <c r="F3784" s="94">
        <f>'[1]Cadastro de Clientes'!F3784</f>
        <v>0</v>
      </c>
      <c r="G3784" s="109">
        <f>'[1]Cadastro de Clientes'!G3784</f>
        <v>0</v>
      </c>
      <c r="H3784" s="110">
        <f>'[1]Cadastro de Clientes'!H3784</f>
        <v>0</v>
      </c>
      <c r="I3784" s="111">
        <f>'[1]Cadastro de Clientes'!I3784</f>
        <v>0</v>
      </c>
      <c r="J3784" s="94">
        <f>'[1]Cadastro de Clientes'!J3784</f>
        <v>0</v>
      </c>
    </row>
    <row r="3785" spans="1:10" ht="21" customHeight="1" x14ac:dyDescent="0.25">
      <c r="A3785" s="94">
        <f>'[1]Cadastro de Clientes'!A3785</f>
        <v>0</v>
      </c>
      <c r="B3785" s="94">
        <f>'[1]Cadastro de Clientes'!B3785</f>
        <v>0</v>
      </c>
      <c r="C3785" s="94">
        <f>'[1]Cadastro de Clientes'!C3785</f>
        <v>0</v>
      </c>
      <c r="D3785" s="94">
        <f>'[1]Cadastro de Clientes'!D3785</f>
        <v>0</v>
      </c>
      <c r="E3785" s="94">
        <f>'[1]Cadastro de Clientes'!E3785</f>
        <v>0</v>
      </c>
      <c r="F3785" s="94">
        <f>'[1]Cadastro de Clientes'!F3785</f>
        <v>0</v>
      </c>
      <c r="G3785" s="109">
        <f>'[1]Cadastro de Clientes'!G3785</f>
        <v>0</v>
      </c>
      <c r="H3785" s="110">
        <f>'[1]Cadastro de Clientes'!H3785</f>
        <v>0</v>
      </c>
      <c r="I3785" s="111">
        <f>'[1]Cadastro de Clientes'!I3785</f>
        <v>0</v>
      </c>
      <c r="J3785" s="94">
        <f>'[1]Cadastro de Clientes'!J3785</f>
        <v>0</v>
      </c>
    </row>
    <row r="3786" spans="1:10" ht="21" customHeight="1" x14ac:dyDescent="0.25">
      <c r="A3786" s="94">
        <f>'[1]Cadastro de Clientes'!A3786</f>
        <v>0</v>
      </c>
      <c r="B3786" s="94">
        <f>'[1]Cadastro de Clientes'!B3786</f>
        <v>0</v>
      </c>
      <c r="C3786" s="94">
        <f>'[1]Cadastro de Clientes'!C3786</f>
        <v>0</v>
      </c>
      <c r="D3786" s="94">
        <f>'[1]Cadastro de Clientes'!D3786</f>
        <v>0</v>
      </c>
      <c r="E3786" s="94">
        <f>'[1]Cadastro de Clientes'!E3786</f>
        <v>0</v>
      </c>
      <c r="F3786" s="94">
        <f>'[1]Cadastro de Clientes'!F3786</f>
        <v>0</v>
      </c>
      <c r="G3786" s="109">
        <f>'[1]Cadastro de Clientes'!G3786</f>
        <v>0</v>
      </c>
      <c r="H3786" s="110">
        <f>'[1]Cadastro de Clientes'!H3786</f>
        <v>0</v>
      </c>
      <c r="I3786" s="111">
        <f>'[1]Cadastro de Clientes'!I3786</f>
        <v>0</v>
      </c>
      <c r="J3786" s="94">
        <f>'[1]Cadastro de Clientes'!J3786</f>
        <v>0</v>
      </c>
    </row>
    <row r="3787" spans="1:10" ht="21" customHeight="1" x14ac:dyDescent="0.25">
      <c r="A3787" s="94">
        <f>'[1]Cadastro de Clientes'!A3787</f>
        <v>0</v>
      </c>
      <c r="B3787" s="94">
        <f>'[1]Cadastro de Clientes'!B3787</f>
        <v>0</v>
      </c>
      <c r="C3787" s="94">
        <f>'[1]Cadastro de Clientes'!C3787</f>
        <v>0</v>
      </c>
      <c r="D3787" s="94">
        <f>'[1]Cadastro de Clientes'!D3787</f>
        <v>0</v>
      </c>
      <c r="E3787" s="94">
        <f>'[1]Cadastro de Clientes'!E3787</f>
        <v>0</v>
      </c>
      <c r="F3787" s="94">
        <f>'[1]Cadastro de Clientes'!F3787</f>
        <v>0</v>
      </c>
      <c r="G3787" s="109">
        <f>'[1]Cadastro de Clientes'!G3787</f>
        <v>0</v>
      </c>
      <c r="H3787" s="110">
        <f>'[1]Cadastro de Clientes'!H3787</f>
        <v>0</v>
      </c>
      <c r="I3787" s="111">
        <f>'[1]Cadastro de Clientes'!I3787</f>
        <v>0</v>
      </c>
      <c r="J3787" s="94">
        <f>'[1]Cadastro de Clientes'!J3787</f>
        <v>0</v>
      </c>
    </row>
    <row r="3788" spans="1:10" ht="21" customHeight="1" x14ac:dyDescent="0.25">
      <c r="A3788" s="94">
        <f>'[1]Cadastro de Clientes'!A3788</f>
        <v>0</v>
      </c>
      <c r="B3788" s="94">
        <f>'[1]Cadastro de Clientes'!B3788</f>
        <v>0</v>
      </c>
      <c r="C3788" s="94">
        <f>'[1]Cadastro de Clientes'!C3788</f>
        <v>0</v>
      </c>
      <c r="D3788" s="94">
        <f>'[1]Cadastro de Clientes'!D3788</f>
        <v>0</v>
      </c>
      <c r="E3788" s="94">
        <f>'[1]Cadastro de Clientes'!E3788</f>
        <v>0</v>
      </c>
      <c r="F3788" s="94">
        <f>'[1]Cadastro de Clientes'!F3788</f>
        <v>0</v>
      </c>
      <c r="G3788" s="109">
        <f>'[1]Cadastro de Clientes'!G3788</f>
        <v>0</v>
      </c>
      <c r="H3788" s="110">
        <f>'[1]Cadastro de Clientes'!H3788</f>
        <v>0</v>
      </c>
      <c r="I3788" s="111">
        <f>'[1]Cadastro de Clientes'!I3788</f>
        <v>0</v>
      </c>
      <c r="J3788" s="94">
        <f>'[1]Cadastro de Clientes'!J3788</f>
        <v>0</v>
      </c>
    </row>
    <row r="3789" spans="1:10" ht="21" customHeight="1" x14ac:dyDescent="0.25">
      <c r="A3789" s="94">
        <f>'[1]Cadastro de Clientes'!A3789</f>
        <v>0</v>
      </c>
      <c r="B3789" s="94">
        <f>'[1]Cadastro de Clientes'!B3789</f>
        <v>0</v>
      </c>
      <c r="C3789" s="94">
        <f>'[1]Cadastro de Clientes'!C3789</f>
        <v>0</v>
      </c>
      <c r="D3789" s="94">
        <f>'[1]Cadastro de Clientes'!D3789</f>
        <v>0</v>
      </c>
      <c r="E3789" s="94">
        <f>'[1]Cadastro de Clientes'!E3789</f>
        <v>0</v>
      </c>
      <c r="F3789" s="94">
        <f>'[1]Cadastro de Clientes'!F3789</f>
        <v>0</v>
      </c>
      <c r="G3789" s="109">
        <f>'[1]Cadastro de Clientes'!G3789</f>
        <v>0</v>
      </c>
      <c r="H3789" s="110">
        <f>'[1]Cadastro de Clientes'!H3789</f>
        <v>0</v>
      </c>
      <c r="I3789" s="111">
        <f>'[1]Cadastro de Clientes'!I3789</f>
        <v>0</v>
      </c>
      <c r="J3789" s="94">
        <f>'[1]Cadastro de Clientes'!J3789</f>
        <v>0</v>
      </c>
    </row>
    <row r="3790" spans="1:10" ht="21" customHeight="1" x14ac:dyDescent="0.25">
      <c r="A3790" s="94">
        <f>'[1]Cadastro de Clientes'!A3790</f>
        <v>0</v>
      </c>
      <c r="B3790" s="94">
        <f>'[1]Cadastro de Clientes'!B3790</f>
        <v>0</v>
      </c>
      <c r="C3790" s="94">
        <f>'[1]Cadastro de Clientes'!C3790</f>
        <v>0</v>
      </c>
      <c r="D3790" s="94">
        <f>'[1]Cadastro de Clientes'!D3790</f>
        <v>0</v>
      </c>
      <c r="E3790" s="94">
        <f>'[1]Cadastro de Clientes'!E3790</f>
        <v>0</v>
      </c>
      <c r="F3790" s="94">
        <f>'[1]Cadastro de Clientes'!F3790</f>
        <v>0</v>
      </c>
      <c r="G3790" s="109">
        <f>'[1]Cadastro de Clientes'!G3790</f>
        <v>0</v>
      </c>
      <c r="H3790" s="110">
        <f>'[1]Cadastro de Clientes'!H3790</f>
        <v>0</v>
      </c>
      <c r="I3790" s="111">
        <f>'[1]Cadastro de Clientes'!I3790</f>
        <v>0</v>
      </c>
      <c r="J3790" s="94">
        <f>'[1]Cadastro de Clientes'!J3790</f>
        <v>0</v>
      </c>
    </row>
    <row r="3791" spans="1:10" ht="21" customHeight="1" x14ac:dyDescent="0.25">
      <c r="A3791" s="94">
        <f>'[1]Cadastro de Clientes'!A3791</f>
        <v>0</v>
      </c>
      <c r="B3791" s="94">
        <f>'[1]Cadastro de Clientes'!B3791</f>
        <v>0</v>
      </c>
      <c r="C3791" s="94">
        <f>'[1]Cadastro de Clientes'!C3791</f>
        <v>0</v>
      </c>
      <c r="D3791" s="94">
        <f>'[1]Cadastro de Clientes'!D3791</f>
        <v>0</v>
      </c>
      <c r="E3791" s="94">
        <f>'[1]Cadastro de Clientes'!E3791</f>
        <v>0</v>
      </c>
      <c r="F3791" s="94">
        <f>'[1]Cadastro de Clientes'!F3791</f>
        <v>0</v>
      </c>
      <c r="G3791" s="109">
        <f>'[1]Cadastro de Clientes'!G3791</f>
        <v>0</v>
      </c>
      <c r="H3791" s="110">
        <f>'[1]Cadastro de Clientes'!H3791</f>
        <v>0</v>
      </c>
      <c r="I3791" s="111">
        <f>'[1]Cadastro de Clientes'!I3791</f>
        <v>0</v>
      </c>
      <c r="J3791" s="94">
        <f>'[1]Cadastro de Clientes'!J3791</f>
        <v>0</v>
      </c>
    </row>
    <row r="3792" spans="1:10" ht="21" customHeight="1" x14ac:dyDescent="0.25">
      <c r="A3792" s="94">
        <f>'[1]Cadastro de Clientes'!A3792</f>
        <v>0</v>
      </c>
      <c r="B3792" s="94">
        <f>'[1]Cadastro de Clientes'!B3792</f>
        <v>0</v>
      </c>
      <c r="C3792" s="94">
        <f>'[1]Cadastro de Clientes'!C3792</f>
        <v>0</v>
      </c>
      <c r="D3792" s="94">
        <f>'[1]Cadastro de Clientes'!D3792</f>
        <v>0</v>
      </c>
      <c r="E3792" s="94">
        <f>'[1]Cadastro de Clientes'!E3792</f>
        <v>0</v>
      </c>
      <c r="F3792" s="94">
        <f>'[1]Cadastro de Clientes'!F3792</f>
        <v>0</v>
      </c>
      <c r="G3792" s="109">
        <f>'[1]Cadastro de Clientes'!G3792</f>
        <v>0</v>
      </c>
      <c r="H3792" s="110">
        <f>'[1]Cadastro de Clientes'!H3792</f>
        <v>0</v>
      </c>
      <c r="I3792" s="111">
        <f>'[1]Cadastro de Clientes'!I3792</f>
        <v>0</v>
      </c>
      <c r="J3792" s="94">
        <f>'[1]Cadastro de Clientes'!J3792</f>
        <v>0</v>
      </c>
    </row>
    <row r="3793" spans="1:10" ht="21" customHeight="1" x14ac:dyDescent="0.25">
      <c r="A3793" s="94">
        <f>'[1]Cadastro de Clientes'!A3793</f>
        <v>0</v>
      </c>
      <c r="B3793" s="94">
        <f>'[1]Cadastro de Clientes'!B3793</f>
        <v>0</v>
      </c>
      <c r="C3793" s="94">
        <f>'[1]Cadastro de Clientes'!C3793</f>
        <v>0</v>
      </c>
      <c r="D3793" s="94">
        <f>'[1]Cadastro de Clientes'!D3793</f>
        <v>0</v>
      </c>
      <c r="E3793" s="94">
        <f>'[1]Cadastro de Clientes'!E3793</f>
        <v>0</v>
      </c>
      <c r="F3793" s="94">
        <f>'[1]Cadastro de Clientes'!F3793</f>
        <v>0</v>
      </c>
      <c r="G3793" s="109">
        <f>'[1]Cadastro de Clientes'!G3793</f>
        <v>0</v>
      </c>
      <c r="H3793" s="110">
        <f>'[1]Cadastro de Clientes'!H3793</f>
        <v>0</v>
      </c>
      <c r="I3793" s="111">
        <f>'[1]Cadastro de Clientes'!I3793</f>
        <v>0</v>
      </c>
      <c r="J3793" s="94">
        <f>'[1]Cadastro de Clientes'!J3793</f>
        <v>0</v>
      </c>
    </row>
    <row r="3794" spans="1:10" ht="21" customHeight="1" x14ac:dyDescent="0.25">
      <c r="A3794" s="94">
        <f>'[1]Cadastro de Clientes'!A3794</f>
        <v>0</v>
      </c>
      <c r="B3794" s="94">
        <f>'[1]Cadastro de Clientes'!B3794</f>
        <v>0</v>
      </c>
      <c r="C3794" s="94">
        <f>'[1]Cadastro de Clientes'!C3794</f>
        <v>0</v>
      </c>
      <c r="D3794" s="94">
        <f>'[1]Cadastro de Clientes'!D3794</f>
        <v>0</v>
      </c>
      <c r="E3794" s="94">
        <f>'[1]Cadastro de Clientes'!E3794</f>
        <v>0</v>
      </c>
      <c r="F3794" s="94">
        <f>'[1]Cadastro de Clientes'!F3794</f>
        <v>0</v>
      </c>
      <c r="G3794" s="109">
        <f>'[1]Cadastro de Clientes'!G3794</f>
        <v>0</v>
      </c>
      <c r="H3794" s="110">
        <f>'[1]Cadastro de Clientes'!H3794</f>
        <v>0</v>
      </c>
      <c r="I3794" s="111">
        <f>'[1]Cadastro de Clientes'!I3794</f>
        <v>0</v>
      </c>
      <c r="J3794" s="94">
        <f>'[1]Cadastro de Clientes'!J3794</f>
        <v>0</v>
      </c>
    </row>
    <row r="3795" spans="1:10" ht="21" customHeight="1" x14ac:dyDescent="0.25">
      <c r="A3795" s="94">
        <f>'[1]Cadastro de Clientes'!A3795</f>
        <v>0</v>
      </c>
      <c r="B3795" s="94">
        <f>'[1]Cadastro de Clientes'!B3795</f>
        <v>0</v>
      </c>
      <c r="C3795" s="94">
        <f>'[1]Cadastro de Clientes'!C3795</f>
        <v>0</v>
      </c>
      <c r="D3795" s="94">
        <f>'[1]Cadastro de Clientes'!D3795</f>
        <v>0</v>
      </c>
      <c r="E3795" s="94">
        <f>'[1]Cadastro de Clientes'!E3795</f>
        <v>0</v>
      </c>
      <c r="F3795" s="94">
        <f>'[1]Cadastro de Clientes'!F3795</f>
        <v>0</v>
      </c>
      <c r="G3795" s="109">
        <f>'[1]Cadastro de Clientes'!G3795</f>
        <v>0</v>
      </c>
      <c r="H3795" s="110">
        <f>'[1]Cadastro de Clientes'!H3795</f>
        <v>0</v>
      </c>
      <c r="I3795" s="111">
        <f>'[1]Cadastro de Clientes'!I3795</f>
        <v>0</v>
      </c>
      <c r="J3795" s="94">
        <f>'[1]Cadastro de Clientes'!J3795</f>
        <v>0</v>
      </c>
    </row>
    <row r="3796" spans="1:10" ht="21" customHeight="1" x14ac:dyDescent="0.25">
      <c r="A3796" s="94">
        <f>'[1]Cadastro de Clientes'!A3796</f>
        <v>0</v>
      </c>
      <c r="B3796" s="94">
        <f>'[1]Cadastro de Clientes'!B3796</f>
        <v>0</v>
      </c>
      <c r="C3796" s="94">
        <f>'[1]Cadastro de Clientes'!C3796</f>
        <v>0</v>
      </c>
      <c r="D3796" s="94">
        <f>'[1]Cadastro de Clientes'!D3796</f>
        <v>0</v>
      </c>
      <c r="E3796" s="94">
        <f>'[1]Cadastro de Clientes'!E3796</f>
        <v>0</v>
      </c>
      <c r="F3796" s="94">
        <f>'[1]Cadastro de Clientes'!F3796</f>
        <v>0</v>
      </c>
      <c r="G3796" s="109">
        <f>'[1]Cadastro de Clientes'!G3796</f>
        <v>0</v>
      </c>
      <c r="H3796" s="110">
        <f>'[1]Cadastro de Clientes'!H3796</f>
        <v>0</v>
      </c>
      <c r="I3796" s="111">
        <f>'[1]Cadastro de Clientes'!I3796</f>
        <v>0</v>
      </c>
      <c r="J3796" s="94">
        <f>'[1]Cadastro de Clientes'!J3796</f>
        <v>0</v>
      </c>
    </row>
    <row r="3797" spans="1:10" ht="21" customHeight="1" x14ac:dyDescent="0.25">
      <c r="A3797" s="94">
        <f>'[1]Cadastro de Clientes'!A3797</f>
        <v>0</v>
      </c>
      <c r="B3797" s="94">
        <f>'[1]Cadastro de Clientes'!B3797</f>
        <v>0</v>
      </c>
      <c r="C3797" s="94">
        <f>'[1]Cadastro de Clientes'!C3797</f>
        <v>0</v>
      </c>
      <c r="D3797" s="94">
        <f>'[1]Cadastro de Clientes'!D3797</f>
        <v>0</v>
      </c>
      <c r="E3797" s="94">
        <f>'[1]Cadastro de Clientes'!E3797</f>
        <v>0</v>
      </c>
      <c r="F3797" s="94">
        <f>'[1]Cadastro de Clientes'!F3797</f>
        <v>0</v>
      </c>
      <c r="G3797" s="109">
        <f>'[1]Cadastro de Clientes'!G3797</f>
        <v>0</v>
      </c>
      <c r="H3797" s="110">
        <f>'[1]Cadastro de Clientes'!H3797</f>
        <v>0</v>
      </c>
      <c r="I3797" s="111">
        <f>'[1]Cadastro de Clientes'!I3797</f>
        <v>0</v>
      </c>
      <c r="J3797" s="94">
        <f>'[1]Cadastro de Clientes'!J3797</f>
        <v>0</v>
      </c>
    </row>
    <row r="3798" spans="1:10" ht="21" customHeight="1" x14ac:dyDescent="0.25">
      <c r="A3798" s="94">
        <f>'[1]Cadastro de Clientes'!A3798</f>
        <v>0</v>
      </c>
      <c r="B3798" s="94">
        <f>'[1]Cadastro de Clientes'!B3798</f>
        <v>0</v>
      </c>
      <c r="C3798" s="94">
        <f>'[1]Cadastro de Clientes'!C3798</f>
        <v>0</v>
      </c>
      <c r="D3798" s="94">
        <f>'[1]Cadastro de Clientes'!D3798</f>
        <v>0</v>
      </c>
      <c r="E3798" s="94">
        <f>'[1]Cadastro de Clientes'!E3798</f>
        <v>0</v>
      </c>
      <c r="F3798" s="94">
        <f>'[1]Cadastro de Clientes'!F3798</f>
        <v>0</v>
      </c>
      <c r="G3798" s="109">
        <f>'[1]Cadastro de Clientes'!G3798</f>
        <v>0</v>
      </c>
      <c r="H3798" s="110">
        <f>'[1]Cadastro de Clientes'!H3798</f>
        <v>0</v>
      </c>
      <c r="I3798" s="111">
        <f>'[1]Cadastro de Clientes'!I3798</f>
        <v>0</v>
      </c>
      <c r="J3798" s="94">
        <f>'[1]Cadastro de Clientes'!J3798</f>
        <v>0</v>
      </c>
    </row>
    <row r="3799" spans="1:10" ht="21" customHeight="1" x14ac:dyDescent="0.25">
      <c r="A3799" s="94">
        <f>'[1]Cadastro de Clientes'!A3799</f>
        <v>0</v>
      </c>
      <c r="B3799" s="94">
        <f>'[1]Cadastro de Clientes'!B3799</f>
        <v>0</v>
      </c>
      <c r="C3799" s="94">
        <f>'[1]Cadastro de Clientes'!C3799</f>
        <v>0</v>
      </c>
      <c r="D3799" s="94">
        <f>'[1]Cadastro de Clientes'!D3799</f>
        <v>0</v>
      </c>
      <c r="E3799" s="94">
        <f>'[1]Cadastro de Clientes'!E3799</f>
        <v>0</v>
      </c>
      <c r="F3799" s="94">
        <f>'[1]Cadastro de Clientes'!F3799</f>
        <v>0</v>
      </c>
      <c r="G3799" s="109">
        <f>'[1]Cadastro de Clientes'!G3799</f>
        <v>0</v>
      </c>
      <c r="H3799" s="110">
        <f>'[1]Cadastro de Clientes'!H3799</f>
        <v>0</v>
      </c>
      <c r="I3799" s="111">
        <f>'[1]Cadastro de Clientes'!I3799</f>
        <v>0</v>
      </c>
      <c r="J3799" s="94">
        <f>'[1]Cadastro de Clientes'!J3799</f>
        <v>0</v>
      </c>
    </row>
    <row r="3800" spans="1:10" ht="21" customHeight="1" x14ac:dyDescent="0.25">
      <c r="A3800" s="94">
        <f>'[1]Cadastro de Clientes'!A3800</f>
        <v>0</v>
      </c>
      <c r="B3800" s="94">
        <f>'[1]Cadastro de Clientes'!B3800</f>
        <v>0</v>
      </c>
      <c r="C3800" s="94">
        <f>'[1]Cadastro de Clientes'!C3800</f>
        <v>0</v>
      </c>
      <c r="D3800" s="94">
        <f>'[1]Cadastro de Clientes'!D3800</f>
        <v>0</v>
      </c>
      <c r="E3800" s="94">
        <f>'[1]Cadastro de Clientes'!E3800</f>
        <v>0</v>
      </c>
      <c r="F3800" s="94">
        <f>'[1]Cadastro de Clientes'!F3800</f>
        <v>0</v>
      </c>
      <c r="G3800" s="109">
        <f>'[1]Cadastro de Clientes'!G3800</f>
        <v>0</v>
      </c>
      <c r="H3800" s="110">
        <f>'[1]Cadastro de Clientes'!H3800</f>
        <v>0</v>
      </c>
      <c r="I3800" s="111">
        <f>'[1]Cadastro de Clientes'!I3800</f>
        <v>0</v>
      </c>
      <c r="J3800" s="94">
        <f>'[1]Cadastro de Clientes'!J3800</f>
        <v>0</v>
      </c>
    </row>
    <row r="3801" spans="1:10" ht="21" customHeight="1" x14ac:dyDescent="0.25">
      <c r="A3801" s="94">
        <f>'[1]Cadastro de Clientes'!A3801</f>
        <v>0</v>
      </c>
      <c r="B3801" s="94">
        <f>'[1]Cadastro de Clientes'!B3801</f>
        <v>0</v>
      </c>
      <c r="C3801" s="94">
        <f>'[1]Cadastro de Clientes'!C3801</f>
        <v>0</v>
      </c>
      <c r="D3801" s="94">
        <f>'[1]Cadastro de Clientes'!D3801</f>
        <v>0</v>
      </c>
      <c r="E3801" s="94">
        <f>'[1]Cadastro de Clientes'!E3801</f>
        <v>0</v>
      </c>
      <c r="F3801" s="94">
        <f>'[1]Cadastro de Clientes'!F3801</f>
        <v>0</v>
      </c>
      <c r="G3801" s="109">
        <f>'[1]Cadastro de Clientes'!G3801</f>
        <v>0</v>
      </c>
      <c r="H3801" s="110">
        <f>'[1]Cadastro de Clientes'!H3801</f>
        <v>0</v>
      </c>
      <c r="I3801" s="111">
        <f>'[1]Cadastro de Clientes'!I3801</f>
        <v>0</v>
      </c>
      <c r="J3801" s="94">
        <f>'[1]Cadastro de Clientes'!J3801</f>
        <v>0</v>
      </c>
    </row>
    <row r="3802" spans="1:10" ht="21" customHeight="1" x14ac:dyDescent="0.25">
      <c r="A3802" s="94">
        <f>'[1]Cadastro de Clientes'!A3802</f>
        <v>0</v>
      </c>
      <c r="B3802" s="94">
        <f>'[1]Cadastro de Clientes'!B3802</f>
        <v>0</v>
      </c>
      <c r="C3802" s="94">
        <f>'[1]Cadastro de Clientes'!C3802</f>
        <v>0</v>
      </c>
      <c r="D3802" s="94">
        <f>'[1]Cadastro de Clientes'!D3802</f>
        <v>0</v>
      </c>
      <c r="E3802" s="94">
        <f>'[1]Cadastro de Clientes'!E3802</f>
        <v>0</v>
      </c>
      <c r="F3802" s="94">
        <f>'[1]Cadastro de Clientes'!F3802</f>
        <v>0</v>
      </c>
      <c r="G3802" s="109">
        <f>'[1]Cadastro de Clientes'!G3802</f>
        <v>0</v>
      </c>
      <c r="H3802" s="110">
        <f>'[1]Cadastro de Clientes'!H3802</f>
        <v>0</v>
      </c>
      <c r="I3802" s="111">
        <f>'[1]Cadastro de Clientes'!I3802</f>
        <v>0</v>
      </c>
      <c r="J3802" s="94">
        <f>'[1]Cadastro de Clientes'!J3802</f>
        <v>0</v>
      </c>
    </row>
    <row r="3803" spans="1:10" ht="21" customHeight="1" x14ac:dyDescent="0.25">
      <c r="A3803" s="94">
        <f>'[1]Cadastro de Clientes'!A3803</f>
        <v>0</v>
      </c>
      <c r="B3803" s="94">
        <f>'[1]Cadastro de Clientes'!B3803</f>
        <v>0</v>
      </c>
      <c r="C3803" s="94">
        <f>'[1]Cadastro de Clientes'!C3803</f>
        <v>0</v>
      </c>
      <c r="D3803" s="94">
        <f>'[1]Cadastro de Clientes'!D3803</f>
        <v>0</v>
      </c>
      <c r="E3803" s="94">
        <f>'[1]Cadastro de Clientes'!E3803</f>
        <v>0</v>
      </c>
      <c r="F3803" s="94">
        <f>'[1]Cadastro de Clientes'!F3803</f>
        <v>0</v>
      </c>
      <c r="G3803" s="109">
        <f>'[1]Cadastro de Clientes'!G3803</f>
        <v>0</v>
      </c>
      <c r="H3803" s="110">
        <f>'[1]Cadastro de Clientes'!H3803</f>
        <v>0</v>
      </c>
      <c r="I3803" s="111">
        <f>'[1]Cadastro de Clientes'!I3803</f>
        <v>0</v>
      </c>
      <c r="J3803" s="94">
        <f>'[1]Cadastro de Clientes'!J3803</f>
        <v>0</v>
      </c>
    </row>
    <row r="3804" spans="1:10" ht="21" customHeight="1" x14ac:dyDescent="0.25">
      <c r="A3804" s="94">
        <f>'[1]Cadastro de Clientes'!A3804</f>
        <v>0</v>
      </c>
      <c r="B3804" s="94">
        <f>'[1]Cadastro de Clientes'!B3804</f>
        <v>0</v>
      </c>
      <c r="C3804" s="94">
        <f>'[1]Cadastro de Clientes'!C3804</f>
        <v>0</v>
      </c>
      <c r="D3804" s="94">
        <f>'[1]Cadastro de Clientes'!D3804</f>
        <v>0</v>
      </c>
      <c r="E3804" s="94">
        <f>'[1]Cadastro de Clientes'!E3804</f>
        <v>0</v>
      </c>
      <c r="F3804" s="94">
        <f>'[1]Cadastro de Clientes'!F3804</f>
        <v>0</v>
      </c>
      <c r="G3804" s="109">
        <f>'[1]Cadastro de Clientes'!G3804</f>
        <v>0</v>
      </c>
      <c r="H3804" s="110">
        <f>'[1]Cadastro de Clientes'!H3804</f>
        <v>0</v>
      </c>
      <c r="I3804" s="111">
        <f>'[1]Cadastro de Clientes'!I3804</f>
        <v>0</v>
      </c>
      <c r="J3804" s="94">
        <f>'[1]Cadastro de Clientes'!J3804</f>
        <v>0</v>
      </c>
    </row>
    <row r="3805" spans="1:10" ht="21" customHeight="1" x14ac:dyDescent="0.25">
      <c r="A3805" s="94">
        <f>'[1]Cadastro de Clientes'!A3805</f>
        <v>0</v>
      </c>
      <c r="B3805" s="94">
        <f>'[1]Cadastro de Clientes'!B3805</f>
        <v>0</v>
      </c>
      <c r="C3805" s="94">
        <f>'[1]Cadastro de Clientes'!C3805</f>
        <v>0</v>
      </c>
      <c r="D3805" s="94">
        <f>'[1]Cadastro de Clientes'!D3805</f>
        <v>0</v>
      </c>
      <c r="E3805" s="94">
        <f>'[1]Cadastro de Clientes'!E3805</f>
        <v>0</v>
      </c>
      <c r="F3805" s="94">
        <f>'[1]Cadastro de Clientes'!F3805</f>
        <v>0</v>
      </c>
      <c r="G3805" s="109">
        <f>'[1]Cadastro de Clientes'!G3805</f>
        <v>0</v>
      </c>
      <c r="H3805" s="110">
        <f>'[1]Cadastro de Clientes'!H3805</f>
        <v>0</v>
      </c>
      <c r="I3805" s="111">
        <f>'[1]Cadastro de Clientes'!I3805</f>
        <v>0</v>
      </c>
      <c r="J3805" s="94">
        <f>'[1]Cadastro de Clientes'!J3805</f>
        <v>0</v>
      </c>
    </row>
    <row r="3806" spans="1:10" ht="21" customHeight="1" x14ac:dyDescent="0.25">
      <c r="A3806" s="94">
        <f>'[1]Cadastro de Clientes'!A3806</f>
        <v>0</v>
      </c>
      <c r="B3806" s="94">
        <f>'[1]Cadastro de Clientes'!B3806</f>
        <v>0</v>
      </c>
      <c r="C3806" s="94">
        <f>'[1]Cadastro de Clientes'!C3806</f>
        <v>0</v>
      </c>
      <c r="D3806" s="94">
        <f>'[1]Cadastro de Clientes'!D3806</f>
        <v>0</v>
      </c>
      <c r="E3806" s="94">
        <f>'[1]Cadastro de Clientes'!E3806</f>
        <v>0</v>
      </c>
      <c r="F3806" s="94">
        <f>'[1]Cadastro de Clientes'!F3806</f>
        <v>0</v>
      </c>
      <c r="G3806" s="109">
        <f>'[1]Cadastro de Clientes'!G3806</f>
        <v>0</v>
      </c>
      <c r="H3806" s="110">
        <f>'[1]Cadastro de Clientes'!H3806</f>
        <v>0</v>
      </c>
      <c r="I3806" s="111">
        <f>'[1]Cadastro de Clientes'!I3806</f>
        <v>0</v>
      </c>
      <c r="J3806" s="94">
        <f>'[1]Cadastro de Clientes'!J3806</f>
        <v>0</v>
      </c>
    </row>
    <row r="3807" spans="1:10" ht="21" customHeight="1" x14ac:dyDescent="0.25">
      <c r="A3807" s="94">
        <f>'[1]Cadastro de Clientes'!A3807</f>
        <v>0</v>
      </c>
      <c r="B3807" s="94">
        <f>'[1]Cadastro de Clientes'!B3807</f>
        <v>0</v>
      </c>
      <c r="C3807" s="94">
        <f>'[1]Cadastro de Clientes'!C3807</f>
        <v>0</v>
      </c>
      <c r="D3807" s="94">
        <f>'[1]Cadastro de Clientes'!D3807</f>
        <v>0</v>
      </c>
      <c r="E3807" s="94">
        <f>'[1]Cadastro de Clientes'!E3807</f>
        <v>0</v>
      </c>
      <c r="F3807" s="94">
        <f>'[1]Cadastro de Clientes'!F3807</f>
        <v>0</v>
      </c>
      <c r="G3807" s="109">
        <f>'[1]Cadastro de Clientes'!G3807</f>
        <v>0</v>
      </c>
      <c r="H3807" s="110">
        <f>'[1]Cadastro de Clientes'!H3807</f>
        <v>0</v>
      </c>
      <c r="I3807" s="111">
        <f>'[1]Cadastro de Clientes'!I3807</f>
        <v>0</v>
      </c>
      <c r="J3807" s="94">
        <f>'[1]Cadastro de Clientes'!J3807</f>
        <v>0</v>
      </c>
    </row>
    <row r="3808" spans="1:10" ht="21" customHeight="1" x14ac:dyDescent="0.25">
      <c r="A3808" s="94">
        <f>'[1]Cadastro de Clientes'!A3808</f>
        <v>0</v>
      </c>
      <c r="B3808" s="94">
        <f>'[1]Cadastro de Clientes'!B3808</f>
        <v>0</v>
      </c>
      <c r="C3808" s="94">
        <f>'[1]Cadastro de Clientes'!C3808</f>
        <v>0</v>
      </c>
      <c r="D3808" s="94">
        <f>'[1]Cadastro de Clientes'!D3808</f>
        <v>0</v>
      </c>
      <c r="E3808" s="94">
        <f>'[1]Cadastro de Clientes'!E3808</f>
        <v>0</v>
      </c>
      <c r="F3808" s="94">
        <f>'[1]Cadastro de Clientes'!F3808</f>
        <v>0</v>
      </c>
      <c r="G3808" s="109">
        <f>'[1]Cadastro de Clientes'!G3808</f>
        <v>0</v>
      </c>
      <c r="H3808" s="110">
        <f>'[1]Cadastro de Clientes'!H3808</f>
        <v>0</v>
      </c>
      <c r="I3808" s="111">
        <f>'[1]Cadastro de Clientes'!I3808</f>
        <v>0</v>
      </c>
      <c r="J3808" s="94">
        <f>'[1]Cadastro de Clientes'!J3808</f>
        <v>0</v>
      </c>
    </row>
    <row r="3809" spans="1:10" ht="21" customHeight="1" x14ac:dyDescent="0.25">
      <c r="A3809" s="94">
        <f>'[1]Cadastro de Clientes'!A3809</f>
        <v>0</v>
      </c>
      <c r="B3809" s="94">
        <f>'[1]Cadastro de Clientes'!B3809</f>
        <v>0</v>
      </c>
      <c r="C3809" s="94">
        <f>'[1]Cadastro de Clientes'!C3809</f>
        <v>0</v>
      </c>
      <c r="D3809" s="94">
        <f>'[1]Cadastro de Clientes'!D3809</f>
        <v>0</v>
      </c>
      <c r="E3809" s="94">
        <f>'[1]Cadastro de Clientes'!E3809</f>
        <v>0</v>
      </c>
      <c r="F3809" s="94">
        <f>'[1]Cadastro de Clientes'!F3809</f>
        <v>0</v>
      </c>
      <c r="G3809" s="109">
        <f>'[1]Cadastro de Clientes'!G3809</f>
        <v>0</v>
      </c>
      <c r="H3809" s="110">
        <f>'[1]Cadastro de Clientes'!H3809</f>
        <v>0</v>
      </c>
      <c r="I3809" s="111">
        <f>'[1]Cadastro de Clientes'!I3809</f>
        <v>0</v>
      </c>
      <c r="J3809" s="94">
        <f>'[1]Cadastro de Clientes'!J3809</f>
        <v>0</v>
      </c>
    </row>
    <row r="3810" spans="1:10" ht="21" customHeight="1" x14ac:dyDescent="0.25">
      <c r="A3810" s="94">
        <f>'[1]Cadastro de Clientes'!A3810</f>
        <v>0</v>
      </c>
      <c r="B3810" s="94">
        <f>'[1]Cadastro de Clientes'!B3810</f>
        <v>0</v>
      </c>
      <c r="C3810" s="94">
        <f>'[1]Cadastro de Clientes'!C3810</f>
        <v>0</v>
      </c>
      <c r="D3810" s="94">
        <f>'[1]Cadastro de Clientes'!D3810</f>
        <v>0</v>
      </c>
      <c r="E3810" s="94">
        <f>'[1]Cadastro de Clientes'!E3810</f>
        <v>0</v>
      </c>
      <c r="F3810" s="94">
        <f>'[1]Cadastro de Clientes'!F3810</f>
        <v>0</v>
      </c>
      <c r="G3810" s="109">
        <f>'[1]Cadastro de Clientes'!G3810</f>
        <v>0</v>
      </c>
      <c r="H3810" s="110">
        <f>'[1]Cadastro de Clientes'!H3810</f>
        <v>0</v>
      </c>
      <c r="I3810" s="111">
        <f>'[1]Cadastro de Clientes'!I3810</f>
        <v>0</v>
      </c>
      <c r="J3810" s="94">
        <f>'[1]Cadastro de Clientes'!J3810</f>
        <v>0</v>
      </c>
    </row>
    <row r="3811" spans="1:10" ht="21" customHeight="1" x14ac:dyDescent="0.25">
      <c r="A3811" s="94">
        <f>'[1]Cadastro de Clientes'!A3811</f>
        <v>0</v>
      </c>
      <c r="B3811" s="94">
        <f>'[1]Cadastro de Clientes'!B3811</f>
        <v>0</v>
      </c>
      <c r="C3811" s="94">
        <f>'[1]Cadastro de Clientes'!C3811</f>
        <v>0</v>
      </c>
      <c r="D3811" s="94">
        <f>'[1]Cadastro de Clientes'!D3811</f>
        <v>0</v>
      </c>
      <c r="E3811" s="94">
        <f>'[1]Cadastro de Clientes'!E3811</f>
        <v>0</v>
      </c>
      <c r="F3811" s="94">
        <f>'[1]Cadastro de Clientes'!F3811</f>
        <v>0</v>
      </c>
      <c r="G3811" s="109">
        <f>'[1]Cadastro de Clientes'!G3811</f>
        <v>0</v>
      </c>
      <c r="H3811" s="110">
        <f>'[1]Cadastro de Clientes'!H3811</f>
        <v>0</v>
      </c>
      <c r="I3811" s="111">
        <f>'[1]Cadastro de Clientes'!I3811</f>
        <v>0</v>
      </c>
      <c r="J3811" s="94">
        <f>'[1]Cadastro de Clientes'!J3811</f>
        <v>0</v>
      </c>
    </row>
    <row r="3812" spans="1:10" ht="21" customHeight="1" x14ac:dyDescent="0.25">
      <c r="A3812" s="94">
        <f>'[1]Cadastro de Clientes'!A3812</f>
        <v>0</v>
      </c>
      <c r="B3812" s="94">
        <f>'[1]Cadastro de Clientes'!B3812</f>
        <v>0</v>
      </c>
      <c r="C3812" s="94">
        <f>'[1]Cadastro de Clientes'!C3812</f>
        <v>0</v>
      </c>
      <c r="D3812" s="94">
        <f>'[1]Cadastro de Clientes'!D3812</f>
        <v>0</v>
      </c>
      <c r="E3812" s="94">
        <f>'[1]Cadastro de Clientes'!E3812</f>
        <v>0</v>
      </c>
      <c r="F3812" s="94">
        <f>'[1]Cadastro de Clientes'!F3812</f>
        <v>0</v>
      </c>
      <c r="G3812" s="109">
        <f>'[1]Cadastro de Clientes'!G3812</f>
        <v>0</v>
      </c>
      <c r="H3812" s="110">
        <f>'[1]Cadastro de Clientes'!H3812</f>
        <v>0</v>
      </c>
      <c r="I3812" s="111">
        <f>'[1]Cadastro de Clientes'!I3812</f>
        <v>0</v>
      </c>
      <c r="J3812" s="94">
        <f>'[1]Cadastro de Clientes'!J3812</f>
        <v>0</v>
      </c>
    </row>
    <row r="3813" spans="1:10" ht="21" customHeight="1" x14ac:dyDescent="0.25">
      <c r="A3813" s="94">
        <f>'[1]Cadastro de Clientes'!A3813</f>
        <v>0</v>
      </c>
      <c r="B3813" s="94">
        <f>'[1]Cadastro de Clientes'!B3813</f>
        <v>0</v>
      </c>
      <c r="C3813" s="94">
        <f>'[1]Cadastro de Clientes'!C3813</f>
        <v>0</v>
      </c>
      <c r="D3813" s="94">
        <f>'[1]Cadastro de Clientes'!D3813</f>
        <v>0</v>
      </c>
      <c r="E3813" s="94">
        <f>'[1]Cadastro de Clientes'!E3813</f>
        <v>0</v>
      </c>
      <c r="F3813" s="94">
        <f>'[1]Cadastro de Clientes'!F3813</f>
        <v>0</v>
      </c>
      <c r="G3813" s="109">
        <f>'[1]Cadastro de Clientes'!G3813</f>
        <v>0</v>
      </c>
      <c r="H3813" s="110">
        <f>'[1]Cadastro de Clientes'!H3813</f>
        <v>0</v>
      </c>
      <c r="I3813" s="111">
        <f>'[1]Cadastro de Clientes'!I3813</f>
        <v>0</v>
      </c>
      <c r="J3813" s="94">
        <f>'[1]Cadastro de Clientes'!J3813</f>
        <v>0</v>
      </c>
    </row>
    <row r="3814" spans="1:10" ht="21" customHeight="1" x14ac:dyDescent="0.25">
      <c r="A3814" s="94">
        <f>'[1]Cadastro de Clientes'!A3814</f>
        <v>0</v>
      </c>
      <c r="B3814" s="94">
        <f>'[1]Cadastro de Clientes'!B3814</f>
        <v>0</v>
      </c>
      <c r="C3814" s="94">
        <f>'[1]Cadastro de Clientes'!C3814</f>
        <v>0</v>
      </c>
      <c r="D3814" s="94">
        <f>'[1]Cadastro de Clientes'!D3814</f>
        <v>0</v>
      </c>
      <c r="E3814" s="94">
        <f>'[1]Cadastro de Clientes'!E3814</f>
        <v>0</v>
      </c>
      <c r="F3814" s="94">
        <f>'[1]Cadastro de Clientes'!F3814</f>
        <v>0</v>
      </c>
      <c r="G3814" s="109">
        <f>'[1]Cadastro de Clientes'!G3814</f>
        <v>0</v>
      </c>
      <c r="H3814" s="110">
        <f>'[1]Cadastro de Clientes'!H3814</f>
        <v>0</v>
      </c>
      <c r="I3814" s="111">
        <f>'[1]Cadastro de Clientes'!I3814</f>
        <v>0</v>
      </c>
      <c r="J3814" s="94">
        <f>'[1]Cadastro de Clientes'!J3814</f>
        <v>0</v>
      </c>
    </row>
    <row r="3815" spans="1:10" ht="21" customHeight="1" x14ac:dyDescent="0.25">
      <c r="A3815" s="94">
        <f>'[1]Cadastro de Clientes'!A3815</f>
        <v>0</v>
      </c>
      <c r="B3815" s="94">
        <f>'[1]Cadastro de Clientes'!B3815</f>
        <v>0</v>
      </c>
      <c r="C3815" s="94">
        <f>'[1]Cadastro de Clientes'!C3815</f>
        <v>0</v>
      </c>
      <c r="D3815" s="94">
        <f>'[1]Cadastro de Clientes'!D3815</f>
        <v>0</v>
      </c>
      <c r="E3815" s="94">
        <f>'[1]Cadastro de Clientes'!E3815</f>
        <v>0</v>
      </c>
      <c r="F3815" s="94">
        <f>'[1]Cadastro de Clientes'!F3815</f>
        <v>0</v>
      </c>
      <c r="G3815" s="109">
        <f>'[1]Cadastro de Clientes'!G3815</f>
        <v>0</v>
      </c>
      <c r="H3815" s="110">
        <f>'[1]Cadastro de Clientes'!H3815</f>
        <v>0</v>
      </c>
      <c r="I3815" s="111">
        <f>'[1]Cadastro de Clientes'!I3815</f>
        <v>0</v>
      </c>
      <c r="J3815" s="94">
        <f>'[1]Cadastro de Clientes'!J3815</f>
        <v>0</v>
      </c>
    </row>
    <row r="3816" spans="1:10" ht="21" customHeight="1" x14ac:dyDescent="0.25">
      <c r="A3816" s="94">
        <f>'[1]Cadastro de Clientes'!A3816</f>
        <v>0</v>
      </c>
      <c r="B3816" s="94">
        <f>'[1]Cadastro de Clientes'!B3816</f>
        <v>0</v>
      </c>
      <c r="C3816" s="94">
        <f>'[1]Cadastro de Clientes'!C3816</f>
        <v>0</v>
      </c>
      <c r="D3816" s="94">
        <f>'[1]Cadastro de Clientes'!D3816</f>
        <v>0</v>
      </c>
      <c r="E3816" s="94">
        <f>'[1]Cadastro de Clientes'!E3816</f>
        <v>0</v>
      </c>
      <c r="F3816" s="94">
        <f>'[1]Cadastro de Clientes'!F3816</f>
        <v>0</v>
      </c>
      <c r="G3816" s="109">
        <f>'[1]Cadastro de Clientes'!G3816</f>
        <v>0</v>
      </c>
      <c r="H3816" s="110">
        <f>'[1]Cadastro de Clientes'!H3816</f>
        <v>0</v>
      </c>
      <c r="I3816" s="111">
        <f>'[1]Cadastro de Clientes'!I3816</f>
        <v>0</v>
      </c>
      <c r="J3816" s="94">
        <f>'[1]Cadastro de Clientes'!J3816</f>
        <v>0</v>
      </c>
    </row>
    <row r="3817" spans="1:10" ht="21" customHeight="1" x14ac:dyDescent="0.25">
      <c r="A3817" s="94">
        <f>'[1]Cadastro de Clientes'!A3817</f>
        <v>0</v>
      </c>
      <c r="B3817" s="94">
        <f>'[1]Cadastro de Clientes'!B3817</f>
        <v>0</v>
      </c>
      <c r="C3817" s="94">
        <f>'[1]Cadastro de Clientes'!C3817</f>
        <v>0</v>
      </c>
      <c r="D3817" s="94">
        <f>'[1]Cadastro de Clientes'!D3817</f>
        <v>0</v>
      </c>
      <c r="E3817" s="94">
        <f>'[1]Cadastro de Clientes'!E3817</f>
        <v>0</v>
      </c>
      <c r="F3817" s="94">
        <f>'[1]Cadastro de Clientes'!F3817</f>
        <v>0</v>
      </c>
      <c r="G3817" s="109">
        <f>'[1]Cadastro de Clientes'!G3817</f>
        <v>0</v>
      </c>
      <c r="H3817" s="110">
        <f>'[1]Cadastro de Clientes'!H3817</f>
        <v>0</v>
      </c>
      <c r="I3817" s="111">
        <f>'[1]Cadastro de Clientes'!I3817</f>
        <v>0</v>
      </c>
      <c r="J3817" s="94">
        <f>'[1]Cadastro de Clientes'!J3817</f>
        <v>0</v>
      </c>
    </row>
    <row r="3818" spans="1:10" ht="21" customHeight="1" x14ac:dyDescent="0.25">
      <c r="A3818" s="94">
        <f>'[1]Cadastro de Clientes'!A3818</f>
        <v>0</v>
      </c>
      <c r="B3818" s="94">
        <f>'[1]Cadastro de Clientes'!B3818</f>
        <v>0</v>
      </c>
      <c r="C3818" s="94">
        <f>'[1]Cadastro de Clientes'!C3818</f>
        <v>0</v>
      </c>
      <c r="D3818" s="94">
        <f>'[1]Cadastro de Clientes'!D3818</f>
        <v>0</v>
      </c>
      <c r="E3818" s="94">
        <f>'[1]Cadastro de Clientes'!E3818</f>
        <v>0</v>
      </c>
      <c r="F3818" s="94">
        <f>'[1]Cadastro de Clientes'!F3818</f>
        <v>0</v>
      </c>
      <c r="G3818" s="109">
        <f>'[1]Cadastro de Clientes'!G3818</f>
        <v>0</v>
      </c>
      <c r="H3818" s="110">
        <f>'[1]Cadastro de Clientes'!H3818</f>
        <v>0</v>
      </c>
      <c r="I3818" s="111">
        <f>'[1]Cadastro de Clientes'!I3818</f>
        <v>0</v>
      </c>
      <c r="J3818" s="94">
        <f>'[1]Cadastro de Clientes'!J3818</f>
        <v>0</v>
      </c>
    </row>
    <row r="3819" spans="1:10" ht="21" customHeight="1" x14ac:dyDescent="0.25">
      <c r="A3819" s="94">
        <f>'[1]Cadastro de Clientes'!A3819</f>
        <v>0</v>
      </c>
      <c r="B3819" s="94">
        <f>'[1]Cadastro de Clientes'!B3819</f>
        <v>0</v>
      </c>
      <c r="C3819" s="94">
        <f>'[1]Cadastro de Clientes'!C3819</f>
        <v>0</v>
      </c>
      <c r="D3819" s="94">
        <f>'[1]Cadastro de Clientes'!D3819</f>
        <v>0</v>
      </c>
      <c r="E3819" s="94">
        <f>'[1]Cadastro de Clientes'!E3819</f>
        <v>0</v>
      </c>
      <c r="F3819" s="94">
        <f>'[1]Cadastro de Clientes'!F3819</f>
        <v>0</v>
      </c>
      <c r="G3819" s="109">
        <f>'[1]Cadastro de Clientes'!G3819</f>
        <v>0</v>
      </c>
      <c r="H3819" s="110">
        <f>'[1]Cadastro de Clientes'!H3819</f>
        <v>0</v>
      </c>
      <c r="I3819" s="111">
        <f>'[1]Cadastro de Clientes'!I3819</f>
        <v>0</v>
      </c>
      <c r="J3819" s="94">
        <f>'[1]Cadastro de Clientes'!J3819</f>
        <v>0</v>
      </c>
    </row>
    <row r="3820" spans="1:10" ht="21" customHeight="1" x14ac:dyDescent="0.25">
      <c r="A3820" s="94">
        <f>'[1]Cadastro de Clientes'!A3820</f>
        <v>0</v>
      </c>
      <c r="B3820" s="94">
        <f>'[1]Cadastro de Clientes'!B3820</f>
        <v>0</v>
      </c>
      <c r="C3820" s="94">
        <f>'[1]Cadastro de Clientes'!C3820</f>
        <v>0</v>
      </c>
      <c r="D3820" s="94">
        <f>'[1]Cadastro de Clientes'!D3820</f>
        <v>0</v>
      </c>
      <c r="E3820" s="94">
        <f>'[1]Cadastro de Clientes'!E3820</f>
        <v>0</v>
      </c>
      <c r="F3820" s="94">
        <f>'[1]Cadastro de Clientes'!F3820</f>
        <v>0</v>
      </c>
      <c r="G3820" s="109">
        <f>'[1]Cadastro de Clientes'!G3820</f>
        <v>0</v>
      </c>
      <c r="H3820" s="110">
        <f>'[1]Cadastro de Clientes'!H3820</f>
        <v>0</v>
      </c>
      <c r="I3820" s="111">
        <f>'[1]Cadastro de Clientes'!I3820</f>
        <v>0</v>
      </c>
      <c r="J3820" s="94">
        <f>'[1]Cadastro de Clientes'!J3820</f>
        <v>0</v>
      </c>
    </row>
    <row r="3821" spans="1:10" ht="21" customHeight="1" x14ac:dyDescent="0.25">
      <c r="A3821" s="94">
        <f>'[1]Cadastro de Clientes'!A3821</f>
        <v>0</v>
      </c>
      <c r="B3821" s="94">
        <f>'[1]Cadastro de Clientes'!B3821</f>
        <v>0</v>
      </c>
      <c r="C3821" s="94">
        <f>'[1]Cadastro de Clientes'!C3821</f>
        <v>0</v>
      </c>
      <c r="D3821" s="94">
        <f>'[1]Cadastro de Clientes'!D3821</f>
        <v>0</v>
      </c>
      <c r="E3821" s="94">
        <f>'[1]Cadastro de Clientes'!E3821</f>
        <v>0</v>
      </c>
      <c r="F3821" s="94">
        <f>'[1]Cadastro de Clientes'!F3821</f>
        <v>0</v>
      </c>
      <c r="G3821" s="109">
        <f>'[1]Cadastro de Clientes'!G3821</f>
        <v>0</v>
      </c>
      <c r="H3821" s="110">
        <f>'[1]Cadastro de Clientes'!H3821</f>
        <v>0</v>
      </c>
      <c r="I3821" s="111">
        <f>'[1]Cadastro de Clientes'!I3821</f>
        <v>0</v>
      </c>
      <c r="J3821" s="94">
        <f>'[1]Cadastro de Clientes'!J3821</f>
        <v>0</v>
      </c>
    </row>
    <row r="3822" spans="1:10" ht="21" customHeight="1" x14ac:dyDescent="0.25">
      <c r="A3822" s="94">
        <f>'[1]Cadastro de Clientes'!A3822</f>
        <v>0</v>
      </c>
      <c r="B3822" s="94">
        <f>'[1]Cadastro de Clientes'!B3822</f>
        <v>0</v>
      </c>
      <c r="C3822" s="94">
        <f>'[1]Cadastro de Clientes'!C3822</f>
        <v>0</v>
      </c>
      <c r="D3822" s="94">
        <f>'[1]Cadastro de Clientes'!D3822</f>
        <v>0</v>
      </c>
      <c r="E3822" s="94">
        <f>'[1]Cadastro de Clientes'!E3822</f>
        <v>0</v>
      </c>
      <c r="F3822" s="94">
        <f>'[1]Cadastro de Clientes'!F3822</f>
        <v>0</v>
      </c>
      <c r="G3822" s="109">
        <f>'[1]Cadastro de Clientes'!G3822</f>
        <v>0</v>
      </c>
      <c r="H3822" s="110">
        <f>'[1]Cadastro de Clientes'!H3822</f>
        <v>0</v>
      </c>
      <c r="I3822" s="111">
        <f>'[1]Cadastro de Clientes'!I3822</f>
        <v>0</v>
      </c>
      <c r="J3822" s="94">
        <f>'[1]Cadastro de Clientes'!J3822</f>
        <v>0</v>
      </c>
    </row>
    <row r="3823" spans="1:10" ht="21" customHeight="1" x14ac:dyDescent="0.25">
      <c r="A3823" s="94">
        <f>'[1]Cadastro de Clientes'!A3823</f>
        <v>0</v>
      </c>
      <c r="B3823" s="94">
        <f>'[1]Cadastro de Clientes'!B3823</f>
        <v>0</v>
      </c>
      <c r="C3823" s="94">
        <f>'[1]Cadastro de Clientes'!C3823</f>
        <v>0</v>
      </c>
      <c r="D3823" s="94">
        <f>'[1]Cadastro de Clientes'!D3823</f>
        <v>0</v>
      </c>
      <c r="E3823" s="94">
        <f>'[1]Cadastro de Clientes'!E3823</f>
        <v>0</v>
      </c>
      <c r="F3823" s="94">
        <f>'[1]Cadastro de Clientes'!F3823</f>
        <v>0</v>
      </c>
      <c r="G3823" s="109">
        <f>'[1]Cadastro de Clientes'!G3823</f>
        <v>0</v>
      </c>
      <c r="H3823" s="110">
        <f>'[1]Cadastro de Clientes'!H3823</f>
        <v>0</v>
      </c>
      <c r="I3823" s="111">
        <f>'[1]Cadastro de Clientes'!I3823</f>
        <v>0</v>
      </c>
      <c r="J3823" s="94">
        <f>'[1]Cadastro de Clientes'!J3823</f>
        <v>0</v>
      </c>
    </row>
    <row r="3824" spans="1:10" ht="21" customHeight="1" x14ac:dyDescent="0.25">
      <c r="A3824" s="94">
        <f>'[1]Cadastro de Clientes'!A3824</f>
        <v>0</v>
      </c>
      <c r="B3824" s="94">
        <f>'[1]Cadastro de Clientes'!B3824</f>
        <v>0</v>
      </c>
      <c r="C3824" s="94">
        <f>'[1]Cadastro de Clientes'!C3824</f>
        <v>0</v>
      </c>
      <c r="D3824" s="94">
        <f>'[1]Cadastro de Clientes'!D3824</f>
        <v>0</v>
      </c>
      <c r="E3824" s="94">
        <f>'[1]Cadastro de Clientes'!E3824</f>
        <v>0</v>
      </c>
      <c r="F3824" s="94">
        <f>'[1]Cadastro de Clientes'!F3824</f>
        <v>0</v>
      </c>
      <c r="G3824" s="109">
        <f>'[1]Cadastro de Clientes'!G3824</f>
        <v>0</v>
      </c>
      <c r="H3824" s="110">
        <f>'[1]Cadastro de Clientes'!H3824</f>
        <v>0</v>
      </c>
      <c r="I3824" s="111">
        <f>'[1]Cadastro de Clientes'!I3824</f>
        <v>0</v>
      </c>
      <c r="J3824" s="94">
        <f>'[1]Cadastro de Clientes'!J3824</f>
        <v>0</v>
      </c>
    </row>
    <row r="3825" spans="1:10" ht="21" customHeight="1" x14ac:dyDescent="0.25">
      <c r="A3825" s="94">
        <f>'[1]Cadastro de Clientes'!A3825</f>
        <v>0</v>
      </c>
      <c r="B3825" s="94">
        <f>'[1]Cadastro de Clientes'!B3825</f>
        <v>0</v>
      </c>
      <c r="C3825" s="94">
        <f>'[1]Cadastro de Clientes'!C3825</f>
        <v>0</v>
      </c>
      <c r="D3825" s="94">
        <f>'[1]Cadastro de Clientes'!D3825</f>
        <v>0</v>
      </c>
      <c r="E3825" s="94">
        <f>'[1]Cadastro de Clientes'!E3825</f>
        <v>0</v>
      </c>
      <c r="F3825" s="94">
        <f>'[1]Cadastro de Clientes'!F3825</f>
        <v>0</v>
      </c>
      <c r="G3825" s="109">
        <f>'[1]Cadastro de Clientes'!G3825</f>
        <v>0</v>
      </c>
      <c r="H3825" s="110">
        <f>'[1]Cadastro de Clientes'!H3825</f>
        <v>0</v>
      </c>
      <c r="I3825" s="111">
        <f>'[1]Cadastro de Clientes'!I3825</f>
        <v>0</v>
      </c>
      <c r="J3825" s="94">
        <f>'[1]Cadastro de Clientes'!J3825</f>
        <v>0</v>
      </c>
    </row>
    <row r="3826" spans="1:10" ht="21" customHeight="1" x14ac:dyDescent="0.25">
      <c r="A3826" s="94">
        <f>'[1]Cadastro de Clientes'!A3826</f>
        <v>0</v>
      </c>
      <c r="B3826" s="94">
        <f>'[1]Cadastro de Clientes'!B3826</f>
        <v>0</v>
      </c>
      <c r="C3826" s="94">
        <f>'[1]Cadastro de Clientes'!C3826</f>
        <v>0</v>
      </c>
      <c r="D3826" s="94">
        <f>'[1]Cadastro de Clientes'!D3826</f>
        <v>0</v>
      </c>
      <c r="E3826" s="94">
        <f>'[1]Cadastro de Clientes'!E3826</f>
        <v>0</v>
      </c>
      <c r="F3826" s="94">
        <f>'[1]Cadastro de Clientes'!F3826</f>
        <v>0</v>
      </c>
      <c r="G3826" s="109">
        <f>'[1]Cadastro de Clientes'!G3826</f>
        <v>0</v>
      </c>
      <c r="H3826" s="110">
        <f>'[1]Cadastro de Clientes'!H3826</f>
        <v>0</v>
      </c>
      <c r="I3826" s="111">
        <f>'[1]Cadastro de Clientes'!I3826</f>
        <v>0</v>
      </c>
      <c r="J3826" s="94">
        <f>'[1]Cadastro de Clientes'!J3826</f>
        <v>0</v>
      </c>
    </row>
    <row r="3827" spans="1:10" ht="21" customHeight="1" x14ac:dyDescent="0.25">
      <c r="A3827" s="94">
        <f>'[1]Cadastro de Clientes'!A3827</f>
        <v>0</v>
      </c>
      <c r="B3827" s="94">
        <f>'[1]Cadastro de Clientes'!B3827</f>
        <v>0</v>
      </c>
      <c r="C3827" s="94">
        <f>'[1]Cadastro de Clientes'!C3827</f>
        <v>0</v>
      </c>
      <c r="D3827" s="94">
        <f>'[1]Cadastro de Clientes'!D3827</f>
        <v>0</v>
      </c>
      <c r="E3827" s="94">
        <f>'[1]Cadastro de Clientes'!E3827</f>
        <v>0</v>
      </c>
      <c r="F3827" s="94">
        <f>'[1]Cadastro de Clientes'!F3827</f>
        <v>0</v>
      </c>
      <c r="G3827" s="109">
        <f>'[1]Cadastro de Clientes'!G3827</f>
        <v>0</v>
      </c>
      <c r="H3827" s="110">
        <f>'[1]Cadastro de Clientes'!H3827</f>
        <v>0</v>
      </c>
      <c r="I3827" s="111">
        <f>'[1]Cadastro de Clientes'!I3827</f>
        <v>0</v>
      </c>
      <c r="J3827" s="94">
        <f>'[1]Cadastro de Clientes'!J3827</f>
        <v>0</v>
      </c>
    </row>
    <row r="3828" spans="1:10" ht="21" customHeight="1" x14ac:dyDescent="0.25">
      <c r="A3828" s="94">
        <f>'[1]Cadastro de Clientes'!A3828</f>
        <v>0</v>
      </c>
      <c r="B3828" s="94">
        <f>'[1]Cadastro de Clientes'!B3828</f>
        <v>0</v>
      </c>
      <c r="C3828" s="94">
        <f>'[1]Cadastro de Clientes'!C3828</f>
        <v>0</v>
      </c>
      <c r="D3828" s="94">
        <f>'[1]Cadastro de Clientes'!D3828</f>
        <v>0</v>
      </c>
      <c r="E3828" s="94">
        <f>'[1]Cadastro de Clientes'!E3828</f>
        <v>0</v>
      </c>
      <c r="F3828" s="94">
        <f>'[1]Cadastro de Clientes'!F3828</f>
        <v>0</v>
      </c>
      <c r="G3828" s="109">
        <f>'[1]Cadastro de Clientes'!G3828</f>
        <v>0</v>
      </c>
      <c r="H3828" s="110">
        <f>'[1]Cadastro de Clientes'!H3828</f>
        <v>0</v>
      </c>
      <c r="I3828" s="111">
        <f>'[1]Cadastro de Clientes'!I3828</f>
        <v>0</v>
      </c>
      <c r="J3828" s="94">
        <f>'[1]Cadastro de Clientes'!J3828</f>
        <v>0</v>
      </c>
    </row>
    <row r="3829" spans="1:10" ht="21" customHeight="1" x14ac:dyDescent="0.25">
      <c r="A3829" s="94">
        <f>'[1]Cadastro de Clientes'!A3829</f>
        <v>0</v>
      </c>
      <c r="B3829" s="94">
        <f>'[1]Cadastro de Clientes'!B3829</f>
        <v>0</v>
      </c>
      <c r="C3829" s="94">
        <f>'[1]Cadastro de Clientes'!C3829</f>
        <v>0</v>
      </c>
      <c r="D3829" s="94">
        <f>'[1]Cadastro de Clientes'!D3829</f>
        <v>0</v>
      </c>
      <c r="E3829" s="94">
        <f>'[1]Cadastro de Clientes'!E3829</f>
        <v>0</v>
      </c>
      <c r="F3829" s="94">
        <f>'[1]Cadastro de Clientes'!F3829</f>
        <v>0</v>
      </c>
      <c r="G3829" s="109">
        <f>'[1]Cadastro de Clientes'!G3829</f>
        <v>0</v>
      </c>
      <c r="H3829" s="110">
        <f>'[1]Cadastro de Clientes'!H3829</f>
        <v>0</v>
      </c>
      <c r="I3829" s="111">
        <f>'[1]Cadastro de Clientes'!I3829</f>
        <v>0</v>
      </c>
      <c r="J3829" s="94">
        <f>'[1]Cadastro de Clientes'!J3829</f>
        <v>0</v>
      </c>
    </row>
    <row r="3830" spans="1:10" ht="21" customHeight="1" x14ac:dyDescent="0.25">
      <c r="A3830" s="94">
        <f>'[1]Cadastro de Clientes'!A3830</f>
        <v>0</v>
      </c>
      <c r="B3830" s="94">
        <f>'[1]Cadastro de Clientes'!B3830</f>
        <v>0</v>
      </c>
      <c r="C3830" s="94">
        <f>'[1]Cadastro de Clientes'!C3830</f>
        <v>0</v>
      </c>
      <c r="D3830" s="94">
        <f>'[1]Cadastro de Clientes'!D3830</f>
        <v>0</v>
      </c>
      <c r="E3830" s="94">
        <f>'[1]Cadastro de Clientes'!E3830</f>
        <v>0</v>
      </c>
      <c r="F3830" s="94">
        <f>'[1]Cadastro de Clientes'!F3830</f>
        <v>0</v>
      </c>
      <c r="G3830" s="109">
        <f>'[1]Cadastro de Clientes'!G3830</f>
        <v>0</v>
      </c>
      <c r="H3830" s="110">
        <f>'[1]Cadastro de Clientes'!H3830</f>
        <v>0</v>
      </c>
      <c r="I3830" s="111">
        <f>'[1]Cadastro de Clientes'!I3830</f>
        <v>0</v>
      </c>
      <c r="J3830" s="94">
        <f>'[1]Cadastro de Clientes'!J3830</f>
        <v>0</v>
      </c>
    </row>
    <row r="3831" spans="1:10" ht="21" customHeight="1" x14ac:dyDescent="0.25">
      <c r="A3831" s="94">
        <f>'[1]Cadastro de Clientes'!A3831</f>
        <v>0</v>
      </c>
      <c r="B3831" s="94">
        <f>'[1]Cadastro de Clientes'!B3831</f>
        <v>0</v>
      </c>
      <c r="C3831" s="94">
        <f>'[1]Cadastro de Clientes'!C3831</f>
        <v>0</v>
      </c>
      <c r="D3831" s="94">
        <f>'[1]Cadastro de Clientes'!D3831</f>
        <v>0</v>
      </c>
      <c r="E3831" s="94">
        <f>'[1]Cadastro de Clientes'!E3831</f>
        <v>0</v>
      </c>
      <c r="F3831" s="94">
        <f>'[1]Cadastro de Clientes'!F3831</f>
        <v>0</v>
      </c>
      <c r="G3831" s="109">
        <f>'[1]Cadastro de Clientes'!G3831</f>
        <v>0</v>
      </c>
      <c r="H3831" s="110">
        <f>'[1]Cadastro de Clientes'!H3831</f>
        <v>0</v>
      </c>
      <c r="I3831" s="111">
        <f>'[1]Cadastro de Clientes'!I3831</f>
        <v>0</v>
      </c>
      <c r="J3831" s="94">
        <f>'[1]Cadastro de Clientes'!J3831</f>
        <v>0</v>
      </c>
    </row>
    <row r="3832" spans="1:10" ht="21" customHeight="1" x14ac:dyDescent="0.25">
      <c r="A3832" s="94">
        <f>'[1]Cadastro de Clientes'!A3832</f>
        <v>0</v>
      </c>
      <c r="B3832" s="94">
        <f>'[1]Cadastro de Clientes'!B3832</f>
        <v>0</v>
      </c>
      <c r="C3832" s="94">
        <f>'[1]Cadastro de Clientes'!C3832</f>
        <v>0</v>
      </c>
      <c r="D3832" s="94">
        <f>'[1]Cadastro de Clientes'!D3832</f>
        <v>0</v>
      </c>
      <c r="E3832" s="94">
        <f>'[1]Cadastro de Clientes'!E3832</f>
        <v>0</v>
      </c>
      <c r="F3832" s="94">
        <f>'[1]Cadastro de Clientes'!F3832</f>
        <v>0</v>
      </c>
      <c r="G3832" s="109">
        <f>'[1]Cadastro de Clientes'!G3832</f>
        <v>0</v>
      </c>
      <c r="H3832" s="110">
        <f>'[1]Cadastro de Clientes'!H3832</f>
        <v>0</v>
      </c>
      <c r="I3832" s="111">
        <f>'[1]Cadastro de Clientes'!I3832</f>
        <v>0</v>
      </c>
      <c r="J3832" s="94">
        <f>'[1]Cadastro de Clientes'!J3832</f>
        <v>0</v>
      </c>
    </row>
    <row r="3833" spans="1:10" ht="21" customHeight="1" x14ac:dyDescent="0.25">
      <c r="A3833" s="94">
        <f>'[1]Cadastro de Clientes'!A3833</f>
        <v>0</v>
      </c>
      <c r="B3833" s="94">
        <f>'[1]Cadastro de Clientes'!B3833</f>
        <v>0</v>
      </c>
      <c r="C3833" s="94">
        <f>'[1]Cadastro de Clientes'!C3833</f>
        <v>0</v>
      </c>
      <c r="D3833" s="94">
        <f>'[1]Cadastro de Clientes'!D3833</f>
        <v>0</v>
      </c>
      <c r="E3833" s="94">
        <f>'[1]Cadastro de Clientes'!E3833</f>
        <v>0</v>
      </c>
      <c r="F3833" s="94">
        <f>'[1]Cadastro de Clientes'!F3833</f>
        <v>0</v>
      </c>
      <c r="G3833" s="109">
        <f>'[1]Cadastro de Clientes'!G3833</f>
        <v>0</v>
      </c>
      <c r="H3833" s="110">
        <f>'[1]Cadastro de Clientes'!H3833</f>
        <v>0</v>
      </c>
      <c r="I3833" s="111">
        <f>'[1]Cadastro de Clientes'!I3833</f>
        <v>0</v>
      </c>
      <c r="J3833" s="94">
        <f>'[1]Cadastro de Clientes'!J3833</f>
        <v>0</v>
      </c>
    </row>
    <row r="3834" spans="1:10" ht="21" customHeight="1" x14ac:dyDescent="0.25">
      <c r="A3834" s="94">
        <f>'[1]Cadastro de Clientes'!A3834</f>
        <v>0</v>
      </c>
      <c r="B3834" s="94">
        <f>'[1]Cadastro de Clientes'!B3834</f>
        <v>0</v>
      </c>
      <c r="C3834" s="94">
        <f>'[1]Cadastro de Clientes'!C3834</f>
        <v>0</v>
      </c>
      <c r="D3834" s="94">
        <f>'[1]Cadastro de Clientes'!D3834</f>
        <v>0</v>
      </c>
      <c r="E3834" s="94">
        <f>'[1]Cadastro de Clientes'!E3834</f>
        <v>0</v>
      </c>
      <c r="F3834" s="94">
        <f>'[1]Cadastro de Clientes'!F3834</f>
        <v>0</v>
      </c>
      <c r="G3834" s="109">
        <f>'[1]Cadastro de Clientes'!G3834</f>
        <v>0</v>
      </c>
      <c r="H3834" s="110">
        <f>'[1]Cadastro de Clientes'!H3834</f>
        <v>0</v>
      </c>
      <c r="I3834" s="111">
        <f>'[1]Cadastro de Clientes'!I3834</f>
        <v>0</v>
      </c>
      <c r="J3834" s="94">
        <f>'[1]Cadastro de Clientes'!J3834</f>
        <v>0</v>
      </c>
    </row>
    <row r="3835" spans="1:10" ht="21" customHeight="1" x14ac:dyDescent="0.25">
      <c r="A3835" s="94">
        <f>'[1]Cadastro de Clientes'!A3835</f>
        <v>0</v>
      </c>
      <c r="B3835" s="94">
        <f>'[1]Cadastro de Clientes'!B3835</f>
        <v>0</v>
      </c>
      <c r="C3835" s="94">
        <f>'[1]Cadastro de Clientes'!C3835</f>
        <v>0</v>
      </c>
      <c r="D3835" s="94">
        <f>'[1]Cadastro de Clientes'!D3835</f>
        <v>0</v>
      </c>
      <c r="E3835" s="94">
        <f>'[1]Cadastro de Clientes'!E3835</f>
        <v>0</v>
      </c>
      <c r="F3835" s="94">
        <f>'[1]Cadastro de Clientes'!F3835</f>
        <v>0</v>
      </c>
      <c r="G3835" s="109">
        <f>'[1]Cadastro de Clientes'!G3835</f>
        <v>0</v>
      </c>
      <c r="H3835" s="110">
        <f>'[1]Cadastro de Clientes'!H3835</f>
        <v>0</v>
      </c>
      <c r="I3835" s="111">
        <f>'[1]Cadastro de Clientes'!I3835</f>
        <v>0</v>
      </c>
      <c r="J3835" s="94">
        <f>'[1]Cadastro de Clientes'!J3835</f>
        <v>0</v>
      </c>
    </row>
    <row r="3836" spans="1:10" ht="21" customHeight="1" x14ac:dyDescent="0.25">
      <c r="A3836" s="94">
        <f>'[1]Cadastro de Clientes'!A3836</f>
        <v>0</v>
      </c>
      <c r="B3836" s="94">
        <f>'[1]Cadastro de Clientes'!B3836</f>
        <v>0</v>
      </c>
      <c r="C3836" s="94">
        <f>'[1]Cadastro de Clientes'!C3836</f>
        <v>0</v>
      </c>
      <c r="D3836" s="94">
        <f>'[1]Cadastro de Clientes'!D3836</f>
        <v>0</v>
      </c>
      <c r="E3836" s="94">
        <f>'[1]Cadastro de Clientes'!E3836</f>
        <v>0</v>
      </c>
      <c r="F3836" s="94">
        <f>'[1]Cadastro de Clientes'!F3836</f>
        <v>0</v>
      </c>
      <c r="G3836" s="109">
        <f>'[1]Cadastro de Clientes'!G3836</f>
        <v>0</v>
      </c>
      <c r="H3836" s="110">
        <f>'[1]Cadastro de Clientes'!H3836</f>
        <v>0</v>
      </c>
      <c r="I3836" s="111">
        <f>'[1]Cadastro de Clientes'!I3836</f>
        <v>0</v>
      </c>
      <c r="J3836" s="94">
        <f>'[1]Cadastro de Clientes'!J3836</f>
        <v>0</v>
      </c>
    </row>
    <row r="3837" spans="1:10" ht="21" customHeight="1" x14ac:dyDescent="0.25">
      <c r="A3837" s="94">
        <f>'[1]Cadastro de Clientes'!A3837</f>
        <v>0</v>
      </c>
      <c r="B3837" s="94">
        <f>'[1]Cadastro de Clientes'!B3837</f>
        <v>0</v>
      </c>
      <c r="C3837" s="94">
        <f>'[1]Cadastro de Clientes'!C3837</f>
        <v>0</v>
      </c>
      <c r="D3837" s="94">
        <f>'[1]Cadastro de Clientes'!D3837</f>
        <v>0</v>
      </c>
      <c r="E3837" s="94">
        <f>'[1]Cadastro de Clientes'!E3837</f>
        <v>0</v>
      </c>
      <c r="F3837" s="94">
        <f>'[1]Cadastro de Clientes'!F3837</f>
        <v>0</v>
      </c>
      <c r="G3837" s="109">
        <f>'[1]Cadastro de Clientes'!G3837</f>
        <v>0</v>
      </c>
      <c r="H3837" s="110">
        <f>'[1]Cadastro de Clientes'!H3837</f>
        <v>0</v>
      </c>
      <c r="I3837" s="111">
        <f>'[1]Cadastro de Clientes'!I3837</f>
        <v>0</v>
      </c>
      <c r="J3837" s="94">
        <f>'[1]Cadastro de Clientes'!J3837</f>
        <v>0</v>
      </c>
    </row>
    <row r="3838" spans="1:10" ht="21" customHeight="1" x14ac:dyDescent="0.25">
      <c r="A3838" s="94">
        <f>'[1]Cadastro de Clientes'!A3838</f>
        <v>0</v>
      </c>
      <c r="B3838" s="94">
        <f>'[1]Cadastro de Clientes'!B3838</f>
        <v>0</v>
      </c>
      <c r="C3838" s="94">
        <f>'[1]Cadastro de Clientes'!C3838</f>
        <v>0</v>
      </c>
      <c r="D3838" s="94">
        <f>'[1]Cadastro de Clientes'!D3838</f>
        <v>0</v>
      </c>
      <c r="E3838" s="94">
        <f>'[1]Cadastro de Clientes'!E3838</f>
        <v>0</v>
      </c>
      <c r="F3838" s="94">
        <f>'[1]Cadastro de Clientes'!F3838</f>
        <v>0</v>
      </c>
      <c r="G3838" s="109">
        <f>'[1]Cadastro de Clientes'!G3838</f>
        <v>0</v>
      </c>
      <c r="H3838" s="110">
        <f>'[1]Cadastro de Clientes'!H3838</f>
        <v>0</v>
      </c>
      <c r="I3838" s="111">
        <f>'[1]Cadastro de Clientes'!I3838</f>
        <v>0</v>
      </c>
      <c r="J3838" s="94">
        <f>'[1]Cadastro de Clientes'!J3838</f>
        <v>0</v>
      </c>
    </row>
    <row r="3839" spans="1:10" ht="21" customHeight="1" x14ac:dyDescent="0.25">
      <c r="A3839" s="94">
        <f>'[1]Cadastro de Clientes'!A3839</f>
        <v>0</v>
      </c>
      <c r="B3839" s="94">
        <f>'[1]Cadastro de Clientes'!B3839</f>
        <v>0</v>
      </c>
      <c r="C3839" s="94">
        <f>'[1]Cadastro de Clientes'!C3839</f>
        <v>0</v>
      </c>
      <c r="D3839" s="94">
        <f>'[1]Cadastro de Clientes'!D3839</f>
        <v>0</v>
      </c>
      <c r="E3839" s="94">
        <f>'[1]Cadastro de Clientes'!E3839</f>
        <v>0</v>
      </c>
      <c r="F3839" s="94">
        <f>'[1]Cadastro de Clientes'!F3839</f>
        <v>0</v>
      </c>
      <c r="G3839" s="109">
        <f>'[1]Cadastro de Clientes'!G3839</f>
        <v>0</v>
      </c>
      <c r="H3839" s="110">
        <f>'[1]Cadastro de Clientes'!H3839</f>
        <v>0</v>
      </c>
      <c r="I3839" s="111">
        <f>'[1]Cadastro de Clientes'!I3839</f>
        <v>0</v>
      </c>
      <c r="J3839" s="94">
        <f>'[1]Cadastro de Clientes'!J3839</f>
        <v>0</v>
      </c>
    </row>
    <row r="3840" spans="1:10" ht="21" customHeight="1" x14ac:dyDescent="0.25">
      <c r="A3840" s="94">
        <f>'[1]Cadastro de Clientes'!A3840</f>
        <v>0</v>
      </c>
      <c r="B3840" s="94">
        <f>'[1]Cadastro de Clientes'!B3840</f>
        <v>0</v>
      </c>
      <c r="C3840" s="94">
        <f>'[1]Cadastro de Clientes'!C3840</f>
        <v>0</v>
      </c>
      <c r="D3840" s="94">
        <f>'[1]Cadastro de Clientes'!D3840</f>
        <v>0</v>
      </c>
      <c r="E3840" s="94">
        <f>'[1]Cadastro de Clientes'!E3840</f>
        <v>0</v>
      </c>
      <c r="F3840" s="94">
        <f>'[1]Cadastro de Clientes'!F3840</f>
        <v>0</v>
      </c>
      <c r="G3840" s="109">
        <f>'[1]Cadastro de Clientes'!G3840</f>
        <v>0</v>
      </c>
      <c r="H3840" s="110">
        <f>'[1]Cadastro de Clientes'!H3840</f>
        <v>0</v>
      </c>
      <c r="I3840" s="111">
        <f>'[1]Cadastro de Clientes'!I3840</f>
        <v>0</v>
      </c>
      <c r="J3840" s="94">
        <f>'[1]Cadastro de Clientes'!J3840</f>
        <v>0</v>
      </c>
    </row>
    <row r="3841" spans="1:10" ht="21" customHeight="1" x14ac:dyDescent="0.25">
      <c r="A3841" s="94">
        <f>'[1]Cadastro de Clientes'!A3841</f>
        <v>0</v>
      </c>
      <c r="B3841" s="94">
        <f>'[1]Cadastro de Clientes'!B3841</f>
        <v>0</v>
      </c>
      <c r="C3841" s="94">
        <f>'[1]Cadastro de Clientes'!C3841</f>
        <v>0</v>
      </c>
      <c r="D3841" s="94">
        <f>'[1]Cadastro de Clientes'!D3841</f>
        <v>0</v>
      </c>
      <c r="E3841" s="94">
        <f>'[1]Cadastro de Clientes'!E3841</f>
        <v>0</v>
      </c>
      <c r="F3841" s="94">
        <f>'[1]Cadastro de Clientes'!F3841</f>
        <v>0</v>
      </c>
      <c r="G3841" s="109">
        <f>'[1]Cadastro de Clientes'!G3841</f>
        <v>0</v>
      </c>
      <c r="H3841" s="110">
        <f>'[1]Cadastro de Clientes'!H3841</f>
        <v>0</v>
      </c>
      <c r="I3841" s="111">
        <f>'[1]Cadastro de Clientes'!I3841</f>
        <v>0</v>
      </c>
      <c r="J3841" s="94">
        <f>'[1]Cadastro de Clientes'!J3841</f>
        <v>0</v>
      </c>
    </row>
    <row r="3842" spans="1:10" ht="21" customHeight="1" x14ac:dyDescent="0.25">
      <c r="A3842" s="94">
        <f>'[1]Cadastro de Clientes'!A3842</f>
        <v>0</v>
      </c>
      <c r="B3842" s="94">
        <f>'[1]Cadastro de Clientes'!B3842</f>
        <v>0</v>
      </c>
      <c r="C3842" s="94">
        <f>'[1]Cadastro de Clientes'!C3842</f>
        <v>0</v>
      </c>
      <c r="D3842" s="94">
        <f>'[1]Cadastro de Clientes'!D3842</f>
        <v>0</v>
      </c>
      <c r="E3842" s="94">
        <f>'[1]Cadastro de Clientes'!E3842</f>
        <v>0</v>
      </c>
      <c r="F3842" s="94">
        <f>'[1]Cadastro de Clientes'!F3842</f>
        <v>0</v>
      </c>
      <c r="G3842" s="109">
        <f>'[1]Cadastro de Clientes'!G3842</f>
        <v>0</v>
      </c>
      <c r="H3842" s="110">
        <f>'[1]Cadastro de Clientes'!H3842</f>
        <v>0</v>
      </c>
      <c r="I3842" s="111">
        <f>'[1]Cadastro de Clientes'!I3842</f>
        <v>0</v>
      </c>
      <c r="J3842" s="94">
        <f>'[1]Cadastro de Clientes'!J3842</f>
        <v>0</v>
      </c>
    </row>
    <row r="3843" spans="1:10" ht="21" customHeight="1" x14ac:dyDescent="0.25">
      <c r="A3843" s="94">
        <f>'[1]Cadastro de Clientes'!A3843</f>
        <v>0</v>
      </c>
      <c r="B3843" s="94">
        <f>'[1]Cadastro de Clientes'!B3843</f>
        <v>0</v>
      </c>
      <c r="C3843" s="94">
        <f>'[1]Cadastro de Clientes'!C3843</f>
        <v>0</v>
      </c>
      <c r="D3843" s="94">
        <f>'[1]Cadastro de Clientes'!D3843</f>
        <v>0</v>
      </c>
      <c r="E3843" s="94">
        <f>'[1]Cadastro de Clientes'!E3843</f>
        <v>0</v>
      </c>
      <c r="F3843" s="94">
        <f>'[1]Cadastro de Clientes'!F3843</f>
        <v>0</v>
      </c>
      <c r="G3843" s="109">
        <f>'[1]Cadastro de Clientes'!G3843</f>
        <v>0</v>
      </c>
      <c r="H3843" s="110">
        <f>'[1]Cadastro de Clientes'!H3843</f>
        <v>0</v>
      </c>
      <c r="I3843" s="111">
        <f>'[1]Cadastro de Clientes'!I3843</f>
        <v>0</v>
      </c>
      <c r="J3843" s="94">
        <f>'[1]Cadastro de Clientes'!J3843</f>
        <v>0</v>
      </c>
    </row>
    <row r="3844" spans="1:10" ht="21" customHeight="1" x14ac:dyDescent="0.25">
      <c r="A3844" s="94">
        <f>'[1]Cadastro de Clientes'!A3844</f>
        <v>0</v>
      </c>
      <c r="B3844" s="94">
        <f>'[1]Cadastro de Clientes'!B3844</f>
        <v>0</v>
      </c>
      <c r="C3844" s="94">
        <f>'[1]Cadastro de Clientes'!C3844</f>
        <v>0</v>
      </c>
      <c r="D3844" s="94">
        <f>'[1]Cadastro de Clientes'!D3844</f>
        <v>0</v>
      </c>
      <c r="E3844" s="94">
        <f>'[1]Cadastro de Clientes'!E3844</f>
        <v>0</v>
      </c>
      <c r="F3844" s="94">
        <f>'[1]Cadastro de Clientes'!F3844</f>
        <v>0</v>
      </c>
      <c r="G3844" s="109">
        <f>'[1]Cadastro de Clientes'!G3844</f>
        <v>0</v>
      </c>
      <c r="H3844" s="110">
        <f>'[1]Cadastro de Clientes'!H3844</f>
        <v>0</v>
      </c>
      <c r="I3844" s="111">
        <f>'[1]Cadastro de Clientes'!I3844</f>
        <v>0</v>
      </c>
      <c r="J3844" s="94">
        <f>'[1]Cadastro de Clientes'!J3844</f>
        <v>0</v>
      </c>
    </row>
    <row r="3845" spans="1:10" ht="21" customHeight="1" x14ac:dyDescent="0.25">
      <c r="A3845" s="94">
        <f>'[1]Cadastro de Clientes'!A3845</f>
        <v>0</v>
      </c>
      <c r="B3845" s="94">
        <f>'[1]Cadastro de Clientes'!B3845</f>
        <v>0</v>
      </c>
      <c r="C3845" s="94">
        <f>'[1]Cadastro de Clientes'!C3845</f>
        <v>0</v>
      </c>
      <c r="D3845" s="94">
        <f>'[1]Cadastro de Clientes'!D3845</f>
        <v>0</v>
      </c>
      <c r="E3845" s="94">
        <f>'[1]Cadastro de Clientes'!E3845</f>
        <v>0</v>
      </c>
      <c r="F3845" s="94">
        <f>'[1]Cadastro de Clientes'!F3845</f>
        <v>0</v>
      </c>
      <c r="G3845" s="109">
        <f>'[1]Cadastro de Clientes'!G3845</f>
        <v>0</v>
      </c>
      <c r="H3845" s="110">
        <f>'[1]Cadastro de Clientes'!H3845</f>
        <v>0</v>
      </c>
      <c r="I3845" s="111">
        <f>'[1]Cadastro de Clientes'!I3845</f>
        <v>0</v>
      </c>
      <c r="J3845" s="94">
        <f>'[1]Cadastro de Clientes'!J3845</f>
        <v>0</v>
      </c>
    </row>
    <row r="3846" spans="1:10" ht="21" customHeight="1" x14ac:dyDescent="0.25">
      <c r="A3846" s="94">
        <f>'[1]Cadastro de Clientes'!A3846</f>
        <v>0</v>
      </c>
      <c r="B3846" s="94">
        <f>'[1]Cadastro de Clientes'!B3846</f>
        <v>0</v>
      </c>
      <c r="C3846" s="94">
        <f>'[1]Cadastro de Clientes'!C3846</f>
        <v>0</v>
      </c>
      <c r="D3846" s="94">
        <f>'[1]Cadastro de Clientes'!D3846</f>
        <v>0</v>
      </c>
      <c r="E3846" s="94">
        <f>'[1]Cadastro de Clientes'!E3846</f>
        <v>0</v>
      </c>
      <c r="F3846" s="94">
        <f>'[1]Cadastro de Clientes'!F3846</f>
        <v>0</v>
      </c>
      <c r="G3846" s="109">
        <f>'[1]Cadastro de Clientes'!G3846</f>
        <v>0</v>
      </c>
      <c r="H3846" s="110">
        <f>'[1]Cadastro de Clientes'!H3846</f>
        <v>0</v>
      </c>
      <c r="I3846" s="111">
        <f>'[1]Cadastro de Clientes'!I3846</f>
        <v>0</v>
      </c>
      <c r="J3846" s="94">
        <f>'[1]Cadastro de Clientes'!J3846</f>
        <v>0</v>
      </c>
    </row>
    <row r="3847" spans="1:10" ht="21" customHeight="1" x14ac:dyDescent="0.25">
      <c r="A3847" s="94">
        <f>'[1]Cadastro de Clientes'!A3847</f>
        <v>0</v>
      </c>
      <c r="B3847" s="94">
        <f>'[1]Cadastro de Clientes'!B3847</f>
        <v>0</v>
      </c>
      <c r="C3847" s="94">
        <f>'[1]Cadastro de Clientes'!C3847</f>
        <v>0</v>
      </c>
      <c r="D3847" s="94">
        <f>'[1]Cadastro de Clientes'!D3847</f>
        <v>0</v>
      </c>
      <c r="E3847" s="94">
        <f>'[1]Cadastro de Clientes'!E3847</f>
        <v>0</v>
      </c>
      <c r="F3847" s="94">
        <f>'[1]Cadastro de Clientes'!F3847</f>
        <v>0</v>
      </c>
      <c r="G3847" s="109">
        <f>'[1]Cadastro de Clientes'!G3847</f>
        <v>0</v>
      </c>
      <c r="H3847" s="110">
        <f>'[1]Cadastro de Clientes'!H3847</f>
        <v>0</v>
      </c>
      <c r="I3847" s="111">
        <f>'[1]Cadastro de Clientes'!I3847</f>
        <v>0</v>
      </c>
      <c r="J3847" s="94">
        <f>'[1]Cadastro de Clientes'!J3847</f>
        <v>0</v>
      </c>
    </row>
    <row r="3848" spans="1:10" ht="21" customHeight="1" x14ac:dyDescent="0.25">
      <c r="A3848" s="94">
        <f>'[1]Cadastro de Clientes'!A3848</f>
        <v>0</v>
      </c>
      <c r="B3848" s="94">
        <f>'[1]Cadastro de Clientes'!B3848</f>
        <v>0</v>
      </c>
      <c r="C3848" s="94">
        <f>'[1]Cadastro de Clientes'!C3848</f>
        <v>0</v>
      </c>
      <c r="D3848" s="94">
        <f>'[1]Cadastro de Clientes'!D3848</f>
        <v>0</v>
      </c>
      <c r="E3848" s="94">
        <f>'[1]Cadastro de Clientes'!E3848</f>
        <v>0</v>
      </c>
      <c r="F3848" s="94">
        <f>'[1]Cadastro de Clientes'!F3848</f>
        <v>0</v>
      </c>
      <c r="G3848" s="109">
        <f>'[1]Cadastro de Clientes'!G3848</f>
        <v>0</v>
      </c>
      <c r="H3848" s="110">
        <f>'[1]Cadastro de Clientes'!H3848</f>
        <v>0</v>
      </c>
      <c r="I3848" s="111">
        <f>'[1]Cadastro de Clientes'!I3848</f>
        <v>0</v>
      </c>
      <c r="J3848" s="94">
        <f>'[1]Cadastro de Clientes'!J3848</f>
        <v>0</v>
      </c>
    </row>
    <row r="3849" spans="1:10" ht="21" customHeight="1" x14ac:dyDescent="0.25">
      <c r="A3849" s="94">
        <f>'[1]Cadastro de Clientes'!A3849</f>
        <v>0</v>
      </c>
      <c r="B3849" s="94">
        <f>'[1]Cadastro de Clientes'!B3849</f>
        <v>0</v>
      </c>
      <c r="C3849" s="94">
        <f>'[1]Cadastro de Clientes'!C3849</f>
        <v>0</v>
      </c>
      <c r="D3849" s="94">
        <f>'[1]Cadastro de Clientes'!D3849</f>
        <v>0</v>
      </c>
      <c r="E3849" s="94">
        <f>'[1]Cadastro de Clientes'!E3849</f>
        <v>0</v>
      </c>
      <c r="F3849" s="94">
        <f>'[1]Cadastro de Clientes'!F3849</f>
        <v>0</v>
      </c>
      <c r="G3849" s="109">
        <f>'[1]Cadastro de Clientes'!G3849</f>
        <v>0</v>
      </c>
      <c r="H3849" s="110">
        <f>'[1]Cadastro de Clientes'!H3849</f>
        <v>0</v>
      </c>
      <c r="I3849" s="111">
        <f>'[1]Cadastro de Clientes'!I3849</f>
        <v>0</v>
      </c>
      <c r="J3849" s="94">
        <f>'[1]Cadastro de Clientes'!J3849</f>
        <v>0</v>
      </c>
    </row>
    <row r="3850" spans="1:10" ht="21" customHeight="1" x14ac:dyDescent="0.25">
      <c r="A3850" s="94">
        <f>'[1]Cadastro de Clientes'!A3850</f>
        <v>0</v>
      </c>
      <c r="B3850" s="94">
        <f>'[1]Cadastro de Clientes'!B3850</f>
        <v>0</v>
      </c>
      <c r="C3850" s="94">
        <f>'[1]Cadastro de Clientes'!C3850</f>
        <v>0</v>
      </c>
      <c r="D3850" s="94">
        <f>'[1]Cadastro de Clientes'!D3850</f>
        <v>0</v>
      </c>
      <c r="E3850" s="94">
        <f>'[1]Cadastro de Clientes'!E3850</f>
        <v>0</v>
      </c>
      <c r="F3850" s="94">
        <f>'[1]Cadastro de Clientes'!F3850</f>
        <v>0</v>
      </c>
      <c r="G3850" s="109">
        <f>'[1]Cadastro de Clientes'!G3850</f>
        <v>0</v>
      </c>
      <c r="H3850" s="110">
        <f>'[1]Cadastro de Clientes'!H3850</f>
        <v>0</v>
      </c>
      <c r="I3850" s="111">
        <f>'[1]Cadastro de Clientes'!I3850</f>
        <v>0</v>
      </c>
      <c r="J3850" s="94">
        <f>'[1]Cadastro de Clientes'!J3850</f>
        <v>0</v>
      </c>
    </row>
    <row r="3851" spans="1:10" ht="21" customHeight="1" x14ac:dyDescent="0.25">
      <c r="A3851" s="94">
        <f>'[1]Cadastro de Clientes'!A3851</f>
        <v>0</v>
      </c>
      <c r="B3851" s="94">
        <f>'[1]Cadastro de Clientes'!B3851</f>
        <v>0</v>
      </c>
      <c r="C3851" s="94">
        <f>'[1]Cadastro de Clientes'!C3851</f>
        <v>0</v>
      </c>
      <c r="D3851" s="94">
        <f>'[1]Cadastro de Clientes'!D3851</f>
        <v>0</v>
      </c>
      <c r="E3851" s="94">
        <f>'[1]Cadastro de Clientes'!E3851</f>
        <v>0</v>
      </c>
      <c r="F3851" s="94">
        <f>'[1]Cadastro de Clientes'!F3851</f>
        <v>0</v>
      </c>
      <c r="G3851" s="109">
        <f>'[1]Cadastro de Clientes'!G3851</f>
        <v>0</v>
      </c>
      <c r="H3851" s="110">
        <f>'[1]Cadastro de Clientes'!H3851</f>
        <v>0</v>
      </c>
      <c r="I3851" s="111">
        <f>'[1]Cadastro de Clientes'!I3851</f>
        <v>0</v>
      </c>
      <c r="J3851" s="94">
        <f>'[1]Cadastro de Clientes'!J3851</f>
        <v>0</v>
      </c>
    </row>
    <row r="3852" spans="1:10" ht="21" customHeight="1" x14ac:dyDescent="0.25">
      <c r="A3852" s="94">
        <f>'[1]Cadastro de Clientes'!A3852</f>
        <v>0</v>
      </c>
      <c r="B3852" s="94">
        <f>'[1]Cadastro de Clientes'!B3852</f>
        <v>0</v>
      </c>
      <c r="C3852" s="94">
        <f>'[1]Cadastro de Clientes'!C3852</f>
        <v>0</v>
      </c>
      <c r="D3852" s="94">
        <f>'[1]Cadastro de Clientes'!D3852</f>
        <v>0</v>
      </c>
      <c r="E3852" s="94">
        <f>'[1]Cadastro de Clientes'!E3852</f>
        <v>0</v>
      </c>
      <c r="F3852" s="94">
        <f>'[1]Cadastro de Clientes'!F3852</f>
        <v>0</v>
      </c>
      <c r="G3852" s="109">
        <f>'[1]Cadastro de Clientes'!G3852</f>
        <v>0</v>
      </c>
      <c r="H3852" s="110">
        <f>'[1]Cadastro de Clientes'!H3852</f>
        <v>0</v>
      </c>
      <c r="I3852" s="111">
        <f>'[1]Cadastro de Clientes'!I3852</f>
        <v>0</v>
      </c>
      <c r="J3852" s="94">
        <f>'[1]Cadastro de Clientes'!J3852</f>
        <v>0</v>
      </c>
    </row>
    <row r="3853" spans="1:10" ht="21" customHeight="1" x14ac:dyDescent="0.25">
      <c r="A3853" s="94">
        <f>'[1]Cadastro de Clientes'!A3853</f>
        <v>0</v>
      </c>
      <c r="B3853" s="94">
        <f>'[1]Cadastro de Clientes'!B3853</f>
        <v>0</v>
      </c>
      <c r="C3853" s="94">
        <f>'[1]Cadastro de Clientes'!C3853</f>
        <v>0</v>
      </c>
      <c r="D3853" s="94">
        <f>'[1]Cadastro de Clientes'!D3853</f>
        <v>0</v>
      </c>
      <c r="E3853" s="94">
        <f>'[1]Cadastro de Clientes'!E3853</f>
        <v>0</v>
      </c>
      <c r="F3853" s="94">
        <f>'[1]Cadastro de Clientes'!F3853</f>
        <v>0</v>
      </c>
      <c r="G3853" s="109">
        <f>'[1]Cadastro de Clientes'!G3853</f>
        <v>0</v>
      </c>
      <c r="H3853" s="110">
        <f>'[1]Cadastro de Clientes'!H3853</f>
        <v>0</v>
      </c>
      <c r="I3853" s="111">
        <f>'[1]Cadastro de Clientes'!I3853</f>
        <v>0</v>
      </c>
      <c r="J3853" s="94">
        <f>'[1]Cadastro de Clientes'!J3853</f>
        <v>0</v>
      </c>
    </row>
    <row r="3854" spans="1:10" ht="21" customHeight="1" x14ac:dyDescent="0.25">
      <c r="A3854" s="94">
        <f>'[1]Cadastro de Clientes'!A3854</f>
        <v>0</v>
      </c>
      <c r="B3854" s="94">
        <f>'[1]Cadastro de Clientes'!B3854</f>
        <v>0</v>
      </c>
      <c r="C3854" s="94">
        <f>'[1]Cadastro de Clientes'!C3854</f>
        <v>0</v>
      </c>
      <c r="D3854" s="94">
        <f>'[1]Cadastro de Clientes'!D3854</f>
        <v>0</v>
      </c>
      <c r="E3854" s="94">
        <f>'[1]Cadastro de Clientes'!E3854</f>
        <v>0</v>
      </c>
      <c r="F3854" s="94">
        <f>'[1]Cadastro de Clientes'!F3854</f>
        <v>0</v>
      </c>
      <c r="G3854" s="109">
        <f>'[1]Cadastro de Clientes'!G3854</f>
        <v>0</v>
      </c>
      <c r="H3854" s="110">
        <f>'[1]Cadastro de Clientes'!H3854</f>
        <v>0</v>
      </c>
      <c r="I3854" s="111">
        <f>'[1]Cadastro de Clientes'!I3854</f>
        <v>0</v>
      </c>
      <c r="J3854" s="94">
        <f>'[1]Cadastro de Clientes'!J3854</f>
        <v>0</v>
      </c>
    </row>
    <row r="3855" spans="1:10" ht="21" customHeight="1" x14ac:dyDescent="0.25">
      <c r="A3855" s="94">
        <f>'[1]Cadastro de Clientes'!A3855</f>
        <v>0</v>
      </c>
      <c r="B3855" s="94">
        <f>'[1]Cadastro de Clientes'!B3855</f>
        <v>0</v>
      </c>
      <c r="C3855" s="94">
        <f>'[1]Cadastro de Clientes'!C3855</f>
        <v>0</v>
      </c>
      <c r="D3855" s="94">
        <f>'[1]Cadastro de Clientes'!D3855</f>
        <v>0</v>
      </c>
      <c r="E3855" s="94">
        <f>'[1]Cadastro de Clientes'!E3855</f>
        <v>0</v>
      </c>
      <c r="F3855" s="94">
        <f>'[1]Cadastro de Clientes'!F3855</f>
        <v>0</v>
      </c>
      <c r="G3855" s="109">
        <f>'[1]Cadastro de Clientes'!G3855</f>
        <v>0</v>
      </c>
      <c r="H3855" s="110">
        <f>'[1]Cadastro de Clientes'!H3855</f>
        <v>0</v>
      </c>
      <c r="I3855" s="111">
        <f>'[1]Cadastro de Clientes'!I3855</f>
        <v>0</v>
      </c>
      <c r="J3855" s="94">
        <f>'[1]Cadastro de Clientes'!J3855</f>
        <v>0</v>
      </c>
    </row>
    <row r="3856" spans="1:10" ht="21" customHeight="1" x14ac:dyDescent="0.25">
      <c r="A3856" s="94">
        <f>'[1]Cadastro de Clientes'!A3856</f>
        <v>0</v>
      </c>
      <c r="B3856" s="94">
        <f>'[1]Cadastro de Clientes'!B3856</f>
        <v>0</v>
      </c>
      <c r="C3856" s="94">
        <f>'[1]Cadastro de Clientes'!C3856</f>
        <v>0</v>
      </c>
      <c r="D3856" s="94">
        <f>'[1]Cadastro de Clientes'!D3856</f>
        <v>0</v>
      </c>
      <c r="E3856" s="94">
        <f>'[1]Cadastro de Clientes'!E3856</f>
        <v>0</v>
      </c>
      <c r="F3856" s="94">
        <f>'[1]Cadastro de Clientes'!F3856</f>
        <v>0</v>
      </c>
      <c r="G3856" s="109">
        <f>'[1]Cadastro de Clientes'!G3856</f>
        <v>0</v>
      </c>
      <c r="H3856" s="110">
        <f>'[1]Cadastro de Clientes'!H3856</f>
        <v>0</v>
      </c>
      <c r="I3856" s="111">
        <f>'[1]Cadastro de Clientes'!I3856</f>
        <v>0</v>
      </c>
      <c r="J3856" s="94">
        <f>'[1]Cadastro de Clientes'!J3856</f>
        <v>0</v>
      </c>
    </row>
    <row r="3857" spans="1:10" ht="21" customHeight="1" x14ac:dyDescent="0.25">
      <c r="A3857" s="94">
        <f>'[1]Cadastro de Clientes'!A3857</f>
        <v>0</v>
      </c>
      <c r="B3857" s="94">
        <f>'[1]Cadastro de Clientes'!B3857</f>
        <v>0</v>
      </c>
      <c r="C3857" s="94">
        <f>'[1]Cadastro de Clientes'!C3857</f>
        <v>0</v>
      </c>
      <c r="D3857" s="94">
        <f>'[1]Cadastro de Clientes'!D3857</f>
        <v>0</v>
      </c>
      <c r="E3857" s="94">
        <f>'[1]Cadastro de Clientes'!E3857</f>
        <v>0</v>
      </c>
      <c r="F3857" s="94">
        <f>'[1]Cadastro de Clientes'!F3857</f>
        <v>0</v>
      </c>
      <c r="G3857" s="109">
        <f>'[1]Cadastro de Clientes'!G3857</f>
        <v>0</v>
      </c>
      <c r="H3857" s="110">
        <f>'[1]Cadastro de Clientes'!H3857</f>
        <v>0</v>
      </c>
      <c r="I3857" s="111">
        <f>'[1]Cadastro de Clientes'!I3857</f>
        <v>0</v>
      </c>
      <c r="J3857" s="94">
        <f>'[1]Cadastro de Clientes'!J3857</f>
        <v>0</v>
      </c>
    </row>
    <row r="3858" spans="1:10" ht="21" customHeight="1" x14ac:dyDescent="0.25">
      <c r="A3858" s="94">
        <f>'[1]Cadastro de Clientes'!A3858</f>
        <v>0</v>
      </c>
      <c r="B3858" s="94">
        <f>'[1]Cadastro de Clientes'!B3858</f>
        <v>0</v>
      </c>
      <c r="C3858" s="94">
        <f>'[1]Cadastro de Clientes'!C3858</f>
        <v>0</v>
      </c>
      <c r="D3858" s="94">
        <f>'[1]Cadastro de Clientes'!D3858</f>
        <v>0</v>
      </c>
      <c r="E3858" s="94">
        <f>'[1]Cadastro de Clientes'!E3858</f>
        <v>0</v>
      </c>
      <c r="F3858" s="94">
        <f>'[1]Cadastro de Clientes'!F3858</f>
        <v>0</v>
      </c>
      <c r="G3858" s="109">
        <f>'[1]Cadastro de Clientes'!G3858</f>
        <v>0</v>
      </c>
      <c r="H3858" s="110">
        <f>'[1]Cadastro de Clientes'!H3858</f>
        <v>0</v>
      </c>
      <c r="I3858" s="111">
        <f>'[1]Cadastro de Clientes'!I3858</f>
        <v>0</v>
      </c>
      <c r="J3858" s="94">
        <f>'[1]Cadastro de Clientes'!J3858</f>
        <v>0</v>
      </c>
    </row>
    <row r="3859" spans="1:10" ht="21" customHeight="1" x14ac:dyDescent="0.25">
      <c r="A3859" s="94">
        <f>'[1]Cadastro de Clientes'!A3859</f>
        <v>0</v>
      </c>
      <c r="B3859" s="94">
        <f>'[1]Cadastro de Clientes'!B3859</f>
        <v>0</v>
      </c>
      <c r="C3859" s="94">
        <f>'[1]Cadastro de Clientes'!C3859</f>
        <v>0</v>
      </c>
      <c r="D3859" s="94">
        <f>'[1]Cadastro de Clientes'!D3859</f>
        <v>0</v>
      </c>
      <c r="E3859" s="94">
        <f>'[1]Cadastro de Clientes'!E3859</f>
        <v>0</v>
      </c>
      <c r="F3859" s="94">
        <f>'[1]Cadastro de Clientes'!F3859</f>
        <v>0</v>
      </c>
      <c r="G3859" s="109">
        <f>'[1]Cadastro de Clientes'!G3859</f>
        <v>0</v>
      </c>
      <c r="H3859" s="110">
        <f>'[1]Cadastro de Clientes'!H3859</f>
        <v>0</v>
      </c>
      <c r="I3859" s="111">
        <f>'[1]Cadastro de Clientes'!I3859</f>
        <v>0</v>
      </c>
      <c r="J3859" s="94">
        <f>'[1]Cadastro de Clientes'!J3859</f>
        <v>0</v>
      </c>
    </row>
    <row r="3860" spans="1:10" ht="21" customHeight="1" x14ac:dyDescent="0.25">
      <c r="A3860" s="94">
        <f>'[1]Cadastro de Clientes'!A3860</f>
        <v>0</v>
      </c>
      <c r="B3860" s="94">
        <f>'[1]Cadastro de Clientes'!B3860</f>
        <v>0</v>
      </c>
      <c r="C3860" s="94">
        <f>'[1]Cadastro de Clientes'!C3860</f>
        <v>0</v>
      </c>
      <c r="D3860" s="94">
        <f>'[1]Cadastro de Clientes'!D3860</f>
        <v>0</v>
      </c>
      <c r="E3860" s="94">
        <f>'[1]Cadastro de Clientes'!E3860</f>
        <v>0</v>
      </c>
      <c r="F3860" s="94">
        <f>'[1]Cadastro de Clientes'!F3860</f>
        <v>0</v>
      </c>
      <c r="G3860" s="109">
        <f>'[1]Cadastro de Clientes'!G3860</f>
        <v>0</v>
      </c>
      <c r="H3860" s="110">
        <f>'[1]Cadastro de Clientes'!H3860</f>
        <v>0</v>
      </c>
      <c r="I3860" s="111">
        <f>'[1]Cadastro de Clientes'!I3860</f>
        <v>0</v>
      </c>
      <c r="J3860" s="94">
        <f>'[1]Cadastro de Clientes'!J3860</f>
        <v>0</v>
      </c>
    </row>
    <row r="3861" spans="1:10" ht="21" customHeight="1" x14ac:dyDescent="0.25">
      <c r="A3861" s="94">
        <f>'[1]Cadastro de Clientes'!A3861</f>
        <v>0</v>
      </c>
      <c r="B3861" s="94">
        <f>'[1]Cadastro de Clientes'!B3861</f>
        <v>0</v>
      </c>
      <c r="C3861" s="94">
        <f>'[1]Cadastro de Clientes'!C3861</f>
        <v>0</v>
      </c>
      <c r="D3861" s="94">
        <f>'[1]Cadastro de Clientes'!D3861</f>
        <v>0</v>
      </c>
      <c r="E3861" s="94">
        <f>'[1]Cadastro de Clientes'!E3861</f>
        <v>0</v>
      </c>
      <c r="F3861" s="94">
        <f>'[1]Cadastro de Clientes'!F3861</f>
        <v>0</v>
      </c>
      <c r="G3861" s="109">
        <f>'[1]Cadastro de Clientes'!G3861</f>
        <v>0</v>
      </c>
      <c r="H3861" s="110">
        <f>'[1]Cadastro de Clientes'!H3861</f>
        <v>0</v>
      </c>
      <c r="I3861" s="111">
        <f>'[1]Cadastro de Clientes'!I3861</f>
        <v>0</v>
      </c>
      <c r="J3861" s="94">
        <f>'[1]Cadastro de Clientes'!J3861</f>
        <v>0</v>
      </c>
    </row>
    <row r="3862" spans="1:10" ht="21" customHeight="1" x14ac:dyDescent="0.25">
      <c r="A3862" s="94">
        <f>'[1]Cadastro de Clientes'!A3862</f>
        <v>0</v>
      </c>
      <c r="B3862" s="94">
        <f>'[1]Cadastro de Clientes'!B3862</f>
        <v>0</v>
      </c>
      <c r="C3862" s="94">
        <f>'[1]Cadastro de Clientes'!C3862</f>
        <v>0</v>
      </c>
      <c r="D3862" s="94">
        <f>'[1]Cadastro de Clientes'!D3862</f>
        <v>0</v>
      </c>
      <c r="E3862" s="94">
        <f>'[1]Cadastro de Clientes'!E3862</f>
        <v>0</v>
      </c>
      <c r="F3862" s="94">
        <f>'[1]Cadastro de Clientes'!F3862</f>
        <v>0</v>
      </c>
      <c r="G3862" s="109">
        <f>'[1]Cadastro de Clientes'!G3862</f>
        <v>0</v>
      </c>
      <c r="H3862" s="110">
        <f>'[1]Cadastro de Clientes'!H3862</f>
        <v>0</v>
      </c>
      <c r="I3862" s="111">
        <f>'[1]Cadastro de Clientes'!I3862</f>
        <v>0</v>
      </c>
      <c r="J3862" s="94">
        <f>'[1]Cadastro de Clientes'!J3862</f>
        <v>0</v>
      </c>
    </row>
    <row r="3863" spans="1:10" ht="21" customHeight="1" x14ac:dyDescent="0.25">
      <c r="A3863" s="94">
        <f>'[1]Cadastro de Clientes'!A3863</f>
        <v>0</v>
      </c>
      <c r="B3863" s="94">
        <f>'[1]Cadastro de Clientes'!B3863</f>
        <v>0</v>
      </c>
      <c r="C3863" s="94">
        <f>'[1]Cadastro de Clientes'!C3863</f>
        <v>0</v>
      </c>
      <c r="D3863" s="94">
        <f>'[1]Cadastro de Clientes'!D3863</f>
        <v>0</v>
      </c>
      <c r="E3863" s="94">
        <f>'[1]Cadastro de Clientes'!E3863</f>
        <v>0</v>
      </c>
      <c r="F3863" s="94">
        <f>'[1]Cadastro de Clientes'!F3863</f>
        <v>0</v>
      </c>
      <c r="G3863" s="109">
        <f>'[1]Cadastro de Clientes'!G3863</f>
        <v>0</v>
      </c>
      <c r="H3863" s="110">
        <f>'[1]Cadastro de Clientes'!H3863</f>
        <v>0</v>
      </c>
      <c r="I3863" s="111">
        <f>'[1]Cadastro de Clientes'!I3863</f>
        <v>0</v>
      </c>
      <c r="J3863" s="94">
        <f>'[1]Cadastro de Clientes'!J3863</f>
        <v>0</v>
      </c>
    </row>
    <row r="3864" spans="1:10" ht="21" customHeight="1" x14ac:dyDescent="0.25">
      <c r="A3864" s="94">
        <f>'[1]Cadastro de Clientes'!A3864</f>
        <v>0</v>
      </c>
      <c r="B3864" s="94">
        <f>'[1]Cadastro de Clientes'!B3864</f>
        <v>0</v>
      </c>
      <c r="C3864" s="94">
        <f>'[1]Cadastro de Clientes'!C3864</f>
        <v>0</v>
      </c>
      <c r="D3864" s="94">
        <f>'[1]Cadastro de Clientes'!D3864</f>
        <v>0</v>
      </c>
      <c r="E3864" s="94">
        <f>'[1]Cadastro de Clientes'!E3864</f>
        <v>0</v>
      </c>
      <c r="F3864" s="94">
        <f>'[1]Cadastro de Clientes'!F3864</f>
        <v>0</v>
      </c>
      <c r="G3864" s="109">
        <f>'[1]Cadastro de Clientes'!G3864</f>
        <v>0</v>
      </c>
      <c r="H3864" s="110">
        <f>'[1]Cadastro de Clientes'!H3864</f>
        <v>0</v>
      </c>
      <c r="I3864" s="111">
        <f>'[1]Cadastro de Clientes'!I3864</f>
        <v>0</v>
      </c>
      <c r="J3864" s="94">
        <f>'[1]Cadastro de Clientes'!J3864</f>
        <v>0</v>
      </c>
    </row>
    <row r="3865" spans="1:10" ht="21" customHeight="1" x14ac:dyDescent="0.25">
      <c r="A3865" s="94">
        <f>'[1]Cadastro de Clientes'!A3865</f>
        <v>0</v>
      </c>
      <c r="B3865" s="94">
        <f>'[1]Cadastro de Clientes'!B3865</f>
        <v>0</v>
      </c>
      <c r="C3865" s="94">
        <f>'[1]Cadastro de Clientes'!C3865</f>
        <v>0</v>
      </c>
      <c r="D3865" s="94">
        <f>'[1]Cadastro de Clientes'!D3865</f>
        <v>0</v>
      </c>
      <c r="E3865" s="94">
        <f>'[1]Cadastro de Clientes'!E3865</f>
        <v>0</v>
      </c>
      <c r="F3865" s="94">
        <f>'[1]Cadastro de Clientes'!F3865</f>
        <v>0</v>
      </c>
      <c r="G3865" s="109">
        <f>'[1]Cadastro de Clientes'!G3865</f>
        <v>0</v>
      </c>
      <c r="H3865" s="110">
        <f>'[1]Cadastro de Clientes'!H3865</f>
        <v>0</v>
      </c>
      <c r="I3865" s="111">
        <f>'[1]Cadastro de Clientes'!I3865</f>
        <v>0</v>
      </c>
      <c r="J3865" s="94">
        <f>'[1]Cadastro de Clientes'!J3865</f>
        <v>0</v>
      </c>
    </row>
    <row r="3866" spans="1:10" ht="21" customHeight="1" x14ac:dyDescent="0.25">
      <c r="A3866" s="94">
        <f>'[1]Cadastro de Clientes'!A3866</f>
        <v>0</v>
      </c>
      <c r="B3866" s="94">
        <f>'[1]Cadastro de Clientes'!B3866</f>
        <v>0</v>
      </c>
      <c r="C3866" s="94">
        <f>'[1]Cadastro de Clientes'!C3866</f>
        <v>0</v>
      </c>
      <c r="D3866" s="94">
        <f>'[1]Cadastro de Clientes'!D3866</f>
        <v>0</v>
      </c>
      <c r="E3866" s="94">
        <f>'[1]Cadastro de Clientes'!E3866</f>
        <v>0</v>
      </c>
      <c r="F3866" s="94">
        <f>'[1]Cadastro de Clientes'!F3866</f>
        <v>0</v>
      </c>
      <c r="G3866" s="109">
        <f>'[1]Cadastro de Clientes'!G3866</f>
        <v>0</v>
      </c>
      <c r="H3866" s="110">
        <f>'[1]Cadastro de Clientes'!H3866</f>
        <v>0</v>
      </c>
      <c r="I3866" s="111">
        <f>'[1]Cadastro de Clientes'!I3866</f>
        <v>0</v>
      </c>
      <c r="J3866" s="94">
        <f>'[1]Cadastro de Clientes'!J3866</f>
        <v>0</v>
      </c>
    </row>
    <row r="3867" spans="1:10" ht="21" customHeight="1" x14ac:dyDescent="0.25">
      <c r="A3867" s="94">
        <f>'[1]Cadastro de Clientes'!A3867</f>
        <v>0</v>
      </c>
      <c r="B3867" s="94">
        <f>'[1]Cadastro de Clientes'!B3867</f>
        <v>0</v>
      </c>
      <c r="C3867" s="94">
        <f>'[1]Cadastro de Clientes'!C3867</f>
        <v>0</v>
      </c>
      <c r="D3867" s="94">
        <f>'[1]Cadastro de Clientes'!D3867</f>
        <v>0</v>
      </c>
      <c r="E3867" s="94">
        <f>'[1]Cadastro de Clientes'!E3867</f>
        <v>0</v>
      </c>
      <c r="F3867" s="94">
        <f>'[1]Cadastro de Clientes'!F3867</f>
        <v>0</v>
      </c>
      <c r="G3867" s="109">
        <f>'[1]Cadastro de Clientes'!G3867</f>
        <v>0</v>
      </c>
      <c r="H3867" s="110">
        <f>'[1]Cadastro de Clientes'!H3867</f>
        <v>0</v>
      </c>
      <c r="I3867" s="111">
        <f>'[1]Cadastro de Clientes'!I3867</f>
        <v>0</v>
      </c>
      <c r="J3867" s="94">
        <f>'[1]Cadastro de Clientes'!J3867</f>
        <v>0</v>
      </c>
    </row>
    <row r="3868" spans="1:10" ht="21" customHeight="1" x14ac:dyDescent="0.25">
      <c r="A3868" s="94">
        <f>'[1]Cadastro de Clientes'!A3868</f>
        <v>0</v>
      </c>
      <c r="B3868" s="94">
        <f>'[1]Cadastro de Clientes'!B3868</f>
        <v>0</v>
      </c>
      <c r="C3868" s="94">
        <f>'[1]Cadastro de Clientes'!C3868</f>
        <v>0</v>
      </c>
      <c r="D3868" s="94">
        <f>'[1]Cadastro de Clientes'!D3868</f>
        <v>0</v>
      </c>
      <c r="E3868" s="94">
        <f>'[1]Cadastro de Clientes'!E3868</f>
        <v>0</v>
      </c>
      <c r="F3868" s="94">
        <f>'[1]Cadastro de Clientes'!F3868</f>
        <v>0</v>
      </c>
      <c r="G3868" s="109">
        <f>'[1]Cadastro de Clientes'!G3868</f>
        <v>0</v>
      </c>
      <c r="H3868" s="110">
        <f>'[1]Cadastro de Clientes'!H3868</f>
        <v>0</v>
      </c>
      <c r="I3868" s="111">
        <f>'[1]Cadastro de Clientes'!I3868</f>
        <v>0</v>
      </c>
      <c r="J3868" s="94">
        <f>'[1]Cadastro de Clientes'!J3868</f>
        <v>0</v>
      </c>
    </row>
    <row r="3869" spans="1:10" ht="21" customHeight="1" x14ac:dyDescent="0.25">
      <c r="A3869" s="94">
        <f>'[1]Cadastro de Clientes'!A3869</f>
        <v>0</v>
      </c>
      <c r="B3869" s="94">
        <f>'[1]Cadastro de Clientes'!B3869</f>
        <v>0</v>
      </c>
      <c r="C3869" s="94">
        <f>'[1]Cadastro de Clientes'!C3869</f>
        <v>0</v>
      </c>
      <c r="D3869" s="94">
        <f>'[1]Cadastro de Clientes'!D3869</f>
        <v>0</v>
      </c>
      <c r="E3869" s="94">
        <f>'[1]Cadastro de Clientes'!E3869</f>
        <v>0</v>
      </c>
      <c r="F3869" s="94">
        <f>'[1]Cadastro de Clientes'!F3869</f>
        <v>0</v>
      </c>
      <c r="G3869" s="109">
        <f>'[1]Cadastro de Clientes'!G3869</f>
        <v>0</v>
      </c>
      <c r="H3869" s="110">
        <f>'[1]Cadastro de Clientes'!H3869</f>
        <v>0</v>
      </c>
      <c r="I3869" s="111">
        <f>'[1]Cadastro de Clientes'!I3869</f>
        <v>0</v>
      </c>
      <c r="J3869" s="94">
        <f>'[1]Cadastro de Clientes'!J3869</f>
        <v>0</v>
      </c>
    </row>
    <row r="3870" spans="1:10" ht="21" customHeight="1" x14ac:dyDescent="0.25">
      <c r="A3870" s="94">
        <f>'[1]Cadastro de Clientes'!A3870</f>
        <v>0</v>
      </c>
      <c r="B3870" s="94">
        <f>'[1]Cadastro de Clientes'!B3870</f>
        <v>0</v>
      </c>
      <c r="C3870" s="94">
        <f>'[1]Cadastro de Clientes'!C3870</f>
        <v>0</v>
      </c>
      <c r="D3870" s="94">
        <f>'[1]Cadastro de Clientes'!D3870</f>
        <v>0</v>
      </c>
      <c r="E3870" s="94">
        <f>'[1]Cadastro de Clientes'!E3870</f>
        <v>0</v>
      </c>
      <c r="F3870" s="94">
        <f>'[1]Cadastro de Clientes'!F3870</f>
        <v>0</v>
      </c>
      <c r="G3870" s="109">
        <f>'[1]Cadastro de Clientes'!G3870</f>
        <v>0</v>
      </c>
      <c r="H3870" s="110">
        <f>'[1]Cadastro de Clientes'!H3870</f>
        <v>0</v>
      </c>
      <c r="I3870" s="111">
        <f>'[1]Cadastro de Clientes'!I3870</f>
        <v>0</v>
      </c>
      <c r="J3870" s="94">
        <f>'[1]Cadastro de Clientes'!J3870</f>
        <v>0</v>
      </c>
    </row>
    <row r="3871" spans="1:10" ht="21" customHeight="1" x14ac:dyDescent="0.25">
      <c r="A3871" s="94">
        <f>'[1]Cadastro de Clientes'!A3871</f>
        <v>0</v>
      </c>
      <c r="B3871" s="94">
        <f>'[1]Cadastro de Clientes'!B3871</f>
        <v>0</v>
      </c>
      <c r="C3871" s="94">
        <f>'[1]Cadastro de Clientes'!C3871</f>
        <v>0</v>
      </c>
      <c r="D3871" s="94">
        <f>'[1]Cadastro de Clientes'!D3871</f>
        <v>0</v>
      </c>
      <c r="E3871" s="94">
        <f>'[1]Cadastro de Clientes'!E3871</f>
        <v>0</v>
      </c>
      <c r="F3871" s="94">
        <f>'[1]Cadastro de Clientes'!F3871</f>
        <v>0</v>
      </c>
      <c r="G3871" s="109">
        <f>'[1]Cadastro de Clientes'!G3871</f>
        <v>0</v>
      </c>
      <c r="H3871" s="110">
        <f>'[1]Cadastro de Clientes'!H3871</f>
        <v>0</v>
      </c>
      <c r="I3871" s="111">
        <f>'[1]Cadastro de Clientes'!I3871</f>
        <v>0</v>
      </c>
      <c r="J3871" s="94">
        <f>'[1]Cadastro de Clientes'!J3871</f>
        <v>0</v>
      </c>
    </row>
    <row r="3872" spans="1:10" ht="21" customHeight="1" x14ac:dyDescent="0.25">
      <c r="A3872" s="94">
        <f>'[1]Cadastro de Clientes'!A3872</f>
        <v>0</v>
      </c>
      <c r="B3872" s="94">
        <f>'[1]Cadastro de Clientes'!B3872</f>
        <v>0</v>
      </c>
      <c r="C3872" s="94">
        <f>'[1]Cadastro de Clientes'!C3872</f>
        <v>0</v>
      </c>
      <c r="D3872" s="94">
        <f>'[1]Cadastro de Clientes'!D3872</f>
        <v>0</v>
      </c>
      <c r="E3872" s="94">
        <f>'[1]Cadastro de Clientes'!E3872</f>
        <v>0</v>
      </c>
      <c r="F3872" s="94">
        <f>'[1]Cadastro de Clientes'!F3872</f>
        <v>0</v>
      </c>
      <c r="G3872" s="109">
        <f>'[1]Cadastro de Clientes'!G3872</f>
        <v>0</v>
      </c>
      <c r="H3872" s="110">
        <f>'[1]Cadastro de Clientes'!H3872</f>
        <v>0</v>
      </c>
      <c r="I3872" s="111">
        <f>'[1]Cadastro de Clientes'!I3872</f>
        <v>0</v>
      </c>
      <c r="J3872" s="94">
        <f>'[1]Cadastro de Clientes'!J3872</f>
        <v>0</v>
      </c>
    </row>
    <row r="3873" spans="1:10" ht="21" customHeight="1" x14ac:dyDescent="0.25">
      <c r="A3873" s="94">
        <f>'[1]Cadastro de Clientes'!A3873</f>
        <v>0</v>
      </c>
      <c r="B3873" s="94">
        <f>'[1]Cadastro de Clientes'!B3873</f>
        <v>0</v>
      </c>
      <c r="C3873" s="94">
        <f>'[1]Cadastro de Clientes'!C3873</f>
        <v>0</v>
      </c>
      <c r="D3873" s="94">
        <f>'[1]Cadastro de Clientes'!D3873</f>
        <v>0</v>
      </c>
      <c r="E3873" s="94">
        <f>'[1]Cadastro de Clientes'!E3873</f>
        <v>0</v>
      </c>
      <c r="F3873" s="94">
        <f>'[1]Cadastro de Clientes'!F3873</f>
        <v>0</v>
      </c>
      <c r="G3873" s="109">
        <f>'[1]Cadastro de Clientes'!G3873</f>
        <v>0</v>
      </c>
      <c r="H3873" s="110">
        <f>'[1]Cadastro de Clientes'!H3873</f>
        <v>0</v>
      </c>
      <c r="I3873" s="111">
        <f>'[1]Cadastro de Clientes'!I3873</f>
        <v>0</v>
      </c>
      <c r="J3873" s="94">
        <f>'[1]Cadastro de Clientes'!J3873</f>
        <v>0</v>
      </c>
    </row>
    <row r="3874" spans="1:10" ht="21" customHeight="1" x14ac:dyDescent="0.25">
      <c r="A3874" s="94">
        <f>'[1]Cadastro de Clientes'!A3874</f>
        <v>0</v>
      </c>
      <c r="B3874" s="94">
        <f>'[1]Cadastro de Clientes'!B3874</f>
        <v>0</v>
      </c>
      <c r="C3874" s="94">
        <f>'[1]Cadastro de Clientes'!C3874</f>
        <v>0</v>
      </c>
      <c r="D3874" s="94">
        <f>'[1]Cadastro de Clientes'!D3874</f>
        <v>0</v>
      </c>
      <c r="E3874" s="94">
        <f>'[1]Cadastro de Clientes'!E3874</f>
        <v>0</v>
      </c>
      <c r="F3874" s="94">
        <f>'[1]Cadastro de Clientes'!F3874</f>
        <v>0</v>
      </c>
      <c r="G3874" s="109">
        <f>'[1]Cadastro de Clientes'!G3874</f>
        <v>0</v>
      </c>
      <c r="H3874" s="110">
        <f>'[1]Cadastro de Clientes'!H3874</f>
        <v>0</v>
      </c>
      <c r="I3874" s="111">
        <f>'[1]Cadastro de Clientes'!I3874</f>
        <v>0</v>
      </c>
      <c r="J3874" s="94">
        <f>'[1]Cadastro de Clientes'!J3874</f>
        <v>0</v>
      </c>
    </row>
    <row r="3875" spans="1:10" ht="21" customHeight="1" x14ac:dyDescent="0.25">
      <c r="A3875" s="94">
        <f>'[1]Cadastro de Clientes'!A3875</f>
        <v>0</v>
      </c>
      <c r="B3875" s="94">
        <f>'[1]Cadastro de Clientes'!B3875</f>
        <v>0</v>
      </c>
      <c r="C3875" s="94">
        <f>'[1]Cadastro de Clientes'!C3875</f>
        <v>0</v>
      </c>
      <c r="D3875" s="94">
        <f>'[1]Cadastro de Clientes'!D3875</f>
        <v>0</v>
      </c>
      <c r="E3875" s="94">
        <f>'[1]Cadastro de Clientes'!E3875</f>
        <v>0</v>
      </c>
      <c r="F3875" s="94">
        <f>'[1]Cadastro de Clientes'!F3875</f>
        <v>0</v>
      </c>
      <c r="G3875" s="109">
        <f>'[1]Cadastro de Clientes'!G3875</f>
        <v>0</v>
      </c>
      <c r="H3875" s="110">
        <f>'[1]Cadastro de Clientes'!H3875</f>
        <v>0</v>
      </c>
      <c r="I3875" s="111">
        <f>'[1]Cadastro de Clientes'!I3875</f>
        <v>0</v>
      </c>
      <c r="J3875" s="94">
        <f>'[1]Cadastro de Clientes'!J3875</f>
        <v>0</v>
      </c>
    </row>
    <row r="3876" spans="1:10" ht="21" customHeight="1" x14ac:dyDescent="0.25">
      <c r="A3876" s="94">
        <f>'[1]Cadastro de Clientes'!A3876</f>
        <v>0</v>
      </c>
      <c r="B3876" s="94">
        <f>'[1]Cadastro de Clientes'!B3876</f>
        <v>0</v>
      </c>
      <c r="C3876" s="94">
        <f>'[1]Cadastro de Clientes'!C3876</f>
        <v>0</v>
      </c>
      <c r="D3876" s="94">
        <f>'[1]Cadastro de Clientes'!D3876</f>
        <v>0</v>
      </c>
      <c r="E3876" s="94">
        <f>'[1]Cadastro de Clientes'!E3876</f>
        <v>0</v>
      </c>
      <c r="F3876" s="94">
        <f>'[1]Cadastro de Clientes'!F3876</f>
        <v>0</v>
      </c>
      <c r="G3876" s="109">
        <f>'[1]Cadastro de Clientes'!G3876</f>
        <v>0</v>
      </c>
      <c r="H3876" s="110">
        <f>'[1]Cadastro de Clientes'!H3876</f>
        <v>0</v>
      </c>
      <c r="I3876" s="111">
        <f>'[1]Cadastro de Clientes'!I3876</f>
        <v>0</v>
      </c>
      <c r="J3876" s="94">
        <f>'[1]Cadastro de Clientes'!J3876</f>
        <v>0</v>
      </c>
    </row>
    <row r="3877" spans="1:10" ht="21" customHeight="1" x14ac:dyDescent="0.25">
      <c r="A3877" s="94">
        <f>'[1]Cadastro de Clientes'!A3877</f>
        <v>0</v>
      </c>
      <c r="B3877" s="94">
        <f>'[1]Cadastro de Clientes'!B3877</f>
        <v>0</v>
      </c>
      <c r="C3877" s="94">
        <f>'[1]Cadastro de Clientes'!C3877</f>
        <v>0</v>
      </c>
      <c r="D3877" s="94">
        <f>'[1]Cadastro de Clientes'!D3877</f>
        <v>0</v>
      </c>
      <c r="E3877" s="94">
        <f>'[1]Cadastro de Clientes'!E3877</f>
        <v>0</v>
      </c>
      <c r="F3877" s="94">
        <f>'[1]Cadastro de Clientes'!F3877</f>
        <v>0</v>
      </c>
      <c r="G3877" s="109">
        <f>'[1]Cadastro de Clientes'!G3877</f>
        <v>0</v>
      </c>
      <c r="H3877" s="110">
        <f>'[1]Cadastro de Clientes'!H3877</f>
        <v>0</v>
      </c>
      <c r="I3877" s="111">
        <f>'[1]Cadastro de Clientes'!I3877</f>
        <v>0</v>
      </c>
      <c r="J3877" s="94">
        <f>'[1]Cadastro de Clientes'!J3877</f>
        <v>0</v>
      </c>
    </row>
    <row r="3878" spans="1:10" ht="21" customHeight="1" x14ac:dyDescent="0.25">
      <c r="A3878" s="94">
        <f>'[1]Cadastro de Clientes'!A3878</f>
        <v>0</v>
      </c>
      <c r="B3878" s="94">
        <f>'[1]Cadastro de Clientes'!B3878</f>
        <v>0</v>
      </c>
      <c r="C3878" s="94">
        <f>'[1]Cadastro de Clientes'!C3878</f>
        <v>0</v>
      </c>
      <c r="D3878" s="94">
        <f>'[1]Cadastro de Clientes'!D3878</f>
        <v>0</v>
      </c>
      <c r="E3878" s="94">
        <f>'[1]Cadastro de Clientes'!E3878</f>
        <v>0</v>
      </c>
      <c r="F3878" s="94">
        <f>'[1]Cadastro de Clientes'!F3878</f>
        <v>0</v>
      </c>
      <c r="G3878" s="109">
        <f>'[1]Cadastro de Clientes'!G3878</f>
        <v>0</v>
      </c>
      <c r="H3878" s="110">
        <f>'[1]Cadastro de Clientes'!H3878</f>
        <v>0</v>
      </c>
      <c r="I3878" s="111">
        <f>'[1]Cadastro de Clientes'!I3878</f>
        <v>0</v>
      </c>
      <c r="J3878" s="94">
        <f>'[1]Cadastro de Clientes'!J3878</f>
        <v>0</v>
      </c>
    </row>
    <row r="3879" spans="1:10" ht="21" customHeight="1" x14ac:dyDescent="0.25">
      <c r="A3879" s="94">
        <f>'[1]Cadastro de Clientes'!A3879</f>
        <v>0</v>
      </c>
      <c r="B3879" s="94">
        <f>'[1]Cadastro de Clientes'!B3879</f>
        <v>0</v>
      </c>
      <c r="C3879" s="94">
        <f>'[1]Cadastro de Clientes'!C3879</f>
        <v>0</v>
      </c>
      <c r="D3879" s="94">
        <f>'[1]Cadastro de Clientes'!D3879</f>
        <v>0</v>
      </c>
      <c r="E3879" s="94">
        <f>'[1]Cadastro de Clientes'!E3879</f>
        <v>0</v>
      </c>
      <c r="F3879" s="94">
        <f>'[1]Cadastro de Clientes'!F3879</f>
        <v>0</v>
      </c>
      <c r="G3879" s="109">
        <f>'[1]Cadastro de Clientes'!G3879</f>
        <v>0</v>
      </c>
      <c r="H3879" s="110">
        <f>'[1]Cadastro de Clientes'!H3879</f>
        <v>0</v>
      </c>
      <c r="I3879" s="111">
        <f>'[1]Cadastro de Clientes'!I3879</f>
        <v>0</v>
      </c>
      <c r="J3879" s="94">
        <f>'[1]Cadastro de Clientes'!J3879</f>
        <v>0</v>
      </c>
    </row>
    <row r="3880" spans="1:10" ht="21" customHeight="1" x14ac:dyDescent="0.25">
      <c r="A3880" s="94">
        <f>'[1]Cadastro de Clientes'!A3880</f>
        <v>0</v>
      </c>
      <c r="B3880" s="94">
        <f>'[1]Cadastro de Clientes'!B3880</f>
        <v>0</v>
      </c>
      <c r="C3880" s="94">
        <f>'[1]Cadastro de Clientes'!C3880</f>
        <v>0</v>
      </c>
      <c r="D3880" s="94">
        <f>'[1]Cadastro de Clientes'!D3880</f>
        <v>0</v>
      </c>
      <c r="E3880" s="94">
        <f>'[1]Cadastro de Clientes'!E3880</f>
        <v>0</v>
      </c>
      <c r="F3880" s="94">
        <f>'[1]Cadastro de Clientes'!F3880</f>
        <v>0</v>
      </c>
      <c r="G3880" s="109">
        <f>'[1]Cadastro de Clientes'!G3880</f>
        <v>0</v>
      </c>
      <c r="H3880" s="110">
        <f>'[1]Cadastro de Clientes'!H3880</f>
        <v>0</v>
      </c>
      <c r="I3880" s="111">
        <f>'[1]Cadastro de Clientes'!I3880</f>
        <v>0</v>
      </c>
      <c r="J3880" s="94">
        <f>'[1]Cadastro de Clientes'!J3880</f>
        <v>0</v>
      </c>
    </row>
    <row r="3881" spans="1:10" ht="21" customHeight="1" x14ac:dyDescent="0.25">
      <c r="A3881" s="94">
        <f>'[1]Cadastro de Clientes'!A3881</f>
        <v>0</v>
      </c>
      <c r="B3881" s="94">
        <f>'[1]Cadastro de Clientes'!B3881</f>
        <v>0</v>
      </c>
      <c r="C3881" s="94">
        <f>'[1]Cadastro de Clientes'!C3881</f>
        <v>0</v>
      </c>
      <c r="D3881" s="94">
        <f>'[1]Cadastro de Clientes'!D3881</f>
        <v>0</v>
      </c>
      <c r="E3881" s="94">
        <f>'[1]Cadastro de Clientes'!E3881</f>
        <v>0</v>
      </c>
      <c r="F3881" s="94">
        <f>'[1]Cadastro de Clientes'!F3881</f>
        <v>0</v>
      </c>
      <c r="G3881" s="109">
        <f>'[1]Cadastro de Clientes'!G3881</f>
        <v>0</v>
      </c>
      <c r="H3881" s="110">
        <f>'[1]Cadastro de Clientes'!H3881</f>
        <v>0</v>
      </c>
      <c r="I3881" s="111">
        <f>'[1]Cadastro de Clientes'!I3881</f>
        <v>0</v>
      </c>
      <c r="J3881" s="94">
        <f>'[1]Cadastro de Clientes'!J3881</f>
        <v>0</v>
      </c>
    </row>
    <row r="3882" spans="1:10" ht="21" customHeight="1" x14ac:dyDescent="0.25">
      <c r="A3882" s="94">
        <f>'[1]Cadastro de Clientes'!A3882</f>
        <v>0</v>
      </c>
      <c r="B3882" s="94">
        <f>'[1]Cadastro de Clientes'!B3882</f>
        <v>0</v>
      </c>
      <c r="C3882" s="94">
        <f>'[1]Cadastro de Clientes'!C3882</f>
        <v>0</v>
      </c>
      <c r="D3882" s="94">
        <f>'[1]Cadastro de Clientes'!D3882</f>
        <v>0</v>
      </c>
      <c r="E3882" s="94">
        <f>'[1]Cadastro de Clientes'!E3882</f>
        <v>0</v>
      </c>
      <c r="F3882" s="94">
        <f>'[1]Cadastro de Clientes'!F3882</f>
        <v>0</v>
      </c>
      <c r="G3882" s="109">
        <f>'[1]Cadastro de Clientes'!G3882</f>
        <v>0</v>
      </c>
      <c r="H3882" s="110">
        <f>'[1]Cadastro de Clientes'!H3882</f>
        <v>0</v>
      </c>
      <c r="I3882" s="111">
        <f>'[1]Cadastro de Clientes'!I3882</f>
        <v>0</v>
      </c>
      <c r="J3882" s="94">
        <f>'[1]Cadastro de Clientes'!J3882</f>
        <v>0</v>
      </c>
    </row>
    <row r="3883" spans="1:10" ht="21" customHeight="1" x14ac:dyDescent="0.25">
      <c r="A3883" s="94">
        <f>'[1]Cadastro de Clientes'!A3883</f>
        <v>0</v>
      </c>
      <c r="B3883" s="94">
        <f>'[1]Cadastro de Clientes'!B3883</f>
        <v>0</v>
      </c>
      <c r="C3883" s="94">
        <f>'[1]Cadastro de Clientes'!C3883</f>
        <v>0</v>
      </c>
      <c r="D3883" s="94">
        <f>'[1]Cadastro de Clientes'!D3883</f>
        <v>0</v>
      </c>
      <c r="E3883" s="94">
        <f>'[1]Cadastro de Clientes'!E3883</f>
        <v>0</v>
      </c>
      <c r="F3883" s="94">
        <f>'[1]Cadastro de Clientes'!F3883</f>
        <v>0</v>
      </c>
      <c r="G3883" s="109">
        <f>'[1]Cadastro de Clientes'!G3883</f>
        <v>0</v>
      </c>
      <c r="H3883" s="110">
        <f>'[1]Cadastro de Clientes'!H3883</f>
        <v>0</v>
      </c>
      <c r="I3883" s="111">
        <f>'[1]Cadastro de Clientes'!I3883</f>
        <v>0</v>
      </c>
      <c r="J3883" s="94">
        <f>'[1]Cadastro de Clientes'!J3883</f>
        <v>0</v>
      </c>
    </row>
    <row r="3884" spans="1:10" ht="21" customHeight="1" x14ac:dyDescent="0.25">
      <c r="A3884" s="94">
        <f>'[1]Cadastro de Clientes'!A3884</f>
        <v>0</v>
      </c>
      <c r="B3884" s="94">
        <f>'[1]Cadastro de Clientes'!B3884</f>
        <v>0</v>
      </c>
      <c r="C3884" s="94">
        <f>'[1]Cadastro de Clientes'!C3884</f>
        <v>0</v>
      </c>
      <c r="D3884" s="94">
        <f>'[1]Cadastro de Clientes'!D3884</f>
        <v>0</v>
      </c>
      <c r="E3884" s="94">
        <f>'[1]Cadastro de Clientes'!E3884</f>
        <v>0</v>
      </c>
      <c r="F3884" s="94">
        <f>'[1]Cadastro de Clientes'!F3884</f>
        <v>0</v>
      </c>
      <c r="G3884" s="109">
        <f>'[1]Cadastro de Clientes'!G3884</f>
        <v>0</v>
      </c>
      <c r="H3884" s="110">
        <f>'[1]Cadastro de Clientes'!H3884</f>
        <v>0</v>
      </c>
      <c r="I3884" s="111">
        <f>'[1]Cadastro de Clientes'!I3884</f>
        <v>0</v>
      </c>
      <c r="J3884" s="94">
        <f>'[1]Cadastro de Clientes'!J3884</f>
        <v>0</v>
      </c>
    </row>
    <row r="3885" spans="1:10" ht="21" customHeight="1" x14ac:dyDescent="0.25">
      <c r="A3885" s="94">
        <f>'[1]Cadastro de Clientes'!A3885</f>
        <v>0</v>
      </c>
      <c r="B3885" s="94">
        <f>'[1]Cadastro de Clientes'!B3885</f>
        <v>0</v>
      </c>
      <c r="C3885" s="94">
        <f>'[1]Cadastro de Clientes'!C3885</f>
        <v>0</v>
      </c>
      <c r="D3885" s="94">
        <f>'[1]Cadastro de Clientes'!D3885</f>
        <v>0</v>
      </c>
      <c r="E3885" s="94">
        <f>'[1]Cadastro de Clientes'!E3885</f>
        <v>0</v>
      </c>
      <c r="F3885" s="94">
        <f>'[1]Cadastro de Clientes'!F3885</f>
        <v>0</v>
      </c>
      <c r="G3885" s="109">
        <f>'[1]Cadastro de Clientes'!G3885</f>
        <v>0</v>
      </c>
      <c r="H3885" s="110">
        <f>'[1]Cadastro de Clientes'!H3885</f>
        <v>0</v>
      </c>
      <c r="I3885" s="111">
        <f>'[1]Cadastro de Clientes'!I3885</f>
        <v>0</v>
      </c>
      <c r="J3885" s="94">
        <f>'[1]Cadastro de Clientes'!J3885</f>
        <v>0</v>
      </c>
    </row>
    <row r="3886" spans="1:10" ht="21" customHeight="1" x14ac:dyDescent="0.25">
      <c r="A3886" s="94">
        <f>'[1]Cadastro de Clientes'!A3886</f>
        <v>0</v>
      </c>
      <c r="B3886" s="94">
        <f>'[1]Cadastro de Clientes'!B3886</f>
        <v>0</v>
      </c>
      <c r="C3886" s="94">
        <f>'[1]Cadastro de Clientes'!C3886</f>
        <v>0</v>
      </c>
      <c r="D3886" s="94">
        <f>'[1]Cadastro de Clientes'!D3886</f>
        <v>0</v>
      </c>
      <c r="E3886" s="94">
        <f>'[1]Cadastro de Clientes'!E3886</f>
        <v>0</v>
      </c>
      <c r="F3886" s="94">
        <f>'[1]Cadastro de Clientes'!F3886</f>
        <v>0</v>
      </c>
      <c r="G3886" s="109">
        <f>'[1]Cadastro de Clientes'!G3886</f>
        <v>0</v>
      </c>
      <c r="H3886" s="110">
        <f>'[1]Cadastro de Clientes'!H3886</f>
        <v>0</v>
      </c>
      <c r="I3886" s="111">
        <f>'[1]Cadastro de Clientes'!I3886</f>
        <v>0</v>
      </c>
      <c r="J3886" s="94">
        <f>'[1]Cadastro de Clientes'!J3886</f>
        <v>0</v>
      </c>
    </row>
    <row r="3887" spans="1:10" ht="21" customHeight="1" x14ac:dyDescent="0.25">
      <c r="A3887" s="94">
        <f>'[1]Cadastro de Clientes'!A3887</f>
        <v>0</v>
      </c>
      <c r="B3887" s="94">
        <f>'[1]Cadastro de Clientes'!B3887</f>
        <v>0</v>
      </c>
      <c r="C3887" s="94">
        <f>'[1]Cadastro de Clientes'!C3887</f>
        <v>0</v>
      </c>
      <c r="D3887" s="94">
        <f>'[1]Cadastro de Clientes'!D3887</f>
        <v>0</v>
      </c>
      <c r="E3887" s="94">
        <f>'[1]Cadastro de Clientes'!E3887</f>
        <v>0</v>
      </c>
      <c r="F3887" s="94">
        <f>'[1]Cadastro de Clientes'!F3887</f>
        <v>0</v>
      </c>
      <c r="G3887" s="109">
        <f>'[1]Cadastro de Clientes'!G3887</f>
        <v>0</v>
      </c>
      <c r="H3887" s="110">
        <f>'[1]Cadastro de Clientes'!H3887</f>
        <v>0</v>
      </c>
      <c r="I3887" s="111">
        <f>'[1]Cadastro de Clientes'!I3887</f>
        <v>0</v>
      </c>
      <c r="J3887" s="94">
        <f>'[1]Cadastro de Clientes'!J3887</f>
        <v>0</v>
      </c>
    </row>
    <row r="3888" spans="1:10" ht="21" customHeight="1" x14ac:dyDescent="0.25">
      <c r="A3888" s="94">
        <f>'[1]Cadastro de Clientes'!A3888</f>
        <v>0</v>
      </c>
      <c r="B3888" s="94">
        <f>'[1]Cadastro de Clientes'!B3888</f>
        <v>0</v>
      </c>
      <c r="C3888" s="94">
        <f>'[1]Cadastro de Clientes'!C3888</f>
        <v>0</v>
      </c>
      <c r="D3888" s="94">
        <f>'[1]Cadastro de Clientes'!D3888</f>
        <v>0</v>
      </c>
      <c r="E3888" s="94">
        <f>'[1]Cadastro de Clientes'!E3888</f>
        <v>0</v>
      </c>
      <c r="F3888" s="94">
        <f>'[1]Cadastro de Clientes'!F3888</f>
        <v>0</v>
      </c>
      <c r="G3888" s="109">
        <f>'[1]Cadastro de Clientes'!G3888</f>
        <v>0</v>
      </c>
      <c r="H3888" s="110">
        <f>'[1]Cadastro de Clientes'!H3888</f>
        <v>0</v>
      </c>
      <c r="I3888" s="111">
        <f>'[1]Cadastro de Clientes'!I3888</f>
        <v>0</v>
      </c>
      <c r="J3888" s="94">
        <f>'[1]Cadastro de Clientes'!J3888</f>
        <v>0</v>
      </c>
    </row>
    <row r="3889" spans="1:10" ht="21" customHeight="1" x14ac:dyDescent="0.25">
      <c r="A3889" s="94">
        <f>'[1]Cadastro de Clientes'!A3889</f>
        <v>0</v>
      </c>
      <c r="B3889" s="94">
        <f>'[1]Cadastro de Clientes'!B3889</f>
        <v>0</v>
      </c>
      <c r="C3889" s="94">
        <f>'[1]Cadastro de Clientes'!C3889</f>
        <v>0</v>
      </c>
      <c r="D3889" s="94">
        <f>'[1]Cadastro de Clientes'!D3889</f>
        <v>0</v>
      </c>
      <c r="E3889" s="94">
        <f>'[1]Cadastro de Clientes'!E3889</f>
        <v>0</v>
      </c>
      <c r="F3889" s="94">
        <f>'[1]Cadastro de Clientes'!F3889</f>
        <v>0</v>
      </c>
      <c r="G3889" s="109">
        <f>'[1]Cadastro de Clientes'!G3889</f>
        <v>0</v>
      </c>
      <c r="H3889" s="110">
        <f>'[1]Cadastro de Clientes'!H3889</f>
        <v>0</v>
      </c>
      <c r="I3889" s="111">
        <f>'[1]Cadastro de Clientes'!I3889</f>
        <v>0</v>
      </c>
      <c r="J3889" s="94">
        <f>'[1]Cadastro de Clientes'!J3889</f>
        <v>0</v>
      </c>
    </row>
    <row r="3890" spans="1:10" ht="21" customHeight="1" x14ac:dyDescent="0.25">
      <c r="A3890" s="94">
        <f>'[1]Cadastro de Clientes'!A3890</f>
        <v>0</v>
      </c>
      <c r="B3890" s="94">
        <f>'[1]Cadastro de Clientes'!B3890</f>
        <v>0</v>
      </c>
      <c r="C3890" s="94">
        <f>'[1]Cadastro de Clientes'!C3890</f>
        <v>0</v>
      </c>
      <c r="D3890" s="94">
        <f>'[1]Cadastro de Clientes'!D3890</f>
        <v>0</v>
      </c>
      <c r="E3890" s="94">
        <f>'[1]Cadastro de Clientes'!E3890</f>
        <v>0</v>
      </c>
      <c r="F3890" s="94">
        <f>'[1]Cadastro de Clientes'!F3890</f>
        <v>0</v>
      </c>
      <c r="G3890" s="109">
        <f>'[1]Cadastro de Clientes'!G3890</f>
        <v>0</v>
      </c>
      <c r="H3890" s="110">
        <f>'[1]Cadastro de Clientes'!H3890</f>
        <v>0</v>
      </c>
      <c r="I3890" s="111">
        <f>'[1]Cadastro de Clientes'!I3890</f>
        <v>0</v>
      </c>
      <c r="J3890" s="94">
        <f>'[1]Cadastro de Clientes'!J3890</f>
        <v>0</v>
      </c>
    </row>
    <row r="3891" spans="1:10" ht="21" customHeight="1" x14ac:dyDescent="0.25">
      <c r="A3891" s="94">
        <f>'[1]Cadastro de Clientes'!A3891</f>
        <v>0</v>
      </c>
      <c r="B3891" s="94">
        <f>'[1]Cadastro de Clientes'!B3891</f>
        <v>0</v>
      </c>
      <c r="C3891" s="94">
        <f>'[1]Cadastro de Clientes'!C3891</f>
        <v>0</v>
      </c>
      <c r="D3891" s="94">
        <f>'[1]Cadastro de Clientes'!D3891</f>
        <v>0</v>
      </c>
      <c r="E3891" s="94">
        <f>'[1]Cadastro de Clientes'!E3891</f>
        <v>0</v>
      </c>
      <c r="F3891" s="94">
        <f>'[1]Cadastro de Clientes'!F3891</f>
        <v>0</v>
      </c>
      <c r="G3891" s="109">
        <f>'[1]Cadastro de Clientes'!G3891</f>
        <v>0</v>
      </c>
      <c r="H3891" s="110">
        <f>'[1]Cadastro de Clientes'!H3891</f>
        <v>0</v>
      </c>
      <c r="I3891" s="111">
        <f>'[1]Cadastro de Clientes'!I3891</f>
        <v>0</v>
      </c>
      <c r="J3891" s="94">
        <f>'[1]Cadastro de Clientes'!J3891</f>
        <v>0</v>
      </c>
    </row>
    <row r="3892" spans="1:10" ht="21" customHeight="1" x14ac:dyDescent="0.25">
      <c r="A3892" s="94">
        <f>'[1]Cadastro de Clientes'!A3892</f>
        <v>0</v>
      </c>
      <c r="B3892" s="94">
        <f>'[1]Cadastro de Clientes'!B3892</f>
        <v>0</v>
      </c>
      <c r="C3892" s="94">
        <f>'[1]Cadastro de Clientes'!C3892</f>
        <v>0</v>
      </c>
      <c r="D3892" s="94">
        <f>'[1]Cadastro de Clientes'!D3892</f>
        <v>0</v>
      </c>
      <c r="E3892" s="94">
        <f>'[1]Cadastro de Clientes'!E3892</f>
        <v>0</v>
      </c>
      <c r="F3892" s="94">
        <f>'[1]Cadastro de Clientes'!F3892</f>
        <v>0</v>
      </c>
      <c r="G3892" s="109">
        <f>'[1]Cadastro de Clientes'!G3892</f>
        <v>0</v>
      </c>
      <c r="H3892" s="110">
        <f>'[1]Cadastro de Clientes'!H3892</f>
        <v>0</v>
      </c>
      <c r="I3892" s="111">
        <f>'[1]Cadastro de Clientes'!I3892</f>
        <v>0</v>
      </c>
      <c r="J3892" s="94">
        <f>'[1]Cadastro de Clientes'!J3892</f>
        <v>0</v>
      </c>
    </row>
    <row r="3893" spans="1:10" ht="21" customHeight="1" x14ac:dyDescent="0.25">
      <c r="A3893" s="94">
        <f>'[1]Cadastro de Clientes'!A3893</f>
        <v>0</v>
      </c>
      <c r="B3893" s="94">
        <f>'[1]Cadastro de Clientes'!B3893</f>
        <v>0</v>
      </c>
      <c r="C3893" s="94">
        <f>'[1]Cadastro de Clientes'!C3893</f>
        <v>0</v>
      </c>
      <c r="D3893" s="94">
        <f>'[1]Cadastro de Clientes'!D3893</f>
        <v>0</v>
      </c>
      <c r="E3893" s="94">
        <f>'[1]Cadastro de Clientes'!E3893</f>
        <v>0</v>
      </c>
      <c r="F3893" s="94">
        <f>'[1]Cadastro de Clientes'!F3893</f>
        <v>0</v>
      </c>
      <c r="G3893" s="109">
        <f>'[1]Cadastro de Clientes'!G3893</f>
        <v>0</v>
      </c>
      <c r="H3893" s="110">
        <f>'[1]Cadastro de Clientes'!H3893</f>
        <v>0</v>
      </c>
      <c r="I3893" s="111">
        <f>'[1]Cadastro de Clientes'!I3893</f>
        <v>0</v>
      </c>
      <c r="J3893" s="94">
        <f>'[1]Cadastro de Clientes'!J3893</f>
        <v>0</v>
      </c>
    </row>
    <row r="3894" spans="1:10" ht="21" customHeight="1" x14ac:dyDescent="0.25">
      <c r="A3894" s="94">
        <f>'[1]Cadastro de Clientes'!A3894</f>
        <v>0</v>
      </c>
      <c r="B3894" s="94">
        <f>'[1]Cadastro de Clientes'!B3894</f>
        <v>0</v>
      </c>
      <c r="C3894" s="94">
        <f>'[1]Cadastro de Clientes'!C3894</f>
        <v>0</v>
      </c>
      <c r="D3894" s="94">
        <f>'[1]Cadastro de Clientes'!D3894</f>
        <v>0</v>
      </c>
      <c r="E3894" s="94">
        <f>'[1]Cadastro de Clientes'!E3894</f>
        <v>0</v>
      </c>
      <c r="F3894" s="94">
        <f>'[1]Cadastro de Clientes'!F3894</f>
        <v>0</v>
      </c>
      <c r="G3894" s="109">
        <f>'[1]Cadastro de Clientes'!G3894</f>
        <v>0</v>
      </c>
      <c r="H3894" s="110">
        <f>'[1]Cadastro de Clientes'!H3894</f>
        <v>0</v>
      </c>
      <c r="I3894" s="111">
        <f>'[1]Cadastro de Clientes'!I3894</f>
        <v>0</v>
      </c>
      <c r="J3894" s="94">
        <f>'[1]Cadastro de Clientes'!J3894</f>
        <v>0</v>
      </c>
    </row>
    <row r="3895" spans="1:10" ht="21" customHeight="1" x14ac:dyDescent="0.25">
      <c r="A3895" s="94">
        <f>'[1]Cadastro de Clientes'!A3895</f>
        <v>0</v>
      </c>
      <c r="B3895" s="94">
        <f>'[1]Cadastro de Clientes'!B3895</f>
        <v>0</v>
      </c>
      <c r="C3895" s="94">
        <f>'[1]Cadastro de Clientes'!C3895</f>
        <v>0</v>
      </c>
      <c r="D3895" s="94">
        <f>'[1]Cadastro de Clientes'!D3895</f>
        <v>0</v>
      </c>
      <c r="E3895" s="94">
        <f>'[1]Cadastro de Clientes'!E3895</f>
        <v>0</v>
      </c>
      <c r="F3895" s="94">
        <f>'[1]Cadastro de Clientes'!F3895</f>
        <v>0</v>
      </c>
      <c r="G3895" s="109">
        <f>'[1]Cadastro de Clientes'!G3895</f>
        <v>0</v>
      </c>
      <c r="H3895" s="110">
        <f>'[1]Cadastro de Clientes'!H3895</f>
        <v>0</v>
      </c>
      <c r="I3895" s="111">
        <f>'[1]Cadastro de Clientes'!I3895</f>
        <v>0</v>
      </c>
      <c r="J3895" s="94">
        <f>'[1]Cadastro de Clientes'!J3895</f>
        <v>0</v>
      </c>
    </row>
    <row r="3896" spans="1:10" ht="21" customHeight="1" x14ac:dyDescent="0.25">
      <c r="A3896" s="94">
        <f>'[1]Cadastro de Clientes'!A3896</f>
        <v>0</v>
      </c>
      <c r="B3896" s="94">
        <f>'[1]Cadastro de Clientes'!B3896</f>
        <v>0</v>
      </c>
      <c r="C3896" s="94">
        <f>'[1]Cadastro de Clientes'!C3896</f>
        <v>0</v>
      </c>
      <c r="D3896" s="94">
        <f>'[1]Cadastro de Clientes'!D3896</f>
        <v>0</v>
      </c>
      <c r="E3896" s="94">
        <f>'[1]Cadastro de Clientes'!E3896</f>
        <v>0</v>
      </c>
      <c r="F3896" s="94">
        <f>'[1]Cadastro de Clientes'!F3896</f>
        <v>0</v>
      </c>
      <c r="G3896" s="109">
        <f>'[1]Cadastro de Clientes'!G3896</f>
        <v>0</v>
      </c>
      <c r="H3896" s="110">
        <f>'[1]Cadastro de Clientes'!H3896</f>
        <v>0</v>
      </c>
      <c r="I3896" s="111">
        <f>'[1]Cadastro de Clientes'!I3896</f>
        <v>0</v>
      </c>
      <c r="J3896" s="94">
        <f>'[1]Cadastro de Clientes'!J3896</f>
        <v>0</v>
      </c>
    </row>
    <row r="3897" spans="1:10" ht="21" customHeight="1" x14ac:dyDescent="0.25">
      <c r="A3897" s="94">
        <f>'[1]Cadastro de Clientes'!A3897</f>
        <v>0</v>
      </c>
      <c r="B3897" s="94">
        <f>'[1]Cadastro de Clientes'!B3897</f>
        <v>0</v>
      </c>
      <c r="C3897" s="94">
        <f>'[1]Cadastro de Clientes'!C3897</f>
        <v>0</v>
      </c>
      <c r="D3897" s="94">
        <f>'[1]Cadastro de Clientes'!D3897</f>
        <v>0</v>
      </c>
      <c r="E3897" s="94">
        <f>'[1]Cadastro de Clientes'!E3897</f>
        <v>0</v>
      </c>
      <c r="F3897" s="94">
        <f>'[1]Cadastro de Clientes'!F3897</f>
        <v>0</v>
      </c>
      <c r="G3897" s="109">
        <f>'[1]Cadastro de Clientes'!G3897</f>
        <v>0</v>
      </c>
      <c r="H3897" s="110">
        <f>'[1]Cadastro de Clientes'!H3897</f>
        <v>0</v>
      </c>
      <c r="I3897" s="111">
        <f>'[1]Cadastro de Clientes'!I3897</f>
        <v>0</v>
      </c>
      <c r="J3897" s="94">
        <f>'[1]Cadastro de Clientes'!J3897</f>
        <v>0</v>
      </c>
    </row>
    <row r="3898" spans="1:10" ht="21" customHeight="1" x14ac:dyDescent="0.25">
      <c r="A3898" s="94">
        <f>'[1]Cadastro de Clientes'!A3898</f>
        <v>0</v>
      </c>
      <c r="B3898" s="94">
        <f>'[1]Cadastro de Clientes'!B3898</f>
        <v>0</v>
      </c>
      <c r="C3898" s="94">
        <f>'[1]Cadastro de Clientes'!C3898</f>
        <v>0</v>
      </c>
      <c r="D3898" s="94">
        <f>'[1]Cadastro de Clientes'!D3898</f>
        <v>0</v>
      </c>
      <c r="E3898" s="94">
        <f>'[1]Cadastro de Clientes'!E3898</f>
        <v>0</v>
      </c>
      <c r="F3898" s="94">
        <f>'[1]Cadastro de Clientes'!F3898</f>
        <v>0</v>
      </c>
      <c r="G3898" s="109">
        <f>'[1]Cadastro de Clientes'!G3898</f>
        <v>0</v>
      </c>
      <c r="H3898" s="110">
        <f>'[1]Cadastro de Clientes'!H3898</f>
        <v>0</v>
      </c>
      <c r="I3898" s="111">
        <f>'[1]Cadastro de Clientes'!I3898</f>
        <v>0</v>
      </c>
      <c r="J3898" s="94">
        <f>'[1]Cadastro de Clientes'!J3898</f>
        <v>0</v>
      </c>
    </row>
    <row r="3899" spans="1:10" ht="21" customHeight="1" x14ac:dyDescent="0.25">
      <c r="A3899" s="94">
        <f>'[1]Cadastro de Clientes'!A3899</f>
        <v>0</v>
      </c>
      <c r="B3899" s="94">
        <f>'[1]Cadastro de Clientes'!B3899</f>
        <v>0</v>
      </c>
      <c r="C3899" s="94">
        <f>'[1]Cadastro de Clientes'!C3899</f>
        <v>0</v>
      </c>
      <c r="D3899" s="94">
        <f>'[1]Cadastro de Clientes'!D3899</f>
        <v>0</v>
      </c>
      <c r="E3899" s="94">
        <f>'[1]Cadastro de Clientes'!E3899</f>
        <v>0</v>
      </c>
      <c r="F3899" s="94">
        <f>'[1]Cadastro de Clientes'!F3899</f>
        <v>0</v>
      </c>
      <c r="G3899" s="109">
        <f>'[1]Cadastro de Clientes'!G3899</f>
        <v>0</v>
      </c>
      <c r="H3899" s="110">
        <f>'[1]Cadastro de Clientes'!H3899</f>
        <v>0</v>
      </c>
      <c r="I3899" s="111">
        <f>'[1]Cadastro de Clientes'!I3899</f>
        <v>0</v>
      </c>
      <c r="J3899" s="94">
        <f>'[1]Cadastro de Clientes'!J3899</f>
        <v>0</v>
      </c>
    </row>
    <row r="3900" spans="1:10" ht="21" customHeight="1" x14ac:dyDescent="0.25">
      <c r="A3900" s="94">
        <f>'[1]Cadastro de Clientes'!A3900</f>
        <v>0</v>
      </c>
      <c r="B3900" s="94">
        <f>'[1]Cadastro de Clientes'!B3900</f>
        <v>0</v>
      </c>
      <c r="C3900" s="94">
        <f>'[1]Cadastro de Clientes'!C3900</f>
        <v>0</v>
      </c>
      <c r="D3900" s="94">
        <f>'[1]Cadastro de Clientes'!D3900</f>
        <v>0</v>
      </c>
      <c r="E3900" s="94">
        <f>'[1]Cadastro de Clientes'!E3900</f>
        <v>0</v>
      </c>
      <c r="F3900" s="94">
        <f>'[1]Cadastro de Clientes'!F3900</f>
        <v>0</v>
      </c>
      <c r="G3900" s="109">
        <f>'[1]Cadastro de Clientes'!G3900</f>
        <v>0</v>
      </c>
      <c r="H3900" s="110">
        <f>'[1]Cadastro de Clientes'!H3900</f>
        <v>0</v>
      </c>
      <c r="I3900" s="111">
        <f>'[1]Cadastro de Clientes'!I3900</f>
        <v>0</v>
      </c>
      <c r="J3900" s="94">
        <f>'[1]Cadastro de Clientes'!J3900</f>
        <v>0</v>
      </c>
    </row>
    <row r="3901" spans="1:10" ht="21" customHeight="1" x14ac:dyDescent="0.25">
      <c r="A3901" s="94">
        <f>'[1]Cadastro de Clientes'!A3901</f>
        <v>0</v>
      </c>
      <c r="B3901" s="94">
        <f>'[1]Cadastro de Clientes'!B3901</f>
        <v>0</v>
      </c>
      <c r="C3901" s="94">
        <f>'[1]Cadastro de Clientes'!C3901</f>
        <v>0</v>
      </c>
      <c r="D3901" s="94">
        <f>'[1]Cadastro de Clientes'!D3901</f>
        <v>0</v>
      </c>
      <c r="E3901" s="94">
        <f>'[1]Cadastro de Clientes'!E3901</f>
        <v>0</v>
      </c>
      <c r="F3901" s="94">
        <f>'[1]Cadastro de Clientes'!F3901</f>
        <v>0</v>
      </c>
      <c r="G3901" s="109">
        <f>'[1]Cadastro de Clientes'!G3901</f>
        <v>0</v>
      </c>
      <c r="H3901" s="110">
        <f>'[1]Cadastro de Clientes'!H3901</f>
        <v>0</v>
      </c>
      <c r="I3901" s="111">
        <f>'[1]Cadastro de Clientes'!I3901</f>
        <v>0</v>
      </c>
      <c r="J3901" s="94">
        <f>'[1]Cadastro de Clientes'!J3901</f>
        <v>0</v>
      </c>
    </row>
    <row r="3902" spans="1:10" ht="21" customHeight="1" x14ac:dyDescent="0.25">
      <c r="A3902" s="94">
        <f>'[1]Cadastro de Clientes'!A3902</f>
        <v>0</v>
      </c>
      <c r="B3902" s="94">
        <f>'[1]Cadastro de Clientes'!B3902</f>
        <v>0</v>
      </c>
      <c r="C3902" s="94">
        <f>'[1]Cadastro de Clientes'!C3902</f>
        <v>0</v>
      </c>
      <c r="D3902" s="94">
        <f>'[1]Cadastro de Clientes'!D3902</f>
        <v>0</v>
      </c>
      <c r="E3902" s="94">
        <f>'[1]Cadastro de Clientes'!E3902</f>
        <v>0</v>
      </c>
      <c r="F3902" s="94">
        <f>'[1]Cadastro de Clientes'!F3902</f>
        <v>0</v>
      </c>
      <c r="G3902" s="109">
        <f>'[1]Cadastro de Clientes'!G3902</f>
        <v>0</v>
      </c>
      <c r="H3902" s="110">
        <f>'[1]Cadastro de Clientes'!H3902</f>
        <v>0</v>
      </c>
      <c r="I3902" s="111">
        <f>'[1]Cadastro de Clientes'!I3902</f>
        <v>0</v>
      </c>
      <c r="J3902" s="94">
        <f>'[1]Cadastro de Clientes'!J3902</f>
        <v>0</v>
      </c>
    </row>
    <row r="3903" spans="1:10" ht="21" customHeight="1" x14ac:dyDescent="0.25">
      <c r="A3903" s="94">
        <f>'[1]Cadastro de Clientes'!A3903</f>
        <v>0</v>
      </c>
      <c r="B3903" s="94">
        <f>'[1]Cadastro de Clientes'!B3903</f>
        <v>0</v>
      </c>
      <c r="C3903" s="94">
        <f>'[1]Cadastro de Clientes'!C3903</f>
        <v>0</v>
      </c>
      <c r="D3903" s="94">
        <f>'[1]Cadastro de Clientes'!D3903</f>
        <v>0</v>
      </c>
      <c r="E3903" s="94">
        <f>'[1]Cadastro de Clientes'!E3903</f>
        <v>0</v>
      </c>
      <c r="F3903" s="94">
        <f>'[1]Cadastro de Clientes'!F3903</f>
        <v>0</v>
      </c>
      <c r="G3903" s="109">
        <f>'[1]Cadastro de Clientes'!G3903</f>
        <v>0</v>
      </c>
      <c r="H3903" s="110">
        <f>'[1]Cadastro de Clientes'!H3903</f>
        <v>0</v>
      </c>
      <c r="I3903" s="111">
        <f>'[1]Cadastro de Clientes'!I3903</f>
        <v>0</v>
      </c>
      <c r="J3903" s="94">
        <f>'[1]Cadastro de Clientes'!J3903</f>
        <v>0</v>
      </c>
    </row>
    <row r="3904" spans="1:10" ht="21" customHeight="1" x14ac:dyDescent="0.25">
      <c r="A3904" s="94">
        <f>'[1]Cadastro de Clientes'!A3904</f>
        <v>0</v>
      </c>
      <c r="B3904" s="94">
        <f>'[1]Cadastro de Clientes'!B3904</f>
        <v>0</v>
      </c>
      <c r="C3904" s="94">
        <f>'[1]Cadastro de Clientes'!C3904</f>
        <v>0</v>
      </c>
      <c r="D3904" s="94">
        <f>'[1]Cadastro de Clientes'!D3904</f>
        <v>0</v>
      </c>
      <c r="E3904" s="94">
        <f>'[1]Cadastro de Clientes'!E3904</f>
        <v>0</v>
      </c>
      <c r="F3904" s="94">
        <f>'[1]Cadastro de Clientes'!F3904</f>
        <v>0</v>
      </c>
      <c r="G3904" s="109">
        <f>'[1]Cadastro de Clientes'!G3904</f>
        <v>0</v>
      </c>
      <c r="H3904" s="110">
        <f>'[1]Cadastro de Clientes'!H3904</f>
        <v>0</v>
      </c>
      <c r="I3904" s="111">
        <f>'[1]Cadastro de Clientes'!I3904</f>
        <v>0</v>
      </c>
      <c r="J3904" s="94">
        <f>'[1]Cadastro de Clientes'!J3904</f>
        <v>0</v>
      </c>
    </row>
    <row r="3905" spans="1:10" ht="21" customHeight="1" x14ac:dyDescent="0.25">
      <c r="A3905" s="94">
        <f>'[1]Cadastro de Clientes'!A3905</f>
        <v>0</v>
      </c>
      <c r="B3905" s="94">
        <f>'[1]Cadastro de Clientes'!B3905</f>
        <v>0</v>
      </c>
      <c r="C3905" s="94">
        <f>'[1]Cadastro de Clientes'!C3905</f>
        <v>0</v>
      </c>
      <c r="D3905" s="94">
        <f>'[1]Cadastro de Clientes'!D3905</f>
        <v>0</v>
      </c>
      <c r="E3905" s="94">
        <f>'[1]Cadastro de Clientes'!E3905</f>
        <v>0</v>
      </c>
      <c r="F3905" s="94">
        <f>'[1]Cadastro de Clientes'!F3905</f>
        <v>0</v>
      </c>
      <c r="G3905" s="109">
        <f>'[1]Cadastro de Clientes'!G3905</f>
        <v>0</v>
      </c>
      <c r="H3905" s="110">
        <f>'[1]Cadastro de Clientes'!H3905</f>
        <v>0</v>
      </c>
      <c r="I3905" s="111">
        <f>'[1]Cadastro de Clientes'!I3905</f>
        <v>0</v>
      </c>
      <c r="J3905" s="94">
        <f>'[1]Cadastro de Clientes'!J3905</f>
        <v>0</v>
      </c>
    </row>
    <row r="3906" spans="1:10" ht="21" customHeight="1" x14ac:dyDescent="0.25">
      <c r="A3906" s="94">
        <f>'[1]Cadastro de Clientes'!A3906</f>
        <v>0</v>
      </c>
      <c r="B3906" s="94">
        <f>'[1]Cadastro de Clientes'!B3906</f>
        <v>0</v>
      </c>
      <c r="C3906" s="94">
        <f>'[1]Cadastro de Clientes'!C3906</f>
        <v>0</v>
      </c>
      <c r="D3906" s="94">
        <f>'[1]Cadastro de Clientes'!D3906</f>
        <v>0</v>
      </c>
      <c r="E3906" s="94">
        <f>'[1]Cadastro de Clientes'!E3906</f>
        <v>0</v>
      </c>
      <c r="F3906" s="94">
        <f>'[1]Cadastro de Clientes'!F3906</f>
        <v>0</v>
      </c>
      <c r="G3906" s="109">
        <f>'[1]Cadastro de Clientes'!G3906</f>
        <v>0</v>
      </c>
      <c r="H3906" s="110">
        <f>'[1]Cadastro de Clientes'!H3906</f>
        <v>0</v>
      </c>
      <c r="I3906" s="111">
        <f>'[1]Cadastro de Clientes'!I3906</f>
        <v>0</v>
      </c>
      <c r="J3906" s="94">
        <f>'[1]Cadastro de Clientes'!J3906</f>
        <v>0</v>
      </c>
    </row>
    <row r="3907" spans="1:10" ht="21" customHeight="1" x14ac:dyDescent="0.25">
      <c r="A3907" s="94">
        <f>'[1]Cadastro de Clientes'!A3907</f>
        <v>0</v>
      </c>
      <c r="B3907" s="94">
        <f>'[1]Cadastro de Clientes'!B3907</f>
        <v>0</v>
      </c>
      <c r="C3907" s="94">
        <f>'[1]Cadastro de Clientes'!C3907</f>
        <v>0</v>
      </c>
      <c r="D3907" s="94">
        <f>'[1]Cadastro de Clientes'!D3907</f>
        <v>0</v>
      </c>
      <c r="E3907" s="94">
        <f>'[1]Cadastro de Clientes'!E3907</f>
        <v>0</v>
      </c>
      <c r="F3907" s="94">
        <f>'[1]Cadastro de Clientes'!F3907</f>
        <v>0</v>
      </c>
      <c r="G3907" s="109">
        <f>'[1]Cadastro de Clientes'!G3907</f>
        <v>0</v>
      </c>
      <c r="H3907" s="110">
        <f>'[1]Cadastro de Clientes'!H3907</f>
        <v>0</v>
      </c>
      <c r="I3907" s="111">
        <f>'[1]Cadastro de Clientes'!I3907</f>
        <v>0</v>
      </c>
      <c r="J3907" s="94">
        <f>'[1]Cadastro de Clientes'!J3907</f>
        <v>0</v>
      </c>
    </row>
    <row r="3908" spans="1:10" ht="21" customHeight="1" x14ac:dyDescent="0.25">
      <c r="A3908" s="94">
        <f>'[1]Cadastro de Clientes'!A3908</f>
        <v>0</v>
      </c>
      <c r="B3908" s="94">
        <f>'[1]Cadastro de Clientes'!B3908</f>
        <v>0</v>
      </c>
      <c r="C3908" s="94">
        <f>'[1]Cadastro de Clientes'!C3908</f>
        <v>0</v>
      </c>
      <c r="D3908" s="94">
        <f>'[1]Cadastro de Clientes'!D3908</f>
        <v>0</v>
      </c>
      <c r="E3908" s="94">
        <f>'[1]Cadastro de Clientes'!E3908</f>
        <v>0</v>
      </c>
      <c r="F3908" s="94">
        <f>'[1]Cadastro de Clientes'!F3908</f>
        <v>0</v>
      </c>
      <c r="G3908" s="109">
        <f>'[1]Cadastro de Clientes'!G3908</f>
        <v>0</v>
      </c>
      <c r="H3908" s="110">
        <f>'[1]Cadastro de Clientes'!H3908</f>
        <v>0</v>
      </c>
      <c r="I3908" s="111">
        <f>'[1]Cadastro de Clientes'!I3908</f>
        <v>0</v>
      </c>
      <c r="J3908" s="94">
        <f>'[1]Cadastro de Clientes'!J3908</f>
        <v>0</v>
      </c>
    </row>
    <row r="3909" spans="1:10" ht="21" customHeight="1" x14ac:dyDescent="0.25">
      <c r="A3909" s="94">
        <f>'[1]Cadastro de Clientes'!A3909</f>
        <v>0</v>
      </c>
      <c r="B3909" s="94">
        <f>'[1]Cadastro de Clientes'!B3909</f>
        <v>0</v>
      </c>
      <c r="C3909" s="94">
        <f>'[1]Cadastro de Clientes'!C3909</f>
        <v>0</v>
      </c>
      <c r="D3909" s="94">
        <f>'[1]Cadastro de Clientes'!D3909</f>
        <v>0</v>
      </c>
      <c r="E3909" s="94">
        <f>'[1]Cadastro de Clientes'!E3909</f>
        <v>0</v>
      </c>
      <c r="F3909" s="94">
        <f>'[1]Cadastro de Clientes'!F3909</f>
        <v>0</v>
      </c>
      <c r="G3909" s="109">
        <f>'[1]Cadastro de Clientes'!G3909</f>
        <v>0</v>
      </c>
      <c r="H3909" s="110">
        <f>'[1]Cadastro de Clientes'!H3909</f>
        <v>0</v>
      </c>
      <c r="I3909" s="111">
        <f>'[1]Cadastro de Clientes'!I3909</f>
        <v>0</v>
      </c>
      <c r="J3909" s="94">
        <f>'[1]Cadastro de Clientes'!J3909</f>
        <v>0</v>
      </c>
    </row>
    <row r="3910" spans="1:10" ht="21" customHeight="1" x14ac:dyDescent="0.25">
      <c r="A3910" s="94">
        <f>'[1]Cadastro de Clientes'!A3910</f>
        <v>0</v>
      </c>
      <c r="B3910" s="94">
        <f>'[1]Cadastro de Clientes'!B3910</f>
        <v>0</v>
      </c>
      <c r="C3910" s="94">
        <f>'[1]Cadastro de Clientes'!C3910</f>
        <v>0</v>
      </c>
      <c r="D3910" s="94">
        <f>'[1]Cadastro de Clientes'!D3910</f>
        <v>0</v>
      </c>
      <c r="E3910" s="94">
        <f>'[1]Cadastro de Clientes'!E3910</f>
        <v>0</v>
      </c>
      <c r="F3910" s="94">
        <f>'[1]Cadastro de Clientes'!F3910</f>
        <v>0</v>
      </c>
      <c r="G3910" s="109">
        <f>'[1]Cadastro de Clientes'!G3910</f>
        <v>0</v>
      </c>
      <c r="H3910" s="110">
        <f>'[1]Cadastro de Clientes'!H3910</f>
        <v>0</v>
      </c>
      <c r="I3910" s="111">
        <f>'[1]Cadastro de Clientes'!I3910</f>
        <v>0</v>
      </c>
      <c r="J3910" s="94">
        <f>'[1]Cadastro de Clientes'!J3910</f>
        <v>0</v>
      </c>
    </row>
    <row r="3911" spans="1:10" ht="21" customHeight="1" x14ac:dyDescent="0.25">
      <c r="A3911" s="94">
        <f>'[1]Cadastro de Clientes'!A3911</f>
        <v>0</v>
      </c>
      <c r="B3911" s="94">
        <f>'[1]Cadastro de Clientes'!B3911</f>
        <v>0</v>
      </c>
      <c r="C3911" s="94">
        <f>'[1]Cadastro de Clientes'!C3911</f>
        <v>0</v>
      </c>
      <c r="D3911" s="94">
        <f>'[1]Cadastro de Clientes'!D3911</f>
        <v>0</v>
      </c>
      <c r="E3911" s="94">
        <f>'[1]Cadastro de Clientes'!E3911</f>
        <v>0</v>
      </c>
      <c r="F3911" s="94">
        <f>'[1]Cadastro de Clientes'!F3911</f>
        <v>0</v>
      </c>
      <c r="G3911" s="109">
        <f>'[1]Cadastro de Clientes'!G3911</f>
        <v>0</v>
      </c>
      <c r="H3911" s="110">
        <f>'[1]Cadastro de Clientes'!H3911</f>
        <v>0</v>
      </c>
      <c r="I3911" s="111">
        <f>'[1]Cadastro de Clientes'!I3911</f>
        <v>0</v>
      </c>
      <c r="J3911" s="94">
        <f>'[1]Cadastro de Clientes'!J3911</f>
        <v>0</v>
      </c>
    </row>
    <row r="3912" spans="1:10" ht="21" customHeight="1" x14ac:dyDescent="0.25">
      <c r="A3912" s="94">
        <f>'[1]Cadastro de Clientes'!A3912</f>
        <v>0</v>
      </c>
      <c r="B3912" s="94">
        <f>'[1]Cadastro de Clientes'!B3912</f>
        <v>0</v>
      </c>
      <c r="C3912" s="94">
        <f>'[1]Cadastro de Clientes'!C3912</f>
        <v>0</v>
      </c>
      <c r="D3912" s="94">
        <f>'[1]Cadastro de Clientes'!D3912</f>
        <v>0</v>
      </c>
      <c r="E3912" s="94">
        <f>'[1]Cadastro de Clientes'!E3912</f>
        <v>0</v>
      </c>
      <c r="F3912" s="94">
        <f>'[1]Cadastro de Clientes'!F3912</f>
        <v>0</v>
      </c>
      <c r="G3912" s="109">
        <f>'[1]Cadastro de Clientes'!G3912</f>
        <v>0</v>
      </c>
      <c r="H3912" s="110">
        <f>'[1]Cadastro de Clientes'!H3912</f>
        <v>0</v>
      </c>
      <c r="I3912" s="111">
        <f>'[1]Cadastro de Clientes'!I3912</f>
        <v>0</v>
      </c>
      <c r="J3912" s="94">
        <f>'[1]Cadastro de Clientes'!J3912</f>
        <v>0</v>
      </c>
    </row>
    <row r="3913" spans="1:10" ht="21" customHeight="1" x14ac:dyDescent="0.25">
      <c r="A3913" s="94">
        <f>'[1]Cadastro de Clientes'!A3913</f>
        <v>0</v>
      </c>
      <c r="B3913" s="94">
        <f>'[1]Cadastro de Clientes'!B3913</f>
        <v>0</v>
      </c>
      <c r="C3913" s="94">
        <f>'[1]Cadastro de Clientes'!C3913</f>
        <v>0</v>
      </c>
      <c r="D3913" s="94">
        <f>'[1]Cadastro de Clientes'!D3913</f>
        <v>0</v>
      </c>
      <c r="E3913" s="94">
        <f>'[1]Cadastro de Clientes'!E3913</f>
        <v>0</v>
      </c>
      <c r="F3913" s="94">
        <f>'[1]Cadastro de Clientes'!F3913</f>
        <v>0</v>
      </c>
      <c r="G3913" s="109">
        <f>'[1]Cadastro de Clientes'!G3913</f>
        <v>0</v>
      </c>
      <c r="H3913" s="110">
        <f>'[1]Cadastro de Clientes'!H3913</f>
        <v>0</v>
      </c>
      <c r="I3913" s="111">
        <f>'[1]Cadastro de Clientes'!I3913</f>
        <v>0</v>
      </c>
      <c r="J3913" s="94">
        <f>'[1]Cadastro de Clientes'!J3913</f>
        <v>0</v>
      </c>
    </row>
    <row r="3914" spans="1:10" ht="21" customHeight="1" x14ac:dyDescent="0.25">
      <c r="A3914" s="94">
        <f>'[1]Cadastro de Clientes'!A3914</f>
        <v>0</v>
      </c>
      <c r="B3914" s="94">
        <f>'[1]Cadastro de Clientes'!B3914</f>
        <v>0</v>
      </c>
      <c r="C3914" s="94">
        <f>'[1]Cadastro de Clientes'!C3914</f>
        <v>0</v>
      </c>
      <c r="D3914" s="94">
        <f>'[1]Cadastro de Clientes'!D3914</f>
        <v>0</v>
      </c>
      <c r="E3914" s="94">
        <f>'[1]Cadastro de Clientes'!E3914</f>
        <v>0</v>
      </c>
      <c r="F3914" s="94">
        <f>'[1]Cadastro de Clientes'!F3914</f>
        <v>0</v>
      </c>
      <c r="G3914" s="109">
        <f>'[1]Cadastro de Clientes'!G3914</f>
        <v>0</v>
      </c>
      <c r="H3914" s="110">
        <f>'[1]Cadastro de Clientes'!H3914</f>
        <v>0</v>
      </c>
      <c r="I3914" s="111">
        <f>'[1]Cadastro de Clientes'!I3914</f>
        <v>0</v>
      </c>
      <c r="J3914" s="94">
        <f>'[1]Cadastro de Clientes'!J3914</f>
        <v>0</v>
      </c>
    </row>
    <row r="3915" spans="1:10" ht="21" customHeight="1" x14ac:dyDescent="0.25">
      <c r="A3915" s="94">
        <f>'[1]Cadastro de Clientes'!A3915</f>
        <v>0</v>
      </c>
      <c r="B3915" s="94">
        <f>'[1]Cadastro de Clientes'!B3915</f>
        <v>0</v>
      </c>
      <c r="C3915" s="94">
        <f>'[1]Cadastro de Clientes'!C3915</f>
        <v>0</v>
      </c>
      <c r="D3915" s="94">
        <f>'[1]Cadastro de Clientes'!D3915</f>
        <v>0</v>
      </c>
      <c r="E3915" s="94">
        <f>'[1]Cadastro de Clientes'!E3915</f>
        <v>0</v>
      </c>
      <c r="F3915" s="94">
        <f>'[1]Cadastro de Clientes'!F3915</f>
        <v>0</v>
      </c>
      <c r="G3915" s="109">
        <f>'[1]Cadastro de Clientes'!G3915</f>
        <v>0</v>
      </c>
      <c r="H3915" s="110">
        <f>'[1]Cadastro de Clientes'!H3915</f>
        <v>0</v>
      </c>
      <c r="I3915" s="111">
        <f>'[1]Cadastro de Clientes'!I3915</f>
        <v>0</v>
      </c>
      <c r="J3915" s="94">
        <f>'[1]Cadastro de Clientes'!J3915</f>
        <v>0</v>
      </c>
    </row>
    <row r="3916" spans="1:10" ht="21" customHeight="1" x14ac:dyDescent="0.25">
      <c r="A3916" s="94">
        <f>'[1]Cadastro de Clientes'!A3916</f>
        <v>0</v>
      </c>
      <c r="B3916" s="94">
        <f>'[1]Cadastro de Clientes'!B3916</f>
        <v>0</v>
      </c>
      <c r="C3916" s="94">
        <f>'[1]Cadastro de Clientes'!C3916</f>
        <v>0</v>
      </c>
      <c r="D3916" s="94">
        <f>'[1]Cadastro de Clientes'!D3916</f>
        <v>0</v>
      </c>
      <c r="E3916" s="94">
        <f>'[1]Cadastro de Clientes'!E3916</f>
        <v>0</v>
      </c>
      <c r="F3916" s="94">
        <f>'[1]Cadastro de Clientes'!F3916</f>
        <v>0</v>
      </c>
      <c r="G3916" s="109">
        <f>'[1]Cadastro de Clientes'!G3916</f>
        <v>0</v>
      </c>
      <c r="H3916" s="110">
        <f>'[1]Cadastro de Clientes'!H3916</f>
        <v>0</v>
      </c>
      <c r="I3916" s="111">
        <f>'[1]Cadastro de Clientes'!I3916</f>
        <v>0</v>
      </c>
      <c r="J3916" s="94">
        <f>'[1]Cadastro de Clientes'!J3916</f>
        <v>0</v>
      </c>
    </row>
    <row r="3917" spans="1:10" ht="21" customHeight="1" x14ac:dyDescent="0.25">
      <c r="A3917" s="94">
        <f>'[1]Cadastro de Clientes'!A3917</f>
        <v>0</v>
      </c>
      <c r="B3917" s="94">
        <f>'[1]Cadastro de Clientes'!B3917</f>
        <v>0</v>
      </c>
      <c r="C3917" s="94">
        <f>'[1]Cadastro de Clientes'!C3917</f>
        <v>0</v>
      </c>
      <c r="D3917" s="94">
        <f>'[1]Cadastro de Clientes'!D3917</f>
        <v>0</v>
      </c>
      <c r="E3917" s="94">
        <f>'[1]Cadastro de Clientes'!E3917</f>
        <v>0</v>
      </c>
      <c r="F3917" s="94">
        <f>'[1]Cadastro de Clientes'!F3917</f>
        <v>0</v>
      </c>
      <c r="G3917" s="109">
        <f>'[1]Cadastro de Clientes'!G3917</f>
        <v>0</v>
      </c>
      <c r="H3917" s="110">
        <f>'[1]Cadastro de Clientes'!H3917</f>
        <v>0</v>
      </c>
      <c r="I3917" s="111">
        <f>'[1]Cadastro de Clientes'!I3917</f>
        <v>0</v>
      </c>
      <c r="J3917" s="94">
        <f>'[1]Cadastro de Clientes'!J3917</f>
        <v>0</v>
      </c>
    </row>
    <row r="3918" spans="1:10" ht="21" customHeight="1" x14ac:dyDescent="0.25">
      <c r="A3918" s="94">
        <f>'[1]Cadastro de Clientes'!A3918</f>
        <v>0</v>
      </c>
      <c r="B3918" s="94">
        <f>'[1]Cadastro de Clientes'!B3918</f>
        <v>0</v>
      </c>
      <c r="C3918" s="94">
        <f>'[1]Cadastro de Clientes'!C3918</f>
        <v>0</v>
      </c>
      <c r="D3918" s="94">
        <f>'[1]Cadastro de Clientes'!D3918</f>
        <v>0</v>
      </c>
      <c r="E3918" s="94">
        <f>'[1]Cadastro de Clientes'!E3918</f>
        <v>0</v>
      </c>
      <c r="F3918" s="94">
        <f>'[1]Cadastro de Clientes'!F3918</f>
        <v>0</v>
      </c>
      <c r="G3918" s="109">
        <f>'[1]Cadastro de Clientes'!G3918</f>
        <v>0</v>
      </c>
      <c r="H3918" s="110">
        <f>'[1]Cadastro de Clientes'!H3918</f>
        <v>0</v>
      </c>
      <c r="I3918" s="111">
        <f>'[1]Cadastro de Clientes'!I3918</f>
        <v>0</v>
      </c>
      <c r="J3918" s="94">
        <f>'[1]Cadastro de Clientes'!J3918</f>
        <v>0</v>
      </c>
    </row>
    <row r="3919" spans="1:10" ht="21" customHeight="1" x14ac:dyDescent="0.25">
      <c r="A3919" s="94">
        <f>'[1]Cadastro de Clientes'!A3919</f>
        <v>0</v>
      </c>
      <c r="B3919" s="94">
        <f>'[1]Cadastro de Clientes'!B3919</f>
        <v>0</v>
      </c>
      <c r="C3919" s="94">
        <f>'[1]Cadastro de Clientes'!C3919</f>
        <v>0</v>
      </c>
      <c r="D3919" s="94">
        <f>'[1]Cadastro de Clientes'!D3919</f>
        <v>0</v>
      </c>
      <c r="E3919" s="94">
        <f>'[1]Cadastro de Clientes'!E3919</f>
        <v>0</v>
      </c>
      <c r="F3919" s="94">
        <f>'[1]Cadastro de Clientes'!F3919</f>
        <v>0</v>
      </c>
      <c r="G3919" s="109">
        <f>'[1]Cadastro de Clientes'!G3919</f>
        <v>0</v>
      </c>
      <c r="H3919" s="110">
        <f>'[1]Cadastro de Clientes'!H3919</f>
        <v>0</v>
      </c>
      <c r="I3919" s="111">
        <f>'[1]Cadastro de Clientes'!I3919</f>
        <v>0</v>
      </c>
      <c r="J3919" s="94">
        <f>'[1]Cadastro de Clientes'!J3919</f>
        <v>0</v>
      </c>
    </row>
    <row r="3920" spans="1:10" ht="21" customHeight="1" x14ac:dyDescent="0.25">
      <c r="A3920" s="94">
        <f>'[1]Cadastro de Clientes'!A3920</f>
        <v>0</v>
      </c>
      <c r="B3920" s="94">
        <f>'[1]Cadastro de Clientes'!B3920</f>
        <v>0</v>
      </c>
      <c r="C3920" s="94">
        <f>'[1]Cadastro de Clientes'!C3920</f>
        <v>0</v>
      </c>
      <c r="D3920" s="94">
        <f>'[1]Cadastro de Clientes'!D3920</f>
        <v>0</v>
      </c>
      <c r="E3920" s="94">
        <f>'[1]Cadastro de Clientes'!E3920</f>
        <v>0</v>
      </c>
      <c r="F3920" s="94">
        <f>'[1]Cadastro de Clientes'!F3920</f>
        <v>0</v>
      </c>
      <c r="G3920" s="109">
        <f>'[1]Cadastro de Clientes'!G3920</f>
        <v>0</v>
      </c>
      <c r="H3920" s="110">
        <f>'[1]Cadastro de Clientes'!H3920</f>
        <v>0</v>
      </c>
      <c r="I3920" s="111">
        <f>'[1]Cadastro de Clientes'!I3920</f>
        <v>0</v>
      </c>
      <c r="J3920" s="94">
        <f>'[1]Cadastro de Clientes'!J3920</f>
        <v>0</v>
      </c>
    </row>
    <row r="3921" spans="1:10" ht="21" customHeight="1" x14ac:dyDescent="0.25">
      <c r="A3921" s="94">
        <f>'[1]Cadastro de Clientes'!A3921</f>
        <v>0</v>
      </c>
      <c r="B3921" s="94">
        <f>'[1]Cadastro de Clientes'!B3921</f>
        <v>0</v>
      </c>
      <c r="C3921" s="94">
        <f>'[1]Cadastro de Clientes'!C3921</f>
        <v>0</v>
      </c>
      <c r="D3921" s="94">
        <f>'[1]Cadastro de Clientes'!D3921</f>
        <v>0</v>
      </c>
      <c r="E3921" s="94">
        <f>'[1]Cadastro de Clientes'!E3921</f>
        <v>0</v>
      </c>
      <c r="F3921" s="94">
        <f>'[1]Cadastro de Clientes'!F3921</f>
        <v>0</v>
      </c>
      <c r="G3921" s="109">
        <f>'[1]Cadastro de Clientes'!G3921</f>
        <v>0</v>
      </c>
      <c r="H3921" s="110">
        <f>'[1]Cadastro de Clientes'!H3921</f>
        <v>0</v>
      </c>
      <c r="I3921" s="111">
        <f>'[1]Cadastro de Clientes'!I3921</f>
        <v>0</v>
      </c>
      <c r="J3921" s="94">
        <f>'[1]Cadastro de Clientes'!J3921</f>
        <v>0</v>
      </c>
    </row>
    <row r="3922" spans="1:10" ht="21" customHeight="1" x14ac:dyDescent="0.25">
      <c r="A3922" s="94">
        <f>'[1]Cadastro de Clientes'!A3922</f>
        <v>0</v>
      </c>
      <c r="B3922" s="94">
        <f>'[1]Cadastro de Clientes'!B3922</f>
        <v>0</v>
      </c>
      <c r="C3922" s="94">
        <f>'[1]Cadastro de Clientes'!C3922</f>
        <v>0</v>
      </c>
      <c r="D3922" s="94">
        <f>'[1]Cadastro de Clientes'!D3922</f>
        <v>0</v>
      </c>
      <c r="E3922" s="94">
        <f>'[1]Cadastro de Clientes'!E3922</f>
        <v>0</v>
      </c>
      <c r="F3922" s="94">
        <f>'[1]Cadastro de Clientes'!F3922</f>
        <v>0</v>
      </c>
      <c r="G3922" s="109">
        <f>'[1]Cadastro de Clientes'!G3922</f>
        <v>0</v>
      </c>
      <c r="H3922" s="110">
        <f>'[1]Cadastro de Clientes'!H3922</f>
        <v>0</v>
      </c>
      <c r="I3922" s="111">
        <f>'[1]Cadastro de Clientes'!I3922</f>
        <v>0</v>
      </c>
      <c r="J3922" s="94">
        <f>'[1]Cadastro de Clientes'!J3922</f>
        <v>0</v>
      </c>
    </row>
    <row r="3923" spans="1:10" ht="21" customHeight="1" x14ac:dyDescent="0.25">
      <c r="A3923" s="94">
        <f>'[1]Cadastro de Clientes'!A3923</f>
        <v>0</v>
      </c>
      <c r="B3923" s="94">
        <f>'[1]Cadastro de Clientes'!B3923</f>
        <v>0</v>
      </c>
      <c r="C3923" s="94">
        <f>'[1]Cadastro de Clientes'!C3923</f>
        <v>0</v>
      </c>
      <c r="D3923" s="94">
        <f>'[1]Cadastro de Clientes'!D3923</f>
        <v>0</v>
      </c>
      <c r="E3923" s="94">
        <f>'[1]Cadastro de Clientes'!E3923</f>
        <v>0</v>
      </c>
      <c r="F3923" s="94">
        <f>'[1]Cadastro de Clientes'!F3923</f>
        <v>0</v>
      </c>
      <c r="G3923" s="109">
        <f>'[1]Cadastro de Clientes'!G3923</f>
        <v>0</v>
      </c>
      <c r="H3923" s="110">
        <f>'[1]Cadastro de Clientes'!H3923</f>
        <v>0</v>
      </c>
      <c r="I3923" s="111">
        <f>'[1]Cadastro de Clientes'!I3923</f>
        <v>0</v>
      </c>
      <c r="J3923" s="94">
        <f>'[1]Cadastro de Clientes'!J3923</f>
        <v>0</v>
      </c>
    </row>
    <row r="3924" spans="1:10" ht="21" customHeight="1" x14ac:dyDescent="0.25">
      <c r="A3924" s="94">
        <f>'[1]Cadastro de Clientes'!A3924</f>
        <v>0</v>
      </c>
      <c r="B3924" s="94">
        <f>'[1]Cadastro de Clientes'!B3924</f>
        <v>0</v>
      </c>
      <c r="C3924" s="94">
        <f>'[1]Cadastro de Clientes'!C3924</f>
        <v>0</v>
      </c>
      <c r="D3924" s="94">
        <f>'[1]Cadastro de Clientes'!D3924</f>
        <v>0</v>
      </c>
      <c r="E3924" s="94">
        <f>'[1]Cadastro de Clientes'!E3924</f>
        <v>0</v>
      </c>
      <c r="F3924" s="94">
        <f>'[1]Cadastro de Clientes'!F3924</f>
        <v>0</v>
      </c>
      <c r="G3924" s="109">
        <f>'[1]Cadastro de Clientes'!G3924</f>
        <v>0</v>
      </c>
      <c r="H3924" s="110">
        <f>'[1]Cadastro de Clientes'!H3924</f>
        <v>0</v>
      </c>
      <c r="I3924" s="111">
        <f>'[1]Cadastro de Clientes'!I3924</f>
        <v>0</v>
      </c>
      <c r="J3924" s="94">
        <f>'[1]Cadastro de Clientes'!J3924</f>
        <v>0</v>
      </c>
    </row>
    <row r="3925" spans="1:10" ht="21" customHeight="1" x14ac:dyDescent="0.25">
      <c r="A3925" s="94">
        <f>'[1]Cadastro de Clientes'!A3925</f>
        <v>0</v>
      </c>
      <c r="B3925" s="94">
        <f>'[1]Cadastro de Clientes'!B3925</f>
        <v>0</v>
      </c>
      <c r="C3925" s="94">
        <f>'[1]Cadastro de Clientes'!C3925</f>
        <v>0</v>
      </c>
      <c r="D3925" s="94">
        <f>'[1]Cadastro de Clientes'!D3925</f>
        <v>0</v>
      </c>
      <c r="E3925" s="94">
        <f>'[1]Cadastro de Clientes'!E3925</f>
        <v>0</v>
      </c>
      <c r="F3925" s="94">
        <f>'[1]Cadastro de Clientes'!F3925</f>
        <v>0</v>
      </c>
      <c r="G3925" s="109">
        <f>'[1]Cadastro de Clientes'!G3925</f>
        <v>0</v>
      </c>
      <c r="H3925" s="110">
        <f>'[1]Cadastro de Clientes'!H3925</f>
        <v>0</v>
      </c>
      <c r="I3925" s="111">
        <f>'[1]Cadastro de Clientes'!I3925</f>
        <v>0</v>
      </c>
      <c r="J3925" s="94">
        <f>'[1]Cadastro de Clientes'!J3925</f>
        <v>0</v>
      </c>
    </row>
    <row r="3926" spans="1:10" ht="21" customHeight="1" x14ac:dyDescent="0.25">
      <c r="A3926" s="94">
        <f>'[1]Cadastro de Clientes'!A3926</f>
        <v>0</v>
      </c>
      <c r="B3926" s="94">
        <f>'[1]Cadastro de Clientes'!B3926</f>
        <v>0</v>
      </c>
      <c r="C3926" s="94">
        <f>'[1]Cadastro de Clientes'!C3926</f>
        <v>0</v>
      </c>
      <c r="D3926" s="94">
        <f>'[1]Cadastro de Clientes'!D3926</f>
        <v>0</v>
      </c>
      <c r="E3926" s="94">
        <f>'[1]Cadastro de Clientes'!E3926</f>
        <v>0</v>
      </c>
      <c r="F3926" s="94">
        <f>'[1]Cadastro de Clientes'!F3926</f>
        <v>0</v>
      </c>
      <c r="G3926" s="109">
        <f>'[1]Cadastro de Clientes'!G3926</f>
        <v>0</v>
      </c>
      <c r="H3926" s="110">
        <f>'[1]Cadastro de Clientes'!H3926</f>
        <v>0</v>
      </c>
      <c r="I3926" s="111">
        <f>'[1]Cadastro de Clientes'!I3926</f>
        <v>0</v>
      </c>
      <c r="J3926" s="94">
        <f>'[1]Cadastro de Clientes'!J3926</f>
        <v>0</v>
      </c>
    </row>
    <row r="3927" spans="1:10" ht="21" customHeight="1" x14ac:dyDescent="0.25">
      <c r="A3927" s="94">
        <f>'[1]Cadastro de Clientes'!A3927</f>
        <v>0</v>
      </c>
      <c r="B3927" s="94">
        <f>'[1]Cadastro de Clientes'!B3927</f>
        <v>0</v>
      </c>
      <c r="C3927" s="94">
        <f>'[1]Cadastro de Clientes'!C3927</f>
        <v>0</v>
      </c>
      <c r="D3927" s="94">
        <f>'[1]Cadastro de Clientes'!D3927</f>
        <v>0</v>
      </c>
      <c r="E3927" s="94">
        <f>'[1]Cadastro de Clientes'!E3927</f>
        <v>0</v>
      </c>
      <c r="F3927" s="94">
        <f>'[1]Cadastro de Clientes'!F3927</f>
        <v>0</v>
      </c>
      <c r="G3927" s="109">
        <f>'[1]Cadastro de Clientes'!G3927</f>
        <v>0</v>
      </c>
      <c r="H3927" s="110">
        <f>'[1]Cadastro de Clientes'!H3927</f>
        <v>0</v>
      </c>
      <c r="I3927" s="111">
        <f>'[1]Cadastro de Clientes'!I3927</f>
        <v>0</v>
      </c>
      <c r="J3927" s="94">
        <f>'[1]Cadastro de Clientes'!J3927</f>
        <v>0</v>
      </c>
    </row>
    <row r="3928" spans="1:10" ht="21" customHeight="1" x14ac:dyDescent="0.25">
      <c r="A3928" s="94">
        <f>'[1]Cadastro de Clientes'!A3928</f>
        <v>0</v>
      </c>
      <c r="B3928" s="94">
        <f>'[1]Cadastro de Clientes'!B3928</f>
        <v>0</v>
      </c>
      <c r="C3928" s="94">
        <f>'[1]Cadastro de Clientes'!C3928</f>
        <v>0</v>
      </c>
      <c r="D3928" s="94">
        <f>'[1]Cadastro de Clientes'!D3928</f>
        <v>0</v>
      </c>
      <c r="E3928" s="94">
        <f>'[1]Cadastro de Clientes'!E3928</f>
        <v>0</v>
      </c>
      <c r="F3928" s="94">
        <f>'[1]Cadastro de Clientes'!F3928</f>
        <v>0</v>
      </c>
      <c r="G3928" s="109">
        <f>'[1]Cadastro de Clientes'!G3928</f>
        <v>0</v>
      </c>
      <c r="H3928" s="110">
        <f>'[1]Cadastro de Clientes'!H3928</f>
        <v>0</v>
      </c>
      <c r="I3928" s="111">
        <f>'[1]Cadastro de Clientes'!I3928</f>
        <v>0</v>
      </c>
      <c r="J3928" s="94">
        <f>'[1]Cadastro de Clientes'!J3928</f>
        <v>0</v>
      </c>
    </row>
    <row r="3929" spans="1:10" ht="21" customHeight="1" x14ac:dyDescent="0.25">
      <c r="A3929" s="94">
        <f>'[1]Cadastro de Clientes'!A3929</f>
        <v>0</v>
      </c>
      <c r="B3929" s="94">
        <f>'[1]Cadastro de Clientes'!B3929</f>
        <v>0</v>
      </c>
      <c r="C3929" s="94">
        <f>'[1]Cadastro de Clientes'!C3929</f>
        <v>0</v>
      </c>
      <c r="D3929" s="94">
        <f>'[1]Cadastro de Clientes'!D3929</f>
        <v>0</v>
      </c>
      <c r="E3929" s="94">
        <f>'[1]Cadastro de Clientes'!E3929</f>
        <v>0</v>
      </c>
      <c r="F3929" s="94">
        <f>'[1]Cadastro de Clientes'!F3929</f>
        <v>0</v>
      </c>
      <c r="G3929" s="109">
        <f>'[1]Cadastro de Clientes'!G3929</f>
        <v>0</v>
      </c>
      <c r="H3929" s="110">
        <f>'[1]Cadastro de Clientes'!H3929</f>
        <v>0</v>
      </c>
      <c r="I3929" s="111">
        <f>'[1]Cadastro de Clientes'!I3929</f>
        <v>0</v>
      </c>
      <c r="J3929" s="94">
        <f>'[1]Cadastro de Clientes'!J3929</f>
        <v>0</v>
      </c>
    </row>
    <row r="3930" spans="1:10" ht="21" customHeight="1" x14ac:dyDescent="0.25">
      <c r="A3930" s="94">
        <f>'[1]Cadastro de Clientes'!A3930</f>
        <v>0</v>
      </c>
      <c r="B3930" s="94">
        <f>'[1]Cadastro de Clientes'!B3930</f>
        <v>0</v>
      </c>
      <c r="C3930" s="94">
        <f>'[1]Cadastro de Clientes'!C3930</f>
        <v>0</v>
      </c>
      <c r="D3930" s="94">
        <f>'[1]Cadastro de Clientes'!D3930</f>
        <v>0</v>
      </c>
      <c r="E3930" s="94">
        <f>'[1]Cadastro de Clientes'!E3930</f>
        <v>0</v>
      </c>
      <c r="F3930" s="94">
        <f>'[1]Cadastro de Clientes'!F3930</f>
        <v>0</v>
      </c>
      <c r="G3930" s="109">
        <f>'[1]Cadastro de Clientes'!G3930</f>
        <v>0</v>
      </c>
      <c r="H3930" s="110">
        <f>'[1]Cadastro de Clientes'!H3930</f>
        <v>0</v>
      </c>
      <c r="I3930" s="111">
        <f>'[1]Cadastro de Clientes'!I3930</f>
        <v>0</v>
      </c>
      <c r="J3930" s="94">
        <f>'[1]Cadastro de Clientes'!J3930</f>
        <v>0</v>
      </c>
    </row>
    <row r="3931" spans="1:10" ht="21" customHeight="1" x14ac:dyDescent="0.25">
      <c r="A3931" s="94">
        <f>'[1]Cadastro de Clientes'!A3931</f>
        <v>0</v>
      </c>
      <c r="B3931" s="94">
        <f>'[1]Cadastro de Clientes'!B3931</f>
        <v>0</v>
      </c>
      <c r="C3931" s="94">
        <f>'[1]Cadastro de Clientes'!C3931</f>
        <v>0</v>
      </c>
      <c r="D3931" s="94">
        <f>'[1]Cadastro de Clientes'!D3931</f>
        <v>0</v>
      </c>
      <c r="E3931" s="94">
        <f>'[1]Cadastro de Clientes'!E3931</f>
        <v>0</v>
      </c>
      <c r="F3931" s="94">
        <f>'[1]Cadastro de Clientes'!F3931</f>
        <v>0</v>
      </c>
      <c r="G3931" s="109">
        <f>'[1]Cadastro de Clientes'!G3931</f>
        <v>0</v>
      </c>
      <c r="H3931" s="110">
        <f>'[1]Cadastro de Clientes'!H3931</f>
        <v>0</v>
      </c>
      <c r="I3931" s="111">
        <f>'[1]Cadastro de Clientes'!I3931</f>
        <v>0</v>
      </c>
      <c r="J3931" s="94">
        <f>'[1]Cadastro de Clientes'!J3931</f>
        <v>0</v>
      </c>
    </row>
    <row r="3932" spans="1:10" ht="21" customHeight="1" x14ac:dyDescent="0.25">
      <c r="A3932" s="94">
        <f>'[1]Cadastro de Clientes'!A3932</f>
        <v>0</v>
      </c>
      <c r="B3932" s="94">
        <f>'[1]Cadastro de Clientes'!B3932</f>
        <v>0</v>
      </c>
      <c r="C3932" s="94">
        <f>'[1]Cadastro de Clientes'!C3932</f>
        <v>0</v>
      </c>
      <c r="D3932" s="94">
        <f>'[1]Cadastro de Clientes'!D3932</f>
        <v>0</v>
      </c>
      <c r="E3932" s="94">
        <f>'[1]Cadastro de Clientes'!E3932</f>
        <v>0</v>
      </c>
      <c r="F3932" s="94">
        <f>'[1]Cadastro de Clientes'!F3932</f>
        <v>0</v>
      </c>
      <c r="G3932" s="109">
        <f>'[1]Cadastro de Clientes'!G3932</f>
        <v>0</v>
      </c>
      <c r="H3932" s="110">
        <f>'[1]Cadastro de Clientes'!H3932</f>
        <v>0</v>
      </c>
      <c r="I3932" s="111">
        <f>'[1]Cadastro de Clientes'!I3932</f>
        <v>0</v>
      </c>
      <c r="J3932" s="94">
        <f>'[1]Cadastro de Clientes'!J3932</f>
        <v>0</v>
      </c>
    </row>
    <row r="3933" spans="1:10" ht="21" customHeight="1" x14ac:dyDescent="0.25">
      <c r="A3933" s="94">
        <f>'[1]Cadastro de Clientes'!A3933</f>
        <v>0</v>
      </c>
      <c r="B3933" s="94">
        <f>'[1]Cadastro de Clientes'!B3933</f>
        <v>0</v>
      </c>
      <c r="C3933" s="94">
        <f>'[1]Cadastro de Clientes'!C3933</f>
        <v>0</v>
      </c>
      <c r="D3933" s="94">
        <f>'[1]Cadastro de Clientes'!D3933</f>
        <v>0</v>
      </c>
      <c r="E3933" s="94">
        <f>'[1]Cadastro de Clientes'!E3933</f>
        <v>0</v>
      </c>
      <c r="F3933" s="94">
        <f>'[1]Cadastro de Clientes'!F3933</f>
        <v>0</v>
      </c>
      <c r="G3933" s="109">
        <f>'[1]Cadastro de Clientes'!G3933</f>
        <v>0</v>
      </c>
      <c r="H3933" s="110">
        <f>'[1]Cadastro de Clientes'!H3933</f>
        <v>0</v>
      </c>
      <c r="I3933" s="111">
        <f>'[1]Cadastro de Clientes'!I3933</f>
        <v>0</v>
      </c>
      <c r="J3933" s="94">
        <f>'[1]Cadastro de Clientes'!J3933</f>
        <v>0</v>
      </c>
    </row>
    <row r="3934" spans="1:10" ht="21" customHeight="1" x14ac:dyDescent="0.25">
      <c r="A3934" s="94">
        <f>'[1]Cadastro de Clientes'!A3934</f>
        <v>0</v>
      </c>
      <c r="B3934" s="94">
        <f>'[1]Cadastro de Clientes'!B3934</f>
        <v>0</v>
      </c>
      <c r="C3934" s="94">
        <f>'[1]Cadastro de Clientes'!C3934</f>
        <v>0</v>
      </c>
      <c r="D3934" s="94">
        <f>'[1]Cadastro de Clientes'!D3934</f>
        <v>0</v>
      </c>
      <c r="E3934" s="94">
        <f>'[1]Cadastro de Clientes'!E3934</f>
        <v>0</v>
      </c>
      <c r="F3934" s="94">
        <f>'[1]Cadastro de Clientes'!F3934</f>
        <v>0</v>
      </c>
      <c r="G3934" s="109">
        <f>'[1]Cadastro de Clientes'!G3934</f>
        <v>0</v>
      </c>
      <c r="H3934" s="110">
        <f>'[1]Cadastro de Clientes'!H3934</f>
        <v>0</v>
      </c>
      <c r="I3934" s="111">
        <f>'[1]Cadastro de Clientes'!I3934</f>
        <v>0</v>
      </c>
      <c r="J3934" s="94">
        <f>'[1]Cadastro de Clientes'!J3934</f>
        <v>0</v>
      </c>
    </row>
    <row r="3935" spans="1:10" ht="21" customHeight="1" x14ac:dyDescent="0.25">
      <c r="A3935" s="94">
        <f>'[1]Cadastro de Clientes'!A3935</f>
        <v>0</v>
      </c>
      <c r="B3935" s="94">
        <f>'[1]Cadastro de Clientes'!B3935</f>
        <v>0</v>
      </c>
      <c r="C3935" s="94">
        <f>'[1]Cadastro de Clientes'!C3935</f>
        <v>0</v>
      </c>
      <c r="D3935" s="94">
        <f>'[1]Cadastro de Clientes'!D3935</f>
        <v>0</v>
      </c>
      <c r="E3935" s="94">
        <f>'[1]Cadastro de Clientes'!E3935</f>
        <v>0</v>
      </c>
      <c r="F3935" s="94">
        <f>'[1]Cadastro de Clientes'!F3935</f>
        <v>0</v>
      </c>
      <c r="G3935" s="109">
        <f>'[1]Cadastro de Clientes'!G3935</f>
        <v>0</v>
      </c>
      <c r="H3935" s="110">
        <f>'[1]Cadastro de Clientes'!H3935</f>
        <v>0</v>
      </c>
      <c r="I3935" s="111">
        <f>'[1]Cadastro de Clientes'!I3935</f>
        <v>0</v>
      </c>
      <c r="J3935" s="94">
        <f>'[1]Cadastro de Clientes'!J3935</f>
        <v>0</v>
      </c>
    </row>
    <row r="3936" spans="1:10" ht="21" customHeight="1" x14ac:dyDescent="0.25">
      <c r="A3936" s="94">
        <f>'[1]Cadastro de Clientes'!A3936</f>
        <v>0</v>
      </c>
      <c r="B3936" s="94">
        <f>'[1]Cadastro de Clientes'!B3936</f>
        <v>0</v>
      </c>
      <c r="C3936" s="94">
        <f>'[1]Cadastro de Clientes'!C3936</f>
        <v>0</v>
      </c>
      <c r="D3936" s="94">
        <f>'[1]Cadastro de Clientes'!D3936</f>
        <v>0</v>
      </c>
      <c r="E3936" s="94">
        <f>'[1]Cadastro de Clientes'!E3936</f>
        <v>0</v>
      </c>
      <c r="F3936" s="94">
        <f>'[1]Cadastro de Clientes'!F3936</f>
        <v>0</v>
      </c>
      <c r="G3936" s="109">
        <f>'[1]Cadastro de Clientes'!G3936</f>
        <v>0</v>
      </c>
      <c r="H3936" s="110">
        <f>'[1]Cadastro de Clientes'!H3936</f>
        <v>0</v>
      </c>
      <c r="I3936" s="111">
        <f>'[1]Cadastro de Clientes'!I3936</f>
        <v>0</v>
      </c>
      <c r="J3936" s="94">
        <f>'[1]Cadastro de Clientes'!J3936</f>
        <v>0</v>
      </c>
    </row>
    <row r="3937" spans="1:10" ht="21" customHeight="1" x14ac:dyDescent="0.25">
      <c r="A3937" s="94">
        <f>'[1]Cadastro de Clientes'!A3937</f>
        <v>0</v>
      </c>
      <c r="B3937" s="94">
        <f>'[1]Cadastro de Clientes'!B3937</f>
        <v>0</v>
      </c>
      <c r="C3937" s="94">
        <f>'[1]Cadastro de Clientes'!C3937</f>
        <v>0</v>
      </c>
      <c r="D3937" s="94">
        <f>'[1]Cadastro de Clientes'!D3937</f>
        <v>0</v>
      </c>
      <c r="E3937" s="94">
        <f>'[1]Cadastro de Clientes'!E3937</f>
        <v>0</v>
      </c>
      <c r="F3937" s="94">
        <f>'[1]Cadastro de Clientes'!F3937</f>
        <v>0</v>
      </c>
      <c r="G3937" s="109">
        <f>'[1]Cadastro de Clientes'!G3937</f>
        <v>0</v>
      </c>
      <c r="H3937" s="110">
        <f>'[1]Cadastro de Clientes'!H3937</f>
        <v>0</v>
      </c>
      <c r="I3937" s="111">
        <f>'[1]Cadastro de Clientes'!I3937</f>
        <v>0</v>
      </c>
      <c r="J3937" s="94">
        <f>'[1]Cadastro de Clientes'!J3937</f>
        <v>0</v>
      </c>
    </row>
    <row r="3938" spans="1:10" ht="21" customHeight="1" x14ac:dyDescent="0.25">
      <c r="A3938" s="94">
        <f>'[1]Cadastro de Clientes'!A3938</f>
        <v>0</v>
      </c>
      <c r="B3938" s="94">
        <f>'[1]Cadastro de Clientes'!B3938</f>
        <v>0</v>
      </c>
      <c r="C3938" s="94">
        <f>'[1]Cadastro de Clientes'!C3938</f>
        <v>0</v>
      </c>
      <c r="D3938" s="94">
        <f>'[1]Cadastro de Clientes'!D3938</f>
        <v>0</v>
      </c>
      <c r="E3938" s="94">
        <f>'[1]Cadastro de Clientes'!E3938</f>
        <v>0</v>
      </c>
      <c r="F3938" s="94">
        <f>'[1]Cadastro de Clientes'!F3938</f>
        <v>0</v>
      </c>
      <c r="G3938" s="109">
        <f>'[1]Cadastro de Clientes'!G3938</f>
        <v>0</v>
      </c>
      <c r="H3938" s="110">
        <f>'[1]Cadastro de Clientes'!H3938</f>
        <v>0</v>
      </c>
      <c r="I3938" s="111">
        <f>'[1]Cadastro de Clientes'!I3938</f>
        <v>0</v>
      </c>
      <c r="J3938" s="94">
        <f>'[1]Cadastro de Clientes'!J3938</f>
        <v>0</v>
      </c>
    </row>
    <row r="3939" spans="1:10" ht="21" customHeight="1" x14ac:dyDescent="0.25">
      <c r="A3939" s="94">
        <f>'[1]Cadastro de Clientes'!A3939</f>
        <v>0</v>
      </c>
      <c r="B3939" s="94">
        <f>'[1]Cadastro de Clientes'!B3939</f>
        <v>0</v>
      </c>
      <c r="C3939" s="94">
        <f>'[1]Cadastro de Clientes'!C3939</f>
        <v>0</v>
      </c>
      <c r="D3939" s="94">
        <f>'[1]Cadastro de Clientes'!D3939</f>
        <v>0</v>
      </c>
      <c r="E3939" s="94">
        <f>'[1]Cadastro de Clientes'!E3939</f>
        <v>0</v>
      </c>
      <c r="F3939" s="94">
        <f>'[1]Cadastro de Clientes'!F3939</f>
        <v>0</v>
      </c>
      <c r="G3939" s="109">
        <f>'[1]Cadastro de Clientes'!G3939</f>
        <v>0</v>
      </c>
      <c r="H3939" s="110">
        <f>'[1]Cadastro de Clientes'!H3939</f>
        <v>0</v>
      </c>
      <c r="I3939" s="111">
        <f>'[1]Cadastro de Clientes'!I3939</f>
        <v>0</v>
      </c>
      <c r="J3939" s="94">
        <f>'[1]Cadastro de Clientes'!J3939</f>
        <v>0</v>
      </c>
    </row>
    <row r="3940" spans="1:10" ht="21" customHeight="1" x14ac:dyDescent="0.25">
      <c r="A3940" s="94">
        <f>'[1]Cadastro de Clientes'!A3940</f>
        <v>0</v>
      </c>
      <c r="B3940" s="94">
        <f>'[1]Cadastro de Clientes'!B3940</f>
        <v>0</v>
      </c>
      <c r="C3940" s="94">
        <f>'[1]Cadastro de Clientes'!C3940</f>
        <v>0</v>
      </c>
      <c r="D3940" s="94">
        <f>'[1]Cadastro de Clientes'!D3940</f>
        <v>0</v>
      </c>
      <c r="E3940" s="94">
        <f>'[1]Cadastro de Clientes'!E3940</f>
        <v>0</v>
      </c>
      <c r="F3940" s="94">
        <f>'[1]Cadastro de Clientes'!F3940</f>
        <v>0</v>
      </c>
      <c r="G3940" s="109">
        <f>'[1]Cadastro de Clientes'!G3940</f>
        <v>0</v>
      </c>
      <c r="H3940" s="110">
        <f>'[1]Cadastro de Clientes'!H3940</f>
        <v>0</v>
      </c>
      <c r="I3940" s="111">
        <f>'[1]Cadastro de Clientes'!I3940</f>
        <v>0</v>
      </c>
      <c r="J3940" s="94">
        <f>'[1]Cadastro de Clientes'!J3940</f>
        <v>0</v>
      </c>
    </row>
    <row r="3941" spans="1:10" ht="21" customHeight="1" x14ac:dyDescent="0.25">
      <c r="A3941" s="94">
        <f>'[1]Cadastro de Clientes'!A3941</f>
        <v>0</v>
      </c>
      <c r="B3941" s="94">
        <f>'[1]Cadastro de Clientes'!B3941</f>
        <v>0</v>
      </c>
      <c r="C3941" s="94">
        <f>'[1]Cadastro de Clientes'!C3941</f>
        <v>0</v>
      </c>
      <c r="D3941" s="94">
        <f>'[1]Cadastro de Clientes'!D3941</f>
        <v>0</v>
      </c>
      <c r="E3941" s="94">
        <f>'[1]Cadastro de Clientes'!E3941</f>
        <v>0</v>
      </c>
      <c r="F3941" s="94">
        <f>'[1]Cadastro de Clientes'!F3941</f>
        <v>0</v>
      </c>
      <c r="G3941" s="109">
        <f>'[1]Cadastro de Clientes'!G3941</f>
        <v>0</v>
      </c>
      <c r="H3941" s="110">
        <f>'[1]Cadastro de Clientes'!H3941</f>
        <v>0</v>
      </c>
      <c r="I3941" s="111">
        <f>'[1]Cadastro de Clientes'!I3941</f>
        <v>0</v>
      </c>
      <c r="J3941" s="94">
        <f>'[1]Cadastro de Clientes'!J3941</f>
        <v>0</v>
      </c>
    </row>
    <row r="3942" spans="1:10" ht="21" customHeight="1" x14ac:dyDescent="0.25">
      <c r="A3942" s="94">
        <f>'[1]Cadastro de Clientes'!A3942</f>
        <v>0</v>
      </c>
      <c r="B3942" s="94">
        <f>'[1]Cadastro de Clientes'!B3942</f>
        <v>0</v>
      </c>
      <c r="C3942" s="94">
        <f>'[1]Cadastro de Clientes'!C3942</f>
        <v>0</v>
      </c>
      <c r="D3942" s="94">
        <f>'[1]Cadastro de Clientes'!D3942</f>
        <v>0</v>
      </c>
      <c r="E3942" s="94">
        <f>'[1]Cadastro de Clientes'!E3942</f>
        <v>0</v>
      </c>
      <c r="F3942" s="94">
        <f>'[1]Cadastro de Clientes'!F3942</f>
        <v>0</v>
      </c>
      <c r="G3942" s="109">
        <f>'[1]Cadastro de Clientes'!G3942</f>
        <v>0</v>
      </c>
      <c r="H3942" s="110">
        <f>'[1]Cadastro de Clientes'!H3942</f>
        <v>0</v>
      </c>
      <c r="I3942" s="111">
        <f>'[1]Cadastro de Clientes'!I3942</f>
        <v>0</v>
      </c>
      <c r="J3942" s="94">
        <f>'[1]Cadastro de Clientes'!J3942</f>
        <v>0</v>
      </c>
    </row>
    <row r="3943" spans="1:10" ht="21" customHeight="1" x14ac:dyDescent="0.25">
      <c r="A3943" s="94">
        <f>'[1]Cadastro de Clientes'!A3943</f>
        <v>0</v>
      </c>
      <c r="B3943" s="94">
        <f>'[1]Cadastro de Clientes'!B3943</f>
        <v>0</v>
      </c>
      <c r="C3943" s="94">
        <f>'[1]Cadastro de Clientes'!C3943</f>
        <v>0</v>
      </c>
      <c r="D3943" s="94">
        <f>'[1]Cadastro de Clientes'!D3943</f>
        <v>0</v>
      </c>
      <c r="E3943" s="94">
        <f>'[1]Cadastro de Clientes'!E3943</f>
        <v>0</v>
      </c>
      <c r="F3943" s="94">
        <f>'[1]Cadastro de Clientes'!F3943</f>
        <v>0</v>
      </c>
      <c r="G3943" s="109">
        <f>'[1]Cadastro de Clientes'!G3943</f>
        <v>0</v>
      </c>
      <c r="H3943" s="110">
        <f>'[1]Cadastro de Clientes'!H3943</f>
        <v>0</v>
      </c>
      <c r="I3943" s="111">
        <f>'[1]Cadastro de Clientes'!I3943</f>
        <v>0</v>
      </c>
      <c r="J3943" s="94">
        <f>'[1]Cadastro de Clientes'!J3943</f>
        <v>0</v>
      </c>
    </row>
    <row r="3944" spans="1:10" ht="21" customHeight="1" x14ac:dyDescent="0.25">
      <c r="A3944" s="94">
        <f>'[1]Cadastro de Clientes'!A3944</f>
        <v>0</v>
      </c>
      <c r="B3944" s="94">
        <f>'[1]Cadastro de Clientes'!B3944</f>
        <v>0</v>
      </c>
      <c r="C3944" s="94">
        <f>'[1]Cadastro de Clientes'!C3944</f>
        <v>0</v>
      </c>
      <c r="D3944" s="94">
        <f>'[1]Cadastro de Clientes'!D3944</f>
        <v>0</v>
      </c>
      <c r="E3944" s="94">
        <f>'[1]Cadastro de Clientes'!E3944</f>
        <v>0</v>
      </c>
      <c r="F3944" s="94">
        <f>'[1]Cadastro de Clientes'!F3944</f>
        <v>0</v>
      </c>
      <c r="G3944" s="109">
        <f>'[1]Cadastro de Clientes'!G3944</f>
        <v>0</v>
      </c>
      <c r="H3944" s="110">
        <f>'[1]Cadastro de Clientes'!H3944</f>
        <v>0</v>
      </c>
      <c r="I3944" s="111">
        <f>'[1]Cadastro de Clientes'!I3944</f>
        <v>0</v>
      </c>
      <c r="J3944" s="94">
        <f>'[1]Cadastro de Clientes'!J3944</f>
        <v>0</v>
      </c>
    </row>
    <row r="3945" spans="1:10" ht="21" customHeight="1" x14ac:dyDescent="0.25">
      <c r="A3945" s="94">
        <f>'[1]Cadastro de Clientes'!A3945</f>
        <v>0</v>
      </c>
      <c r="B3945" s="94">
        <f>'[1]Cadastro de Clientes'!B3945</f>
        <v>0</v>
      </c>
      <c r="C3945" s="94">
        <f>'[1]Cadastro de Clientes'!C3945</f>
        <v>0</v>
      </c>
      <c r="D3945" s="94">
        <f>'[1]Cadastro de Clientes'!D3945</f>
        <v>0</v>
      </c>
      <c r="E3945" s="94">
        <f>'[1]Cadastro de Clientes'!E3945</f>
        <v>0</v>
      </c>
      <c r="F3945" s="94">
        <f>'[1]Cadastro de Clientes'!F3945</f>
        <v>0</v>
      </c>
      <c r="G3945" s="109">
        <f>'[1]Cadastro de Clientes'!G3945</f>
        <v>0</v>
      </c>
      <c r="H3945" s="110">
        <f>'[1]Cadastro de Clientes'!H3945</f>
        <v>0</v>
      </c>
      <c r="I3945" s="111">
        <f>'[1]Cadastro de Clientes'!I3945</f>
        <v>0</v>
      </c>
      <c r="J3945" s="94">
        <f>'[1]Cadastro de Clientes'!J3945</f>
        <v>0</v>
      </c>
    </row>
    <row r="3946" spans="1:10" ht="21" customHeight="1" x14ac:dyDescent="0.25">
      <c r="A3946" s="94">
        <f>'[1]Cadastro de Clientes'!A3946</f>
        <v>0</v>
      </c>
      <c r="B3946" s="94">
        <f>'[1]Cadastro de Clientes'!B3946</f>
        <v>0</v>
      </c>
      <c r="C3946" s="94">
        <f>'[1]Cadastro de Clientes'!C3946</f>
        <v>0</v>
      </c>
      <c r="D3946" s="94">
        <f>'[1]Cadastro de Clientes'!D3946</f>
        <v>0</v>
      </c>
      <c r="E3946" s="94">
        <f>'[1]Cadastro de Clientes'!E3946</f>
        <v>0</v>
      </c>
      <c r="F3946" s="94">
        <f>'[1]Cadastro de Clientes'!F3946</f>
        <v>0</v>
      </c>
      <c r="G3946" s="109">
        <f>'[1]Cadastro de Clientes'!G3946</f>
        <v>0</v>
      </c>
      <c r="H3946" s="110">
        <f>'[1]Cadastro de Clientes'!H3946</f>
        <v>0</v>
      </c>
      <c r="I3946" s="111">
        <f>'[1]Cadastro de Clientes'!I3946</f>
        <v>0</v>
      </c>
      <c r="J3946" s="94">
        <f>'[1]Cadastro de Clientes'!J3946</f>
        <v>0</v>
      </c>
    </row>
    <row r="3947" spans="1:10" ht="21" customHeight="1" x14ac:dyDescent="0.25">
      <c r="A3947" s="94">
        <f>'[1]Cadastro de Clientes'!A3947</f>
        <v>0</v>
      </c>
      <c r="B3947" s="94">
        <f>'[1]Cadastro de Clientes'!B3947</f>
        <v>0</v>
      </c>
      <c r="C3947" s="94">
        <f>'[1]Cadastro de Clientes'!C3947</f>
        <v>0</v>
      </c>
      <c r="D3947" s="94">
        <f>'[1]Cadastro de Clientes'!D3947</f>
        <v>0</v>
      </c>
      <c r="E3947" s="94">
        <f>'[1]Cadastro de Clientes'!E3947</f>
        <v>0</v>
      </c>
      <c r="F3947" s="94">
        <f>'[1]Cadastro de Clientes'!F3947</f>
        <v>0</v>
      </c>
      <c r="G3947" s="109">
        <f>'[1]Cadastro de Clientes'!G3947</f>
        <v>0</v>
      </c>
      <c r="H3947" s="110">
        <f>'[1]Cadastro de Clientes'!H3947</f>
        <v>0</v>
      </c>
      <c r="I3947" s="111">
        <f>'[1]Cadastro de Clientes'!I3947</f>
        <v>0</v>
      </c>
      <c r="J3947" s="94">
        <f>'[1]Cadastro de Clientes'!J3947</f>
        <v>0</v>
      </c>
    </row>
    <row r="3948" spans="1:10" ht="21" customHeight="1" x14ac:dyDescent="0.25">
      <c r="A3948" s="94">
        <f>'[1]Cadastro de Clientes'!A3948</f>
        <v>0</v>
      </c>
      <c r="B3948" s="94">
        <f>'[1]Cadastro de Clientes'!B3948</f>
        <v>0</v>
      </c>
      <c r="C3948" s="94">
        <f>'[1]Cadastro de Clientes'!C3948</f>
        <v>0</v>
      </c>
      <c r="D3948" s="94">
        <f>'[1]Cadastro de Clientes'!D3948</f>
        <v>0</v>
      </c>
      <c r="E3948" s="94">
        <f>'[1]Cadastro de Clientes'!E3948</f>
        <v>0</v>
      </c>
      <c r="F3948" s="94">
        <f>'[1]Cadastro de Clientes'!F3948</f>
        <v>0</v>
      </c>
      <c r="G3948" s="109">
        <f>'[1]Cadastro de Clientes'!G3948</f>
        <v>0</v>
      </c>
      <c r="H3948" s="110">
        <f>'[1]Cadastro de Clientes'!H3948</f>
        <v>0</v>
      </c>
      <c r="I3948" s="111">
        <f>'[1]Cadastro de Clientes'!I3948</f>
        <v>0</v>
      </c>
      <c r="J3948" s="94">
        <f>'[1]Cadastro de Clientes'!J3948</f>
        <v>0</v>
      </c>
    </row>
    <row r="3949" spans="1:10" ht="21" customHeight="1" x14ac:dyDescent="0.25">
      <c r="A3949" s="94">
        <f>'[1]Cadastro de Clientes'!A3949</f>
        <v>0</v>
      </c>
      <c r="B3949" s="94">
        <f>'[1]Cadastro de Clientes'!B3949</f>
        <v>0</v>
      </c>
      <c r="C3949" s="94">
        <f>'[1]Cadastro de Clientes'!C3949</f>
        <v>0</v>
      </c>
      <c r="D3949" s="94">
        <f>'[1]Cadastro de Clientes'!D3949</f>
        <v>0</v>
      </c>
      <c r="E3949" s="94">
        <f>'[1]Cadastro de Clientes'!E3949</f>
        <v>0</v>
      </c>
      <c r="F3949" s="94">
        <f>'[1]Cadastro de Clientes'!F3949</f>
        <v>0</v>
      </c>
      <c r="G3949" s="109">
        <f>'[1]Cadastro de Clientes'!G3949</f>
        <v>0</v>
      </c>
      <c r="H3949" s="110">
        <f>'[1]Cadastro de Clientes'!H3949</f>
        <v>0</v>
      </c>
      <c r="I3949" s="111">
        <f>'[1]Cadastro de Clientes'!I3949</f>
        <v>0</v>
      </c>
      <c r="J3949" s="94">
        <f>'[1]Cadastro de Clientes'!J3949</f>
        <v>0</v>
      </c>
    </row>
    <row r="3950" spans="1:10" ht="21" customHeight="1" x14ac:dyDescent="0.25">
      <c r="A3950" s="94">
        <f>'[1]Cadastro de Clientes'!A3950</f>
        <v>0</v>
      </c>
      <c r="B3950" s="94">
        <f>'[1]Cadastro de Clientes'!B3950</f>
        <v>0</v>
      </c>
      <c r="C3950" s="94">
        <f>'[1]Cadastro de Clientes'!C3950</f>
        <v>0</v>
      </c>
      <c r="D3950" s="94">
        <f>'[1]Cadastro de Clientes'!D3950</f>
        <v>0</v>
      </c>
      <c r="E3950" s="94">
        <f>'[1]Cadastro de Clientes'!E3950</f>
        <v>0</v>
      </c>
      <c r="F3950" s="94">
        <f>'[1]Cadastro de Clientes'!F3950</f>
        <v>0</v>
      </c>
      <c r="G3950" s="109">
        <f>'[1]Cadastro de Clientes'!G3950</f>
        <v>0</v>
      </c>
      <c r="H3950" s="110">
        <f>'[1]Cadastro de Clientes'!H3950</f>
        <v>0</v>
      </c>
      <c r="I3950" s="111">
        <f>'[1]Cadastro de Clientes'!I3950</f>
        <v>0</v>
      </c>
      <c r="J3950" s="94">
        <f>'[1]Cadastro de Clientes'!J3950</f>
        <v>0</v>
      </c>
    </row>
    <row r="3951" spans="1:10" ht="21" customHeight="1" x14ac:dyDescent="0.25">
      <c r="A3951" s="94">
        <f>'[1]Cadastro de Clientes'!A3951</f>
        <v>0</v>
      </c>
      <c r="B3951" s="94">
        <f>'[1]Cadastro de Clientes'!B3951</f>
        <v>0</v>
      </c>
      <c r="C3951" s="94">
        <f>'[1]Cadastro de Clientes'!C3951</f>
        <v>0</v>
      </c>
      <c r="D3951" s="94">
        <f>'[1]Cadastro de Clientes'!D3951</f>
        <v>0</v>
      </c>
      <c r="E3951" s="94">
        <f>'[1]Cadastro de Clientes'!E3951</f>
        <v>0</v>
      </c>
      <c r="F3951" s="94">
        <f>'[1]Cadastro de Clientes'!F3951</f>
        <v>0</v>
      </c>
      <c r="G3951" s="109">
        <f>'[1]Cadastro de Clientes'!G3951</f>
        <v>0</v>
      </c>
      <c r="H3951" s="110">
        <f>'[1]Cadastro de Clientes'!H3951</f>
        <v>0</v>
      </c>
      <c r="I3951" s="111">
        <f>'[1]Cadastro de Clientes'!I3951</f>
        <v>0</v>
      </c>
      <c r="J3951" s="94">
        <f>'[1]Cadastro de Clientes'!J3951</f>
        <v>0</v>
      </c>
    </row>
    <row r="3952" spans="1:10" ht="21" customHeight="1" x14ac:dyDescent="0.25">
      <c r="A3952" s="94">
        <f>'[1]Cadastro de Clientes'!A3952</f>
        <v>0</v>
      </c>
      <c r="B3952" s="94">
        <f>'[1]Cadastro de Clientes'!B3952</f>
        <v>0</v>
      </c>
      <c r="C3952" s="94">
        <f>'[1]Cadastro de Clientes'!C3952</f>
        <v>0</v>
      </c>
      <c r="D3952" s="94">
        <f>'[1]Cadastro de Clientes'!D3952</f>
        <v>0</v>
      </c>
      <c r="E3952" s="94">
        <f>'[1]Cadastro de Clientes'!E3952</f>
        <v>0</v>
      </c>
      <c r="F3952" s="94">
        <f>'[1]Cadastro de Clientes'!F3952</f>
        <v>0</v>
      </c>
      <c r="G3952" s="109">
        <f>'[1]Cadastro de Clientes'!G3952</f>
        <v>0</v>
      </c>
      <c r="H3952" s="110">
        <f>'[1]Cadastro de Clientes'!H3952</f>
        <v>0</v>
      </c>
      <c r="I3952" s="111">
        <f>'[1]Cadastro de Clientes'!I3952</f>
        <v>0</v>
      </c>
      <c r="J3952" s="94">
        <f>'[1]Cadastro de Clientes'!J3952</f>
        <v>0</v>
      </c>
    </row>
    <row r="3953" spans="1:10" ht="21" customHeight="1" x14ac:dyDescent="0.25">
      <c r="A3953" s="94">
        <f>'[1]Cadastro de Clientes'!A3953</f>
        <v>0</v>
      </c>
      <c r="B3953" s="94">
        <f>'[1]Cadastro de Clientes'!B3953</f>
        <v>0</v>
      </c>
      <c r="C3953" s="94">
        <f>'[1]Cadastro de Clientes'!C3953</f>
        <v>0</v>
      </c>
      <c r="D3953" s="94">
        <f>'[1]Cadastro de Clientes'!D3953</f>
        <v>0</v>
      </c>
      <c r="E3953" s="94">
        <f>'[1]Cadastro de Clientes'!E3953</f>
        <v>0</v>
      </c>
      <c r="F3953" s="94">
        <f>'[1]Cadastro de Clientes'!F3953</f>
        <v>0</v>
      </c>
      <c r="G3953" s="109">
        <f>'[1]Cadastro de Clientes'!G3953</f>
        <v>0</v>
      </c>
      <c r="H3953" s="110">
        <f>'[1]Cadastro de Clientes'!H3953</f>
        <v>0</v>
      </c>
      <c r="I3953" s="111">
        <f>'[1]Cadastro de Clientes'!I3953</f>
        <v>0</v>
      </c>
      <c r="J3953" s="94">
        <f>'[1]Cadastro de Clientes'!J3953</f>
        <v>0</v>
      </c>
    </row>
    <row r="3954" spans="1:10" ht="21" customHeight="1" x14ac:dyDescent="0.25">
      <c r="A3954" s="94">
        <f>'[1]Cadastro de Clientes'!A3954</f>
        <v>0</v>
      </c>
      <c r="B3954" s="94">
        <f>'[1]Cadastro de Clientes'!B3954</f>
        <v>0</v>
      </c>
      <c r="C3954" s="94">
        <f>'[1]Cadastro de Clientes'!C3954</f>
        <v>0</v>
      </c>
      <c r="D3954" s="94">
        <f>'[1]Cadastro de Clientes'!D3954</f>
        <v>0</v>
      </c>
      <c r="E3954" s="94">
        <f>'[1]Cadastro de Clientes'!E3954</f>
        <v>0</v>
      </c>
      <c r="F3954" s="94">
        <f>'[1]Cadastro de Clientes'!F3954</f>
        <v>0</v>
      </c>
      <c r="G3954" s="109">
        <f>'[1]Cadastro de Clientes'!G3954</f>
        <v>0</v>
      </c>
      <c r="H3954" s="110">
        <f>'[1]Cadastro de Clientes'!H3954</f>
        <v>0</v>
      </c>
      <c r="I3954" s="111">
        <f>'[1]Cadastro de Clientes'!I3954</f>
        <v>0</v>
      </c>
      <c r="J3954" s="94">
        <f>'[1]Cadastro de Clientes'!J3954</f>
        <v>0</v>
      </c>
    </row>
    <row r="3955" spans="1:10" ht="21" customHeight="1" x14ac:dyDescent="0.25">
      <c r="A3955" s="94">
        <f>'[1]Cadastro de Clientes'!A3955</f>
        <v>0</v>
      </c>
      <c r="B3955" s="94">
        <f>'[1]Cadastro de Clientes'!B3955</f>
        <v>0</v>
      </c>
      <c r="C3955" s="94">
        <f>'[1]Cadastro de Clientes'!C3955</f>
        <v>0</v>
      </c>
      <c r="D3955" s="94">
        <f>'[1]Cadastro de Clientes'!D3955</f>
        <v>0</v>
      </c>
      <c r="E3955" s="94">
        <f>'[1]Cadastro de Clientes'!E3955</f>
        <v>0</v>
      </c>
      <c r="F3955" s="94">
        <f>'[1]Cadastro de Clientes'!F3955</f>
        <v>0</v>
      </c>
      <c r="G3955" s="109">
        <f>'[1]Cadastro de Clientes'!G3955</f>
        <v>0</v>
      </c>
      <c r="H3955" s="110">
        <f>'[1]Cadastro de Clientes'!H3955</f>
        <v>0</v>
      </c>
      <c r="I3955" s="111">
        <f>'[1]Cadastro de Clientes'!I3955</f>
        <v>0</v>
      </c>
      <c r="J3955" s="94">
        <f>'[1]Cadastro de Clientes'!J3955</f>
        <v>0</v>
      </c>
    </row>
    <row r="3956" spans="1:10" ht="21" customHeight="1" x14ac:dyDescent="0.25">
      <c r="A3956" s="94">
        <f>'[1]Cadastro de Clientes'!A3956</f>
        <v>0</v>
      </c>
      <c r="B3956" s="94">
        <f>'[1]Cadastro de Clientes'!B3956</f>
        <v>0</v>
      </c>
      <c r="C3956" s="94">
        <f>'[1]Cadastro de Clientes'!C3956</f>
        <v>0</v>
      </c>
      <c r="D3956" s="94">
        <f>'[1]Cadastro de Clientes'!D3956</f>
        <v>0</v>
      </c>
      <c r="E3956" s="94">
        <f>'[1]Cadastro de Clientes'!E3956</f>
        <v>0</v>
      </c>
      <c r="F3956" s="94">
        <f>'[1]Cadastro de Clientes'!F3956</f>
        <v>0</v>
      </c>
      <c r="G3956" s="109">
        <f>'[1]Cadastro de Clientes'!G3956</f>
        <v>0</v>
      </c>
      <c r="H3956" s="110">
        <f>'[1]Cadastro de Clientes'!H3956</f>
        <v>0</v>
      </c>
      <c r="I3956" s="111">
        <f>'[1]Cadastro de Clientes'!I3956</f>
        <v>0</v>
      </c>
      <c r="J3956" s="94">
        <f>'[1]Cadastro de Clientes'!J3956</f>
        <v>0</v>
      </c>
    </row>
    <row r="3957" spans="1:10" ht="21" customHeight="1" x14ac:dyDescent="0.25">
      <c r="A3957" s="94">
        <f>'[1]Cadastro de Clientes'!A3957</f>
        <v>0</v>
      </c>
      <c r="B3957" s="94">
        <f>'[1]Cadastro de Clientes'!B3957</f>
        <v>0</v>
      </c>
      <c r="C3957" s="94">
        <f>'[1]Cadastro de Clientes'!C3957</f>
        <v>0</v>
      </c>
      <c r="D3957" s="94">
        <f>'[1]Cadastro de Clientes'!D3957</f>
        <v>0</v>
      </c>
      <c r="E3957" s="94">
        <f>'[1]Cadastro de Clientes'!E3957</f>
        <v>0</v>
      </c>
      <c r="F3957" s="94">
        <f>'[1]Cadastro de Clientes'!F3957</f>
        <v>0</v>
      </c>
      <c r="G3957" s="109">
        <f>'[1]Cadastro de Clientes'!G3957</f>
        <v>0</v>
      </c>
      <c r="H3957" s="110">
        <f>'[1]Cadastro de Clientes'!H3957</f>
        <v>0</v>
      </c>
      <c r="I3957" s="111">
        <f>'[1]Cadastro de Clientes'!I3957</f>
        <v>0</v>
      </c>
      <c r="J3957" s="94">
        <f>'[1]Cadastro de Clientes'!J3957</f>
        <v>0</v>
      </c>
    </row>
    <row r="3958" spans="1:10" ht="21" customHeight="1" x14ac:dyDescent="0.25">
      <c r="A3958" s="94">
        <f>'[1]Cadastro de Clientes'!A3958</f>
        <v>0</v>
      </c>
      <c r="B3958" s="94">
        <f>'[1]Cadastro de Clientes'!B3958</f>
        <v>0</v>
      </c>
      <c r="C3958" s="94">
        <f>'[1]Cadastro de Clientes'!C3958</f>
        <v>0</v>
      </c>
      <c r="D3958" s="94">
        <f>'[1]Cadastro de Clientes'!D3958</f>
        <v>0</v>
      </c>
      <c r="E3958" s="94">
        <f>'[1]Cadastro de Clientes'!E3958</f>
        <v>0</v>
      </c>
      <c r="F3958" s="94">
        <f>'[1]Cadastro de Clientes'!F3958</f>
        <v>0</v>
      </c>
      <c r="G3958" s="109">
        <f>'[1]Cadastro de Clientes'!G3958</f>
        <v>0</v>
      </c>
      <c r="H3958" s="110">
        <f>'[1]Cadastro de Clientes'!H3958</f>
        <v>0</v>
      </c>
      <c r="I3958" s="111">
        <f>'[1]Cadastro de Clientes'!I3958</f>
        <v>0</v>
      </c>
      <c r="J3958" s="94">
        <f>'[1]Cadastro de Clientes'!J3958</f>
        <v>0</v>
      </c>
    </row>
    <row r="3959" spans="1:10" ht="21" customHeight="1" x14ac:dyDescent="0.25">
      <c r="A3959" s="94">
        <f>'[1]Cadastro de Clientes'!A3959</f>
        <v>0</v>
      </c>
      <c r="B3959" s="94">
        <f>'[1]Cadastro de Clientes'!B3959</f>
        <v>0</v>
      </c>
      <c r="C3959" s="94">
        <f>'[1]Cadastro de Clientes'!C3959</f>
        <v>0</v>
      </c>
      <c r="D3959" s="94">
        <f>'[1]Cadastro de Clientes'!D3959</f>
        <v>0</v>
      </c>
      <c r="E3959" s="94">
        <f>'[1]Cadastro de Clientes'!E3959</f>
        <v>0</v>
      </c>
      <c r="F3959" s="94">
        <f>'[1]Cadastro de Clientes'!F3959</f>
        <v>0</v>
      </c>
      <c r="G3959" s="109">
        <f>'[1]Cadastro de Clientes'!G3959</f>
        <v>0</v>
      </c>
      <c r="H3959" s="110">
        <f>'[1]Cadastro de Clientes'!H3959</f>
        <v>0</v>
      </c>
      <c r="I3959" s="111">
        <f>'[1]Cadastro de Clientes'!I3959</f>
        <v>0</v>
      </c>
      <c r="J3959" s="94">
        <f>'[1]Cadastro de Clientes'!J3959</f>
        <v>0</v>
      </c>
    </row>
    <row r="3960" spans="1:10" ht="21" customHeight="1" x14ac:dyDescent="0.25">
      <c r="A3960" s="94">
        <f>'[1]Cadastro de Clientes'!A3960</f>
        <v>0</v>
      </c>
      <c r="B3960" s="94">
        <f>'[1]Cadastro de Clientes'!B3960</f>
        <v>0</v>
      </c>
      <c r="C3960" s="94">
        <f>'[1]Cadastro de Clientes'!C3960</f>
        <v>0</v>
      </c>
      <c r="D3960" s="94">
        <f>'[1]Cadastro de Clientes'!D3960</f>
        <v>0</v>
      </c>
      <c r="E3960" s="94">
        <f>'[1]Cadastro de Clientes'!E3960</f>
        <v>0</v>
      </c>
      <c r="F3960" s="94">
        <f>'[1]Cadastro de Clientes'!F3960</f>
        <v>0</v>
      </c>
      <c r="G3960" s="109">
        <f>'[1]Cadastro de Clientes'!G3960</f>
        <v>0</v>
      </c>
      <c r="H3960" s="110">
        <f>'[1]Cadastro de Clientes'!H3960</f>
        <v>0</v>
      </c>
      <c r="I3960" s="111">
        <f>'[1]Cadastro de Clientes'!I3960</f>
        <v>0</v>
      </c>
      <c r="J3960" s="94">
        <f>'[1]Cadastro de Clientes'!J3960</f>
        <v>0</v>
      </c>
    </row>
    <row r="3961" spans="1:10" ht="21" customHeight="1" x14ac:dyDescent="0.25">
      <c r="A3961" s="94">
        <f>'[1]Cadastro de Clientes'!A3961</f>
        <v>0</v>
      </c>
      <c r="B3961" s="94">
        <f>'[1]Cadastro de Clientes'!B3961</f>
        <v>0</v>
      </c>
      <c r="C3961" s="94">
        <f>'[1]Cadastro de Clientes'!C3961</f>
        <v>0</v>
      </c>
      <c r="D3961" s="94">
        <f>'[1]Cadastro de Clientes'!D3961</f>
        <v>0</v>
      </c>
      <c r="E3961" s="94">
        <f>'[1]Cadastro de Clientes'!E3961</f>
        <v>0</v>
      </c>
      <c r="F3961" s="94">
        <f>'[1]Cadastro de Clientes'!F3961</f>
        <v>0</v>
      </c>
      <c r="G3961" s="109">
        <f>'[1]Cadastro de Clientes'!G3961</f>
        <v>0</v>
      </c>
      <c r="H3961" s="110">
        <f>'[1]Cadastro de Clientes'!H3961</f>
        <v>0</v>
      </c>
      <c r="I3961" s="111">
        <f>'[1]Cadastro de Clientes'!I3961</f>
        <v>0</v>
      </c>
      <c r="J3961" s="94">
        <f>'[1]Cadastro de Clientes'!J3961</f>
        <v>0</v>
      </c>
    </row>
    <row r="3962" spans="1:10" ht="21" customHeight="1" x14ac:dyDescent="0.25">
      <c r="A3962" s="94">
        <f>'[1]Cadastro de Clientes'!A3962</f>
        <v>0</v>
      </c>
      <c r="B3962" s="94">
        <f>'[1]Cadastro de Clientes'!B3962</f>
        <v>0</v>
      </c>
      <c r="C3962" s="94">
        <f>'[1]Cadastro de Clientes'!C3962</f>
        <v>0</v>
      </c>
      <c r="D3962" s="94">
        <f>'[1]Cadastro de Clientes'!D3962</f>
        <v>0</v>
      </c>
      <c r="E3962" s="94">
        <f>'[1]Cadastro de Clientes'!E3962</f>
        <v>0</v>
      </c>
      <c r="F3962" s="94">
        <f>'[1]Cadastro de Clientes'!F3962</f>
        <v>0</v>
      </c>
      <c r="G3962" s="109">
        <f>'[1]Cadastro de Clientes'!G3962</f>
        <v>0</v>
      </c>
      <c r="H3962" s="110">
        <f>'[1]Cadastro de Clientes'!H3962</f>
        <v>0</v>
      </c>
      <c r="I3962" s="111">
        <f>'[1]Cadastro de Clientes'!I3962</f>
        <v>0</v>
      </c>
      <c r="J3962" s="94">
        <f>'[1]Cadastro de Clientes'!J3962</f>
        <v>0</v>
      </c>
    </row>
    <row r="3963" spans="1:10" ht="21" customHeight="1" x14ac:dyDescent="0.25">
      <c r="A3963" s="94">
        <f>'[1]Cadastro de Clientes'!A3963</f>
        <v>0</v>
      </c>
      <c r="B3963" s="94">
        <f>'[1]Cadastro de Clientes'!B3963</f>
        <v>0</v>
      </c>
      <c r="C3963" s="94">
        <f>'[1]Cadastro de Clientes'!C3963</f>
        <v>0</v>
      </c>
      <c r="D3963" s="94">
        <f>'[1]Cadastro de Clientes'!D3963</f>
        <v>0</v>
      </c>
      <c r="E3963" s="94">
        <f>'[1]Cadastro de Clientes'!E3963</f>
        <v>0</v>
      </c>
      <c r="F3963" s="94">
        <f>'[1]Cadastro de Clientes'!F3963</f>
        <v>0</v>
      </c>
      <c r="G3963" s="109">
        <f>'[1]Cadastro de Clientes'!G3963</f>
        <v>0</v>
      </c>
      <c r="H3963" s="110">
        <f>'[1]Cadastro de Clientes'!H3963</f>
        <v>0</v>
      </c>
      <c r="I3963" s="111">
        <f>'[1]Cadastro de Clientes'!I3963</f>
        <v>0</v>
      </c>
      <c r="J3963" s="94">
        <f>'[1]Cadastro de Clientes'!J3963</f>
        <v>0</v>
      </c>
    </row>
    <row r="3964" spans="1:10" ht="21" customHeight="1" x14ac:dyDescent="0.25">
      <c r="A3964" s="94">
        <f>'[1]Cadastro de Clientes'!A3964</f>
        <v>0</v>
      </c>
      <c r="B3964" s="94">
        <f>'[1]Cadastro de Clientes'!B3964</f>
        <v>0</v>
      </c>
      <c r="C3964" s="94">
        <f>'[1]Cadastro de Clientes'!C3964</f>
        <v>0</v>
      </c>
      <c r="D3964" s="94">
        <f>'[1]Cadastro de Clientes'!D3964</f>
        <v>0</v>
      </c>
      <c r="E3964" s="94">
        <f>'[1]Cadastro de Clientes'!E3964</f>
        <v>0</v>
      </c>
      <c r="F3964" s="94">
        <f>'[1]Cadastro de Clientes'!F3964</f>
        <v>0</v>
      </c>
      <c r="G3964" s="109">
        <f>'[1]Cadastro de Clientes'!G3964</f>
        <v>0</v>
      </c>
      <c r="H3964" s="110">
        <f>'[1]Cadastro de Clientes'!H3964</f>
        <v>0</v>
      </c>
      <c r="I3964" s="111">
        <f>'[1]Cadastro de Clientes'!I3964</f>
        <v>0</v>
      </c>
      <c r="J3964" s="94">
        <f>'[1]Cadastro de Clientes'!J3964</f>
        <v>0</v>
      </c>
    </row>
    <row r="3965" spans="1:10" ht="21" customHeight="1" x14ac:dyDescent="0.25">
      <c r="A3965" s="94">
        <f>'[1]Cadastro de Clientes'!A3965</f>
        <v>0</v>
      </c>
      <c r="B3965" s="94">
        <f>'[1]Cadastro de Clientes'!B3965</f>
        <v>0</v>
      </c>
      <c r="C3965" s="94">
        <f>'[1]Cadastro de Clientes'!C3965</f>
        <v>0</v>
      </c>
      <c r="D3965" s="94">
        <f>'[1]Cadastro de Clientes'!D3965</f>
        <v>0</v>
      </c>
      <c r="E3965" s="94">
        <f>'[1]Cadastro de Clientes'!E3965</f>
        <v>0</v>
      </c>
      <c r="F3965" s="94">
        <f>'[1]Cadastro de Clientes'!F3965</f>
        <v>0</v>
      </c>
      <c r="G3965" s="109">
        <f>'[1]Cadastro de Clientes'!G3965</f>
        <v>0</v>
      </c>
      <c r="H3965" s="110">
        <f>'[1]Cadastro de Clientes'!H3965</f>
        <v>0</v>
      </c>
      <c r="I3965" s="111">
        <f>'[1]Cadastro de Clientes'!I3965</f>
        <v>0</v>
      </c>
      <c r="J3965" s="94">
        <f>'[1]Cadastro de Clientes'!J3965</f>
        <v>0</v>
      </c>
    </row>
    <row r="3966" spans="1:10" ht="21" customHeight="1" x14ac:dyDescent="0.25">
      <c r="A3966" s="94">
        <f>'[1]Cadastro de Clientes'!A3966</f>
        <v>0</v>
      </c>
      <c r="B3966" s="94">
        <f>'[1]Cadastro de Clientes'!B3966</f>
        <v>0</v>
      </c>
      <c r="C3966" s="94">
        <f>'[1]Cadastro de Clientes'!C3966</f>
        <v>0</v>
      </c>
      <c r="D3966" s="94">
        <f>'[1]Cadastro de Clientes'!D3966</f>
        <v>0</v>
      </c>
      <c r="E3966" s="94">
        <f>'[1]Cadastro de Clientes'!E3966</f>
        <v>0</v>
      </c>
      <c r="F3966" s="94">
        <f>'[1]Cadastro de Clientes'!F3966</f>
        <v>0</v>
      </c>
      <c r="G3966" s="109">
        <f>'[1]Cadastro de Clientes'!G3966</f>
        <v>0</v>
      </c>
      <c r="H3966" s="110">
        <f>'[1]Cadastro de Clientes'!H3966</f>
        <v>0</v>
      </c>
      <c r="I3966" s="111">
        <f>'[1]Cadastro de Clientes'!I3966</f>
        <v>0</v>
      </c>
      <c r="J3966" s="94">
        <f>'[1]Cadastro de Clientes'!J3966</f>
        <v>0</v>
      </c>
    </row>
    <row r="3967" spans="1:10" ht="21" customHeight="1" x14ac:dyDescent="0.25">
      <c r="A3967" s="94">
        <f>'[1]Cadastro de Clientes'!A3967</f>
        <v>0</v>
      </c>
      <c r="B3967" s="94">
        <f>'[1]Cadastro de Clientes'!B3967</f>
        <v>0</v>
      </c>
      <c r="C3967" s="94">
        <f>'[1]Cadastro de Clientes'!C3967</f>
        <v>0</v>
      </c>
      <c r="D3967" s="94">
        <f>'[1]Cadastro de Clientes'!D3967</f>
        <v>0</v>
      </c>
      <c r="E3967" s="94">
        <f>'[1]Cadastro de Clientes'!E3967</f>
        <v>0</v>
      </c>
      <c r="F3967" s="94">
        <f>'[1]Cadastro de Clientes'!F3967</f>
        <v>0</v>
      </c>
      <c r="G3967" s="109">
        <f>'[1]Cadastro de Clientes'!G3967</f>
        <v>0</v>
      </c>
      <c r="H3967" s="110">
        <f>'[1]Cadastro de Clientes'!H3967</f>
        <v>0</v>
      </c>
      <c r="I3967" s="111">
        <f>'[1]Cadastro de Clientes'!I3967</f>
        <v>0</v>
      </c>
      <c r="J3967" s="94">
        <f>'[1]Cadastro de Clientes'!J3967</f>
        <v>0</v>
      </c>
    </row>
    <row r="3968" spans="1:10" ht="21" customHeight="1" x14ac:dyDescent="0.25">
      <c r="A3968" s="94">
        <f>'[1]Cadastro de Clientes'!A3968</f>
        <v>0</v>
      </c>
      <c r="B3968" s="94">
        <f>'[1]Cadastro de Clientes'!B3968</f>
        <v>0</v>
      </c>
      <c r="C3968" s="94">
        <f>'[1]Cadastro de Clientes'!C3968</f>
        <v>0</v>
      </c>
      <c r="D3968" s="94">
        <f>'[1]Cadastro de Clientes'!D3968</f>
        <v>0</v>
      </c>
      <c r="E3968" s="94">
        <f>'[1]Cadastro de Clientes'!E3968</f>
        <v>0</v>
      </c>
      <c r="F3968" s="94">
        <f>'[1]Cadastro de Clientes'!F3968</f>
        <v>0</v>
      </c>
      <c r="G3968" s="109">
        <f>'[1]Cadastro de Clientes'!G3968</f>
        <v>0</v>
      </c>
      <c r="H3968" s="110">
        <f>'[1]Cadastro de Clientes'!H3968</f>
        <v>0</v>
      </c>
      <c r="I3968" s="111">
        <f>'[1]Cadastro de Clientes'!I3968</f>
        <v>0</v>
      </c>
      <c r="J3968" s="94">
        <f>'[1]Cadastro de Clientes'!J3968</f>
        <v>0</v>
      </c>
    </row>
    <row r="3969" spans="1:10" ht="21" customHeight="1" x14ac:dyDescent="0.25">
      <c r="A3969" s="94">
        <f>'[1]Cadastro de Clientes'!A3969</f>
        <v>0</v>
      </c>
      <c r="B3969" s="94">
        <f>'[1]Cadastro de Clientes'!B3969</f>
        <v>0</v>
      </c>
      <c r="C3969" s="94">
        <f>'[1]Cadastro de Clientes'!C3969</f>
        <v>0</v>
      </c>
      <c r="D3969" s="94">
        <f>'[1]Cadastro de Clientes'!D3969</f>
        <v>0</v>
      </c>
      <c r="E3969" s="94">
        <f>'[1]Cadastro de Clientes'!E3969</f>
        <v>0</v>
      </c>
      <c r="F3969" s="94">
        <f>'[1]Cadastro de Clientes'!F3969</f>
        <v>0</v>
      </c>
      <c r="G3969" s="109">
        <f>'[1]Cadastro de Clientes'!G3969</f>
        <v>0</v>
      </c>
      <c r="H3969" s="110">
        <f>'[1]Cadastro de Clientes'!H3969</f>
        <v>0</v>
      </c>
      <c r="I3969" s="111">
        <f>'[1]Cadastro de Clientes'!I3969</f>
        <v>0</v>
      </c>
      <c r="J3969" s="94">
        <f>'[1]Cadastro de Clientes'!J3969</f>
        <v>0</v>
      </c>
    </row>
    <row r="3970" spans="1:10" ht="21" customHeight="1" x14ac:dyDescent="0.25">
      <c r="A3970" s="94">
        <f>'[1]Cadastro de Clientes'!A3970</f>
        <v>0</v>
      </c>
      <c r="B3970" s="94">
        <f>'[1]Cadastro de Clientes'!B3970</f>
        <v>0</v>
      </c>
      <c r="C3970" s="94">
        <f>'[1]Cadastro de Clientes'!C3970</f>
        <v>0</v>
      </c>
      <c r="D3970" s="94">
        <f>'[1]Cadastro de Clientes'!D3970</f>
        <v>0</v>
      </c>
      <c r="E3970" s="94">
        <f>'[1]Cadastro de Clientes'!E3970</f>
        <v>0</v>
      </c>
      <c r="F3970" s="94">
        <f>'[1]Cadastro de Clientes'!F3970</f>
        <v>0</v>
      </c>
      <c r="G3970" s="109">
        <f>'[1]Cadastro de Clientes'!G3970</f>
        <v>0</v>
      </c>
      <c r="H3970" s="110">
        <f>'[1]Cadastro de Clientes'!H3970</f>
        <v>0</v>
      </c>
      <c r="I3970" s="111">
        <f>'[1]Cadastro de Clientes'!I3970</f>
        <v>0</v>
      </c>
      <c r="J3970" s="94">
        <f>'[1]Cadastro de Clientes'!J3970</f>
        <v>0</v>
      </c>
    </row>
    <row r="3971" spans="1:10" ht="21" customHeight="1" x14ac:dyDescent="0.25">
      <c r="A3971" s="94">
        <f>'[1]Cadastro de Clientes'!A3971</f>
        <v>0</v>
      </c>
      <c r="B3971" s="94">
        <f>'[1]Cadastro de Clientes'!B3971</f>
        <v>0</v>
      </c>
      <c r="C3971" s="94">
        <f>'[1]Cadastro de Clientes'!C3971</f>
        <v>0</v>
      </c>
      <c r="D3971" s="94">
        <f>'[1]Cadastro de Clientes'!D3971</f>
        <v>0</v>
      </c>
      <c r="E3971" s="94">
        <f>'[1]Cadastro de Clientes'!E3971</f>
        <v>0</v>
      </c>
      <c r="F3971" s="94">
        <f>'[1]Cadastro de Clientes'!F3971</f>
        <v>0</v>
      </c>
      <c r="G3971" s="109">
        <f>'[1]Cadastro de Clientes'!G3971</f>
        <v>0</v>
      </c>
      <c r="H3971" s="110">
        <f>'[1]Cadastro de Clientes'!H3971</f>
        <v>0</v>
      </c>
      <c r="I3971" s="111">
        <f>'[1]Cadastro de Clientes'!I3971</f>
        <v>0</v>
      </c>
      <c r="J3971" s="94">
        <f>'[1]Cadastro de Clientes'!J3971</f>
        <v>0</v>
      </c>
    </row>
    <row r="3972" spans="1:10" ht="21" customHeight="1" x14ac:dyDescent="0.25">
      <c r="A3972" s="94">
        <f>'[1]Cadastro de Clientes'!A3972</f>
        <v>0</v>
      </c>
      <c r="B3972" s="94">
        <f>'[1]Cadastro de Clientes'!B3972</f>
        <v>0</v>
      </c>
      <c r="C3972" s="94">
        <f>'[1]Cadastro de Clientes'!C3972</f>
        <v>0</v>
      </c>
      <c r="D3972" s="94">
        <f>'[1]Cadastro de Clientes'!D3972</f>
        <v>0</v>
      </c>
      <c r="E3972" s="94">
        <f>'[1]Cadastro de Clientes'!E3972</f>
        <v>0</v>
      </c>
      <c r="F3972" s="94">
        <f>'[1]Cadastro de Clientes'!F3972</f>
        <v>0</v>
      </c>
      <c r="G3972" s="109">
        <f>'[1]Cadastro de Clientes'!G3972</f>
        <v>0</v>
      </c>
      <c r="H3972" s="110">
        <f>'[1]Cadastro de Clientes'!H3972</f>
        <v>0</v>
      </c>
      <c r="I3972" s="111">
        <f>'[1]Cadastro de Clientes'!I3972</f>
        <v>0</v>
      </c>
      <c r="J3972" s="94">
        <f>'[1]Cadastro de Clientes'!J3972</f>
        <v>0</v>
      </c>
    </row>
    <row r="3973" spans="1:10" ht="21" customHeight="1" x14ac:dyDescent="0.25">
      <c r="A3973" s="94">
        <f>'[1]Cadastro de Clientes'!A3973</f>
        <v>0</v>
      </c>
      <c r="B3973" s="94">
        <f>'[1]Cadastro de Clientes'!B3973</f>
        <v>0</v>
      </c>
      <c r="C3973" s="94">
        <f>'[1]Cadastro de Clientes'!C3973</f>
        <v>0</v>
      </c>
      <c r="D3973" s="94">
        <f>'[1]Cadastro de Clientes'!D3973</f>
        <v>0</v>
      </c>
      <c r="E3973" s="94">
        <f>'[1]Cadastro de Clientes'!E3973</f>
        <v>0</v>
      </c>
      <c r="F3973" s="94">
        <f>'[1]Cadastro de Clientes'!F3973</f>
        <v>0</v>
      </c>
      <c r="G3973" s="109">
        <f>'[1]Cadastro de Clientes'!G3973</f>
        <v>0</v>
      </c>
      <c r="H3973" s="110">
        <f>'[1]Cadastro de Clientes'!H3973</f>
        <v>0</v>
      </c>
      <c r="I3973" s="111">
        <f>'[1]Cadastro de Clientes'!I3973</f>
        <v>0</v>
      </c>
      <c r="J3973" s="94">
        <f>'[1]Cadastro de Clientes'!J3973</f>
        <v>0</v>
      </c>
    </row>
    <row r="3974" spans="1:10" ht="21" customHeight="1" x14ac:dyDescent="0.25">
      <c r="A3974" s="94">
        <f>'[1]Cadastro de Clientes'!A3974</f>
        <v>0</v>
      </c>
      <c r="B3974" s="94">
        <f>'[1]Cadastro de Clientes'!B3974</f>
        <v>0</v>
      </c>
      <c r="C3974" s="94">
        <f>'[1]Cadastro de Clientes'!C3974</f>
        <v>0</v>
      </c>
      <c r="D3974" s="94">
        <f>'[1]Cadastro de Clientes'!D3974</f>
        <v>0</v>
      </c>
      <c r="E3974" s="94">
        <f>'[1]Cadastro de Clientes'!E3974</f>
        <v>0</v>
      </c>
      <c r="F3974" s="94">
        <f>'[1]Cadastro de Clientes'!F3974</f>
        <v>0</v>
      </c>
      <c r="G3974" s="109">
        <f>'[1]Cadastro de Clientes'!G3974</f>
        <v>0</v>
      </c>
      <c r="H3974" s="110">
        <f>'[1]Cadastro de Clientes'!H3974</f>
        <v>0</v>
      </c>
      <c r="I3974" s="111">
        <f>'[1]Cadastro de Clientes'!I3974</f>
        <v>0</v>
      </c>
      <c r="J3974" s="94">
        <f>'[1]Cadastro de Clientes'!J3974</f>
        <v>0</v>
      </c>
    </row>
    <row r="3975" spans="1:10" ht="21" customHeight="1" x14ac:dyDescent="0.25">
      <c r="A3975" s="94">
        <f>'[1]Cadastro de Clientes'!A3975</f>
        <v>0</v>
      </c>
      <c r="B3975" s="94">
        <f>'[1]Cadastro de Clientes'!B3975</f>
        <v>0</v>
      </c>
      <c r="C3975" s="94">
        <f>'[1]Cadastro de Clientes'!C3975</f>
        <v>0</v>
      </c>
      <c r="D3975" s="94">
        <f>'[1]Cadastro de Clientes'!D3975</f>
        <v>0</v>
      </c>
      <c r="E3975" s="94">
        <f>'[1]Cadastro de Clientes'!E3975</f>
        <v>0</v>
      </c>
      <c r="F3975" s="94">
        <f>'[1]Cadastro de Clientes'!F3975</f>
        <v>0</v>
      </c>
      <c r="G3975" s="109">
        <f>'[1]Cadastro de Clientes'!G3975</f>
        <v>0</v>
      </c>
      <c r="H3975" s="110">
        <f>'[1]Cadastro de Clientes'!H3975</f>
        <v>0</v>
      </c>
      <c r="I3975" s="111">
        <f>'[1]Cadastro de Clientes'!I3975</f>
        <v>0</v>
      </c>
      <c r="J3975" s="94">
        <f>'[1]Cadastro de Clientes'!J3975</f>
        <v>0</v>
      </c>
    </row>
    <row r="3976" spans="1:10" ht="21" customHeight="1" x14ac:dyDescent="0.25">
      <c r="A3976" s="94">
        <f>'[1]Cadastro de Clientes'!A3976</f>
        <v>0</v>
      </c>
      <c r="B3976" s="94">
        <f>'[1]Cadastro de Clientes'!B3976</f>
        <v>0</v>
      </c>
      <c r="C3976" s="94">
        <f>'[1]Cadastro de Clientes'!C3976</f>
        <v>0</v>
      </c>
      <c r="D3976" s="94">
        <f>'[1]Cadastro de Clientes'!D3976</f>
        <v>0</v>
      </c>
      <c r="E3976" s="94">
        <f>'[1]Cadastro de Clientes'!E3976</f>
        <v>0</v>
      </c>
      <c r="F3976" s="94">
        <f>'[1]Cadastro de Clientes'!F3976</f>
        <v>0</v>
      </c>
      <c r="G3976" s="109">
        <f>'[1]Cadastro de Clientes'!G3976</f>
        <v>0</v>
      </c>
      <c r="H3976" s="110">
        <f>'[1]Cadastro de Clientes'!H3976</f>
        <v>0</v>
      </c>
      <c r="I3976" s="111">
        <f>'[1]Cadastro de Clientes'!I3976</f>
        <v>0</v>
      </c>
      <c r="J3976" s="94">
        <f>'[1]Cadastro de Clientes'!J3976</f>
        <v>0</v>
      </c>
    </row>
    <row r="3977" spans="1:10" ht="21" customHeight="1" x14ac:dyDescent="0.25">
      <c r="A3977" s="94">
        <f>'[1]Cadastro de Clientes'!A3977</f>
        <v>0</v>
      </c>
      <c r="B3977" s="94">
        <f>'[1]Cadastro de Clientes'!B3977</f>
        <v>0</v>
      </c>
      <c r="C3977" s="94">
        <f>'[1]Cadastro de Clientes'!C3977</f>
        <v>0</v>
      </c>
      <c r="D3977" s="94">
        <f>'[1]Cadastro de Clientes'!D3977</f>
        <v>0</v>
      </c>
      <c r="E3977" s="94">
        <f>'[1]Cadastro de Clientes'!E3977</f>
        <v>0</v>
      </c>
      <c r="F3977" s="94">
        <f>'[1]Cadastro de Clientes'!F3977</f>
        <v>0</v>
      </c>
      <c r="G3977" s="109">
        <f>'[1]Cadastro de Clientes'!G3977</f>
        <v>0</v>
      </c>
      <c r="H3977" s="110">
        <f>'[1]Cadastro de Clientes'!H3977</f>
        <v>0</v>
      </c>
      <c r="I3977" s="111">
        <f>'[1]Cadastro de Clientes'!I3977</f>
        <v>0</v>
      </c>
      <c r="J3977" s="94">
        <f>'[1]Cadastro de Clientes'!J3977</f>
        <v>0</v>
      </c>
    </row>
    <row r="3978" spans="1:10" ht="21" customHeight="1" x14ac:dyDescent="0.25">
      <c r="A3978" s="94">
        <f>'[1]Cadastro de Clientes'!A3978</f>
        <v>0</v>
      </c>
      <c r="B3978" s="94">
        <f>'[1]Cadastro de Clientes'!B3978</f>
        <v>0</v>
      </c>
      <c r="C3978" s="94">
        <f>'[1]Cadastro de Clientes'!C3978</f>
        <v>0</v>
      </c>
      <c r="D3978" s="94">
        <f>'[1]Cadastro de Clientes'!D3978</f>
        <v>0</v>
      </c>
      <c r="E3978" s="94">
        <f>'[1]Cadastro de Clientes'!E3978</f>
        <v>0</v>
      </c>
      <c r="F3978" s="94">
        <f>'[1]Cadastro de Clientes'!F3978</f>
        <v>0</v>
      </c>
      <c r="G3978" s="109">
        <f>'[1]Cadastro de Clientes'!G3978</f>
        <v>0</v>
      </c>
      <c r="H3978" s="110">
        <f>'[1]Cadastro de Clientes'!H3978</f>
        <v>0</v>
      </c>
      <c r="I3978" s="111">
        <f>'[1]Cadastro de Clientes'!I3978</f>
        <v>0</v>
      </c>
      <c r="J3978" s="94">
        <f>'[1]Cadastro de Clientes'!J3978</f>
        <v>0</v>
      </c>
    </row>
    <row r="3979" spans="1:10" ht="21" customHeight="1" x14ac:dyDescent="0.25">
      <c r="A3979" s="94">
        <f>'[1]Cadastro de Clientes'!A3979</f>
        <v>0</v>
      </c>
      <c r="B3979" s="94">
        <f>'[1]Cadastro de Clientes'!B3979</f>
        <v>0</v>
      </c>
      <c r="C3979" s="94">
        <f>'[1]Cadastro de Clientes'!C3979</f>
        <v>0</v>
      </c>
      <c r="D3979" s="94">
        <f>'[1]Cadastro de Clientes'!D3979</f>
        <v>0</v>
      </c>
      <c r="E3979" s="94">
        <f>'[1]Cadastro de Clientes'!E3979</f>
        <v>0</v>
      </c>
      <c r="F3979" s="94">
        <f>'[1]Cadastro de Clientes'!F3979</f>
        <v>0</v>
      </c>
      <c r="G3979" s="109">
        <f>'[1]Cadastro de Clientes'!G3979</f>
        <v>0</v>
      </c>
      <c r="H3979" s="110">
        <f>'[1]Cadastro de Clientes'!H3979</f>
        <v>0</v>
      </c>
      <c r="I3979" s="111">
        <f>'[1]Cadastro de Clientes'!I3979</f>
        <v>0</v>
      </c>
      <c r="J3979" s="94">
        <f>'[1]Cadastro de Clientes'!J3979</f>
        <v>0</v>
      </c>
    </row>
    <row r="3980" spans="1:10" ht="21" customHeight="1" x14ac:dyDescent="0.25">
      <c r="A3980" s="94">
        <f>'[1]Cadastro de Clientes'!A3980</f>
        <v>0</v>
      </c>
      <c r="B3980" s="94">
        <f>'[1]Cadastro de Clientes'!B3980</f>
        <v>0</v>
      </c>
      <c r="C3980" s="94">
        <f>'[1]Cadastro de Clientes'!C3980</f>
        <v>0</v>
      </c>
      <c r="D3980" s="94">
        <f>'[1]Cadastro de Clientes'!D3980</f>
        <v>0</v>
      </c>
      <c r="E3980" s="94">
        <f>'[1]Cadastro de Clientes'!E3980</f>
        <v>0</v>
      </c>
      <c r="F3980" s="94">
        <f>'[1]Cadastro de Clientes'!F3980</f>
        <v>0</v>
      </c>
      <c r="G3980" s="109">
        <f>'[1]Cadastro de Clientes'!G3980</f>
        <v>0</v>
      </c>
      <c r="H3980" s="110">
        <f>'[1]Cadastro de Clientes'!H3980</f>
        <v>0</v>
      </c>
      <c r="I3980" s="111">
        <f>'[1]Cadastro de Clientes'!I3980</f>
        <v>0</v>
      </c>
      <c r="J3980" s="94">
        <f>'[1]Cadastro de Clientes'!J3980</f>
        <v>0</v>
      </c>
    </row>
    <row r="3981" spans="1:10" ht="21" customHeight="1" x14ac:dyDescent="0.25">
      <c r="A3981" s="94">
        <f>'[1]Cadastro de Clientes'!A3981</f>
        <v>0</v>
      </c>
      <c r="B3981" s="94">
        <f>'[1]Cadastro de Clientes'!B3981</f>
        <v>0</v>
      </c>
      <c r="C3981" s="94">
        <f>'[1]Cadastro de Clientes'!C3981</f>
        <v>0</v>
      </c>
      <c r="D3981" s="94">
        <f>'[1]Cadastro de Clientes'!D3981</f>
        <v>0</v>
      </c>
      <c r="E3981" s="94">
        <f>'[1]Cadastro de Clientes'!E3981</f>
        <v>0</v>
      </c>
      <c r="F3981" s="94">
        <f>'[1]Cadastro de Clientes'!F3981</f>
        <v>0</v>
      </c>
      <c r="G3981" s="109">
        <f>'[1]Cadastro de Clientes'!G3981</f>
        <v>0</v>
      </c>
      <c r="H3981" s="110">
        <f>'[1]Cadastro de Clientes'!H3981</f>
        <v>0</v>
      </c>
      <c r="I3981" s="111">
        <f>'[1]Cadastro de Clientes'!I3981</f>
        <v>0</v>
      </c>
      <c r="J3981" s="94">
        <f>'[1]Cadastro de Clientes'!J3981</f>
        <v>0</v>
      </c>
    </row>
    <row r="3982" spans="1:10" ht="21" customHeight="1" x14ac:dyDescent="0.25">
      <c r="A3982" s="94">
        <f>'[1]Cadastro de Clientes'!A3982</f>
        <v>0</v>
      </c>
      <c r="B3982" s="94">
        <f>'[1]Cadastro de Clientes'!B3982</f>
        <v>0</v>
      </c>
      <c r="C3982" s="94">
        <f>'[1]Cadastro de Clientes'!C3982</f>
        <v>0</v>
      </c>
      <c r="D3982" s="94">
        <f>'[1]Cadastro de Clientes'!D3982</f>
        <v>0</v>
      </c>
      <c r="E3982" s="94">
        <f>'[1]Cadastro de Clientes'!E3982</f>
        <v>0</v>
      </c>
      <c r="F3982" s="94">
        <f>'[1]Cadastro de Clientes'!F3982</f>
        <v>0</v>
      </c>
      <c r="G3982" s="109">
        <f>'[1]Cadastro de Clientes'!G3982</f>
        <v>0</v>
      </c>
      <c r="H3982" s="110">
        <f>'[1]Cadastro de Clientes'!H3982</f>
        <v>0</v>
      </c>
      <c r="I3982" s="111">
        <f>'[1]Cadastro de Clientes'!I3982</f>
        <v>0</v>
      </c>
      <c r="J3982" s="94">
        <f>'[1]Cadastro de Clientes'!J3982</f>
        <v>0</v>
      </c>
    </row>
    <row r="3983" spans="1:10" ht="21" customHeight="1" x14ac:dyDescent="0.25">
      <c r="A3983" s="94">
        <f>'[1]Cadastro de Clientes'!A3983</f>
        <v>0</v>
      </c>
      <c r="B3983" s="94">
        <f>'[1]Cadastro de Clientes'!B3983</f>
        <v>0</v>
      </c>
      <c r="C3983" s="94">
        <f>'[1]Cadastro de Clientes'!C3983</f>
        <v>0</v>
      </c>
      <c r="D3983" s="94">
        <f>'[1]Cadastro de Clientes'!D3983</f>
        <v>0</v>
      </c>
      <c r="E3983" s="94">
        <f>'[1]Cadastro de Clientes'!E3983</f>
        <v>0</v>
      </c>
      <c r="F3983" s="94">
        <f>'[1]Cadastro de Clientes'!F3983</f>
        <v>0</v>
      </c>
      <c r="G3983" s="109">
        <f>'[1]Cadastro de Clientes'!G3983</f>
        <v>0</v>
      </c>
      <c r="H3983" s="110">
        <f>'[1]Cadastro de Clientes'!H3983</f>
        <v>0</v>
      </c>
      <c r="I3983" s="111">
        <f>'[1]Cadastro de Clientes'!I3983</f>
        <v>0</v>
      </c>
      <c r="J3983" s="94">
        <f>'[1]Cadastro de Clientes'!J3983</f>
        <v>0</v>
      </c>
    </row>
    <row r="3984" spans="1:10" ht="21" customHeight="1" x14ac:dyDescent="0.25">
      <c r="A3984" s="94">
        <f>'[1]Cadastro de Clientes'!A3984</f>
        <v>0</v>
      </c>
      <c r="B3984" s="94">
        <f>'[1]Cadastro de Clientes'!B3984</f>
        <v>0</v>
      </c>
      <c r="C3984" s="94">
        <f>'[1]Cadastro de Clientes'!C3984</f>
        <v>0</v>
      </c>
      <c r="D3984" s="94">
        <f>'[1]Cadastro de Clientes'!D3984</f>
        <v>0</v>
      </c>
      <c r="E3984" s="94">
        <f>'[1]Cadastro de Clientes'!E3984</f>
        <v>0</v>
      </c>
      <c r="F3984" s="94">
        <f>'[1]Cadastro de Clientes'!F3984</f>
        <v>0</v>
      </c>
      <c r="G3984" s="109">
        <f>'[1]Cadastro de Clientes'!G3984</f>
        <v>0</v>
      </c>
      <c r="H3984" s="110">
        <f>'[1]Cadastro de Clientes'!H3984</f>
        <v>0</v>
      </c>
      <c r="I3984" s="111">
        <f>'[1]Cadastro de Clientes'!I3984</f>
        <v>0</v>
      </c>
      <c r="J3984" s="94">
        <f>'[1]Cadastro de Clientes'!J3984</f>
        <v>0</v>
      </c>
    </row>
    <row r="3985" spans="1:10" ht="21" customHeight="1" x14ac:dyDescent="0.25">
      <c r="A3985" s="94">
        <f>'[1]Cadastro de Clientes'!A3985</f>
        <v>0</v>
      </c>
      <c r="B3985" s="94">
        <f>'[1]Cadastro de Clientes'!B3985</f>
        <v>0</v>
      </c>
      <c r="C3985" s="94">
        <f>'[1]Cadastro de Clientes'!C3985</f>
        <v>0</v>
      </c>
      <c r="D3985" s="94">
        <f>'[1]Cadastro de Clientes'!D3985</f>
        <v>0</v>
      </c>
      <c r="E3985" s="94">
        <f>'[1]Cadastro de Clientes'!E3985</f>
        <v>0</v>
      </c>
      <c r="F3985" s="94">
        <f>'[1]Cadastro de Clientes'!F3985</f>
        <v>0</v>
      </c>
      <c r="G3985" s="109">
        <f>'[1]Cadastro de Clientes'!G3985</f>
        <v>0</v>
      </c>
      <c r="H3985" s="110">
        <f>'[1]Cadastro de Clientes'!H3985</f>
        <v>0</v>
      </c>
      <c r="I3985" s="111">
        <f>'[1]Cadastro de Clientes'!I3985</f>
        <v>0</v>
      </c>
      <c r="J3985" s="94">
        <f>'[1]Cadastro de Clientes'!J3985</f>
        <v>0</v>
      </c>
    </row>
    <row r="3986" spans="1:10" ht="21" customHeight="1" x14ac:dyDescent="0.25">
      <c r="A3986" s="94">
        <f>'[1]Cadastro de Clientes'!A3986</f>
        <v>0</v>
      </c>
      <c r="B3986" s="94">
        <f>'[1]Cadastro de Clientes'!B3986</f>
        <v>0</v>
      </c>
      <c r="C3986" s="94">
        <f>'[1]Cadastro de Clientes'!C3986</f>
        <v>0</v>
      </c>
      <c r="D3986" s="94">
        <f>'[1]Cadastro de Clientes'!D3986</f>
        <v>0</v>
      </c>
      <c r="E3986" s="94">
        <f>'[1]Cadastro de Clientes'!E3986</f>
        <v>0</v>
      </c>
      <c r="F3986" s="94">
        <f>'[1]Cadastro de Clientes'!F3986</f>
        <v>0</v>
      </c>
      <c r="G3986" s="109">
        <f>'[1]Cadastro de Clientes'!G3986</f>
        <v>0</v>
      </c>
      <c r="H3986" s="110">
        <f>'[1]Cadastro de Clientes'!H3986</f>
        <v>0</v>
      </c>
      <c r="I3986" s="111">
        <f>'[1]Cadastro de Clientes'!I3986</f>
        <v>0</v>
      </c>
      <c r="J3986" s="94">
        <f>'[1]Cadastro de Clientes'!J3986</f>
        <v>0</v>
      </c>
    </row>
    <row r="3987" spans="1:10" ht="21" customHeight="1" x14ac:dyDescent="0.25">
      <c r="A3987" s="94">
        <f>'[1]Cadastro de Clientes'!A3987</f>
        <v>0</v>
      </c>
      <c r="B3987" s="94">
        <f>'[1]Cadastro de Clientes'!B3987</f>
        <v>0</v>
      </c>
      <c r="C3987" s="94">
        <f>'[1]Cadastro de Clientes'!C3987</f>
        <v>0</v>
      </c>
      <c r="D3987" s="94">
        <f>'[1]Cadastro de Clientes'!D3987</f>
        <v>0</v>
      </c>
      <c r="E3987" s="94">
        <f>'[1]Cadastro de Clientes'!E3987</f>
        <v>0</v>
      </c>
      <c r="F3987" s="94">
        <f>'[1]Cadastro de Clientes'!F3987</f>
        <v>0</v>
      </c>
      <c r="G3987" s="109">
        <f>'[1]Cadastro de Clientes'!G3987</f>
        <v>0</v>
      </c>
      <c r="H3987" s="110">
        <f>'[1]Cadastro de Clientes'!H3987</f>
        <v>0</v>
      </c>
      <c r="I3987" s="111">
        <f>'[1]Cadastro de Clientes'!I3987</f>
        <v>0</v>
      </c>
      <c r="J3987" s="94">
        <f>'[1]Cadastro de Clientes'!J3987</f>
        <v>0</v>
      </c>
    </row>
    <row r="3988" spans="1:10" ht="21" customHeight="1" x14ac:dyDescent="0.25">
      <c r="A3988" s="94">
        <f>'[1]Cadastro de Clientes'!A3988</f>
        <v>0</v>
      </c>
      <c r="B3988" s="94">
        <f>'[1]Cadastro de Clientes'!B3988</f>
        <v>0</v>
      </c>
      <c r="C3988" s="94">
        <f>'[1]Cadastro de Clientes'!C3988</f>
        <v>0</v>
      </c>
      <c r="D3988" s="94">
        <f>'[1]Cadastro de Clientes'!D3988</f>
        <v>0</v>
      </c>
      <c r="E3988" s="94">
        <f>'[1]Cadastro de Clientes'!E3988</f>
        <v>0</v>
      </c>
      <c r="F3988" s="94">
        <f>'[1]Cadastro de Clientes'!F3988</f>
        <v>0</v>
      </c>
      <c r="G3988" s="109">
        <f>'[1]Cadastro de Clientes'!G3988</f>
        <v>0</v>
      </c>
      <c r="H3988" s="110">
        <f>'[1]Cadastro de Clientes'!H3988</f>
        <v>0</v>
      </c>
      <c r="I3988" s="111">
        <f>'[1]Cadastro de Clientes'!I3988</f>
        <v>0</v>
      </c>
      <c r="J3988" s="94">
        <f>'[1]Cadastro de Clientes'!J3988</f>
        <v>0</v>
      </c>
    </row>
    <row r="3989" spans="1:10" ht="21" customHeight="1" x14ac:dyDescent="0.25">
      <c r="A3989" s="94">
        <f>'[1]Cadastro de Clientes'!A3989</f>
        <v>0</v>
      </c>
      <c r="B3989" s="94">
        <f>'[1]Cadastro de Clientes'!B3989</f>
        <v>0</v>
      </c>
      <c r="C3989" s="94">
        <f>'[1]Cadastro de Clientes'!C3989</f>
        <v>0</v>
      </c>
      <c r="D3989" s="94">
        <f>'[1]Cadastro de Clientes'!D3989</f>
        <v>0</v>
      </c>
      <c r="E3989" s="94">
        <f>'[1]Cadastro de Clientes'!E3989</f>
        <v>0</v>
      </c>
      <c r="F3989" s="94">
        <f>'[1]Cadastro de Clientes'!F3989</f>
        <v>0</v>
      </c>
      <c r="G3989" s="109">
        <f>'[1]Cadastro de Clientes'!G3989</f>
        <v>0</v>
      </c>
      <c r="H3989" s="110">
        <f>'[1]Cadastro de Clientes'!H3989</f>
        <v>0</v>
      </c>
      <c r="I3989" s="111">
        <f>'[1]Cadastro de Clientes'!I3989</f>
        <v>0</v>
      </c>
      <c r="J3989" s="94">
        <f>'[1]Cadastro de Clientes'!J3989</f>
        <v>0</v>
      </c>
    </row>
    <row r="3990" spans="1:10" ht="21" customHeight="1" x14ac:dyDescent="0.25">
      <c r="A3990" s="94">
        <f>'[1]Cadastro de Clientes'!A3990</f>
        <v>0</v>
      </c>
      <c r="B3990" s="94">
        <f>'[1]Cadastro de Clientes'!B3990</f>
        <v>0</v>
      </c>
      <c r="C3990" s="94">
        <f>'[1]Cadastro de Clientes'!C3990</f>
        <v>0</v>
      </c>
      <c r="D3990" s="94">
        <f>'[1]Cadastro de Clientes'!D3990</f>
        <v>0</v>
      </c>
      <c r="E3990" s="94">
        <f>'[1]Cadastro de Clientes'!E3990</f>
        <v>0</v>
      </c>
      <c r="F3990" s="94">
        <f>'[1]Cadastro de Clientes'!F3990</f>
        <v>0</v>
      </c>
      <c r="G3990" s="109">
        <f>'[1]Cadastro de Clientes'!G3990</f>
        <v>0</v>
      </c>
      <c r="H3990" s="110">
        <f>'[1]Cadastro de Clientes'!H3990</f>
        <v>0</v>
      </c>
      <c r="I3990" s="111">
        <f>'[1]Cadastro de Clientes'!I3990</f>
        <v>0</v>
      </c>
      <c r="J3990" s="94">
        <f>'[1]Cadastro de Clientes'!J3990</f>
        <v>0</v>
      </c>
    </row>
    <row r="3991" spans="1:10" ht="21" customHeight="1" x14ac:dyDescent="0.25">
      <c r="A3991" s="94">
        <f>'[1]Cadastro de Clientes'!A3991</f>
        <v>0</v>
      </c>
      <c r="B3991" s="94">
        <f>'[1]Cadastro de Clientes'!B3991</f>
        <v>0</v>
      </c>
      <c r="C3991" s="94">
        <f>'[1]Cadastro de Clientes'!C3991</f>
        <v>0</v>
      </c>
      <c r="D3991" s="94">
        <f>'[1]Cadastro de Clientes'!D3991</f>
        <v>0</v>
      </c>
      <c r="E3991" s="94">
        <f>'[1]Cadastro de Clientes'!E3991</f>
        <v>0</v>
      </c>
      <c r="F3991" s="94">
        <f>'[1]Cadastro de Clientes'!F3991</f>
        <v>0</v>
      </c>
      <c r="G3991" s="109">
        <f>'[1]Cadastro de Clientes'!G3991</f>
        <v>0</v>
      </c>
      <c r="H3991" s="110">
        <f>'[1]Cadastro de Clientes'!H3991</f>
        <v>0</v>
      </c>
      <c r="I3991" s="111">
        <f>'[1]Cadastro de Clientes'!I3991</f>
        <v>0</v>
      </c>
      <c r="J3991" s="94">
        <f>'[1]Cadastro de Clientes'!J3991</f>
        <v>0</v>
      </c>
    </row>
    <row r="3992" spans="1:10" ht="21" customHeight="1" x14ac:dyDescent="0.25">
      <c r="A3992" s="94">
        <f>'[1]Cadastro de Clientes'!A3992</f>
        <v>0</v>
      </c>
      <c r="B3992" s="94">
        <f>'[1]Cadastro de Clientes'!B3992</f>
        <v>0</v>
      </c>
      <c r="C3992" s="94">
        <f>'[1]Cadastro de Clientes'!C3992</f>
        <v>0</v>
      </c>
      <c r="D3992" s="94">
        <f>'[1]Cadastro de Clientes'!D3992</f>
        <v>0</v>
      </c>
      <c r="E3992" s="94">
        <f>'[1]Cadastro de Clientes'!E3992</f>
        <v>0</v>
      </c>
      <c r="F3992" s="94">
        <f>'[1]Cadastro de Clientes'!F3992</f>
        <v>0</v>
      </c>
      <c r="G3992" s="109">
        <f>'[1]Cadastro de Clientes'!G3992</f>
        <v>0</v>
      </c>
      <c r="H3992" s="110">
        <f>'[1]Cadastro de Clientes'!H3992</f>
        <v>0</v>
      </c>
      <c r="I3992" s="111">
        <f>'[1]Cadastro de Clientes'!I3992</f>
        <v>0</v>
      </c>
      <c r="J3992" s="94">
        <f>'[1]Cadastro de Clientes'!J3992</f>
        <v>0</v>
      </c>
    </row>
    <row r="3993" spans="1:10" ht="21" customHeight="1" x14ac:dyDescent="0.25">
      <c r="A3993" s="94">
        <f>'[1]Cadastro de Clientes'!A3993</f>
        <v>0</v>
      </c>
      <c r="B3993" s="94">
        <f>'[1]Cadastro de Clientes'!B3993</f>
        <v>0</v>
      </c>
      <c r="C3993" s="94">
        <f>'[1]Cadastro de Clientes'!C3993</f>
        <v>0</v>
      </c>
      <c r="D3993" s="94">
        <f>'[1]Cadastro de Clientes'!D3993</f>
        <v>0</v>
      </c>
      <c r="E3993" s="94">
        <f>'[1]Cadastro de Clientes'!E3993</f>
        <v>0</v>
      </c>
      <c r="F3993" s="94">
        <f>'[1]Cadastro de Clientes'!F3993</f>
        <v>0</v>
      </c>
      <c r="G3993" s="109">
        <f>'[1]Cadastro de Clientes'!G3993</f>
        <v>0</v>
      </c>
      <c r="H3993" s="110">
        <f>'[1]Cadastro de Clientes'!H3993</f>
        <v>0</v>
      </c>
      <c r="I3993" s="111">
        <f>'[1]Cadastro de Clientes'!I3993</f>
        <v>0</v>
      </c>
      <c r="J3993" s="94">
        <f>'[1]Cadastro de Clientes'!J3993</f>
        <v>0</v>
      </c>
    </row>
    <row r="3994" spans="1:10" ht="21" customHeight="1" x14ac:dyDescent="0.25">
      <c r="A3994" s="94">
        <f>'[1]Cadastro de Clientes'!A3994</f>
        <v>0</v>
      </c>
      <c r="B3994" s="94">
        <f>'[1]Cadastro de Clientes'!B3994</f>
        <v>0</v>
      </c>
      <c r="C3994" s="94">
        <f>'[1]Cadastro de Clientes'!C3994</f>
        <v>0</v>
      </c>
      <c r="D3994" s="94">
        <f>'[1]Cadastro de Clientes'!D3994</f>
        <v>0</v>
      </c>
      <c r="E3994" s="94">
        <f>'[1]Cadastro de Clientes'!E3994</f>
        <v>0</v>
      </c>
      <c r="F3994" s="94">
        <f>'[1]Cadastro de Clientes'!F3994</f>
        <v>0</v>
      </c>
      <c r="G3994" s="109">
        <f>'[1]Cadastro de Clientes'!G3994</f>
        <v>0</v>
      </c>
      <c r="H3994" s="110">
        <f>'[1]Cadastro de Clientes'!H3994</f>
        <v>0</v>
      </c>
      <c r="I3994" s="111">
        <f>'[1]Cadastro de Clientes'!I3994</f>
        <v>0</v>
      </c>
      <c r="J3994" s="94">
        <f>'[1]Cadastro de Clientes'!J3994</f>
        <v>0</v>
      </c>
    </row>
    <row r="3995" spans="1:10" ht="21" customHeight="1" x14ac:dyDescent="0.25">
      <c r="A3995" s="94">
        <f>'[1]Cadastro de Clientes'!A3995</f>
        <v>0</v>
      </c>
      <c r="B3995" s="94">
        <f>'[1]Cadastro de Clientes'!B3995</f>
        <v>0</v>
      </c>
      <c r="C3995" s="94">
        <f>'[1]Cadastro de Clientes'!C3995</f>
        <v>0</v>
      </c>
      <c r="D3995" s="94">
        <f>'[1]Cadastro de Clientes'!D3995</f>
        <v>0</v>
      </c>
      <c r="E3995" s="94">
        <f>'[1]Cadastro de Clientes'!E3995</f>
        <v>0</v>
      </c>
      <c r="F3995" s="94">
        <f>'[1]Cadastro de Clientes'!F3995</f>
        <v>0</v>
      </c>
      <c r="G3995" s="109">
        <f>'[1]Cadastro de Clientes'!G3995</f>
        <v>0</v>
      </c>
      <c r="H3995" s="110">
        <f>'[1]Cadastro de Clientes'!H3995</f>
        <v>0</v>
      </c>
      <c r="I3995" s="111">
        <f>'[1]Cadastro de Clientes'!I3995</f>
        <v>0</v>
      </c>
      <c r="J3995" s="94">
        <f>'[1]Cadastro de Clientes'!J3995</f>
        <v>0</v>
      </c>
    </row>
    <row r="3996" spans="1:10" ht="21" customHeight="1" x14ac:dyDescent="0.25">
      <c r="A3996" s="94">
        <f>'[1]Cadastro de Clientes'!A3996</f>
        <v>0</v>
      </c>
      <c r="B3996" s="94">
        <f>'[1]Cadastro de Clientes'!B3996</f>
        <v>0</v>
      </c>
      <c r="C3996" s="94">
        <f>'[1]Cadastro de Clientes'!C3996</f>
        <v>0</v>
      </c>
      <c r="D3996" s="94">
        <f>'[1]Cadastro de Clientes'!D3996</f>
        <v>0</v>
      </c>
      <c r="E3996" s="94">
        <f>'[1]Cadastro de Clientes'!E3996</f>
        <v>0</v>
      </c>
      <c r="F3996" s="94">
        <f>'[1]Cadastro de Clientes'!F3996</f>
        <v>0</v>
      </c>
      <c r="G3996" s="109">
        <f>'[1]Cadastro de Clientes'!G3996</f>
        <v>0</v>
      </c>
      <c r="H3996" s="110">
        <f>'[1]Cadastro de Clientes'!H3996</f>
        <v>0</v>
      </c>
      <c r="I3996" s="111">
        <f>'[1]Cadastro de Clientes'!I3996</f>
        <v>0</v>
      </c>
      <c r="J3996" s="94">
        <f>'[1]Cadastro de Clientes'!J3996</f>
        <v>0</v>
      </c>
    </row>
    <row r="3997" spans="1:10" ht="21" customHeight="1" x14ac:dyDescent="0.25">
      <c r="A3997" s="94">
        <f>'[1]Cadastro de Clientes'!A3997</f>
        <v>0</v>
      </c>
      <c r="B3997" s="94">
        <f>'[1]Cadastro de Clientes'!B3997</f>
        <v>0</v>
      </c>
      <c r="C3997" s="94">
        <f>'[1]Cadastro de Clientes'!C3997</f>
        <v>0</v>
      </c>
      <c r="D3997" s="94">
        <f>'[1]Cadastro de Clientes'!D3997</f>
        <v>0</v>
      </c>
      <c r="E3997" s="94">
        <f>'[1]Cadastro de Clientes'!E3997</f>
        <v>0</v>
      </c>
      <c r="F3997" s="94">
        <f>'[1]Cadastro de Clientes'!F3997</f>
        <v>0</v>
      </c>
      <c r="G3997" s="109">
        <f>'[1]Cadastro de Clientes'!G3997</f>
        <v>0</v>
      </c>
      <c r="H3997" s="110">
        <f>'[1]Cadastro de Clientes'!H3997</f>
        <v>0</v>
      </c>
      <c r="I3997" s="111">
        <f>'[1]Cadastro de Clientes'!I3997</f>
        <v>0</v>
      </c>
      <c r="J3997" s="94">
        <f>'[1]Cadastro de Clientes'!J3997</f>
        <v>0</v>
      </c>
    </row>
    <row r="3998" spans="1:10" ht="21" customHeight="1" x14ac:dyDescent="0.25">
      <c r="A3998" s="94">
        <f>'[1]Cadastro de Clientes'!A3998</f>
        <v>0</v>
      </c>
      <c r="B3998" s="94">
        <f>'[1]Cadastro de Clientes'!B3998</f>
        <v>0</v>
      </c>
      <c r="C3998" s="94">
        <f>'[1]Cadastro de Clientes'!C3998</f>
        <v>0</v>
      </c>
      <c r="D3998" s="94">
        <f>'[1]Cadastro de Clientes'!D3998</f>
        <v>0</v>
      </c>
      <c r="E3998" s="94">
        <f>'[1]Cadastro de Clientes'!E3998</f>
        <v>0</v>
      </c>
      <c r="F3998" s="94">
        <f>'[1]Cadastro de Clientes'!F3998</f>
        <v>0</v>
      </c>
      <c r="G3998" s="109">
        <f>'[1]Cadastro de Clientes'!G3998</f>
        <v>0</v>
      </c>
      <c r="H3998" s="110">
        <f>'[1]Cadastro de Clientes'!H3998</f>
        <v>0</v>
      </c>
      <c r="I3998" s="111">
        <f>'[1]Cadastro de Clientes'!I3998</f>
        <v>0</v>
      </c>
      <c r="J3998" s="94">
        <f>'[1]Cadastro de Clientes'!J3998</f>
        <v>0</v>
      </c>
    </row>
    <row r="3999" spans="1:10" ht="21" customHeight="1" x14ac:dyDescent="0.25">
      <c r="A3999" s="94">
        <f>'[1]Cadastro de Clientes'!A3999</f>
        <v>0</v>
      </c>
      <c r="B3999" s="94">
        <f>'[1]Cadastro de Clientes'!B3999</f>
        <v>0</v>
      </c>
      <c r="C3999" s="94">
        <f>'[1]Cadastro de Clientes'!C3999</f>
        <v>0</v>
      </c>
      <c r="D3999" s="94">
        <f>'[1]Cadastro de Clientes'!D3999</f>
        <v>0</v>
      </c>
      <c r="E3999" s="94">
        <f>'[1]Cadastro de Clientes'!E3999</f>
        <v>0</v>
      </c>
      <c r="F3999" s="94">
        <f>'[1]Cadastro de Clientes'!F3999</f>
        <v>0</v>
      </c>
      <c r="G3999" s="109">
        <f>'[1]Cadastro de Clientes'!G3999</f>
        <v>0</v>
      </c>
      <c r="H3999" s="110">
        <f>'[1]Cadastro de Clientes'!H3999</f>
        <v>0</v>
      </c>
      <c r="I3999" s="111">
        <f>'[1]Cadastro de Clientes'!I3999</f>
        <v>0</v>
      </c>
      <c r="J3999" s="94">
        <f>'[1]Cadastro de Clientes'!J3999</f>
        <v>0</v>
      </c>
    </row>
    <row r="4000" spans="1:10" ht="21" customHeight="1" x14ac:dyDescent="0.25">
      <c r="A4000" s="94">
        <f>'[1]Cadastro de Clientes'!A4000</f>
        <v>0</v>
      </c>
      <c r="B4000" s="94">
        <f>'[1]Cadastro de Clientes'!B4000</f>
        <v>0</v>
      </c>
      <c r="C4000" s="94">
        <f>'[1]Cadastro de Clientes'!C4000</f>
        <v>0</v>
      </c>
      <c r="D4000" s="94">
        <f>'[1]Cadastro de Clientes'!D4000</f>
        <v>0</v>
      </c>
      <c r="E4000" s="94">
        <f>'[1]Cadastro de Clientes'!E4000</f>
        <v>0</v>
      </c>
      <c r="F4000" s="94">
        <f>'[1]Cadastro de Clientes'!F4000</f>
        <v>0</v>
      </c>
      <c r="G4000" s="109">
        <f>'[1]Cadastro de Clientes'!G4000</f>
        <v>0</v>
      </c>
      <c r="H4000" s="110">
        <f>'[1]Cadastro de Clientes'!H4000</f>
        <v>0</v>
      </c>
      <c r="I4000" s="111">
        <f>'[1]Cadastro de Clientes'!I4000</f>
        <v>0</v>
      </c>
      <c r="J4000" s="94">
        <f>'[1]Cadastro de Clientes'!J4000</f>
        <v>0</v>
      </c>
    </row>
    <row r="4001" spans="1:10" ht="21" customHeight="1" x14ac:dyDescent="0.25">
      <c r="A4001" s="94">
        <f>'[1]Cadastro de Clientes'!A4001</f>
        <v>0</v>
      </c>
      <c r="B4001" s="94">
        <f>'[1]Cadastro de Clientes'!B4001</f>
        <v>0</v>
      </c>
      <c r="C4001" s="94">
        <f>'[1]Cadastro de Clientes'!C4001</f>
        <v>0</v>
      </c>
      <c r="D4001" s="94">
        <f>'[1]Cadastro de Clientes'!D4001</f>
        <v>0</v>
      </c>
      <c r="E4001" s="94">
        <f>'[1]Cadastro de Clientes'!E4001</f>
        <v>0</v>
      </c>
      <c r="F4001" s="94">
        <f>'[1]Cadastro de Clientes'!F4001</f>
        <v>0</v>
      </c>
      <c r="G4001" s="109">
        <f>'[1]Cadastro de Clientes'!G4001</f>
        <v>0</v>
      </c>
      <c r="H4001" s="110">
        <f>'[1]Cadastro de Clientes'!H4001</f>
        <v>0</v>
      </c>
      <c r="I4001" s="111">
        <f>'[1]Cadastro de Clientes'!I4001</f>
        <v>0</v>
      </c>
      <c r="J4001" s="94">
        <f>'[1]Cadastro de Clientes'!J4001</f>
        <v>0</v>
      </c>
    </row>
    <row r="4002" spans="1:10" ht="21" customHeight="1" x14ac:dyDescent="0.25">
      <c r="A4002" s="94">
        <f>'[1]Cadastro de Clientes'!A4002</f>
        <v>0</v>
      </c>
      <c r="B4002" s="94">
        <f>'[1]Cadastro de Clientes'!B4002</f>
        <v>0</v>
      </c>
      <c r="C4002" s="94">
        <f>'[1]Cadastro de Clientes'!C4002</f>
        <v>0</v>
      </c>
      <c r="D4002" s="94">
        <f>'[1]Cadastro de Clientes'!D4002</f>
        <v>0</v>
      </c>
      <c r="E4002" s="94">
        <f>'[1]Cadastro de Clientes'!E4002</f>
        <v>0</v>
      </c>
      <c r="F4002" s="94">
        <f>'[1]Cadastro de Clientes'!F4002</f>
        <v>0</v>
      </c>
      <c r="G4002" s="109">
        <f>'[1]Cadastro de Clientes'!G4002</f>
        <v>0</v>
      </c>
      <c r="H4002" s="110">
        <f>'[1]Cadastro de Clientes'!H4002</f>
        <v>0</v>
      </c>
      <c r="I4002" s="111">
        <f>'[1]Cadastro de Clientes'!I4002</f>
        <v>0</v>
      </c>
      <c r="J4002" s="94">
        <f>'[1]Cadastro de Clientes'!J4002</f>
        <v>0</v>
      </c>
    </row>
    <row r="4003" spans="1:10" ht="21" customHeight="1" x14ac:dyDescent="0.25">
      <c r="A4003" s="94">
        <f>'[1]Cadastro de Clientes'!A4003</f>
        <v>0</v>
      </c>
      <c r="B4003" s="94">
        <f>'[1]Cadastro de Clientes'!B4003</f>
        <v>0</v>
      </c>
      <c r="C4003" s="94">
        <f>'[1]Cadastro de Clientes'!C4003</f>
        <v>0</v>
      </c>
      <c r="D4003" s="94">
        <f>'[1]Cadastro de Clientes'!D4003</f>
        <v>0</v>
      </c>
      <c r="E4003" s="94">
        <f>'[1]Cadastro de Clientes'!E4003</f>
        <v>0</v>
      </c>
      <c r="F4003" s="94">
        <f>'[1]Cadastro de Clientes'!F4003</f>
        <v>0</v>
      </c>
      <c r="G4003" s="109">
        <f>'[1]Cadastro de Clientes'!G4003</f>
        <v>0</v>
      </c>
      <c r="H4003" s="110">
        <f>'[1]Cadastro de Clientes'!H4003</f>
        <v>0</v>
      </c>
      <c r="I4003" s="111">
        <f>'[1]Cadastro de Clientes'!I4003</f>
        <v>0</v>
      </c>
      <c r="J4003" s="94">
        <f>'[1]Cadastro de Clientes'!J4003</f>
        <v>0</v>
      </c>
    </row>
    <row r="4004" spans="1:10" ht="21" customHeight="1" x14ac:dyDescent="0.25">
      <c r="A4004" s="94">
        <f>'[1]Cadastro de Clientes'!A4004</f>
        <v>0</v>
      </c>
      <c r="B4004" s="94">
        <f>'[1]Cadastro de Clientes'!B4004</f>
        <v>0</v>
      </c>
      <c r="C4004" s="94">
        <f>'[1]Cadastro de Clientes'!C4004</f>
        <v>0</v>
      </c>
      <c r="D4004" s="94">
        <f>'[1]Cadastro de Clientes'!D4004</f>
        <v>0</v>
      </c>
      <c r="E4004" s="94">
        <f>'[1]Cadastro de Clientes'!E4004</f>
        <v>0</v>
      </c>
      <c r="F4004" s="94">
        <f>'[1]Cadastro de Clientes'!F4004</f>
        <v>0</v>
      </c>
      <c r="G4004" s="109">
        <f>'[1]Cadastro de Clientes'!G4004</f>
        <v>0</v>
      </c>
      <c r="H4004" s="110">
        <f>'[1]Cadastro de Clientes'!H4004</f>
        <v>0</v>
      </c>
      <c r="I4004" s="111">
        <f>'[1]Cadastro de Clientes'!I4004</f>
        <v>0</v>
      </c>
      <c r="J4004" s="94">
        <f>'[1]Cadastro de Clientes'!J4004</f>
        <v>0</v>
      </c>
    </row>
    <row r="4005" spans="1:10" ht="21" customHeight="1" x14ac:dyDescent="0.25">
      <c r="A4005" s="94">
        <f>'[1]Cadastro de Clientes'!A4005</f>
        <v>0</v>
      </c>
      <c r="B4005" s="94">
        <f>'[1]Cadastro de Clientes'!B4005</f>
        <v>0</v>
      </c>
      <c r="C4005" s="94">
        <f>'[1]Cadastro de Clientes'!C4005</f>
        <v>0</v>
      </c>
      <c r="D4005" s="94">
        <f>'[1]Cadastro de Clientes'!D4005</f>
        <v>0</v>
      </c>
      <c r="E4005" s="94">
        <f>'[1]Cadastro de Clientes'!E4005</f>
        <v>0</v>
      </c>
      <c r="F4005" s="94">
        <f>'[1]Cadastro de Clientes'!F4005</f>
        <v>0</v>
      </c>
      <c r="G4005" s="109">
        <f>'[1]Cadastro de Clientes'!G4005</f>
        <v>0</v>
      </c>
      <c r="H4005" s="110">
        <f>'[1]Cadastro de Clientes'!H4005</f>
        <v>0</v>
      </c>
      <c r="I4005" s="111">
        <f>'[1]Cadastro de Clientes'!I4005</f>
        <v>0</v>
      </c>
      <c r="J4005" s="94">
        <f>'[1]Cadastro de Clientes'!J4005</f>
        <v>0</v>
      </c>
    </row>
    <row r="4006" spans="1:10" ht="21" customHeight="1" x14ac:dyDescent="0.25">
      <c r="A4006" s="94">
        <f>'[1]Cadastro de Clientes'!A4006</f>
        <v>0</v>
      </c>
      <c r="B4006" s="94">
        <f>'[1]Cadastro de Clientes'!B4006</f>
        <v>0</v>
      </c>
      <c r="C4006" s="94">
        <f>'[1]Cadastro de Clientes'!C4006</f>
        <v>0</v>
      </c>
      <c r="D4006" s="94">
        <f>'[1]Cadastro de Clientes'!D4006</f>
        <v>0</v>
      </c>
      <c r="E4006" s="94">
        <f>'[1]Cadastro de Clientes'!E4006</f>
        <v>0</v>
      </c>
      <c r="F4006" s="94">
        <f>'[1]Cadastro de Clientes'!F4006</f>
        <v>0</v>
      </c>
      <c r="G4006" s="109">
        <f>'[1]Cadastro de Clientes'!G4006</f>
        <v>0</v>
      </c>
      <c r="H4006" s="110">
        <f>'[1]Cadastro de Clientes'!H4006</f>
        <v>0</v>
      </c>
      <c r="I4006" s="111">
        <f>'[1]Cadastro de Clientes'!I4006</f>
        <v>0</v>
      </c>
      <c r="J4006" s="94">
        <f>'[1]Cadastro de Clientes'!J4006</f>
        <v>0</v>
      </c>
    </row>
    <row r="4007" spans="1:10" ht="21" customHeight="1" x14ac:dyDescent="0.25">
      <c r="A4007" s="94">
        <f>'[1]Cadastro de Clientes'!A4007</f>
        <v>0</v>
      </c>
      <c r="B4007" s="94">
        <f>'[1]Cadastro de Clientes'!B4007</f>
        <v>0</v>
      </c>
      <c r="C4007" s="94">
        <f>'[1]Cadastro de Clientes'!C4007</f>
        <v>0</v>
      </c>
      <c r="D4007" s="94">
        <f>'[1]Cadastro de Clientes'!D4007</f>
        <v>0</v>
      </c>
      <c r="E4007" s="94">
        <f>'[1]Cadastro de Clientes'!E4007</f>
        <v>0</v>
      </c>
      <c r="F4007" s="94">
        <f>'[1]Cadastro de Clientes'!F4007</f>
        <v>0</v>
      </c>
      <c r="G4007" s="109">
        <f>'[1]Cadastro de Clientes'!G4007</f>
        <v>0</v>
      </c>
      <c r="H4007" s="110">
        <f>'[1]Cadastro de Clientes'!H4007</f>
        <v>0</v>
      </c>
      <c r="I4007" s="111">
        <f>'[1]Cadastro de Clientes'!I4007</f>
        <v>0</v>
      </c>
      <c r="J4007" s="94">
        <f>'[1]Cadastro de Clientes'!J4007</f>
        <v>0</v>
      </c>
    </row>
    <row r="4008" spans="1:10" ht="21" customHeight="1" x14ac:dyDescent="0.25">
      <c r="A4008" s="94">
        <f>'[1]Cadastro de Clientes'!A4008</f>
        <v>0</v>
      </c>
      <c r="B4008" s="94">
        <f>'[1]Cadastro de Clientes'!B4008</f>
        <v>0</v>
      </c>
      <c r="C4008" s="94">
        <f>'[1]Cadastro de Clientes'!C4008</f>
        <v>0</v>
      </c>
      <c r="D4008" s="94">
        <f>'[1]Cadastro de Clientes'!D4008</f>
        <v>0</v>
      </c>
      <c r="E4008" s="94">
        <f>'[1]Cadastro de Clientes'!E4008</f>
        <v>0</v>
      </c>
      <c r="F4008" s="94">
        <f>'[1]Cadastro de Clientes'!F4008</f>
        <v>0</v>
      </c>
      <c r="G4008" s="109">
        <f>'[1]Cadastro de Clientes'!G4008</f>
        <v>0</v>
      </c>
      <c r="H4008" s="110">
        <f>'[1]Cadastro de Clientes'!H4008</f>
        <v>0</v>
      </c>
      <c r="I4008" s="111">
        <f>'[1]Cadastro de Clientes'!I4008</f>
        <v>0</v>
      </c>
      <c r="J4008" s="94">
        <f>'[1]Cadastro de Clientes'!J4008</f>
        <v>0</v>
      </c>
    </row>
    <row r="4009" spans="1:10" ht="21" customHeight="1" x14ac:dyDescent="0.25">
      <c r="A4009" s="94">
        <f>'[1]Cadastro de Clientes'!A4009</f>
        <v>0</v>
      </c>
      <c r="B4009" s="94">
        <f>'[1]Cadastro de Clientes'!B4009</f>
        <v>0</v>
      </c>
      <c r="C4009" s="94">
        <f>'[1]Cadastro de Clientes'!C4009</f>
        <v>0</v>
      </c>
      <c r="D4009" s="94">
        <f>'[1]Cadastro de Clientes'!D4009</f>
        <v>0</v>
      </c>
      <c r="E4009" s="94">
        <f>'[1]Cadastro de Clientes'!E4009</f>
        <v>0</v>
      </c>
      <c r="F4009" s="94">
        <f>'[1]Cadastro de Clientes'!F4009</f>
        <v>0</v>
      </c>
      <c r="G4009" s="109">
        <f>'[1]Cadastro de Clientes'!G4009</f>
        <v>0</v>
      </c>
      <c r="H4009" s="110">
        <f>'[1]Cadastro de Clientes'!H4009</f>
        <v>0</v>
      </c>
      <c r="I4009" s="111">
        <f>'[1]Cadastro de Clientes'!I4009</f>
        <v>0</v>
      </c>
      <c r="J4009" s="94">
        <f>'[1]Cadastro de Clientes'!J4009</f>
        <v>0</v>
      </c>
    </row>
    <row r="4010" spans="1:10" ht="21" customHeight="1" x14ac:dyDescent="0.25">
      <c r="A4010" s="94">
        <f>'[1]Cadastro de Clientes'!A4010</f>
        <v>0</v>
      </c>
      <c r="B4010" s="94">
        <f>'[1]Cadastro de Clientes'!B4010</f>
        <v>0</v>
      </c>
      <c r="C4010" s="94">
        <f>'[1]Cadastro de Clientes'!C4010</f>
        <v>0</v>
      </c>
      <c r="D4010" s="94">
        <f>'[1]Cadastro de Clientes'!D4010</f>
        <v>0</v>
      </c>
      <c r="E4010" s="94">
        <f>'[1]Cadastro de Clientes'!E4010</f>
        <v>0</v>
      </c>
      <c r="F4010" s="94">
        <f>'[1]Cadastro de Clientes'!F4010</f>
        <v>0</v>
      </c>
      <c r="G4010" s="109">
        <f>'[1]Cadastro de Clientes'!G4010</f>
        <v>0</v>
      </c>
      <c r="H4010" s="110">
        <f>'[1]Cadastro de Clientes'!H4010</f>
        <v>0</v>
      </c>
      <c r="I4010" s="111">
        <f>'[1]Cadastro de Clientes'!I4010</f>
        <v>0</v>
      </c>
      <c r="J4010" s="94">
        <f>'[1]Cadastro de Clientes'!J4010</f>
        <v>0</v>
      </c>
    </row>
    <row r="4011" spans="1:10" ht="21" customHeight="1" x14ac:dyDescent="0.25">
      <c r="A4011" s="94">
        <f>'[1]Cadastro de Clientes'!A4011</f>
        <v>0</v>
      </c>
      <c r="B4011" s="94">
        <f>'[1]Cadastro de Clientes'!B4011</f>
        <v>0</v>
      </c>
      <c r="C4011" s="94">
        <f>'[1]Cadastro de Clientes'!C4011</f>
        <v>0</v>
      </c>
      <c r="D4011" s="94">
        <f>'[1]Cadastro de Clientes'!D4011</f>
        <v>0</v>
      </c>
      <c r="E4011" s="94">
        <f>'[1]Cadastro de Clientes'!E4011</f>
        <v>0</v>
      </c>
      <c r="F4011" s="94">
        <f>'[1]Cadastro de Clientes'!F4011</f>
        <v>0</v>
      </c>
      <c r="G4011" s="109">
        <f>'[1]Cadastro de Clientes'!G4011</f>
        <v>0</v>
      </c>
      <c r="H4011" s="110">
        <f>'[1]Cadastro de Clientes'!H4011</f>
        <v>0</v>
      </c>
      <c r="I4011" s="111">
        <f>'[1]Cadastro de Clientes'!I4011</f>
        <v>0</v>
      </c>
      <c r="J4011" s="94">
        <f>'[1]Cadastro de Clientes'!J4011</f>
        <v>0</v>
      </c>
    </row>
    <row r="4012" spans="1:10" ht="21" customHeight="1" x14ac:dyDescent="0.25">
      <c r="A4012" s="94">
        <f>'[1]Cadastro de Clientes'!A4012</f>
        <v>0</v>
      </c>
      <c r="B4012" s="94">
        <f>'[1]Cadastro de Clientes'!B4012</f>
        <v>0</v>
      </c>
      <c r="C4012" s="94">
        <f>'[1]Cadastro de Clientes'!C4012</f>
        <v>0</v>
      </c>
      <c r="D4012" s="94">
        <f>'[1]Cadastro de Clientes'!D4012</f>
        <v>0</v>
      </c>
      <c r="E4012" s="94">
        <f>'[1]Cadastro de Clientes'!E4012</f>
        <v>0</v>
      </c>
      <c r="F4012" s="94">
        <f>'[1]Cadastro de Clientes'!F4012</f>
        <v>0</v>
      </c>
      <c r="G4012" s="109">
        <f>'[1]Cadastro de Clientes'!G4012</f>
        <v>0</v>
      </c>
      <c r="H4012" s="110">
        <f>'[1]Cadastro de Clientes'!H4012</f>
        <v>0</v>
      </c>
      <c r="I4012" s="111">
        <f>'[1]Cadastro de Clientes'!I4012</f>
        <v>0</v>
      </c>
      <c r="J4012" s="94">
        <f>'[1]Cadastro de Clientes'!J4012</f>
        <v>0</v>
      </c>
    </row>
    <row r="4013" spans="1:10" ht="21" customHeight="1" x14ac:dyDescent="0.25">
      <c r="A4013" s="94">
        <f>'[1]Cadastro de Clientes'!A4013</f>
        <v>0</v>
      </c>
      <c r="B4013" s="94">
        <f>'[1]Cadastro de Clientes'!B4013</f>
        <v>0</v>
      </c>
      <c r="C4013" s="94">
        <f>'[1]Cadastro de Clientes'!C4013</f>
        <v>0</v>
      </c>
      <c r="D4013" s="94">
        <f>'[1]Cadastro de Clientes'!D4013</f>
        <v>0</v>
      </c>
      <c r="E4013" s="94">
        <f>'[1]Cadastro de Clientes'!E4013</f>
        <v>0</v>
      </c>
      <c r="F4013" s="94">
        <f>'[1]Cadastro de Clientes'!F4013</f>
        <v>0</v>
      </c>
      <c r="G4013" s="109">
        <f>'[1]Cadastro de Clientes'!G4013</f>
        <v>0</v>
      </c>
      <c r="H4013" s="110">
        <f>'[1]Cadastro de Clientes'!H4013</f>
        <v>0</v>
      </c>
      <c r="I4013" s="111">
        <f>'[1]Cadastro de Clientes'!I4013</f>
        <v>0</v>
      </c>
      <c r="J4013" s="94">
        <f>'[1]Cadastro de Clientes'!J4013</f>
        <v>0</v>
      </c>
    </row>
    <row r="4014" spans="1:10" ht="21" customHeight="1" x14ac:dyDescent="0.25">
      <c r="A4014" s="94">
        <f>'[1]Cadastro de Clientes'!A4014</f>
        <v>0</v>
      </c>
      <c r="B4014" s="94">
        <f>'[1]Cadastro de Clientes'!B4014</f>
        <v>0</v>
      </c>
      <c r="C4014" s="94">
        <f>'[1]Cadastro de Clientes'!C4014</f>
        <v>0</v>
      </c>
      <c r="D4014" s="94">
        <f>'[1]Cadastro de Clientes'!D4014</f>
        <v>0</v>
      </c>
      <c r="E4014" s="94">
        <f>'[1]Cadastro de Clientes'!E4014</f>
        <v>0</v>
      </c>
      <c r="F4014" s="94">
        <f>'[1]Cadastro de Clientes'!F4014</f>
        <v>0</v>
      </c>
      <c r="G4014" s="109">
        <f>'[1]Cadastro de Clientes'!G4014</f>
        <v>0</v>
      </c>
      <c r="H4014" s="110">
        <f>'[1]Cadastro de Clientes'!H4014</f>
        <v>0</v>
      </c>
      <c r="I4014" s="111">
        <f>'[1]Cadastro de Clientes'!I4014</f>
        <v>0</v>
      </c>
      <c r="J4014" s="94">
        <f>'[1]Cadastro de Clientes'!J4014</f>
        <v>0</v>
      </c>
    </row>
    <row r="4015" spans="1:10" ht="21" customHeight="1" x14ac:dyDescent="0.25">
      <c r="A4015" s="94">
        <f>'[1]Cadastro de Clientes'!A4015</f>
        <v>0</v>
      </c>
      <c r="B4015" s="94">
        <f>'[1]Cadastro de Clientes'!B4015</f>
        <v>0</v>
      </c>
      <c r="C4015" s="94">
        <f>'[1]Cadastro de Clientes'!C4015</f>
        <v>0</v>
      </c>
      <c r="D4015" s="94">
        <f>'[1]Cadastro de Clientes'!D4015</f>
        <v>0</v>
      </c>
      <c r="E4015" s="94">
        <f>'[1]Cadastro de Clientes'!E4015</f>
        <v>0</v>
      </c>
      <c r="F4015" s="94">
        <f>'[1]Cadastro de Clientes'!F4015</f>
        <v>0</v>
      </c>
      <c r="G4015" s="109">
        <f>'[1]Cadastro de Clientes'!G4015</f>
        <v>0</v>
      </c>
      <c r="H4015" s="110">
        <f>'[1]Cadastro de Clientes'!H4015</f>
        <v>0</v>
      </c>
      <c r="I4015" s="111">
        <f>'[1]Cadastro de Clientes'!I4015</f>
        <v>0</v>
      </c>
      <c r="J4015" s="94">
        <f>'[1]Cadastro de Clientes'!J4015</f>
        <v>0</v>
      </c>
    </row>
    <row r="4016" spans="1:10" ht="21" customHeight="1" x14ac:dyDescent="0.25">
      <c r="A4016" s="94">
        <f>'[1]Cadastro de Clientes'!A4016</f>
        <v>0</v>
      </c>
      <c r="B4016" s="94">
        <f>'[1]Cadastro de Clientes'!B4016</f>
        <v>0</v>
      </c>
      <c r="C4016" s="94">
        <f>'[1]Cadastro de Clientes'!C4016</f>
        <v>0</v>
      </c>
      <c r="D4016" s="94">
        <f>'[1]Cadastro de Clientes'!D4016</f>
        <v>0</v>
      </c>
      <c r="E4016" s="94">
        <f>'[1]Cadastro de Clientes'!E4016</f>
        <v>0</v>
      </c>
      <c r="F4016" s="94">
        <f>'[1]Cadastro de Clientes'!F4016</f>
        <v>0</v>
      </c>
      <c r="G4016" s="109">
        <f>'[1]Cadastro de Clientes'!G4016</f>
        <v>0</v>
      </c>
      <c r="H4016" s="110">
        <f>'[1]Cadastro de Clientes'!H4016</f>
        <v>0</v>
      </c>
      <c r="I4016" s="111">
        <f>'[1]Cadastro de Clientes'!I4016</f>
        <v>0</v>
      </c>
      <c r="J4016" s="94">
        <f>'[1]Cadastro de Clientes'!J4016</f>
        <v>0</v>
      </c>
    </row>
    <row r="4017" spans="1:10" ht="21" customHeight="1" x14ac:dyDescent="0.25">
      <c r="A4017" s="94">
        <f>'[1]Cadastro de Clientes'!A4017</f>
        <v>0</v>
      </c>
      <c r="B4017" s="94">
        <f>'[1]Cadastro de Clientes'!B4017</f>
        <v>0</v>
      </c>
      <c r="C4017" s="94">
        <f>'[1]Cadastro de Clientes'!C4017</f>
        <v>0</v>
      </c>
      <c r="D4017" s="94">
        <f>'[1]Cadastro de Clientes'!D4017</f>
        <v>0</v>
      </c>
      <c r="E4017" s="94">
        <f>'[1]Cadastro de Clientes'!E4017</f>
        <v>0</v>
      </c>
      <c r="F4017" s="94">
        <f>'[1]Cadastro de Clientes'!F4017</f>
        <v>0</v>
      </c>
      <c r="G4017" s="109">
        <f>'[1]Cadastro de Clientes'!G4017</f>
        <v>0</v>
      </c>
      <c r="H4017" s="110">
        <f>'[1]Cadastro de Clientes'!H4017</f>
        <v>0</v>
      </c>
      <c r="I4017" s="111">
        <f>'[1]Cadastro de Clientes'!I4017</f>
        <v>0</v>
      </c>
      <c r="J4017" s="94">
        <f>'[1]Cadastro de Clientes'!J4017</f>
        <v>0</v>
      </c>
    </row>
    <row r="4018" spans="1:10" ht="21" customHeight="1" x14ac:dyDescent="0.25">
      <c r="A4018" s="94">
        <f>'[1]Cadastro de Clientes'!A4018</f>
        <v>0</v>
      </c>
      <c r="B4018" s="94">
        <f>'[1]Cadastro de Clientes'!B4018</f>
        <v>0</v>
      </c>
      <c r="C4018" s="94">
        <f>'[1]Cadastro de Clientes'!C4018</f>
        <v>0</v>
      </c>
      <c r="D4018" s="94">
        <f>'[1]Cadastro de Clientes'!D4018</f>
        <v>0</v>
      </c>
      <c r="E4018" s="94">
        <f>'[1]Cadastro de Clientes'!E4018</f>
        <v>0</v>
      </c>
      <c r="F4018" s="94">
        <f>'[1]Cadastro de Clientes'!F4018</f>
        <v>0</v>
      </c>
      <c r="G4018" s="109">
        <f>'[1]Cadastro de Clientes'!G4018</f>
        <v>0</v>
      </c>
      <c r="H4018" s="110">
        <f>'[1]Cadastro de Clientes'!H4018</f>
        <v>0</v>
      </c>
      <c r="I4018" s="111">
        <f>'[1]Cadastro de Clientes'!I4018</f>
        <v>0</v>
      </c>
      <c r="J4018" s="94">
        <f>'[1]Cadastro de Clientes'!J4018</f>
        <v>0</v>
      </c>
    </row>
    <row r="4019" spans="1:10" ht="21" customHeight="1" x14ac:dyDescent="0.25">
      <c r="A4019" s="94">
        <f>'[1]Cadastro de Clientes'!A4019</f>
        <v>0</v>
      </c>
      <c r="B4019" s="94">
        <f>'[1]Cadastro de Clientes'!B4019</f>
        <v>0</v>
      </c>
      <c r="C4019" s="94">
        <f>'[1]Cadastro de Clientes'!C4019</f>
        <v>0</v>
      </c>
      <c r="D4019" s="94">
        <f>'[1]Cadastro de Clientes'!D4019</f>
        <v>0</v>
      </c>
      <c r="E4019" s="94">
        <f>'[1]Cadastro de Clientes'!E4019</f>
        <v>0</v>
      </c>
      <c r="F4019" s="94">
        <f>'[1]Cadastro de Clientes'!F4019</f>
        <v>0</v>
      </c>
      <c r="G4019" s="109">
        <f>'[1]Cadastro de Clientes'!G4019</f>
        <v>0</v>
      </c>
      <c r="H4019" s="110">
        <f>'[1]Cadastro de Clientes'!H4019</f>
        <v>0</v>
      </c>
      <c r="I4019" s="111">
        <f>'[1]Cadastro de Clientes'!I4019</f>
        <v>0</v>
      </c>
      <c r="J4019" s="94">
        <f>'[1]Cadastro de Clientes'!J4019</f>
        <v>0</v>
      </c>
    </row>
    <row r="4020" spans="1:10" ht="21" customHeight="1" x14ac:dyDescent="0.25">
      <c r="A4020" s="94">
        <f>'[1]Cadastro de Clientes'!A4020</f>
        <v>0</v>
      </c>
      <c r="B4020" s="94">
        <f>'[1]Cadastro de Clientes'!B4020</f>
        <v>0</v>
      </c>
      <c r="C4020" s="94">
        <f>'[1]Cadastro de Clientes'!C4020</f>
        <v>0</v>
      </c>
      <c r="D4020" s="94">
        <f>'[1]Cadastro de Clientes'!D4020</f>
        <v>0</v>
      </c>
      <c r="E4020" s="94">
        <f>'[1]Cadastro de Clientes'!E4020</f>
        <v>0</v>
      </c>
      <c r="F4020" s="94">
        <f>'[1]Cadastro de Clientes'!F4020</f>
        <v>0</v>
      </c>
      <c r="G4020" s="109">
        <f>'[1]Cadastro de Clientes'!G4020</f>
        <v>0</v>
      </c>
      <c r="H4020" s="110">
        <f>'[1]Cadastro de Clientes'!H4020</f>
        <v>0</v>
      </c>
      <c r="I4020" s="111">
        <f>'[1]Cadastro de Clientes'!I4020</f>
        <v>0</v>
      </c>
      <c r="J4020" s="94">
        <f>'[1]Cadastro de Clientes'!J4020</f>
        <v>0</v>
      </c>
    </row>
    <row r="4021" spans="1:10" ht="21" customHeight="1" x14ac:dyDescent="0.25">
      <c r="A4021" s="94">
        <f>'[1]Cadastro de Clientes'!A4021</f>
        <v>0</v>
      </c>
      <c r="B4021" s="94">
        <f>'[1]Cadastro de Clientes'!B4021</f>
        <v>0</v>
      </c>
      <c r="C4021" s="94">
        <f>'[1]Cadastro de Clientes'!C4021</f>
        <v>0</v>
      </c>
      <c r="D4021" s="94">
        <f>'[1]Cadastro de Clientes'!D4021</f>
        <v>0</v>
      </c>
      <c r="E4021" s="94">
        <f>'[1]Cadastro de Clientes'!E4021</f>
        <v>0</v>
      </c>
      <c r="F4021" s="94">
        <f>'[1]Cadastro de Clientes'!F4021</f>
        <v>0</v>
      </c>
      <c r="G4021" s="109">
        <f>'[1]Cadastro de Clientes'!G4021</f>
        <v>0</v>
      </c>
      <c r="H4021" s="110">
        <f>'[1]Cadastro de Clientes'!H4021</f>
        <v>0</v>
      </c>
      <c r="I4021" s="111">
        <f>'[1]Cadastro de Clientes'!I4021</f>
        <v>0</v>
      </c>
      <c r="J4021" s="94">
        <f>'[1]Cadastro de Clientes'!J4021</f>
        <v>0</v>
      </c>
    </row>
    <row r="4022" spans="1:10" ht="21" customHeight="1" x14ac:dyDescent="0.25">
      <c r="A4022" s="94">
        <f>'[1]Cadastro de Clientes'!A4022</f>
        <v>0</v>
      </c>
      <c r="B4022" s="94">
        <f>'[1]Cadastro de Clientes'!B4022</f>
        <v>0</v>
      </c>
      <c r="C4022" s="94">
        <f>'[1]Cadastro de Clientes'!C4022</f>
        <v>0</v>
      </c>
      <c r="D4022" s="94">
        <f>'[1]Cadastro de Clientes'!D4022</f>
        <v>0</v>
      </c>
      <c r="E4022" s="94">
        <f>'[1]Cadastro de Clientes'!E4022</f>
        <v>0</v>
      </c>
      <c r="F4022" s="94">
        <f>'[1]Cadastro de Clientes'!F4022</f>
        <v>0</v>
      </c>
      <c r="G4022" s="109">
        <f>'[1]Cadastro de Clientes'!G4022</f>
        <v>0</v>
      </c>
      <c r="H4022" s="110">
        <f>'[1]Cadastro de Clientes'!H4022</f>
        <v>0</v>
      </c>
      <c r="I4022" s="111">
        <f>'[1]Cadastro de Clientes'!I4022</f>
        <v>0</v>
      </c>
      <c r="J4022" s="94">
        <f>'[1]Cadastro de Clientes'!J4022</f>
        <v>0</v>
      </c>
    </row>
    <row r="4023" spans="1:10" ht="21" customHeight="1" x14ac:dyDescent="0.25">
      <c r="A4023" s="94">
        <f>'[1]Cadastro de Clientes'!A4023</f>
        <v>0</v>
      </c>
      <c r="B4023" s="94">
        <f>'[1]Cadastro de Clientes'!B4023</f>
        <v>0</v>
      </c>
      <c r="C4023" s="94">
        <f>'[1]Cadastro de Clientes'!C4023</f>
        <v>0</v>
      </c>
      <c r="D4023" s="94">
        <f>'[1]Cadastro de Clientes'!D4023</f>
        <v>0</v>
      </c>
      <c r="E4023" s="94">
        <f>'[1]Cadastro de Clientes'!E4023</f>
        <v>0</v>
      </c>
      <c r="F4023" s="94">
        <f>'[1]Cadastro de Clientes'!F4023</f>
        <v>0</v>
      </c>
      <c r="G4023" s="109">
        <f>'[1]Cadastro de Clientes'!G4023</f>
        <v>0</v>
      </c>
      <c r="H4023" s="110">
        <f>'[1]Cadastro de Clientes'!H4023</f>
        <v>0</v>
      </c>
      <c r="I4023" s="111">
        <f>'[1]Cadastro de Clientes'!I4023</f>
        <v>0</v>
      </c>
      <c r="J4023" s="94">
        <f>'[1]Cadastro de Clientes'!J4023</f>
        <v>0</v>
      </c>
    </row>
    <row r="4024" spans="1:10" ht="21" customHeight="1" x14ac:dyDescent="0.25">
      <c r="A4024" s="94">
        <f>'[1]Cadastro de Clientes'!A4024</f>
        <v>0</v>
      </c>
      <c r="B4024" s="94">
        <f>'[1]Cadastro de Clientes'!B4024</f>
        <v>0</v>
      </c>
      <c r="C4024" s="94">
        <f>'[1]Cadastro de Clientes'!C4024</f>
        <v>0</v>
      </c>
      <c r="D4024" s="94">
        <f>'[1]Cadastro de Clientes'!D4024</f>
        <v>0</v>
      </c>
      <c r="E4024" s="94">
        <f>'[1]Cadastro de Clientes'!E4024</f>
        <v>0</v>
      </c>
      <c r="F4024" s="94">
        <f>'[1]Cadastro de Clientes'!F4024</f>
        <v>0</v>
      </c>
      <c r="G4024" s="109">
        <f>'[1]Cadastro de Clientes'!G4024</f>
        <v>0</v>
      </c>
      <c r="H4024" s="110">
        <f>'[1]Cadastro de Clientes'!H4024</f>
        <v>0</v>
      </c>
      <c r="I4024" s="111">
        <f>'[1]Cadastro de Clientes'!I4024</f>
        <v>0</v>
      </c>
      <c r="J4024" s="94">
        <f>'[1]Cadastro de Clientes'!J4024</f>
        <v>0</v>
      </c>
    </row>
    <row r="4025" spans="1:10" ht="21" customHeight="1" x14ac:dyDescent="0.25">
      <c r="A4025" s="94">
        <f>'[1]Cadastro de Clientes'!A4025</f>
        <v>0</v>
      </c>
      <c r="B4025" s="94">
        <f>'[1]Cadastro de Clientes'!B4025</f>
        <v>0</v>
      </c>
      <c r="C4025" s="94">
        <f>'[1]Cadastro de Clientes'!C4025</f>
        <v>0</v>
      </c>
      <c r="D4025" s="94">
        <f>'[1]Cadastro de Clientes'!D4025</f>
        <v>0</v>
      </c>
      <c r="E4025" s="94">
        <f>'[1]Cadastro de Clientes'!E4025</f>
        <v>0</v>
      </c>
      <c r="F4025" s="94">
        <f>'[1]Cadastro de Clientes'!F4025</f>
        <v>0</v>
      </c>
      <c r="G4025" s="109">
        <f>'[1]Cadastro de Clientes'!G4025</f>
        <v>0</v>
      </c>
      <c r="H4025" s="110">
        <f>'[1]Cadastro de Clientes'!H4025</f>
        <v>0</v>
      </c>
      <c r="I4025" s="111">
        <f>'[1]Cadastro de Clientes'!I4025</f>
        <v>0</v>
      </c>
      <c r="J4025" s="94">
        <f>'[1]Cadastro de Clientes'!J4025</f>
        <v>0</v>
      </c>
    </row>
    <row r="4026" spans="1:10" ht="21" customHeight="1" x14ac:dyDescent="0.25">
      <c r="A4026" s="94">
        <f>'[1]Cadastro de Clientes'!A4026</f>
        <v>0</v>
      </c>
      <c r="B4026" s="94">
        <f>'[1]Cadastro de Clientes'!B4026</f>
        <v>0</v>
      </c>
      <c r="C4026" s="94">
        <f>'[1]Cadastro de Clientes'!C4026</f>
        <v>0</v>
      </c>
      <c r="D4026" s="94">
        <f>'[1]Cadastro de Clientes'!D4026</f>
        <v>0</v>
      </c>
      <c r="E4026" s="94">
        <f>'[1]Cadastro de Clientes'!E4026</f>
        <v>0</v>
      </c>
      <c r="F4026" s="94">
        <f>'[1]Cadastro de Clientes'!F4026</f>
        <v>0</v>
      </c>
      <c r="G4026" s="109">
        <f>'[1]Cadastro de Clientes'!G4026</f>
        <v>0</v>
      </c>
      <c r="H4026" s="110">
        <f>'[1]Cadastro de Clientes'!H4026</f>
        <v>0</v>
      </c>
      <c r="I4026" s="111">
        <f>'[1]Cadastro de Clientes'!I4026</f>
        <v>0</v>
      </c>
      <c r="J4026" s="94">
        <f>'[1]Cadastro de Clientes'!J4026</f>
        <v>0</v>
      </c>
    </row>
    <row r="4027" spans="1:10" ht="21" customHeight="1" x14ac:dyDescent="0.25">
      <c r="A4027" s="94">
        <f>'[1]Cadastro de Clientes'!A4027</f>
        <v>0</v>
      </c>
      <c r="B4027" s="94">
        <f>'[1]Cadastro de Clientes'!B4027</f>
        <v>0</v>
      </c>
      <c r="C4027" s="94">
        <f>'[1]Cadastro de Clientes'!C4027</f>
        <v>0</v>
      </c>
      <c r="D4027" s="94">
        <f>'[1]Cadastro de Clientes'!D4027</f>
        <v>0</v>
      </c>
      <c r="E4027" s="94">
        <f>'[1]Cadastro de Clientes'!E4027</f>
        <v>0</v>
      </c>
      <c r="F4027" s="94">
        <f>'[1]Cadastro de Clientes'!F4027</f>
        <v>0</v>
      </c>
      <c r="G4027" s="109">
        <f>'[1]Cadastro de Clientes'!G4027</f>
        <v>0</v>
      </c>
      <c r="H4027" s="110">
        <f>'[1]Cadastro de Clientes'!H4027</f>
        <v>0</v>
      </c>
      <c r="I4027" s="111">
        <f>'[1]Cadastro de Clientes'!I4027</f>
        <v>0</v>
      </c>
      <c r="J4027" s="94">
        <f>'[1]Cadastro de Clientes'!J4027</f>
        <v>0</v>
      </c>
    </row>
    <row r="4028" spans="1:10" ht="21" customHeight="1" x14ac:dyDescent="0.25">
      <c r="A4028" s="94">
        <f>'[1]Cadastro de Clientes'!A4028</f>
        <v>0</v>
      </c>
      <c r="B4028" s="94">
        <f>'[1]Cadastro de Clientes'!B4028</f>
        <v>0</v>
      </c>
      <c r="C4028" s="94">
        <f>'[1]Cadastro de Clientes'!C4028</f>
        <v>0</v>
      </c>
      <c r="D4028" s="94">
        <f>'[1]Cadastro de Clientes'!D4028</f>
        <v>0</v>
      </c>
      <c r="E4028" s="94">
        <f>'[1]Cadastro de Clientes'!E4028</f>
        <v>0</v>
      </c>
      <c r="F4028" s="94">
        <f>'[1]Cadastro de Clientes'!F4028</f>
        <v>0</v>
      </c>
      <c r="G4028" s="109">
        <f>'[1]Cadastro de Clientes'!G4028</f>
        <v>0</v>
      </c>
      <c r="H4028" s="110">
        <f>'[1]Cadastro de Clientes'!H4028</f>
        <v>0</v>
      </c>
      <c r="I4028" s="111">
        <f>'[1]Cadastro de Clientes'!I4028</f>
        <v>0</v>
      </c>
      <c r="J4028" s="94">
        <f>'[1]Cadastro de Clientes'!J4028</f>
        <v>0</v>
      </c>
    </row>
    <row r="4029" spans="1:10" ht="21" customHeight="1" x14ac:dyDescent="0.25">
      <c r="A4029" s="94">
        <f>'[1]Cadastro de Clientes'!A4029</f>
        <v>0</v>
      </c>
      <c r="B4029" s="94">
        <f>'[1]Cadastro de Clientes'!B4029</f>
        <v>0</v>
      </c>
      <c r="C4029" s="94">
        <f>'[1]Cadastro de Clientes'!C4029</f>
        <v>0</v>
      </c>
      <c r="D4029" s="94">
        <f>'[1]Cadastro de Clientes'!D4029</f>
        <v>0</v>
      </c>
      <c r="E4029" s="94">
        <f>'[1]Cadastro de Clientes'!E4029</f>
        <v>0</v>
      </c>
      <c r="F4029" s="94">
        <f>'[1]Cadastro de Clientes'!F4029</f>
        <v>0</v>
      </c>
      <c r="G4029" s="109">
        <f>'[1]Cadastro de Clientes'!G4029</f>
        <v>0</v>
      </c>
      <c r="H4029" s="110">
        <f>'[1]Cadastro de Clientes'!H4029</f>
        <v>0</v>
      </c>
      <c r="I4029" s="111">
        <f>'[1]Cadastro de Clientes'!I4029</f>
        <v>0</v>
      </c>
      <c r="J4029" s="94">
        <f>'[1]Cadastro de Clientes'!J4029</f>
        <v>0</v>
      </c>
    </row>
    <row r="4030" spans="1:10" ht="21" customHeight="1" x14ac:dyDescent="0.25">
      <c r="A4030" s="94">
        <f>'[1]Cadastro de Clientes'!A4030</f>
        <v>0</v>
      </c>
      <c r="B4030" s="94">
        <f>'[1]Cadastro de Clientes'!B4030</f>
        <v>0</v>
      </c>
      <c r="C4030" s="94">
        <f>'[1]Cadastro de Clientes'!C4030</f>
        <v>0</v>
      </c>
      <c r="D4030" s="94">
        <f>'[1]Cadastro de Clientes'!D4030</f>
        <v>0</v>
      </c>
      <c r="E4030" s="94">
        <f>'[1]Cadastro de Clientes'!E4030</f>
        <v>0</v>
      </c>
      <c r="F4030" s="94">
        <f>'[1]Cadastro de Clientes'!F4030</f>
        <v>0</v>
      </c>
      <c r="G4030" s="109">
        <f>'[1]Cadastro de Clientes'!G4030</f>
        <v>0</v>
      </c>
      <c r="H4030" s="110">
        <f>'[1]Cadastro de Clientes'!H4030</f>
        <v>0</v>
      </c>
      <c r="I4030" s="111">
        <f>'[1]Cadastro de Clientes'!I4030</f>
        <v>0</v>
      </c>
      <c r="J4030" s="94">
        <f>'[1]Cadastro de Clientes'!J4030</f>
        <v>0</v>
      </c>
    </row>
    <row r="4031" spans="1:10" ht="21" customHeight="1" x14ac:dyDescent="0.25">
      <c r="A4031" s="94">
        <f>'[1]Cadastro de Clientes'!A4031</f>
        <v>0</v>
      </c>
      <c r="B4031" s="94">
        <f>'[1]Cadastro de Clientes'!B4031</f>
        <v>0</v>
      </c>
      <c r="C4031" s="94">
        <f>'[1]Cadastro de Clientes'!C4031</f>
        <v>0</v>
      </c>
      <c r="D4031" s="94">
        <f>'[1]Cadastro de Clientes'!D4031</f>
        <v>0</v>
      </c>
      <c r="E4031" s="94">
        <f>'[1]Cadastro de Clientes'!E4031</f>
        <v>0</v>
      </c>
      <c r="F4031" s="94">
        <f>'[1]Cadastro de Clientes'!F4031</f>
        <v>0</v>
      </c>
      <c r="G4031" s="109">
        <f>'[1]Cadastro de Clientes'!G4031</f>
        <v>0</v>
      </c>
      <c r="H4031" s="110">
        <f>'[1]Cadastro de Clientes'!H4031</f>
        <v>0</v>
      </c>
      <c r="I4031" s="111">
        <f>'[1]Cadastro de Clientes'!I4031</f>
        <v>0</v>
      </c>
      <c r="J4031" s="94">
        <f>'[1]Cadastro de Clientes'!J4031</f>
        <v>0</v>
      </c>
    </row>
    <row r="4032" spans="1:10" ht="21" customHeight="1" x14ac:dyDescent="0.25">
      <c r="A4032" s="94">
        <f>'[1]Cadastro de Clientes'!A4032</f>
        <v>0</v>
      </c>
      <c r="B4032" s="94">
        <f>'[1]Cadastro de Clientes'!B4032</f>
        <v>0</v>
      </c>
      <c r="C4032" s="94">
        <f>'[1]Cadastro de Clientes'!C4032</f>
        <v>0</v>
      </c>
      <c r="D4032" s="94">
        <f>'[1]Cadastro de Clientes'!D4032</f>
        <v>0</v>
      </c>
      <c r="E4032" s="94">
        <f>'[1]Cadastro de Clientes'!E4032</f>
        <v>0</v>
      </c>
      <c r="F4032" s="94">
        <f>'[1]Cadastro de Clientes'!F4032</f>
        <v>0</v>
      </c>
      <c r="G4032" s="109">
        <f>'[1]Cadastro de Clientes'!G4032</f>
        <v>0</v>
      </c>
      <c r="H4032" s="110">
        <f>'[1]Cadastro de Clientes'!H4032</f>
        <v>0</v>
      </c>
      <c r="I4032" s="111">
        <f>'[1]Cadastro de Clientes'!I4032</f>
        <v>0</v>
      </c>
      <c r="J4032" s="94">
        <f>'[1]Cadastro de Clientes'!J4032</f>
        <v>0</v>
      </c>
    </row>
    <row r="4033" spans="1:10" ht="21" customHeight="1" x14ac:dyDescent="0.25">
      <c r="A4033" s="94">
        <f>'[1]Cadastro de Clientes'!A4033</f>
        <v>0</v>
      </c>
      <c r="B4033" s="94">
        <f>'[1]Cadastro de Clientes'!B4033</f>
        <v>0</v>
      </c>
      <c r="C4033" s="94">
        <f>'[1]Cadastro de Clientes'!C4033</f>
        <v>0</v>
      </c>
      <c r="D4033" s="94">
        <f>'[1]Cadastro de Clientes'!D4033</f>
        <v>0</v>
      </c>
      <c r="E4033" s="94">
        <f>'[1]Cadastro de Clientes'!E4033</f>
        <v>0</v>
      </c>
      <c r="F4033" s="94">
        <f>'[1]Cadastro de Clientes'!F4033</f>
        <v>0</v>
      </c>
      <c r="G4033" s="109">
        <f>'[1]Cadastro de Clientes'!G4033</f>
        <v>0</v>
      </c>
      <c r="H4033" s="110">
        <f>'[1]Cadastro de Clientes'!H4033</f>
        <v>0</v>
      </c>
      <c r="I4033" s="111">
        <f>'[1]Cadastro de Clientes'!I4033</f>
        <v>0</v>
      </c>
      <c r="J4033" s="94">
        <f>'[1]Cadastro de Clientes'!J4033</f>
        <v>0</v>
      </c>
    </row>
    <row r="4034" spans="1:10" ht="21" customHeight="1" x14ac:dyDescent="0.25">
      <c r="A4034" s="94">
        <f>'[1]Cadastro de Clientes'!A4034</f>
        <v>0</v>
      </c>
      <c r="B4034" s="94">
        <f>'[1]Cadastro de Clientes'!B4034</f>
        <v>0</v>
      </c>
      <c r="C4034" s="94">
        <f>'[1]Cadastro de Clientes'!C4034</f>
        <v>0</v>
      </c>
      <c r="D4034" s="94">
        <f>'[1]Cadastro de Clientes'!D4034</f>
        <v>0</v>
      </c>
      <c r="E4034" s="94">
        <f>'[1]Cadastro de Clientes'!E4034</f>
        <v>0</v>
      </c>
      <c r="F4034" s="94">
        <f>'[1]Cadastro de Clientes'!F4034</f>
        <v>0</v>
      </c>
      <c r="G4034" s="109">
        <f>'[1]Cadastro de Clientes'!G4034</f>
        <v>0</v>
      </c>
      <c r="H4034" s="110">
        <f>'[1]Cadastro de Clientes'!H4034</f>
        <v>0</v>
      </c>
      <c r="I4034" s="111">
        <f>'[1]Cadastro de Clientes'!I4034</f>
        <v>0</v>
      </c>
      <c r="J4034" s="94">
        <f>'[1]Cadastro de Clientes'!J4034</f>
        <v>0</v>
      </c>
    </row>
    <row r="4035" spans="1:10" ht="21" customHeight="1" x14ac:dyDescent="0.25">
      <c r="A4035" s="94">
        <f>'[1]Cadastro de Clientes'!A4035</f>
        <v>0</v>
      </c>
      <c r="B4035" s="94">
        <f>'[1]Cadastro de Clientes'!B4035</f>
        <v>0</v>
      </c>
      <c r="C4035" s="94">
        <f>'[1]Cadastro de Clientes'!C4035</f>
        <v>0</v>
      </c>
      <c r="D4035" s="94">
        <f>'[1]Cadastro de Clientes'!D4035</f>
        <v>0</v>
      </c>
      <c r="E4035" s="94">
        <f>'[1]Cadastro de Clientes'!E4035</f>
        <v>0</v>
      </c>
      <c r="F4035" s="94">
        <f>'[1]Cadastro de Clientes'!F4035</f>
        <v>0</v>
      </c>
      <c r="G4035" s="109">
        <f>'[1]Cadastro de Clientes'!G4035</f>
        <v>0</v>
      </c>
      <c r="H4035" s="110">
        <f>'[1]Cadastro de Clientes'!H4035</f>
        <v>0</v>
      </c>
      <c r="I4035" s="111">
        <f>'[1]Cadastro de Clientes'!I4035</f>
        <v>0</v>
      </c>
      <c r="J4035" s="94">
        <f>'[1]Cadastro de Clientes'!J4035</f>
        <v>0</v>
      </c>
    </row>
    <row r="4036" spans="1:10" ht="21" customHeight="1" x14ac:dyDescent="0.25">
      <c r="A4036" s="94">
        <f>'[1]Cadastro de Clientes'!A4036</f>
        <v>0</v>
      </c>
      <c r="B4036" s="94">
        <f>'[1]Cadastro de Clientes'!B4036</f>
        <v>0</v>
      </c>
      <c r="C4036" s="94">
        <f>'[1]Cadastro de Clientes'!C4036</f>
        <v>0</v>
      </c>
      <c r="D4036" s="94">
        <f>'[1]Cadastro de Clientes'!D4036</f>
        <v>0</v>
      </c>
      <c r="E4036" s="94">
        <f>'[1]Cadastro de Clientes'!E4036</f>
        <v>0</v>
      </c>
      <c r="F4036" s="94">
        <f>'[1]Cadastro de Clientes'!F4036</f>
        <v>0</v>
      </c>
      <c r="G4036" s="109">
        <f>'[1]Cadastro de Clientes'!G4036</f>
        <v>0</v>
      </c>
      <c r="H4036" s="110">
        <f>'[1]Cadastro de Clientes'!H4036</f>
        <v>0</v>
      </c>
      <c r="I4036" s="111">
        <f>'[1]Cadastro de Clientes'!I4036</f>
        <v>0</v>
      </c>
      <c r="J4036" s="94">
        <f>'[1]Cadastro de Clientes'!J4036</f>
        <v>0</v>
      </c>
    </row>
    <row r="4037" spans="1:10" ht="21" customHeight="1" x14ac:dyDescent="0.25">
      <c r="A4037" s="94">
        <f>'[1]Cadastro de Clientes'!A4037</f>
        <v>0</v>
      </c>
      <c r="B4037" s="94">
        <f>'[1]Cadastro de Clientes'!B4037</f>
        <v>0</v>
      </c>
      <c r="C4037" s="94">
        <f>'[1]Cadastro de Clientes'!C4037</f>
        <v>0</v>
      </c>
      <c r="D4037" s="94">
        <f>'[1]Cadastro de Clientes'!D4037</f>
        <v>0</v>
      </c>
      <c r="E4037" s="94">
        <f>'[1]Cadastro de Clientes'!E4037</f>
        <v>0</v>
      </c>
      <c r="F4037" s="94">
        <f>'[1]Cadastro de Clientes'!F4037</f>
        <v>0</v>
      </c>
      <c r="G4037" s="109">
        <f>'[1]Cadastro de Clientes'!G4037</f>
        <v>0</v>
      </c>
      <c r="H4037" s="110">
        <f>'[1]Cadastro de Clientes'!H4037</f>
        <v>0</v>
      </c>
      <c r="I4037" s="111">
        <f>'[1]Cadastro de Clientes'!I4037</f>
        <v>0</v>
      </c>
      <c r="J4037" s="94">
        <f>'[1]Cadastro de Clientes'!J4037</f>
        <v>0</v>
      </c>
    </row>
    <row r="4038" spans="1:10" ht="21" customHeight="1" x14ac:dyDescent="0.25">
      <c r="A4038" s="94">
        <f>'[1]Cadastro de Clientes'!A4038</f>
        <v>0</v>
      </c>
      <c r="B4038" s="94">
        <f>'[1]Cadastro de Clientes'!B4038</f>
        <v>0</v>
      </c>
      <c r="C4038" s="94">
        <f>'[1]Cadastro de Clientes'!C4038</f>
        <v>0</v>
      </c>
      <c r="D4038" s="94">
        <f>'[1]Cadastro de Clientes'!D4038</f>
        <v>0</v>
      </c>
      <c r="E4038" s="94">
        <f>'[1]Cadastro de Clientes'!E4038</f>
        <v>0</v>
      </c>
      <c r="F4038" s="94">
        <f>'[1]Cadastro de Clientes'!F4038</f>
        <v>0</v>
      </c>
      <c r="G4038" s="109">
        <f>'[1]Cadastro de Clientes'!G4038</f>
        <v>0</v>
      </c>
      <c r="H4038" s="110">
        <f>'[1]Cadastro de Clientes'!H4038</f>
        <v>0</v>
      </c>
      <c r="I4038" s="111">
        <f>'[1]Cadastro de Clientes'!I4038</f>
        <v>0</v>
      </c>
      <c r="J4038" s="94">
        <f>'[1]Cadastro de Clientes'!J4038</f>
        <v>0</v>
      </c>
    </row>
    <row r="4039" spans="1:10" ht="21" customHeight="1" x14ac:dyDescent="0.25">
      <c r="A4039" s="94">
        <f>'[1]Cadastro de Clientes'!A4039</f>
        <v>0</v>
      </c>
      <c r="B4039" s="94">
        <f>'[1]Cadastro de Clientes'!B4039</f>
        <v>0</v>
      </c>
      <c r="C4039" s="94">
        <f>'[1]Cadastro de Clientes'!C4039</f>
        <v>0</v>
      </c>
      <c r="D4039" s="94">
        <f>'[1]Cadastro de Clientes'!D4039</f>
        <v>0</v>
      </c>
      <c r="E4039" s="94">
        <f>'[1]Cadastro de Clientes'!E4039</f>
        <v>0</v>
      </c>
      <c r="F4039" s="94">
        <f>'[1]Cadastro de Clientes'!F4039</f>
        <v>0</v>
      </c>
      <c r="G4039" s="109">
        <f>'[1]Cadastro de Clientes'!G4039</f>
        <v>0</v>
      </c>
      <c r="H4039" s="110">
        <f>'[1]Cadastro de Clientes'!H4039</f>
        <v>0</v>
      </c>
      <c r="I4039" s="111">
        <f>'[1]Cadastro de Clientes'!I4039</f>
        <v>0</v>
      </c>
      <c r="J4039" s="94">
        <f>'[1]Cadastro de Clientes'!J4039</f>
        <v>0</v>
      </c>
    </row>
    <row r="4040" spans="1:10" ht="21" customHeight="1" x14ac:dyDescent="0.25">
      <c r="A4040" s="94">
        <f>'[1]Cadastro de Clientes'!A4040</f>
        <v>0</v>
      </c>
      <c r="B4040" s="94">
        <f>'[1]Cadastro de Clientes'!B4040</f>
        <v>0</v>
      </c>
      <c r="C4040" s="94">
        <f>'[1]Cadastro de Clientes'!C4040</f>
        <v>0</v>
      </c>
      <c r="D4040" s="94">
        <f>'[1]Cadastro de Clientes'!D4040</f>
        <v>0</v>
      </c>
      <c r="E4040" s="94">
        <f>'[1]Cadastro de Clientes'!E4040</f>
        <v>0</v>
      </c>
      <c r="F4040" s="94">
        <f>'[1]Cadastro de Clientes'!F4040</f>
        <v>0</v>
      </c>
      <c r="G4040" s="109">
        <f>'[1]Cadastro de Clientes'!G4040</f>
        <v>0</v>
      </c>
      <c r="H4040" s="110">
        <f>'[1]Cadastro de Clientes'!H4040</f>
        <v>0</v>
      </c>
      <c r="I4040" s="111">
        <f>'[1]Cadastro de Clientes'!I4040</f>
        <v>0</v>
      </c>
      <c r="J4040" s="94">
        <f>'[1]Cadastro de Clientes'!J4040</f>
        <v>0</v>
      </c>
    </row>
    <row r="4041" spans="1:10" ht="21" customHeight="1" x14ac:dyDescent="0.25">
      <c r="A4041" s="94">
        <f>'[1]Cadastro de Clientes'!A4041</f>
        <v>0</v>
      </c>
      <c r="B4041" s="94">
        <f>'[1]Cadastro de Clientes'!B4041</f>
        <v>0</v>
      </c>
      <c r="C4041" s="94">
        <f>'[1]Cadastro de Clientes'!C4041</f>
        <v>0</v>
      </c>
      <c r="D4041" s="94">
        <f>'[1]Cadastro de Clientes'!D4041</f>
        <v>0</v>
      </c>
      <c r="E4041" s="94">
        <f>'[1]Cadastro de Clientes'!E4041</f>
        <v>0</v>
      </c>
      <c r="F4041" s="94">
        <f>'[1]Cadastro de Clientes'!F4041</f>
        <v>0</v>
      </c>
      <c r="G4041" s="109">
        <f>'[1]Cadastro de Clientes'!G4041</f>
        <v>0</v>
      </c>
      <c r="H4041" s="110">
        <f>'[1]Cadastro de Clientes'!H4041</f>
        <v>0</v>
      </c>
      <c r="I4041" s="111">
        <f>'[1]Cadastro de Clientes'!I4041</f>
        <v>0</v>
      </c>
      <c r="J4041" s="94">
        <f>'[1]Cadastro de Clientes'!J4041</f>
        <v>0</v>
      </c>
    </row>
    <row r="4042" spans="1:10" ht="21" customHeight="1" x14ac:dyDescent="0.25">
      <c r="A4042" s="94">
        <f>'[1]Cadastro de Clientes'!A4042</f>
        <v>0</v>
      </c>
      <c r="B4042" s="94">
        <f>'[1]Cadastro de Clientes'!B4042</f>
        <v>0</v>
      </c>
      <c r="C4042" s="94">
        <f>'[1]Cadastro de Clientes'!C4042</f>
        <v>0</v>
      </c>
      <c r="D4042" s="94">
        <f>'[1]Cadastro de Clientes'!D4042</f>
        <v>0</v>
      </c>
      <c r="E4042" s="94">
        <f>'[1]Cadastro de Clientes'!E4042</f>
        <v>0</v>
      </c>
      <c r="F4042" s="94">
        <f>'[1]Cadastro de Clientes'!F4042</f>
        <v>0</v>
      </c>
      <c r="G4042" s="109">
        <f>'[1]Cadastro de Clientes'!G4042</f>
        <v>0</v>
      </c>
      <c r="H4042" s="110">
        <f>'[1]Cadastro de Clientes'!H4042</f>
        <v>0</v>
      </c>
      <c r="I4042" s="111">
        <f>'[1]Cadastro de Clientes'!I4042</f>
        <v>0</v>
      </c>
      <c r="J4042" s="94">
        <f>'[1]Cadastro de Clientes'!J4042</f>
        <v>0</v>
      </c>
    </row>
    <row r="4043" spans="1:10" ht="21" customHeight="1" x14ac:dyDescent="0.25">
      <c r="A4043" s="94">
        <f>'[1]Cadastro de Clientes'!A4043</f>
        <v>0</v>
      </c>
      <c r="B4043" s="94">
        <f>'[1]Cadastro de Clientes'!B4043</f>
        <v>0</v>
      </c>
      <c r="C4043" s="94">
        <f>'[1]Cadastro de Clientes'!C4043</f>
        <v>0</v>
      </c>
      <c r="D4043" s="94">
        <f>'[1]Cadastro de Clientes'!D4043</f>
        <v>0</v>
      </c>
      <c r="E4043" s="94">
        <f>'[1]Cadastro de Clientes'!E4043</f>
        <v>0</v>
      </c>
      <c r="F4043" s="94">
        <f>'[1]Cadastro de Clientes'!F4043</f>
        <v>0</v>
      </c>
      <c r="G4043" s="109">
        <f>'[1]Cadastro de Clientes'!G4043</f>
        <v>0</v>
      </c>
      <c r="H4043" s="110">
        <f>'[1]Cadastro de Clientes'!H4043</f>
        <v>0</v>
      </c>
      <c r="I4043" s="111">
        <f>'[1]Cadastro de Clientes'!I4043</f>
        <v>0</v>
      </c>
      <c r="J4043" s="94">
        <f>'[1]Cadastro de Clientes'!J4043</f>
        <v>0</v>
      </c>
    </row>
    <row r="4044" spans="1:10" ht="21" customHeight="1" x14ac:dyDescent="0.25">
      <c r="A4044" s="94">
        <f>'[1]Cadastro de Clientes'!A4044</f>
        <v>0</v>
      </c>
      <c r="B4044" s="94">
        <f>'[1]Cadastro de Clientes'!B4044</f>
        <v>0</v>
      </c>
      <c r="C4044" s="94">
        <f>'[1]Cadastro de Clientes'!C4044</f>
        <v>0</v>
      </c>
      <c r="D4044" s="94">
        <f>'[1]Cadastro de Clientes'!D4044</f>
        <v>0</v>
      </c>
      <c r="E4044" s="94">
        <f>'[1]Cadastro de Clientes'!E4044</f>
        <v>0</v>
      </c>
      <c r="F4044" s="94">
        <f>'[1]Cadastro de Clientes'!F4044</f>
        <v>0</v>
      </c>
      <c r="G4044" s="109">
        <f>'[1]Cadastro de Clientes'!G4044</f>
        <v>0</v>
      </c>
      <c r="H4044" s="110">
        <f>'[1]Cadastro de Clientes'!H4044</f>
        <v>0</v>
      </c>
      <c r="I4044" s="111">
        <f>'[1]Cadastro de Clientes'!I4044</f>
        <v>0</v>
      </c>
      <c r="J4044" s="94">
        <f>'[1]Cadastro de Clientes'!J4044</f>
        <v>0</v>
      </c>
    </row>
    <row r="4045" spans="1:10" ht="21" customHeight="1" x14ac:dyDescent="0.25">
      <c r="A4045" s="94">
        <f>'[1]Cadastro de Clientes'!A4045</f>
        <v>0</v>
      </c>
      <c r="B4045" s="94">
        <f>'[1]Cadastro de Clientes'!B4045</f>
        <v>0</v>
      </c>
      <c r="C4045" s="94">
        <f>'[1]Cadastro de Clientes'!C4045</f>
        <v>0</v>
      </c>
      <c r="D4045" s="94">
        <f>'[1]Cadastro de Clientes'!D4045</f>
        <v>0</v>
      </c>
      <c r="E4045" s="94">
        <f>'[1]Cadastro de Clientes'!E4045</f>
        <v>0</v>
      </c>
      <c r="F4045" s="94">
        <f>'[1]Cadastro de Clientes'!F4045</f>
        <v>0</v>
      </c>
      <c r="G4045" s="109">
        <f>'[1]Cadastro de Clientes'!G4045</f>
        <v>0</v>
      </c>
      <c r="H4045" s="110">
        <f>'[1]Cadastro de Clientes'!H4045</f>
        <v>0</v>
      </c>
      <c r="I4045" s="111">
        <f>'[1]Cadastro de Clientes'!I4045</f>
        <v>0</v>
      </c>
      <c r="J4045" s="94">
        <f>'[1]Cadastro de Clientes'!J4045</f>
        <v>0</v>
      </c>
    </row>
    <row r="4046" spans="1:10" ht="21" customHeight="1" x14ac:dyDescent="0.25">
      <c r="A4046" s="94">
        <f>'[1]Cadastro de Clientes'!A4046</f>
        <v>0</v>
      </c>
      <c r="B4046" s="94">
        <f>'[1]Cadastro de Clientes'!B4046</f>
        <v>0</v>
      </c>
      <c r="C4046" s="94">
        <f>'[1]Cadastro de Clientes'!C4046</f>
        <v>0</v>
      </c>
      <c r="D4046" s="94">
        <f>'[1]Cadastro de Clientes'!D4046</f>
        <v>0</v>
      </c>
      <c r="E4046" s="94">
        <f>'[1]Cadastro de Clientes'!E4046</f>
        <v>0</v>
      </c>
      <c r="F4046" s="94">
        <f>'[1]Cadastro de Clientes'!F4046</f>
        <v>0</v>
      </c>
      <c r="G4046" s="109">
        <f>'[1]Cadastro de Clientes'!G4046</f>
        <v>0</v>
      </c>
      <c r="H4046" s="110">
        <f>'[1]Cadastro de Clientes'!H4046</f>
        <v>0</v>
      </c>
      <c r="I4046" s="111">
        <f>'[1]Cadastro de Clientes'!I4046</f>
        <v>0</v>
      </c>
      <c r="J4046" s="94">
        <f>'[1]Cadastro de Clientes'!J4046</f>
        <v>0</v>
      </c>
    </row>
    <row r="4047" spans="1:10" ht="21" customHeight="1" x14ac:dyDescent="0.25">
      <c r="A4047" s="94">
        <f>'[1]Cadastro de Clientes'!A4047</f>
        <v>0</v>
      </c>
      <c r="B4047" s="94">
        <f>'[1]Cadastro de Clientes'!B4047</f>
        <v>0</v>
      </c>
      <c r="C4047" s="94">
        <f>'[1]Cadastro de Clientes'!C4047</f>
        <v>0</v>
      </c>
      <c r="D4047" s="94">
        <f>'[1]Cadastro de Clientes'!D4047</f>
        <v>0</v>
      </c>
      <c r="E4047" s="94">
        <f>'[1]Cadastro de Clientes'!E4047</f>
        <v>0</v>
      </c>
      <c r="F4047" s="94">
        <f>'[1]Cadastro de Clientes'!F4047</f>
        <v>0</v>
      </c>
      <c r="G4047" s="109">
        <f>'[1]Cadastro de Clientes'!G4047</f>
        <v>0</v>
      </c>
      <c r="H4047" s="110">
        <f>'[1]Cadastro de Clientes'!H4047</f>
        <v>0</v>
      </c>
      <c r="I4047" s="111">
        <f>'[1]Cadastro de Clientes'!I4047</f>
        <v>0</v>
      </c>
      <c r="J4047" s="94">
        <f>'[1]Cadastro de Clientes'!J4047</f>
        <v>0</v>
      </c>
    </row>
    <row r="4048" spans="1:10" ht="21" customHeight="1" x14ac:dyDescent="0.25">
      <c r="A4048" s="94">
        <f>'[1]Cadastro de Clientes'!A4048</f>
        <v>0</v>
      </c>
      <c r="B4048" s="94">
        <f>'[1]Cadastro de Clientes'!B4048</f>
        <v>0</v>
      </c>
      <c r="C4048" s="94">
        <f>'[1]Cadastro de Clientes'!C4048</f>
        <v>0</v>
      </c>
      <c r="D4048" s="94">
        <f>'[1]Cadastro de Clientes'!D4048</f>
        <v>0</v>
      </c>
      <c r="E4048" s="94">
        <f>'[1]Cadastro de Clientes'!E4048</f>
        <v>0</v>
      </c>
      <c r="F4048" s="94">
        <f>'[1]Cadastro de Clientes'!F4048</f>
        <v>0</v>
      </c>
      <c r="G4048" s="109">
        <f>'[1]Cadastro de Clientes'!G4048</f>
        <v>0</v>
      </c>
      <c r="H4048" s="110">
        <f>'[1]Cadastro de Clientes'!H4048</f>
        <v>0</v>
      </c>
      <c r="I4048" s="111">
        <f>'[1]Cadastro de Clientes'!I4048</f>
        <v>0</v>
      </c>
      <c r="J4048" s="94">
        <f>'[1]Cadastro de Clientes'!J4048</f>
        <v>0</v>
      </c>
    </row>
    <row r="4049" spans="1:10" ht="21" customHeight="1" x14ac:dyDescent="0.25">
      <c r="A4049" s="94">
        <f>'[1]Cadastro de Clientes'!A4049</f>
        <v>0</v>
      </c>
      <c r="B4049" s="94">
        <f>'[1]Cadastro de Clientes'!B4049</f>
        <v>0</v>
      </c>
      <c r="C4049" s="94">
        <f>'[1]Cadastro de Clientes'!C4049</f>
        <v>0</v>
      </c>
      <c r="D4049" s="94">
        <f>'[1]Cadastro de Clientes'!D4049</f>
        <v>0</v>
      </c>
      <c r="E4049" s="94">
        <f>'[1]Cadastro de Clientes'!E4049</f>
        <v>0</v>
      </c>
      <c r="F4049" s="94">
        <f>'[1]Cadastro de Clientes'!F4049</f>
        <v>0</v>
      </c>
      <c r="G4049" s="109">
        <f>'[1]Cadastro de Clientes'!G4049</f>
        <v>0</v>
      </c>
      <c r="H4049" s="110">
        <f>'[1]Cadastro de Clientes'!H4049</f>
        <v>0</v>
      </c>
      <c r="I4049" s="111">
        <f>'[1]Cadastro de Clientes'!I4049</f>
        <v>0</v>
      </c>
      <c r="J4049" s="94">
        <f>'[1]Cadastro de Clientes'!J4049</f>
        <v>0</v>
      </c>
    </row>
    <row r="4050" spans="1:10" ht="21" customHeight="1" x14ac:dyDescent="0.25">
      <c r="A4050" s="94">
        <f>'[1]Cadastro de Clientes'!A4050</f>
        <v>0</v>
      </c>
      <c r="B4050" s="94">
        <f>'[1]Cadastro de Clientes'!B4050</f>
        <v>0</v>
      </c>
      <c r="C4050" s="94">
        <f>'[1]Cadastro de Clientes'!C4050</f>
        <v>0</v>
      </c>
      <c r="D4050" s="94">
        <f>'[1]Cadastro de Clientes'!D4050</f>
        <v>0</v>
      </c>
      <c r="E4050" s="94">
        <f>'[1]Cadastro de Clientes'!E4050</f>
        <v>0</v>
      </c>
      <c r="F4050" s="94">
        <f>'[1]Cadastro de Clientes'!F4050</f>
        <v>0</v>
      </c>
      <c r="G4050" s="109">
        <f>'[1]Cadastro de Clientes'!G4050</f>
        <v>0</v>
      </c>
      <c r="H4050" s="110">
        <f>'[1]Cadastro de Clientes'!H4050</f>
        <v>0</v>
      </c>
      <c r="I4050" s="111">
        <f>'[1]Cadastro de Clientes'!I4050</f>
        <v>0</v>
      </c>
      <c r="J4050" s="94">
        <f>'[1]Cadastro de Clientes'!J4050</f>
        <v>0</v>
      </c>
    </row>
    <row r="4051" spans="1:10" ht="21" customHeight="1" x14ac:dyDescent="0.25">
      <c r="A4051" s="94">
        <f>'[1]Cadastro de Clientes'!A4051</f>
        <v>0</v>
      </c>
      <c r="B4051" s="94">
        <f>'[1]Cadastro de Clientes'!B4051</f>
        <v>0</v>
      </c>
      <c r="C4051" s="94">
        <f>'[1]Cadastro de Clientes'!C4051</f>
        <v>0</v>
      </c>
      <c r="D4051" s="94">
        <f>'[1]Cadastro de Clientes'!D4051</f>
        <v>0</v>
      </c>
      <c r="E4051" s="94">
        <f>'[1]Cadastro de Clientes'!E4051</f>
        <v>0</v>
      </c>
      <c r="F4051" s="94">
        <f>'[1]Cadastro de Clientes'!F4051</f>
        <v>0</v>
      </c>
      <c r="G4051" s="109">
        <f>'[1]Cadastro de Clientes'!G4051</f>
        <v>0</v>
      </c>
      <c r="H4051" s="110">
        <f>'[1]Cadastro de Clientes'!H4051</f>
        <v>0</v>
      </c>
      <c r="I4051" s="111">
        <f>'[1]Cadastro de Clientes'!I4051</f>
        <v>0</v>
      </c>
      <c r="J4051" s="94">
        <f>'[1]Cadastro de Clientes'!J4051</f>
        <v>0</v>
      </c>
    </row>
    <row r="4052" spans="1:10" ht="21" customHeight="1" x14ac:dyDescent="0.25">
      <c r="A4052" s="94">
        <f>'[1]Cadastro de Clientes'!A4052</f>
        <v>0</v>
      </c>
      <c r="B4052" s="94">
        <f>'[1]Cadastro de Clientes'!B4052</f>
        <v>0</v>
      </c>
      <c r="C4052" s="94">
        <f>'[1]Cadastro de Clientes'!C4052</f>
        <v>0</v>
      </c>
      <c r="D4052" s="94">
        <f>'[1]Cadastro de Clientes'!D4052</f>
        <v>0</v>
      </c>
      <c r="E4052" s="94">
        <f>'[1]Cadastro de Clientes'!E4052</f>
        <v>0</v>
      </c>
      <c r="F4052" s="94">
        <f>'[1]Cadastro de Clientes'!F4052</f>
        <v>0</v>
      </c>
      <c r="G4052" s="109">
        <f>'[1]Cadastro de Clientes'!G4052</f>
        <v>0</v>
      </c>
      <c r="H4052" s="110">
        <f>'[1]Cadastro de Clientes'!H4052</f>
        <v>0</v>
      </c>
      <c r="I4052" s="111">
        <f>'[1]Cadastro de Clientes'!I4052</f>
        <v>0</v>
      </c>
      <c r="J4052" s="94">
        <f>'[1]Cadastro de Clientes'!J4052</f>
        <v>0</v>
      </c>
    </row>
    <row r="4053" spans="1:10" ht="21" customHeight="1" x14ac:dyDescent="0.25">
      <c r="A4053" s="94">
        <f>'[1]Cadastro de Clientes'!A4053</f>
        <v>0</v>
      </c>
      <c r="B4053" s="94">
        <f>'[1]Cadastro de Clientes'!B4053</f>
        <v>0</v>
      </c>
      <c r="C4053" s="94">
        <f>'[1]Cadastro de Clientes'!C4053</f>
        <v>0</v>
      </c>
      <c r="D4053" s="94">
        <f>'[1]Cadastro de Clientes'!D4053</f>
        <v>0</v>
      </c>
      <c r="E4053" s="94">
        <f>'[1]Cadastro de Clientes'!E4053</f>
        <v>0</v>
      </c>
      <c r="F4053" s="94">
        <f>'[1]Cadastro de Clientes'!F4053</f>
        <v>0</v>
      </c>
      <c r="G4053" s="109">
        <f>'[1]Cadastro de Clientes'!G4053</f>
        <v>0</v>
      </c>
      <c r="H4053" s="110">
        <f>'[1]Cadastro de Clientes'!H4053</f>
        <v>0</v>
      </c>
      <c r="I4053" s="111">
        <f>'[1]Cadastro de Clientes'!I4053</f>
        <v>0</v>
      </c>
      <c r="J4053" s="94">
        <f>'[1]Cadastro de Clientes'!J4053</f>
        <v>0</v>
      </c>
    </row>
    <row r="4054" spans="1:10" ht="21" customHeight="1" x14ac:dyDescent="0.25">
      <c r="A4054" s="94">
        <f>'[1]Cadastro de Clientes'!A4054</f>
        <v>0</v>
      </c>
      <c r="B4054" s="94">
        <f>'[1]Cadastro de Clientes'!B4054</f>
        <v>0</v>
      </c>
      <c r="C4054" s="94">
        <f>'[1]Cadastro de Clientes'!C4054</f>
        <v>0</v>
      </c>
      <c r="D4054" s="94">
        <f>'[1]Cadastro de Clientes'!D4054</f>
        <v>0</v>
      </c>
      <c r="E4054" s="94">
        <f>'[1]Cadastro de Clientes'!E4054</f>
        <v>0</v>
      </c>
      <c r="F4054" s="94">
        <f>'[1]Cadastro de Clientes'!F4054</f>
        <v>0</v>
      </c>
      <c r="G4054" s="109">
        <f>'[1]Cadastro de Clientes'!G4054</f>
        <v>0</v>
      </c>
      <c r="H4054" s="110">
        <f>'[1]Cadastro de Clientes'!H4054</f>
        <v>0</v>
      </c>
      <c r="I4054" s="111">
        <f>'[1]Cadastro de Clientes'!I4054</f>
        <v>0</v>
      </c>
      <c r="J4054" s="94">
        <f>'[1]Cadastro de Clientes'!J4054</f>
        <v>0</v>
      </c>
    </row>
    <row r="4055" spans="1:10" ht="21" customHeight="1" x14ac:dyDescent="0.25">
      <c r="A4055" s="94">
        <f>'[1]Cadastro de Clientes'!A4055</f>
        <v>0</v>
      </c>
      <c r="B4055" s="94">
        <f>'[1]Cadastro de Clientes'!B4055</f>
        <v>0</v>
      </c>
      <c r="C4055" s="94">
        <f>'[1]Cadastro de Clientes'!C4055</f>
        <v>0</v>
      </c>
      <c r="D4055" s="94">
        <f>'[1]Cadastro de Clientes'!D4055</f>
        <v>0</v>
      </c>
      <c r="E4055" s="94">
        <f>'[1]Cadastro de Clientes'!E4055</f>
        <v>0</v>
      </c>
      <c r="F4055" s="94">
        <f>'[1]Cadastro de Clientes'!F4055</f>
        <v>0</v>
      </c>
      <c r="G4055" s="109">
        <f>'[1]Cadastro de Clientes'!G4055</f>
        <v>0</v>
      </c>
      <c r="H4055" s="110">
        <f>'[1]Cadastro de Clientes'!H4055</f>
        <v>0</v>
      </c>
      <c r="I4055" s="111">
        <f>'[1]Cadastro de Clientes'!I4055</f>
        <v>0</v>
      </c>
      <c r="J4055" s="94">
        <f>'[1]Cadastro de Clientes'!J4055</f>
        <v>0</v>
      </c>
    </row>
    <row r="4056" spans="1:10" ht="21" customHeight="1" x14ac:dyDescent="0.25">
      <c r="A4056" s="94">
        <f>'[1]Cadastro de Clientes'!A4056</f>
        <v>0</v>
      </c>
      <c r="B4056" s="94">
        <f>'[1]Cadastro de Clientes'!B4056</f>
        <v>0</v>
      </c>
      <c r="C4056" s="94">
        <f>'[1]Cadastro de Clientes'!C4056</f>
        <v>0</v>
      </c>
      <c r="D4056" s="94">
        <f>'[1]Cadastro de Clientes'!D4056</f>
        <v>0</v>
      </c>
      <c r="E4056" s="94">
        <f>'[1]Cadastro de Clientes'!E4056</f>
        <v>0</v>
      </c>
      <c r="F4056" s="94">
        <f>'[1]Cadastro de Clientes'!F4056</f>
        <v>0</v>
      </c>
      <c r="G4056" s="109">
        <f>'[1]Cadastro de Clientes'!G4056</f>
        <v>0</v>
      </c>
      <c r="H4056" s="110">
        <f>'[1]Cadastro de Clientes'!H4056</f>
        <v>0</v>
      </c>
      <c r="I4056" s="111">
        <f>'[1]Cadastro de Clientes'!I4056</f>
        <v>0</v>
      </c>
      <c r="J4056" s="94">
        <f>'[1]Cadastro de Clientes'!J4056</f>
        <v>0</v>
      </c>
    </row>
    <row r="4057" spans="1:10" ht="21" customHeight="1" x14ac:dyDescent="0.25">
      <c r="A4057" s="94">
        <f>'[1]Cadastro de Clientes'!A4057</f>
        <v>0</v>
      </c>
      <c r="B4057" s="94">
        <f>'[1]Cadastro de Clientes'!B4057</f>
        <v>0</v>
      </c>
      <c r="C4057" s="94">
        <f>'[1]Cadastro de Clientes'!C4057</f>
        <v>0</v>
      </c>
      <c r="D4057" s="94">
        <f>'[1]Cadastro de Clientes'!D4057</f>
        <v>0</v>
      </c>
      <c r="E4057" s="94">
        <f>'[1]Cadastro de Clientes'!E4057</f>
        <v>0</v>
      </c>
      <c r="F4057" s="94">
        <f>'[1]Cadastro de Clientes'!F4057</f>
        <v>0</v>
      </c>
      <c r="G4057" s="109">
        <f>'[1]Cadastro de Clientes'!G4057</f>
        <v>0</v>
      </c>
      <c r="H4057" s="110">
        <f>'[1]Cadastro de Clientes'!H4057</f>
        <v>0</v>
      </c>
      <c r="I4057" s="111">
        <f>'[1]Cadastro de Clientes'!I4057</f>
        <v>0</v>
      </c>
      <c r="J4057" s="94">
        <f>'[1]Cadastro de Clientes'!J4057</f>
        <v>0</v>
      </c>
    </row>
    <row r="4058" spans="1:10" ht="21" customHeight="1" x14ac:dyDescent="0.25">
      <c r="A4058" s="94">
        <f>'[1]Cadastro de Clientes'!A4058</f>
        <v>0</v>
      </c>
      <c r="B4058" s="94">
        <f>'[1]Cadastro de Clientes'!B4058</f>
        <v>0</v>
      </c>
      <c r="C4058" s="94">
        <f>'[1]Cadastro de Clientes'!C4058</f>
        <v>0</v>
      </c>
      <c r="D4058" s="94">
        <f>'[1]Cadastro de Clientes'!D4058</f>
        <v>0</v>
      </c>
      <c r="E4058" s="94">
        <f>'[1]Cadastro de Clientes'!E4058</f>
        <v>0</v>
      </c>
      <c r="F4058" s="94">
        <f>'[1]Cadastro de Clientes'!F4058</f>
        <v>0</v>
      </c>
      <c r="G4058" s="109">
        <f>'[1]Cadastro de Clientes'!G4058</f>
        <v>0</v>
      </c>
      <c r="H4058" s="110">
        <f>'[1]Cadastro de Clientes'!H4058</f>
        <v>0</v>
      </c>
      <c r="I4058" s="111">
        <f>'[1]Cadastro de Clientes'!I4058</f>
        <v>0</v>
      </c>
      <c r="J4058" s="94">
        <f>'[1]Cadastro de Clientes'!J4058</f>
        <v>0</v>
      </c>
    </row>
    <row r="4059" spans="1:10" ht="21" customHeight="1" x14ac:dyDescent="0.25">
      <c r="A4059" s="94">
        <f>'[1]Cadastro de Clientes'!A4059</f>
        <v>0</v>
      </c>
      <c r="B4059" s="94">
        <f>'[1]Cadastro de Clientes'!B4059</f>
        <v>0</v>
      </c>
      <c r="C4059" s="94">
        <f>'[1]Cadastro de Clientes'!C4059</f>
        <v>0</v>
      </c>
      <c r="D4059" s="94">
        <f>'[1]Cadastro de Clientes'!D4059</f>
        <v>0</v>
      </c>
      <c r="E4059" s="94">
        <f>'[1]Cadastro de Clientes'!E4059</f>
        <v>0</v>
      </c>
      <c r="F4059" s="94">
        <f>'[1]Cadastro de Clientes'!F4059</f>
        <v>0</v>
      </c>
      <c r="G4059" s="109">
        <f>'[1]Cadastro de Clientes'!G4059</f>
        <v>0</v>
      </c>
      <c r="H4059" s="110">
        <f>'[1]Cadastro de Clientes'!H4059</f>
        <v>0</v>
      </c>
      <c r="I4059" s="111">
        <f>'[1]Cadastro de Clientes'!I4059</f>
        <v>0</v>
      </c>
      <c r="J4059" s="94">
        <f>'[1]Cadastro de Clientes'!J4059</f>
        <v>0</v>
      </c>
    </row>
    <row r="4060" spans="1:10" ht="21" customHeight="1" x14ac:dyDescent="0.25">
      <c r="A4060" s="94">
        <f>'[1]Cadastro de Clientes'!A4060</f>
        <v>0</v>
      </c>
      <c r="B4060" s="94">
        <f>'[1]Cadastro de Clientes'!B4060</f>
        <v>0</v>
      </c>
      <c r="C4060" s="94">
        <f>'[1]Cadastro de Clientes'!C4060</f>
        <v>0</v>
      </c>
      <c r="D4060" s="94">
        <f>'[1]Cadastro de Clientes'!D4060</f>
        <v>0</v>
      </c>
      <c r="E4060" s="94">
        <f>'[1]Cadastro de Clientes'!E4060</f>
        <v>0</v>
      </c>
      <c r="F4060" s="94">
        <f>'[1]Cadastro de Clientes'!F4060</f>
        <v>0</v>
      </c>
      <c r="G4060" s="109">
        <f>'[1]Cadastro de Clientes'!G4060</f>
        <v>0</v>
      </c>
      <c r="H4060" s="110">
        <f>'[1]Cadastro de Clientes'!H4060</f>
        <v>0</v>
      </c>
      <c r="I4060" s="111">
        <f>'[1]Cadastro de Clientes'!I4060</f>
        <v>0</v>
      </c>
      <c r="J4060" s="94">
        <f>'[1]Cadastro de Clientes'!J4060</f>
        <v>0</v>
      </c>
    </row>
    <row r="4061" spans="1:10" ht="21" customHeight="1" x14ac:dyDescent="0.25">
      <c r="A4061" s="94">
        <f>'[1]Cadastro de Clientes'!A4061</f>
        <v>0</v>
      </c>
      <c r="B4061" s="94">
        <f>'[1]Cadastro de Clientes'!B4061</f>
        <v>0</v>
      </c>
      <c r="C4061" s="94">
        <f>'[1]Cadastro de Clientes'!C4061</f>
        <v>0</v>
      </c>
      <c r="D4061" s="94">
        <f>'[1]Cadastro de Clientes'!D4061</f>
        <v>0</v>
      </c>
      <c r="E4061" s="94">
        <f>'[1]Cadastro de Clientes'!E4061</f>
        <v>0</v>
      </c>
      <c r="F4061" s="94">
        <f>'[1]Cadastro de Clientes'!F4061</f>
        <v>0</v>
      </c>
      <c r="G4061" s="109">
        <f>'[1]Cadastro de Clientes'!G4061</f>
        <v>0</v>
      </c>
      <c r="H4061" s="110">
        <f>'[1]Cadastro de Clientes'!H4061</f>
        <v>0</v>
      </c>
      <c r="I4061" s="111">
        <f>'[1]Cadastro de Clientes'!I4061</f>
        <v>0</v>
      </c>
      <c r="J4061" s="94">
        <f>'[1]Cadastro de Clientes'!J4061</f>
        <v>0</v>
      </c>
    </row>
    <row r="4062" spans="1:10" ht="21" customHeight="1" x14ac:dyDescent="0.25">
      <c r="A4062" s="94">
        <f>'[1]Cadastro de Clientes'!A4062</f>
        <v>0</v>
      </c>
      <c r="B4062" s="94">
        <f>'[1]Cadastro de Clientes'!B4062</f>
        <v>0</v>
      </c>
      <c r="C4062" s="94">
        <f>'[1]Cadastro de Clientes'!C4062</f>
        <v>0</v>
      </c>
      <c r="D4062" s="94">
        <f>'[1]Cadastro de Clientes'!D4062</f>
        <v>0</v>
      </c>
      <c r="E4062" s="94">
        <f>'[1]Cadastro de Clientes'!E4062</f>
        <v>0</v>
      </c>
      <c r="F4062" s="94">
        <f>'[1]Cadastro de Clientes'!F4062</f>
        <v>0</v>
      </c>
      <c r="G4062" s="109">
        <f>'[1]Cadastro de Clientes'!G4062</f>
        <v>0</v>
      </c>
      <c r="H4062" s="110">
        <f>'[1]Cadastro de Clientes'!H4062</f>
        <v>0</v>
      </c>
      <c r="I4062" s="111">
        <f>'[1]Cadastro de Clientes'!I4062</f>
        <v>0</v>
      </c>
      <c r="J4062" s="94">
        <f>'[1]Cadastro de Clientes'!J4062</f>
        <v>0</v>
      </c>
    </row>
    <row r="4063" spans="1:10" ht="21" customHeight="1" x14ac:dyDescent="0.25">
      <c r="A4063" s="94">
        <f>'[1]Cadastro de Clientes'!A4063</f>
        <v>0</v>
      </c>
      <c r="B4063" s="94">
        <f>'[1]Cadastro de Clientes'!B4063</f>
        <v>0</v>
      </c>
      <c r="C4063" s="94">
        <f>'[1]Cadastro de Clientes'!C4063</f>
        <v>0</v>
      </c>
      <c r="D4063" s="94">
        <f>'[1]Cadastro de Clientes'!D4063</f>
        <v>0</v>
      </c>
      <c r="E4063" s="94">
        <f>'[1]Cadastro de Clientes'!E4063</f>
        <v>0</v>
      </c>
      <c r="F4063" s="94">
        <f>'[1]Cadastro de Clientes'!F4063</f>
        <v>0</v>
      </c>
      <c r="G4063" s="109">
        <f>'[1]Cadastro de Clientes'!G4063</f>
        <v>0</v>
      </c>
      <c r="H4063" s="110">
        <f>'[1]Cadastro de Clientes'!H4063</f>
        <v>0</v>
      </c>
      <c r="I4063" s="111">
        <f>'[1]Cadastro de Clientes'!I4063</f>
        <v>0</v>
      </c>
      <c r="J4063" s="94">
        <f>'[1]Cadastro de Clientes'!J4063</f>
        <v>0</v>
      </c>
    </row>
    <row r="4064" spans="1:10" ht="21" customHeight="1" x14ac:dyDescent="0.25">
      <c r="A4064" s="94">
        <f>'[1]Cadastro de Clientes'!A4064</f>
        <v>0</v>
      </c>
      <c r="B4064" s="94">
        <f>'[1]Cadastro de Clientes'!B4064</f>
        <v>0</v>
      </c>
      <c r="C4064" s="94">
        <f>'[1]Cadastro de Clientes'!C4064</f>
        <v>0</v>
      </c>
      <c r="D4064" s="94">
        <f>'[1]Cadastro de Clientes'!D4064</f>
        <v>0</v>
      </c>
      <c r="E4064" s="94">
        <f>'[1]Cadastro de Clientes'!E4064</f>
        <v>0</v>
      </c>
      <c r="F4064" s="94">
        <f>'[1]Cadastro de Clientes'!F4064</f>
        <v>0</v>
      </c>
      <c r="G4064" s="109">
        <f>'[1]Cadastro de Clientes'!G4064</f>
        <v>0</v>
      </c>
      <c r="H4064" s="110">
        <f>'[1]Cadastro de Clientes'!H4064</f>
        <v>0</v>
      </c>
      <c r="I4064" s="111">
        <f>'[1]Cadastro de Clientes'!I4064</f>
        <v>0</v>
      </c>
      <c r="J4064" s="94">
        <f>'[1]Cadastro de Clientes'!J4064</f>
        <v>0</v>
      </c>
    </row>
    <row r="4065" spans="1:10" ht="21" customHeight="1" x14ac:dyDescent="0.25">
      <c r="A4065" s="94">
        <f>'[1]Cadastro de Clientes'!A4065</f>
        <v>0</v>
      </c>
      <c r="B4065" s="94">
        <f>'[1]Cadastro de Clientes'!B4065</f>
        <v>0</v>
      </c>
      <c r="C4065" s="94">
        <f>'[1]Cadastro de Clientes'!C4065</f>
        <v>0</v>
      </c>
      <c r="D4065" s="94">
        <f>'[1]Cadastro de Clientes'!D4065</f>
        <v>0</v>
      </c>
      <c r="E4065" s="94">
        <f>'[1]Cadastro de Clientes'!E4065</f>
        <v>0</v>
      </c>
      <c r="F4065" s="94">
        <f>'[1]Cadastro de Clientes'!F4065</f>
        <v>0</v>
      </c>
      <c r="G4065" s="109">
        <f>'[1]Cadastro de Clientes'!G4065</f>
        <v>0</v>
      </c>
      <c r="H4065" s="110">
        <f>'[1]Cadastro de Clientes'!H4065</f>
        <v>0</v>
      </c>
      <c r="I4065" s="111">
        <f>'[1]Cadastro de Clientes'!I4065</f>
        <v>0</v>
      </c>
      <c r="J4065" s="94">
        <f>'[1]Cadastro de Clientes'!J4065</f>
        <v>0</v>
      </c>
    </row>
    <row r="4066" spans="1:10" ht="21" customHeight="1" x14ac:dyDescent="0.25">
      <c r="A4066" s="94">
        <f>'[1]Cadastro de Clientes'!A4066</f>
        <v>0</v>
      </c>
      <c r="B4066" s="94">
        <f>'[1]Cadastro de Clientes'!B4066</f>
        <v>0</v>
      </c>
      <c r="C4066" s="94">
        <f>'[1]Cadastro de Clientes'!C4066</f>
        <v>0</v>
      </c>
      <c r="D4066" s="94">
        <f>'[1]Cadastro de Clientes'!D4066</f>
        <v>0</v>
      </c>
      <c r="E4066" s="94">
        <f>'[1]Cadastro de Clientes'!E4066</f>
        <v>0</v>
      </c>
      <c r="F4066" s="94">
        <f>'[1]Cadastro de Clientes'!F4066</f>
        <v>0</v>
      </c>
      <c r="G4066" s="109">
        <f>'[1]Cadastro de Clientes'!G4066</f>
        <v>0</v>
      </c>
      <c r="H4066" s="110">
        <f>'[1]Cadastro de Clientes'!H4066</f>
        <v>0</v>
      </c>
      <c r="I4066" s="111">
        <f>'[1]Cadastro de Clientes'!I4066</f>
        <v>0</v>
      </c>
      <c r="J4066" s="94">
        <f>'[1]Cadastro de Clientes'!J4066</f>
        <v>0</v>
      </c>
    </row>
    <row r="4067" spans="1:10" ht="21" customHeight="1" x14ac:dyDescent="0.25">
      <c r="A4067" s="94">
        <f>'[1]Cadastro de Clientes'!A4067</f>
        <v>0</v>
      </c>
      <c r="B4067" s="94">
        <f>'[1]Cadastro de Clientes'!B4067</f>
        <v>0</v>
      </c>
      <c r="C4067" s="94">
        <f>'[1]Cadastro de Clientes'!C4067</f>
        <v>0</v>
      </c>
      <c r="D4067" s="94">
        <f>'[1]Cadastro de Clientes'!D4067</f>
        <v>0</v>
      </c>
      <c r="E4067" s="94">
        <f>'[1]Cadastro de Clientes'!E4067</f>
        <v>0</v>
      </c>
      <c r="F4067" s="94">
        <f>'[1]Cadastro de Clientes'!F4067</f>
        <v>0</v>
      </c>
      <c r="G4067" s="109">
        <f>'[1]Cadastro de Clientes'!G4067</f>
        <v>0</v>
      </c>
      <c r="H4067" s="110">
        <f>'[1]Cadastro de Clientes'!H4067</f>
        <v>0</v>
      </c>
      <c r="I4067" s="111">
        <f>'[1]Cadastro de Clientes'!I4067</f>
        <v>0</v>
      </c>
      <c r="J4067" s="94">
        <f>'[1]Cadastro de Clientes'!J4067</f>
        <v>0</v>
      </c>
    </row>
    <row r="4068" spans="1:10" ht="21" customHeight="1" x14ac:dyDescent="0.25">
      <c r="A4068" s="94">
        <f>'[1]Cadastro de Clientes'!A4068</f>
        <v>0</v>
      </c>
      <c r="B4068" s="94">
        <f>'[1]Cadastro de Clientes'!B4068</f>
        <v>0</v>
      </c>
      <c r="C4068" s="94">
        <f>'[1]Cadastro de Clientes'!C4068</f>
        <v>0</v>
      </c>
      <c r="D4068" s="94">
        <f>'[1]Cadastro de Clientes'!D4068</f>
        <v>0</v>
      </c>
      <c r="E4068" s="94">
        <f>'[1]Cadastro de Clientes'!E4068</f>
        <v>0</v>
      </c>
      <c r="F4068" s="94">
        <f>'[1]Cadastro de Clientes'!F4068</f>
        <v>0</v>
      </c>
      <c r="G4068" s="109">
        <f>'[1]Cadastro de Clientes'!G4068</f>
        <v>0</v>
      </c>
      <c r="H4068" s="110">
        <f>'[1]Cadastro de Clientes'!H4068</f>
        <v>0</v>
      </c>
      <c r="I4068" s="111">
        <f>'[1]Cadastro de Clientes'!I4068</f>
        <v>0</v>
      </c>
      <c r="J4068" s="94">
        <f>'[1]Cadastro de Clientes'!J4068</f>
        <v>0</v>
      </c>
    </row>
    <row r="4069" spans="1:10" ht="21" customHeight="1" x14ac:dyDescent="0.25">
      <c r="A4069" s="94">
        <f>'[1]Cadastro de Clientes'!A4069</f>
        <v>0</v>
      </c>
      <c r="B4069" s="94">
        <f>'[1]Cadastro de Clientes'!B4069</f>
        <v>0</v>
      </c>
      <c r="C4069" s="94">
        <f>'[1]Cadastro de Clientes'!C4069</f>
        <v>0</v>
      </c>
      <c r="D4069" s="94">
        <f>'[1]Cadastro de Clientes'!D4069</f>
        <v>0</v>
      </c>
      <c r="E4069" s="94">
        <f>'[1]Cadastro de Clientes'!E4069</f>
        <v>0</v>
      </c>
      <c r="F4069" s="94">
        <f>'[1]Cadastro de Clientes'!F4069</f>
        <v>0</v>
      </c>
      <c r="G4069" s="109">
        <f>'[1]Cadastro de Clientes'!G4069</f>
        <v>0</v>
      </c>
      <c r="H4069" s="110">
        <f>'[1]Cadastro de Clientes'!H4069</f>
        <v>0</v>
      </c>
      <c r="I4069" s="111">
        <f>'[1]Cadastro de Clientes'!I4069</f>
        <v>0</v>
      </c>
      <c r="J4069" s="94">
        <f>'[1]Cadastro de Clientes'!J4069</f>
        <v>0</v>
      </c>
    </row>
    <row r="4070" spans="1:10" ht="21" customHeight="1" x14ac:dyDescent="0.25">
      <c r="A4070" s="94">
        <f>'[1]Cadastro de Clientes'!A4070</f>
        <v>0</v>
      </c>
      <c r="B4070" s="94">
        <f>'[1]Cadastro de Clientes'!B4070</f>
        <v>0</v>
      </c>
      <c r="C4070" s="94">
        <f>'[1]Cadastro de Clientes'!C4070</f>
        <v>0</v>
      </c>
      <c r="D4070" s="94">
        <f>'[1]Cadastro de Clientes'!D4070</f>
        <v>0</v>
      </c>
      <c r="E4070" s="94">
        <f>'[1]Cadastro de Clientes'!E4070</f>
        <v>0</v>
      </c>
      <c r="F4070" s="94">
        <f>'[1]Cadastro de Clientes'!F4070</f>
        <v>0</v>
      </c>
      <c r="G4070" s="109">
        <f>'[1]Cadastro de Clientes'!G4070</f>
        <v>0</v>
      </c>
      <c r="H4070" s="110">
        <f>'[1]Cadastro de Clientes'!H4070</f>
        <v>0</v>
      </c>
      <c r="I4070" s="111">
        <f>'[1]Cadastro de Clientes'!I4070</f>
        <v>0</v>
      </c>
      <c r="J4070" s="94">
        <f>'[1]Cadastro de Clientes'!J4070</f>
        <v>0</v>
      </c>
    </row>
    <row r="4071" spans="1:10" ht="21" customHeight="1" x14ac:dyDescent="0.25">
      <c r="A4071" s="94">
        <f>'[1]Cadastro de Clientes'!A4071</f>
        <v>0</v>
      </c>
      <c r="B4071" s="94">
        <f>'[1]Cadastro de Clientes'!B4071</f>
        <v>0</v>
      </c>
      <c r="C4071" s="94">
        <f>'[1]Cadastro de Clientes'!C4071</f>
        <v>0</v>
      </c>
      <c r="D4071" s="94">
        <f>'[1]Cadastro de Clientes'!D4071</f>
        <v>0</v>
      </c>
      <c r="E4071" s="94">
        <f>'[1]Cadastro de Clientes'!E4071</f>
        <v>0</v>
      </c>
      <c r="F4071" s="94">
        <f>'[1]Cadastro de Clientes'!F4071</f>
        <v>0</v>
      </c>
      <c r="G4071" s="109">
        <f>'[1]Cadastro de Clientes'!G4071</f>
        <v>0</v>
      </c>
      <c r="H4071" s="110">
        <f>'[1]Cadastro de Clientes'!H4071</f>
        <v>0</v>
      </c>
      <c r="I4071" s="111">
        <f>'[1]Cadastro de Clientes'!I4071</f>
        <v>0</v>
      </c>
      <c r="J4071" s="94">
        <f>'[1]Cadastro de Clientes'!J4071</f>
        <v>0</v>
      </c>
    </row>
    <row r="4072" spans="1:10" ht="21" customHeight="1" x14ac:dyDescent="0.25">
      <c r="A4072" s="94">
        <f>'[1]Cadastro de Clientes'!A4072</f>
        <v>0</v>
      </c>
      <c r="B4072" s="94">
        <f>'[1]Cadastro de Clientes'!B4072</f>
        <v>0</v>
      </c>
      <c r="C4072" s="94">
        <f>'[1]Cadastro de Clientes'!C4072</f>
        <v>0</v>
      </c>
      <c r="D4072" s="94">
        <f>'[1]Cadastro de Clientes'!D4072</f>
        <v>0</v>
      </c>
      <c r="E4072" s="94">
        <f>'[1]Cadastro de Clientes'!E4072</f>
        <v>0</v>
      </c>
      <c r="F4072" s="94">
        <f>'[1]Cadastro de Clientes'!F4072</f>
        <v>0</v>
      </c>
      <c r="G4072" s="109">
        <f>'[1]Cadastro de Clientes'!G4072</f>
        <v>0</v>
      </c>
      <c r="H4072" s="110">
        <f>'[1]Cadastro de Clientes'!H4072</f>
        <v>0</v>
      </c>
      <c r="I4072" s="111">
        <f>'[1]Cadastro de Clientes'!I4072</f>
        <v>0</v>
      </c>
      <c r="J4072" s="94">
        <f>'[1]Cadastro de Clientes'!J4072</f>
        <v>0</v>
      </c>
    </row>
    <row r="4073" spans="1:10" ht="21" customHeight="1" x14ac:dyDescent="0.25">
      <c r="A4073" s="94">
        <f>'[1]Cadastro de Clientes'!A4073</f>
        <v>0</v>
      </c>
      <c r="B4073" s="94">
        <f>'[1]Cadastro de Clientes'!B4073</f>
        <v>0</v>
      </c>
      <c r="C4073" s="94">
        <f>'[1]Cadastro de Clientes'!C4073</f>
        <v>0</v>
      </c>
      <c r="D4073" s="94">
        <f>'[1]Cadastro de Clientes'!D4073</f>
        <v>0</v>
      </c>
      <c r="E4073" s="94">
        <f>'[1]Cadastro de Clientes'!E4073</f>
        <v>0</v>
      </c>
      <c r="F4073" s="94">
        <f>'[1]Cadastro de Clientes'!F4073</f>
        <v>0</v>
      </c>
      <c r="G4073" s="109">
        <f>'[1]Cadastro de Clientes'!G4073</f>
        <v>0</v>
      </c>
      <c r="H4073" s="110">
        <f>'[1]Cadastro de Clientes'!H4073</f>
        <v>0</v>
      </c>
      <c r="I4073" s="111">
        <f>'[1]Cadastro de Clientes'!I4073</f>
        <v>0</v>
      </c>
      <c r="J4073" s="94">
        <f>'[1]Cadastro de Clientes'!J4073</f>
        <v>0</v>
      </c>
    </row>
    <row r="4074" spans="1:10" ht="21" customHeight="1" x14ac:dyDescent="0.25">
      <c r="A4074" s="94">
        <f>'[1]Cadastro de Clientes'!A4074</f>
        <v>0</v>
      </c>
      <c r="B4074" s="94">
        <f>'[1]Cadastro de Clientes'!B4074</f>
        <v>0</v>
      </c>
      <c r="C4074" s="94">
        <f>'[1]Cadastro de Clientes'!C4074</f>
        <v>0</v>
      </c>
      <c r="D4074" s="94">
        <f>'[1]Cadastro de Clientes'!D4074</f>
        <v>0</v>
      </c>
      <c r="E4074" s="94">
        <f>'[1]Cadastro de Clientes'!E4074</f>
        <v>0</v>
      </c>
      <c r="F4074" s="94">
        <f>'[1]Cadastro de Clientes'!F4074</f>
        <v>0</v>
      </c>
      <c r="G4074" s="109">
        <f>'[1]Cadastro de Clientes'!G4074</f>
        <v>0</v>
      </c>
      <c r="H4074" s="110">
        <f>'[1]Cadastro de Clientes'!H4074</f>
        <v>0</v>
      </c>
      <c r="I4074" s="111">
        <f>'[1]Cadastro de Clientes'!I4074</f>
        <v>0</v>
      </c>
      <c r="J4074" s="94">
        <f>'[1]Cadastro de Clientes'!J4074</f>
        <v>0</v>
      </c>
    </row>
    <row r="4075" spans="1:10" ht="21" customHeight="1" x14ac:dyDescent="0.25">
      <c r="A4075" s="94">
        <f>'[1]Cadastro de Clientes'!A4075</f>
        <v>0</v>
      </c>
      <c r="B4075" s="94">
        <f>'[1]Cadastro de Clientes'!B4075</f>
        <v>0</v>
      </c>
      <c r="C4075" s="94">
        <f>'[1]Cadastro de Clientes'!C4075</f>
        <v>0</v>
      </c>
      <c r="D4075" s="94">
        <f>'[1]Cadastro de Clientes'!D4075</f>
        <v>0</v>
      </c>
      <c r="E4075" s="94">
        <f>'[1]Cadastro de Clientes'!E4075</f>
        <v>0</v>
      </c>
      <c r="F4075" s="94">
        <f>'[1]Cadastro de Clientes'!F4075</f>
        <v>0</v>
      </c>
      <c r="G4075" s="109">
        <f>'[1]Cadastro de Clientes'!G4075</f>
        <v>0</v>
      </c>
      <c r="H4075" s="110">
        <f>'[1]Cadastro de Clientes'!H4075</f>
        <v>0</v>
      </c>
      <c r="I4075" s="111">
        <f>'[1]Cadastro de Clientes'!I4075</f>
        <v>0</v>
      </c>
      <c r="J4075" s="94">
        <f>'[1]Cadastro de Clientes'!J4075</f>
        <v>0</v>
      </c>
    </row>
    <row r="4076" spans="1:10" ht="21" customHeight="1" x14ac:dyDescent="0.25">
      <c r="A4076" s="94">
        <f>'[1]Cadastro de Clientes'!A4076</f>
        <v>0</v>
      </c>
      <c r="B4076" s="94">
        <f>'[1]Cadastro de Clientes'!B4076</f>
        <v>0</v>
      </c>
      <c r="C4076" s="94">
        <f>'[1]Cadastro de Clientes'!C4076</f>
        <v>0</v>
      </c>
      <c r="D4076" s="94">
        <f>'[1]Cadastro de Clientes'!D4076</f>
        <v>0</v>
      </c>
      <c r="E4076" s="94">
        <f>'[1]Cadastro de Clientes'!E4076</f>
        <v>0</v>
      </c>
      <c r="F4076" s="94">
        <f>'[1]Cadastro de Clientes'!F4076</f>
        <v>0</v>
      </c>
      <c r="G4076" s="109">
        <f>'[1]Cadastro de Clientes'!G4076</f>
        <v>0</v>
      </c>
      <c r="H4076" s="110">
        <f>'[1]Cadastro de Clientes'!H4076</f>
        <v>0</v>
      </c>
      <c r="I4076" s="111">
        <f>'[1]Cadastro de Clientes'!I4076</f>
        <v>0</v>
      </c>
      <c r="J4076" s="94">
        <f>'[1]Cadastro de Clientes'!J4076</f>
        <v>0</v>
      </c>
    </row>
    <row r="4077" spans="1:10" ht="21" customHeight="1" x14ac:dyDescent="0.25">
      <c r="A4077" s="94">
        <f>'[1]Cadastro de Clientes'!A4077</f>
        <v>0</v>
      </c>
      <c r="B4077" s="94">
        <f>'[1]Cadastro de Clientes'!B4077</f>
        <v>0</v>
      </c>
      <c r="C4077" s="94">
        <f>'[1]Cadastro de Clientes'!C4077</f>
        <v>0</v>
      </c>
      <c r="D4077" s="94">
        <f>'[1]Cadastro de Clientes'!D4077</f>
        <v>0</v>
      </c>
      <c r="E4077" s="94">
        <f>'[1]Cadastro de Clientes'!E4077</f>
        <v>0</v>
      </c>
      <c r="F4077" s="94">
        <f>'[1]Cadastro de Clientes'!F4077</f>
        <v>0</v>
      </c>
      <c r="G4077" s="109">
        <f>'[1]Cadastro de Clientes'!G4077</f>
        <v>0</v>
      </c>
      <c r="H4077" s="110">
        <f>'[1]Cadastro de Clientes'!H4077</f>
        <v>0</v>
      </c>
      <c r="I4077" s="111">
        <f>'[1]Cadastro de Clientes'!I4077</f>
        <v>0</v>
      </c>
      <c r="J4077" s="94">
        <f>'[1]Cadastro de Clientes'!J4077</f>
        <v>0</v>
      </c>
    </row>
    <row r="4078" spans="1:10" ht="21" customHeight="1" x14ac:dyDescent="0.25">
      <c r="A4078" s="94">
        <f>'[1]Cadastro de Clientes'!A4078</f>
        <v>0</v>
      </c>
      <c r="B4078" s="94">
        <f>'[1]Cadastro de Clientes'!B4078</f>
        <v>0</v>
      </c>
      <c r="C4078" s="94">
        <f>'[1]Cadastro de Clientes'!C4078</f>
        <v>0</v>
      </c>
      <c r="D4078" s="94">
        <f>'[1]Cadastro de Clientes'!D4078</f>
        <v>0</v>
      </c>
      <c r="E4078" s="94">
        <f>'[1]Cadastro de Clientes'!E4078</f>
        <v>0</v>
      </c>
      <c r="F4078" s="94">
        <f>'[1]Cadastro de Clientes'!F4078</f>
        <v>0</v>
      </c>
      <c r="G4078" s="109">
        <f>'[1]Cadastro de Clientes'!G4078</f>
        <v>0</v>
      </c>
      <c r="H4078" s="110">
        <f>'[1]Cadastro de Clientes'!H4078</f>
        <v>0</v>
      </c>
      <c r="I4078" s="111">
        <f>'[1]Cadastro de Clientes'!I4078</f>
        <v>0</v>
      </c>
      <c r="J4078" s="94">
        <f>'[1]Cadastro de Clientes'!J4078</f>
        <v>0</v>
      </c>
    </row>
    <row r="4079" spans="1:10" ht="21" customHeight="1" x14ac:dyDescent="0.25">
      <c r="A4079" s="94">
        <f>'[1]Cadastro de Clientes'!A4079</f>
        <v>0</v>
      </c>
      <c r="B4079" s="94">
        <f>'[1]Cadastro de Clientes'!B4079</f>
        <v>0</v>
      </c>
      <c r="C4079" s="94">
        <f>'[1]Cadastro de Clientes'!C4079</f>
        <v>0</v>
      </c>
      <c r="D4079" s="94">
        <f>'[1]Cadastro de Clientes'!D4079</f>
        <v>0</v>
      </c>
      <c r="E4079" s="94">
        <f>'[1]Cadastro de Clientes'!E4079</f>
        <v>0</v>
      </c>
      <c r="F4079" s="94">
        <f>'[1]Cadastro de Clientes'!F4079</f>
        <v>0</v>
      </c>
      <c r="G4079" s="109">
        <f>'[1]Cadastro de Clientes'!G4079</f>
        <v>0</v>
      </c>
      <c r="H4079" s="110">
        <f>'[1]Cadastro de Clientes'!H4079</f>
        <v>0</v>
      </c>
      <c r="I4079" s="111">
        <f>'[1]Cadastro de Clientes'!I4079</f>
        <v>0</v>
      </c>
      <c r="J4079" s="94">
        <f>'[1]Cadastro de Clientes'!J4079</f>
        <v>0</v>
      </c>
    </row>
    <row r="4080" spans="1:10" ht="21" customHeight="1" x14ac:dyDescent="0.25">
      <c r="A4080" s="94">
        <f>'[1]Cadastro de Clientes'!A4080</f>
        <v>0</v>
      </c>
      <c r="B4080" s="94">
        <f>'[1]Cadastro de Clientes'!B4080</f>
        <v>0</v>
      </c>
      <c r="C4080" s="94">
        <f>'[1]Cadastro de Clientes'!C4080</f>
        <v>0</v>
      </c>
      <c r="D4080" s="94">
        <f>'[1]Cadastro de Clientes'!D4080</f>
        <v>0</v>
      </c>
      <c r="E4080" s="94">
        <f>'[1]Cadastro de Clientes'!E4080</f>
        <v>0</v>
      </c>
      <c r="F4080" s="94">
        <f>'[1]Cadastro de Clientes'!F4080</f>
        <v>0</v>
      </c>
      <c r="G4080" s="109">
        <f>'[1]Cadastro de Clientes'!G4080</f>
        <v>0</v>
      </c>
      <c r="H4080" s="110">
        <f>'[1]Cadastro de Clientes'!H4080</f>
        <v>0</v>
      </c>
      <c r="I4080" s="111">
        <f>'[1]Cadastro de Clientes'!I4080</f>
        <v>0</v>
      </c>
      <c r="J4080" s="94">
        <f>'[1]Cadastro de Clientes'!J4080</f>
        <v>0</v>
      </c>
    </row>
    <row r="4081" spans="1:10" ht="21" customHeight="1" x14ac:dyDescent="0.25">
      <c r="A4081" s="94">
        <f>'[1]Cadastro de Clientes'!A4081</f>
        <v>0</v>
      </c>
      <c r="B4081" s="94">
        <f>'[1]Cadastro de Clientes'!B4081</f>
        <v>0</v>
      </c>
      <c r="C4081" s="94">
        <f>'[1]Cadastro de Clientes'!C4081</f>
        <v>0</v>
      </c>
      <c r="D4081" s="94">
        <f>'[1]Cadastro de Clientes'!D4081</f>
        <v>0</v>
      </c>
      <c r="E4081" s="94">
        <f>'[1]Cadastro de Clientes'!E4081</f>
        <v>0</v>
      </c>
      <c r="F4081" s="94">
        <f>'[1]Cadastro de Clientes'!F4081</f>
        <v>0</v>
      </c>
      <c r="G4081" s="109">
        <f>'[1]Cadastro de Clientes'!G4081</f>
        <v>0</v>
      </c>
      <c r="H4081" s="110">
        <f>'[1]Cadastro de Clientes'!H4081</f>
        <v>0</v>
      </c>
      <c r="I4081" s="111">
        <f>'[1]Cadastro de Clientes'!I4081</f>
        <v>0</v>
      </c>
      <c r="J4081" s="94">
        <f>'[1]Cadastro de Clientes'!J4081</f>
        <v>0</v>
      </c>
    </row>
    <row r="4082" spans="1:10" ht="21" customHeight="1" x14ac:dyDescent="0.25">
      <c r="A4082" s="94">
        <f>'[1]Cadastro de Clientes'!A4082</f>
        <v>0</v>
      </c>
      <c r="B4082" s="94">
        <f>'[1]Cadastro de Clientes'!B4082</f>
        <v>0</v>
      </c>
      <c r="C4082" s="94">
        <f>'[1]Cadastro de Clientes'!C4082</f>
        <v>0</v>
      </c>
      <c r="D4082" s="94">
        <f>'[1]Cadastro de Clientes'!D4082</f>
        <v>0</v>
      </c>
      <c r="E4082" s="94">
        <f>'[1]Cadastro de Clientes'!E4082</f>
        <v>0</v>
      </c>
      <c r="F4082" s="94">
        <f>'[1]Cadastro de Clientes'!F4082</f>
        <v>0</v>
      </c>
      <c r="G4082" s="109">
        <f>'[1]Cadastro de Clientes'!G4082</f>
        <v>0</v>
      </c>
      <c r="H4082" s="110">
        <f>'[1]Cadastro de Clientes'!H4082</f>
        <v>0</v>
      </c>
      <c r="I4082" s="111">
        <f>'[1]Cadastro de Clientes'!I4082</f>
        <v>0</v>
      </c>
      <c r="J4082" s="94">
        <f>'[1]Cadastro de Clientes'!J4082</f>
        <v>0</v>
      </c>
    </row>
    <row r="4083" spans="1:10" ht="21" customHeight="1" x14ac:dyDescent="0.25">
      <c r="A4083" s="94">
        <f>'[1]Cadastro de Clientes'!A4083</f>
        <v>0</v>
      </c>
      <c r="B4083" s="94">
        <f>'[1]Cadastro de Clientes'!B4083</f>
        <v>0</v>
      </c>
      <c r="C4083" s="94">
        <f>'[1]Cadastro de Clientes'!C4083</f>
        <v>0</v>
      </c>
      <c r="D4083" s="94">
        <f>'[1]Cadastro de Clientes'!D4083</f>
        <v>0</v>
      </c>
      <c r="E4083" s="94">
        <f>'[1]Cadastro de Clientes'!E4083</f>
        <v>0</v>
      </c>
      <c r="F4083" s="94">
        <f>'[1]Cadastro de Clientes'!F4083</f>
        <v>0</v>
      </c>
      <c r="G4083" s="109">
        <f>'[1]Cadastro de Clientes'!G4083</f>
        <v>0</v>
      </c>
      <c r="H4083" s="110">
        <f>'[1]Cadastro de Clientes'!H4083</f>
        <v>0</v>
      </c>
      <c r="I4083" s="111">
        <f>'[1]Cadastro de Clientes'!I4083</f>
        <v>0</v>
      </c>
      <c r="J4083" s="94">
        <f>'[1]Cadastro de Clientes'!J4083</f>
        <v>0</v>
      </c>
    </row>
    <row r="4084" spans="1:10" ht="21" customHeight="1" x14ac:dyDescent="0.25">
      <c r="A4084" s="94">
        <f>'[1]Cadastro de Clientes'!A4084</f>
        <v>0</v>
      </c>
      <c r="B4084" s="94">
        <f>'[1]Cadastro de Clientes'!B4084</f>
        <v>0</v>
      </c>
      <c r="C4084" s="94">
        <f>'[1]Cadastro de Clientes'!C4084</f>
        <v>0</v>
      </c>
      <c r="D4084" s="94">
        <f>'[1]Cadastro de Clientes'!D4084</f>
        <v>0</v>
      </c>
      <c r="E4084" s="94">
        <f>'[1]Cadastro de Clientes'!E4084</f>
        <v>0</v>
      </c>
      <c r="F4084" s="94">
        <f>'[1]Cadastro de Clientes'!F4084</f>
        <v>0</v>
      </c>
      <c r="G4084" s="109">
        <f>'[1]Cadastro de Clientes'!G4084</f>
        <v>0</v>
      </c>
      <c r="H4084" s="110">
        <f>'[1]Cadastro de Clientes'!H4084</f>
        <v>0</v>
      </c>
      <c r="I4084" s="111">
        <f>'[1]Cadastro de Clientes'!I4084</f>
        <v>0</v>
      </c>
      <c r="J4084" s="94">
        <f>'[1]Cadastro de Clientes'!J4084</f>
        <v>0</v>
      </c>
    </row>
    <row r="4085" spans="1:10" ht="21" customHeight="1" x14ac:dyDescent="0.25">
      <c r="A4085" s="94">
        <f>'[1]Cadastro de Clientes'!A4085</f>
        <v>0</v>
      </c>
      <c r="B4085" s="94">
        <f>'[1]Cadastro de Clientes'!B4085</f>
        <v>0</v>
      </c>
      <c r="C4085" s="94">
        <f>'[1]Cadastro de Clientes'!C4085</f>
        <v>0</v>
      </c>
      <c r="D4085" s="94">
        <f>'[1]Cadastro de Clientes'!D4085</f>
        <v>0</v>
      </c>
      <c r="E4085" s="94">
        <f>'[1]Cadastro de Clientes'!E4085</f>
        <v>0</v>
      </c>
      <c r="F4085" s="94">
        <f>'[1]Cadastro de Clientes'!F4085</f>
        <v>0</v>
      </c>
      <c r="G4085" s="109">
        <f>'[1]Cadastro de Clientes'!G4085</f>
        <v>0</v>
      </c>
      <c r="H4085" s="110">
        <f>'[1]Cadastro de Clientes'!H4085</f>
        <v>0</v>
      </c>
      <c r="I4085" s="111">
        <f>'[1]Cadastro de Clientes'!I4085</f>
        <v>0</v>
      </c>
      <c r="J4085" s="94">
        <f>'[1]Cadastro de Clientes'!J4085</f>
        <v>0</v>
      </c>
    </row>
    <row r="4086" spans="1:10" ht="21" customHeight="1" x14ac:dyDescent="0.25">
      <c r="A4086" s="94">
        <f>'[1]Cadastro de Clientes'!A4086</f>
        <v>0</v>
      </c>
      <c r="B4086" s="94">
        <f>'[1]Cadastro de Clientes'!B4086</f>
        <v>0</v>
      </c>
      <c r="C4086" s="94">
        <f>'[1]Cadastro de Clientes'!C4086</f>
        <v>0</v>
      </c>
      <c r="D4086" s="94">
        <f>'[1]Cadastro de Clientes'!D4086</f>
        <v>0</v>
      </c>
      <c r="E4086" s="94">
        <f>'[1]Cadastro de Clientes'!E4086</f>
        <v>0</v>
      </c>
      <c r="F4086" s="94">
        <f>'[1]Cadastro de Clientes'!F4086</f>
        <v>0</v>
      </c>
      <c r="G4086" s="109">
        <f>'[1]Cadastro de Clientes'!G4086</f>
        <v>0</v>
      </c>
      <c r="H4086" s="110">
        <f>'[1]Cadastro de Clientes'!H4086</f>
        <v>0</v>
      </c>
      <c r="I4086" s="111">
        <f>'[1]Cadastro de Clientes'!I4086</f>
        <v>0</v>
      </c>
      <c r="J4086" s="94">
        <f>'[1]Cadastro de Clientes'!J4086</f>
        <v>0</v>
      </c>
    </row>
    <row r="4087" spans="1:10" ht="21" customHeight="1" x14ac:dyDescent="0.25">
      <c r="A4087" s="94">
        <f>'[1]Cadastro de Clientes'!A4087</f>
        <v>0</v>
      </c>
      <c r="B4087" s="94">
        <f>'[1]Cadastro de Clientes'!B4087</f>
        <v>0</v>
      </c>
      <c r="C4087" s="94">
        <f>'[1]Cadastro de Clientes'!C4087</f>
        <v>0</v>
      </c>
      <c r="D4087" s="94">
        <f>'[1]Cadastro de Clientes'!D4087</f>
        <v>0</v>
      </c>
      <c r="E4087" s="94">
        <f>'[1]Cadastro de Clientes'!E4087</f>
        <v>0</v>
      </c>
      <c r="F4087" s="94">
        <f>'[1]Cadastro de Clientes'!F4087</f>
        <v>0</v>
      </c>
      <c r="G4087" s="109">
        <f>'[1]Cadastro de Clientes'!G4087</f>
        <v>0</v>
      </c>
      <c r="H4087" s="110">
        <f>'[1]Cadastro de Clientes'!H4087</f>
        <v>0</v>
      </c>
      <c r="I4087" s="111">
        <f>'[1]Cadastro de Clientes'!I4087</f>
        <v>0</v>
      </c>
      <c r="J4087" s="94">
        <f>'[1]Cadastro de Clientes'!J4087</f>
        <v>0</v>
      </c>
    </row>
    <row r="4088" spans="1:10" ht="21" customHeight="1" x14ac:dyDescent="0.25">
      <c r="A4088" s="94">
        <f>'[1]Cadastro de Clientes'!A4088</f>
        <v>0</v>
      </c>
      <c r="B4088" s="94">
        <f>'[1]Cadastro de Clientes'!B4088</f>
        <v>0</v>
      </c>
      <c r="C4088" s="94">
        <f>'[1]Cadastro de Clientes'!C4088</f>
        <v>0</v>
      </c>
      <c r="D4088" s="94">
        <f>'[1]Cadastro de Clientes'!D4088</f>
        <v>0</v>
      </c>
      <c r="E4088" s="94">
        <f>'[1]Cadastro de Clientes'!E4088</f>
        <v>0</v>
      </c>
      <c r="F4088" s="94">
        <f>'[1]Cadastro de Clientes'!F4088</f>
        <v>0</v>
      </c>
      <c r="G4088" s="109">
        <f>'[1]Cadastro de Clientes'!G4088</f>
        <v>0</v>
      </c>
      <c r="H4088" s="110">
        <f>'[1]Cadastro de Clientes'!H4088</f>
        <v>0</v>
      </c>
      <c r="I4088" s="111">
        <f>'[1]Cadastro de Clientes'!I4088</f>
        <v>0</v>
      </c>
      <c r="J4088" s="94">
        <f>'[1]Cadastro de Clientes'!J4088</f>
        <v>0</v>
      </c>
    </row>
    <row r="4089" spans="1:10" ht="21" customHeight="1" x14ac:dyDescent="0.25">
      <c r="A4089" s="94">
        <f>'[1]Cadastro de Clientes'!A4089</f>
        <v>0</v>
      </c>
      <c r="B4089" s="94">
        <f>'[1]Cadastro de Clientes'!B4089</f>
        <v>0</v>
      </c>
      <c r="C4089" s="94">
        <f>'[1]Cadastro de Clientes'!C4089</f>
        <v>0</v>
      </c>
      <c r="D4089" s="94">
        <f>'[1]Cadastro de Clientes'!D4089</f>
        <v>0</v>
      </c>
      <c r="E4089" s="94">
        <f>'[1]Cadastro de Clientes'!E4089</f>
        <v>0</v>
      </c>
      <c r="F4089" s="94">
        <f>'[1]Cadastro de Clientes'!F4089</f>
        <v>0</v>
      </c>
      <c r="G4089" s="109">
        <f>'[1]Cadastro de Clientes'!G4089</f>
        <v>0</v>
      </c>
      <c r="H4089" s="110">
        <f>'[1]Cadastro de Clientes'!H4089</f>
        <v>0</v>
      </c>
      <c r="I4089" s="111">
        <f>'[1]Cadastro de Clientes'!I4089</f>
        <v>0</v>
      </c>
      <c r="J4089" s="94">
        <f>'[1]Cadastro de Clientes'!J4089</f>
        <v>0</v>
      </c>
    </row>
    <row r="4090" spans="1:10" ht="21" customHeight="1" x14ac:dyDescent="0.25">
      <c r="A4090" s="94">
        <f>'[1]Cadastro de Clientes'!A4090</f>
        <v>0</v>
      </c>
      <c r="B4090" s="94">
        <f>'[1]Cadastro de Clientes'!B4090</f>
        <v>0</v>
      </c>
      <c r="C4090" s="94">
        <f>'[1]Cadastro de Clientes'!C4090</f>
        <v>0</v>
      </c>
      <c r="D4090" s="94">
        <f>'[1]Cadastro de Clientes'!D4090</f>
        <v>0</v>
      </c>
      <c r="E4090" s="94">
        <f>'[1]Cadastro de Clientes'!E4090</f>
        <v>0</v>
      </c>
      <c r="F4090" s="94">
        <f>'[1]Cadastro de Clientes'!F4090</f>
        <v>0</v>
      </c>
      <c r="G4090" s="109">
        <f>'[1]Cadastro de Clientes'!G4090</f>
        <v>0</v>
      </c>
      <c r="H4090" s="110">
        <f>'[1]Cadastro de Clientes'!H4090</f>
        <v>0</v>
      </c>
      <c r="I4090" s="111">
        <f>'[1]Cadastro de Clientes'!I4090</f>
        <v>0</v>
      </c>
      <c r="J4090" s="94">
        <f>'[1]Cadastro de Clientes'!J4090</f>
        <v>0</v>
      </c>
    </row>
    <row r="4091" spans="1:10" ht="21" customHeight="1" x14ac:dyDescent="0.25">
      <c r="A4091" s="94">
        <f>'[1]Cadastro de Clientes'!A4091</f>
        <v>0</v>
      </c>
      <c r="B4091" s="94">
        <f>'[1]Cadastro de Clientes'!B4091</f>
        <v>0</v>
      </c>
      <c r="C4091" s="94">
        <f>'[1]Cadastro de Clientes'!C4091</f>
        <v>0</v>
      </c>
      <c r="D4091" s="94">
        <f>'[1]Cadastro de Clientes'!D4091</f>
        <v>0</v>
      </c>
      <c r="E4091" s="94">
        <f>'[1]Cadastro de Clientes'!E4091</f>
        <v>0</v>
      </c>
      <c r="F4091" s="94">
        <f>'[1]Cadastro de Clientes'!F4091</f>
        <v>0</v>
      </c>
      <c r="G4091" s="109">
        <f>'[1]Cadastro de Clientes'!G4091</f>
        <v>0</v>
      </c>
      <c r="H4091" s="110">
        <f>'[1]Cadastro de Clientes'!H4091</f>
        <v>0</v>
      </c>
      <c r="I4091" s="111">
        <f>'[1]Cadastro de Clientes'!I4091</f>
        <v>0</v>
      </c>
      <c r="J4091" s="94">
        <f>'[1]Cadastro de Clientes'!J4091</f>
        <v>0</v>
      </c>
    </row>
    <row r="4092" spans="1:10" ht="21" customHeight="1" x14ac:dyDescent="0.25">
      <c r="A4092" s="94">
        <f>'[1]Cadastro de Clientes'!A4092</f>
        <v>0</v>
      </c>
      <c r="B4092" s="94">
        <f>'[1]Cadastro de Clientes'!B4092</f>
        <v>0</v>
      </c>
      <c r="C4092" s="94">
        <f>'[1]Cadastro de Clientes'!C4092</f>
        <v>0</v>
      </c>
      <c r="D4092" s="94">
        <f>'[1]Cadastro de Clientes'!D4092</f>
        <v>0</v>
      </c>
      <c r="E4092" s="94">
        <f>'[1]Cadastro de Clientes'!E4092</f>
        <v>0</v>
      </c>
      <c r="F4092" s="94">
        <f>'[1]Cadastro de Clientes'!F4092</f>
        <v>0</v>
      </c>
      <c r="G4092" s="109">
        <f>'[1]Cadastro de Clientes'!G4092</f>
        <v>0</v>
      </c>
      <c r="H4092" s="110">
        <f>'[1]Cadastro de Clientes'!H4092</f>
        <v>0</v>
      </c>
      <c r="I4092" s="111">
        <f>'[1]Cadastro de Clientes'!I4092</f>
        <v>0</v>
      </c>
      <c r="J4092" s="94">
        <f>'[1]Cadastro de Clientes'!J4092</f>
        <v>0</v>
      </c>
    </row>
    <row r="4093" spans="1:10" ht="21" customHeight="1" x14ac:dyDescent="0.25">
      <c r="A4093" s="94">
        <f>'[1]Cadastro de Clientes'!A4093</f>
        <v>0</v>
      </c>
      <c r="B4093" s="94">
        <f>'[1]Cadastro de Clientes'!B4093</f>
        <v>0</v>
      </c>
      <c r="C4093" s="94">
        <f>'[1]Cadastro de Clientes'!C4093</f>
        <v>0</v>
      </c>
      <c r="D4093" s="94">
        <f>'[1]Cadastro de Clientes'!D4093</f>
        <v>0</v>
      </c>
      <c r="E4093" s="94">
        <f>'[1]Cadastro de Clientes'!E4093</f>
        <v>0</v>
      </c>
      <c r="F4093" s="94">
        <f>'[1]Cadastro de Clientes'!F4093</f>
        <v>0</v>
      </c>
      <c r="G4093" s="109">
        <f>'[1]Cadastro de Clientes'!G4093</f>
        <v>0</v>
      </c>
      <c r="H4093" s="110">
        <f>'[1]Cadastro de Clientes'!H4093</f>
        <v>0</v>
      </c>
      <c r="I4093" s="111">
        <f>'[1]Cadastro de Clientes'!I4093</f>
        <v>0</v>
      </c>
      <c r="J4093" s="94">
        <f>'[1]Cadastro de Clientes'!J4093</f>
        <v>0</v>
      </c>
    </row>
    <row r="4094" spans="1:10" ht="21" customHeight="1" x14ac:dyDescent="0.25">
      <c r="A4094" s="94">
        <f>'[1]Cadastro de Clientes'!A4094</f>
        <v>0</v>
      </c>
      <c r="B4094" s="94">
        <f>'[1]Cadastro de Clientes'!B4094</f>
        <v>0</v>
      </c>
      <c r="C4094" s="94">
        <f>'[1]Cadastro de Clientes'!C4094</f>
        <v>0</v>
      </c>
      <c r="D4094" s="94">
        <f>'[1]Cadastro de Clientes'!D4094</f>
        <v>0</v>
      </c>
      <c r="E4094" s="94">
        <f>'[1]Cadastro de Clientes'!E4094</f>
        <v>0</v>
      </c>
      <c r="F4094" s="94">
        <f>'[1]Cadastro de Clientes'!F4094</f>
        <v>0</v>
      </c>
      <c r="G4094" s="109">
        <f>'[1]Cadastro de Clientes'!G4094</f>
        <v>0</v>
      </c>
      <c r="H4094" s="110">
        <f>'[1]Cadastro de Clientes'!H4094</f>
        <v>0</v>
      </c>
      <c r="I4094" s="111">
        <f>'[1]Cadastro de Clientes'!I4094</f>
        <v>0</v>
      </c>
      <c r="J4094" s="94">
        <f>'[1]Cadastro de Clientes'!J4094</f>
        <v>0</v>
      </c>
    </row>
    <row r="4095" spans="1:10" ht="21" customHeight="1" x14ac:dyDescent="0.25">
      <c r="A4095" s="94">
        <f>'[1]Cadastro de Clientes'!A4095</f>
        <v>0</v>
      </c>
      <c r="B4095" s="94">
        <f>'[1]Cadastro de Clientes'!B4095</f>
        <v>0</v>
      </c>
      <c r="C4095" s="94">
        <f>'[1]Cadastro de Clientes'!C4095</f>
        <v>0</v>
      </c>
      <c r="D4095" s="94">
        <f>'[1]Cadastro de Clientes'!D4095</f>
        <v>0</v>
      </c>
      <c r="E4095" s="94">
        <f>'[1]Cadastro de Clientes'!E4095</f>
        <v>0</v>
      </c>
      <c r="F4095" s="94">
        <f>'[1]Cadastro de Clientes'!F4095</f>
        <v>0</v>
      </c>
      <c r="G4095" s="109">
        <f>'[1]Cadastro de Clientes'!G4095</f>
        <v>0</v>
      </c>
      <c r="H4095" s="110">
        <f>'[1]Cadastro de Clientes'!H4095</f>
        <v>0</v>
      </c>
      <c r="I4095" s="111">
        <f>'[1]Cadastro de Clientes'!I4095</f>
        <v>0</v>
      </c>
      <c r="J4095" s="94">
        <f>'[1]Cadastro de Clientes'!J4095</f>
        <v>0</v>
      </c>
    </row>
    <row r="4096" spans="1:10" ht="21" customHeight="1" x14ac:dyDescent="0.25">
      <c r="A4096" s="94">
        <f>'[1]Cadastro de Clientes'!A4096</f>
        <v>0</v>
      </c>
      <c r="B4096" s="94">
        <f>'[1]Cadastro de Clientes'!B4096</f>
        <v>0</v>
      </c>
      <c r="C4096" s="94">
        <f>'[1]Cadastro de Clientes'!C4096</f>
        <v>0</v>
      </c>
      <c r="D4096" s="94">
        <f>'[1]Cadastro de Clientes'!D4096</f>
        <v>0</v>
      </c>
      <c r="E4096" s="94">
        <f>'[1]Cadastro de Clientes'!E4096</f>
        <v>0</v>
      </c>
      <c r="F4096" s="94">
        <f>'[1]Cadastro de Clientes'!F4096</f>
        <v>0</v>
      </c>
      <c r="G4096" s="109">
        <f>'[1]Cadastro de Clientes'!G4096</f>
        <v>0</v>
      </c>
      <c r="H4096" s="110">
        <f>'[1]Cadastro de Clientes'!H4096</f>
        <v>0</v>
      </c>
      <c r="I4096" s="111">
        <f>'[1]Cadastro de Clientes'!I4096</f>
        <v>0</v>
      </c>
      <c r="J4096" s="94">
        <f>'[1]Cadastro de Clientes'!J4096</f>
        <v>0</v>
      </c>
    </row>
    <row r="4097" spans="1:10" ht="21" customHeight="1" x14ac:dyDescent="0.25">
      <c r="A4097" s="94">
        <f>'[1]Cadastro de Clientes'!A4097</f>
        <v>0</v>
      </c>
      <c r="B4097" s="94">
        <f>'[1]Cadastro de Clientes'!B4097</f>
        <v>0</v>
      </c>
      <c r="C4097" s="94">
        <f>'[1]Cadastro de Clientes'!C4097</f>
        <v>0</v>
      </c>
      <c r="D4097" s="94">
        <f>'[1]Cadastro de Clientes'!D4097</f>
        <v>0</v>
      </c>
      <c r="E4097" s="94">
        <f>'[1]Cadastro de Clientes'!E4097</f>
        <v>0</v>
      </c>
      <c r="F4097" s="94">
        <f>'[1]Cadastro de Clientes'!F4097</f>
        <v>0</v>
      </c>
      <c r="G4097" s="109">
        <f>'[1]Cadastro de Clientes'!G4097</f>
        <v>0</v>
      </c>
      <c r="H4097" s="110">
        <f>'[1]Cadastro de Clientes'!H4097</f>
        <v>0</v>
      </c>
      <c r="I4097" s="111">
        <f>'[1]Cadastro de Clientes'!I4097</f>
        <v>0</v>
      </c>
      <c r="J4097" s="94">
        <f>'[1]Cadastro de Clientes'!J4097</f>
        <v>0</v>
      </c>
    </row>
    <row r="4098" spans="1:10" ht="21" customHeight="1" x14ac:dyDescent="0.25">
      <c r="A4098" s="94">
        <f>'[1]Cadastro de Clientes'!A4098</f>
        <v>0</v>
      </c>
      <c r="B4098" s="94">
        <f>'[1]Cadastro de Clientes'!B4098</f>
        <v>0</v>
      </c>
      <c r="C4098" s="94">
        <f>'[1]Cadastro de Clientes'!C4098</f>
        <v>0</v>
      </c>
      <c r="D4098" s="94">
        <f>'[1]Cadastro de Clientes'!D4098</f>
        <v>0</v>
      </c>
      <c r="E4098" s="94">
        <f>'[1]Cadastro de Clientes'!E4098</f>
        <v>0</v>
      </c>
      <c r="F4098" s="94">
        <f>'[1]Cadastro de Clientes'!F4098</f>
        <v>0</v>
      </c>
      <c r="G4098" s="109">
        <f>'[1]Cadastro de Clientes'!G4098</f>
        <v>0</v>
      </c>
      <c r="H4098" s="110">
        <f>'[1]Cadastro de Clientes'!H4098</f>
        <v>0</v>
      </c>
      <c r="I4098" s="111">
        <f>'[1]Cadastro de Clientes'!I4098</f>
        <v>0</v>
      </c>
      <c r="J4098" s="94">
        <f>'[1]Cadastro de Clientes'!J4098</f>
        <v>0</v>
      </c>
    </row>
    <row r="4099" spans="1:10" ht="21" customHeight="1" x14ac:dyDescent="0.25">
      <c r="A4099" s="94">
        <f>'[1]Cadastro de Clientes'!A4099</f>
        <v>0</v>
      </c>
      <c r="B4099" s="94">
        <f>'[1]Cadastro de Clientes'!B4099</f>
        <v>0</v>
      </c>
      <c r="C4099" s="94">
        <f>'[1]Cadastro de Clientes'!C4099</f>
        <v>0</v>
      </c>
      <c r="D4099" s="94">
        <f>'[1]Cadastro de Clientes'!D4099</f>
        <v>0</v>
      </c>
      <c r="E4099" s="94">
        <f>'[1]Cadastro de Clientes'!E4099</f>
        <v>0</v>
      </c>
      <c r="F4099" s="94">
        <f>'[1]Cadastro de Clientes'!F4099</f>
        <v>0</v>
      </c>
      <c r="G4099" s="109">
        <f>'[1]Cadastro de Clientes'!G4099</f>
        <v>0</v>
      </c>
      <c r="H4099" s="110">
        <f>'[1]Cadastro de Clientes'!H4099</f>
        <v>0</v>
      </c>
      <c r="I4099" s="111">
        <f>'[1]Cadastro de Clientes'!I4099</f>
        <v>0</v>
      </c>
      <c r="J4099" s="94">
        <f>'[1]Cadastro de Clientes'!J4099</f>
        <v>0</v>
      </c>
    </row>
    <row r="4100" spans="1:10" ht="21" customHeight="1" x14ac:dyDescent="0.25">
      <c r="A4100" s="94">
        <f>'[1]Cadastro de Clientes'!A4100</f>
        <v>0</v>
      </c>
      <c r="B4100" s="94">
        <f>'[1]Cadastro de Clientes'!B4100</f>
        <v>0</v>
      </c>
      <c r="C4100" s="94">
        <f>'[1]Cadastro de Clientes'!C4100</f>
        <v>0</v>
      </c>
      <c r="D4100" s="94">
        <f>'[1]Cadastro de Clientes'!D4100</f>
        <v>0</v>
      </c>
      <c r="E4100" s="94">
        <f>'[1]Cadastro de Clientes'!E4100</f>
        <v>0</v>
      </c>
      <c r="F4100" s="94">
        <f>'[1]Cadastro de Clientes'!F4100</f>
        <v>0</v>
      </c>
      <c r="G4100" s="109">
        <f>'[1]Cadastro de Clientes'!G4100</f>
        <v>0</v>
      </c>
      <c r="H4100" s="110">
        <f>'[1]Cadastro de Clientes'!H4100</f>
        <v>0</v>
      </c>
      <c r="I4100" s="111">
        <f>'[1]Cadastro de Clientes'!I4100</f>
        <v>0</v>
      </c>
      <c r="J4100" s="94">
        <f>'[1]Cadastro de Clientes'!J4100</f>
        <v>0</v>
      </c>
    </row>
    <row r="4101" spans="1:10" ht="21" customHeight="1" x14ac:dyDescent="0.25">
      <c r="A4101" s="94">
        <f>'[1]Cadastro de Clientes'!A4101</f>
        <v>0</v>
      </c>
      <c r="B4101" s="94">
        <f>'[1]Cadastro de Clientes'!B4101</f>
        <v>0</v>
      </c>
      <c r="C4101" s="94">
        <f>'[1]Cadastro de Clientes'!C4101</f>
        <v>0</v>
      </c>
      <c r="D4101" s="94">
        <f>'[1]Cadastro de Clientes'!D4101</f>
        <v>0</v>
      </c>
      <c r="E4101" s="94">
        <f>'[1]Cadastro de Clientes'!E4101</f>
        <v>0</v>
      </c>
      <c r="F4101" s="94">
        <f>'[1]Cadastro de Clientes'!F4101</f>
        <v>0</v>
      </c>
      <c r="G4101" s="109">
        <f>'[1]Cadastro de Clientes'!G4101</f>
        <v>0</v>
      </c>
      <c r="H4101" s="110">
        <f>'[1]Cadastro de Clientes'!H4101</f>
        <v>0</v>
      </c>
      <c r="I4101" s="111">
        <f>'[1]Cadastro de Clientes'!I4101</f>
        <v>0</v>
      </c>
      <c r="J4101" s="94">
        <f>'[1]Cadastro de Clientes'!J4101</f>
        <v>0</v>
      </c>
    </row>
    <row r="4102" spans="1:10" ht="21" customHeight="1" x14ac:dyDescent="0.25">
      <c r="A4102" s="94">
        <f>'[1]Cadastro de Clientes'!A4102</f>
        <v>0</v>
      </c>
      <c r="B4102" s="94">
        <f>'[1]Cadastro de Clientes'!B4102</f>
        <v>0</v>
      </c>
      <c r="C4102" s="94">
        <f>'[1]Cadastro de Clientes'!C4102</f>
        <v>0</v>
      </c>
      <c r="D4102" s="94">
        <f>'[1]Cadastro de Clientes'!D4102</f>
        <v>0</v>
      </c>
      <c r="E4102" s="94">
        <f>'[1]Cadastro de Clientes'!E4102</f>
        <v>0</v>
      </c>
      <c r="F4102" s="94">
        <f>'[1]Cadastro de Clientes'!F4102</f>
        <v>0</v>
      </c>
      <c r="G4102" s="109">
        <f>'[1]Cadastro de Clientes'!G4102</f>
        <v>0</v>
      </c>
      <c r="H4102" s="110">
        <f>'[1]Cadastro de Clientes'!H4102</f>
        <v>0</v>
      </c>
      <c r="I4102" s="111">
        <f>'[1]Cadastro de Clientes'!I4102</f>
        <v>0</v>
      </c>
      <c r="J4102" s="94">
        <f>'[1]Cadastro de Clientes'!J4102</f>
        <v>0</v>
      </c>
    </row>
    <row r="4103" spans="1:10" ht="21" customHeight="1" x14ac:dyDescent="0.25">
      <c r="A4103" s="94">
        <f>'[1]Cadastro de Clientes'!A4103</f>
        <v>0</v>
      </c>
      <c r="B4103" s="94">
        <f>'[1]Cadastro de Clientes'!B4103</f>
        <v>0</v>
      </c>
      <c r="C4103" s="94">
        <f>'[1]Cadastro de Clientes'!C4103</f>
        <v>0</v>
      </c>
      <c r="D4103" s="94">
        <f>'[1]Cadastro de Clientes'!D4103</f>
        <v>0</v>
      </c>
      <c r="E4103" s="94">
        <f>'[1]Cadastro de Clientes'!E4103</f>
        <v>0</v>
      </c>
      <c r="F4103" s="94">
        <f>'[1]Cadastro de Clientes'!F4103</f>
        <v>0</v>
      </c>
      <c r="G4103" s="109">
        <f>'[1]Cadastro de Clientes'!G4103</f>
        <v>0</v>
      </c>
      <c r="H4103" s="110">
        <f>'[1]Cadastro de Clientes'!H4103</f>
        <v>0</v>
      </c>
      <c r="I4103" s="111">
        <f>'[1]Cadastro de Clientes'!I4103</f>
        <v>0</v>
      </c>
      <c r="J4103" s="94">
        <f>'[1]Cadastro de Clientes'!J4103</f>
        <v>0</v>
      </c>
    </row>
    <row r="4104" spans="1:10" ht="21" customHeight="1" x14ac:dyDescent="0.25">
      <c r="A4104" s="94">
        <f>'[1]Cadastro de Clientes'!A4104</f>
        <v>0</v>
      </c>
      <c r="B4104" s="94">
        <f>'[1]Cadastro de Clientes'!B4104</f>
        <v>0</v>
      </c>
      <c r="C4104" s="94">
        <f>'[1]Cadastro de Clientes'!C4104</f>
        <v>0</v>
      </c>
      <c r="D4104" s="94">
        <f>'[1]Cadastro de Clientes'!D4104</f>
        <v>0</v>
      </c>
      <c r="E4104" s="94">
        <f>'[1]Cadastro de Clientes'!E4104</f>
        <v>0</v>
      </c>
      <c r="F4104" s="94">
        <f>'[1]Cadastro de Clientes'!F4104</f>
        <v>0</v>
      </c>
      <c r="G4104" s="109">
        <f>'[1]Cadastro de Clientes'!G4104</f>
        <v>0</v>
      </c>
      <c r="H4104" s="110">
        <f>'[1]Cadastro de Clientes'!H4104</f>
        <v>0</v>
      </c>
      <c r="I4104" s="111">
        <f>'[1]Cadastro de Clientes'!I4104</f>
        <v>0</v>
      </c>
      <c r="J4104" s="94">
        <f>'[1]Cadastro de Clientes'!J4104</f>
        <v>0</v>
      </c>
    </row>
    <row r="4105" spans="1:10" ht="21" customHeight="1" x14ac:dyDescent="0.25">
      <c r="A4105" s="94">
        <f>'[1]Cadastro de Clientes'!A4105</f>
        <v>0</v>
      </c>
      <c r="B4105" s="94">
        <f>'[1]Cadastro de Clientes'!B4105</f>
        <v>0</v>
      </c>
      <c r="C4105" s="94">
        <f>'[1]Cadastro de Clientes'!C4105</f>
        <v>0</v>
      </c>
      <c r="D4105" s="94">
        <f>'[1]Cadastro de Clientes'!D4105</f>
        <v>0</v>
      </c>
      <c r="E4105" s="94">
        <f>'[1]Cadastro de Clientes'!E4105</f>
        <v>0</v>
      </c>
      <c r="F4105" s="94">
        <f>'[1]Cadastro de Clientes'!F4105</f>
        <v>0</v>
      </c>
      <c r="G4105" s="109">
        <f>'[1]Cadastro de Clientes'!G4105</f>
        <v>0</v>
      </c>
      <c r="H4105" s="110">
        <f>'[1]Cadastro de Clientes'!H4105</f>
        <v>0</v>
      </c>
      <c r="I4105" s="111">
        <f>'[1]Cadastro de Clientes'!I4105</f>
        <v>0</v>
      </c>
      <c r="J4105" s="94">
        <f>'[1]Cadastro de Clientes'!J4105</f>
        <v>0</v>
      </c>
    </row>
    <row r="4106" spans="1:10" ht="21" customHeight="1" x14ac:dyDescent="0.25">
      <c r="A4106" s="94">
        <f>'[1]Cadastro de Clientes'!A4106</f>
        <v>0</v>
      </c>
      <c r="B4106" s="94">
        <f>'[1]Cadastro de Clientes'!B4106</f>
        <v>0</v>
      </c>
      <c r="C4106" s="94">
        <f>'[1]Cadastro de Clientes'!C4106</f>
        <v>0</v>
      </c>
      <c r="D4106" s="94">
        <f>'[1]Cadastro de Clientes'!D4106</f>
        <v>0</v>
      </c>
      <c r="E4106" s="94">
        <f>'[1]Cadastro de Clientes'!E4106</f>
        <v>0</v>
      </c>
      <c r="F4106" s="94">
        <f>'[1]Cadastro de Clientes'!F4106</f>
        <v>0</v>
      </c>
      <c r="G4106" s="109">
        <f>'[1]Cadastro de Clientes'!G4106</f>
        <v>0</v>
      </c>
      <c r="H4106" s="110">
        <f>'[1]Cadastro de Clientes'!H4106</f>
        <v>0</v>
      </c>
      <c r="I4106" s="111">
        <f>'[1]Cadastro de Clientes'!I4106</f>
        <v>0</v>
      </c>
      <c r="J4106" s="94">
        <f>'[1]Cadastro de Clientes'!J4106</f>
        <v>0</v>
      </c>
    </row>
    <row r="4107" spans="1:10" ht="21" customHeight="1" x14ac:dyDescent="0.25">
      <c r="A4107" s="94">
        <f>'[1]Cadastro de Clientes'!A4107</f>
        <v>0</v>
      </c>
      <c r="B4107" s="94">
        <f>'[1]Cadastro de Clientes'!B4107</f>
        <v>0</v>
      </c>
      <c r="C4107" s="94">
        <f>'[1]Cadastro de Clientes'!C4107</f>
        <v>0</v>
      </c>
      <c r="D4107" s="94">
        <f>'[1]Cadastro de Clientes'!D4107</f>
        <v>0</v>
      </c>
      <c r="E4107" s="94">
        <f>'[1]Cadastro de Clientes'!E4107</f>
        <v>0</v>
      </c>
      <c r="F4107" s="94">
        <f>'[1]Cadastro de Clientes'!F4107</f>
        <v>0</v>
      </c>
      <c r="G4107" s="109">
        <f>'[1]Cadastro de Clientes'!G4107</f>
        <v>0</v>
      </c>
      <c r="H4107" s="110">
        <f>'[1]Cadastro de Clientes'!H4107</f>
        <v>0</v>
      </c>
      <c r="I4107" s="111">
        <f>'[1]Cadastro de Clientes'!I4107</f>
        <v>0</v>
      </c>
      <c r="J4107" s="94">
        <f>'[1]Cadastro de Clientes'!J4107</f>
        <v>0</v>
      </c>
    </row>
    <row r="4108" spans="1:10" ht="21" customHeight="1" x14ac:dyDescent="0.25">
      <c r="A4108" s="94">
        <f>'[1]Cadastro de Clientes'!A4108</f>
        <v>0</v>
      </c>
      <c r="B4108" s="94">
        <f>'[1]Cadastro de Clientes'!B4108</f>
        <v>0</v>
      </c>
      <c r="C4108" s="94">
        <f>'[1]Cadastro de Clientes'!C4108</f>
        <v>0</v>
      </c>
      <c r="D4108" s="94">
        <f>'[1]Cadastro de Clientes'!D4108</f>
        <v>0</v>
      </c>
      <c r="E4108" s="94">
        <f>'[1]Cadastro de Clientes'!E4108</f>
        <v>0</v>
      </c>
      <c r="F4108" s="94">
        <f>'[1]Cadastro de Clientes'!F4108</f>
        <v>0</v>
      </c>
      <c r="G4108" s="109">
        <f>'[1]Cadastro de Clientes'!G4108</f>
        <v>0</v>
      </c>
      <c r="H4108" s="110">
        <f>'[1]Cadastro de Clientes'!H4108</f>
        <v>0</v>
      </c>
      <c r="I4108" s="111">
        <f>'[1]Cadastro de Clientes'!I4108</f>
        <v>0</v>
      </c>
      <c r="J4108" s="94">
        <f>'[1]Cadastro de Clientes'!J4108</f>
        <v>0</v>
      </c>
    </row>
    <row r="4109" spans="1:10" ht="21" customHeight="1" x14ac:dyDescent="0.25">
      <c r="A4109" s="94">
        <f>'[1]Cadastro de Clientes'!A4109</f>
        <v>0</v>
      </c>
      <c r="B4109" s="94">
        <f>'[1]Cadastro de Clientes'!B4109</f>
        <v>0</v>
      </c>
      <c r="C4109" s="94">
        <f>'[1]Cadastro de Clientes'!C4109</f>
        <v>0</v>
      </c>
      <c r="D4109" s="94">
        <f>'[1]Cadastro de Clientes'!D4109</f>
        <v>0</v>
      </c>
      <c r="E4109" s="94">
        <f>'[1]Cadastro de Clientes'!E4109</f>
        <v>0</v>
      </c>
      <c r="F4109" s="94">
        <f>'[1]Cadastro de Clientes'!F4109</f>
        <v>0</v>
      </c>
      <c r="G4109" s="109">
        <f>'[1]Cadastro de Clientes'!G4109</f>
        <v>0</v>
      </c>
      <c r="H4109" s="110">
        <f>'[1]Cadastro de Clientes'!H4109</f>
        <v>0</v>
      </c>
      <c r="I4109" s="111">
        <f>'[1]Cadastro de Clientes'!I4109</f>
        <v>0</v>
      </c>
      <c r="J4109" s="94">
        <f>'[1]Cadastro de Clientes'!J4109</f>
        <v>0</v>
      </c>
    </row>
    <row r="4110" spans="1:10" ht="21" customHeight="1" x14ac:dyDescent="0.25">
      <c r="A4110" s="94">
        <f>'[1]Cadastro de Clientes'!A4110</f>
        <v>0</v>
      </c>
      <c r="B4110" s="94">
        <f>'[1]Cadastro de Clientes'!B4110</f>
        <v>0</v>
      </c>
      <c r="C4110" s="94">
        <f>'[1]Cadastro de Clientes'!C4110</f>
        <v>0</v>
      </c>
      <c r="D4110" s="94">
        <f>'[1]Cadastro de Clientes'!D4110</f>
        <v>0</v>
      </c>
      <c r="E4110" s="94">
        <f>'[1]Cadastro de Clientes'!E4110</f>
        <v>0</v>
      </c>
      <c r="F4110" s="94">
        <f>'[1]Cadastro de Clientes'!F4110</f>
        <v>0</v>
      </c>
      <c r="G4110" s="109">
        <f>'[1]Cadastro de Clientes'!G4110</f>
        <v>0</v>
      </c>
      <c r="H4110" s="110">
        <f>'[1]Cadastro de Clientes'!H4110</f>
        <v>0</v>
      </c>
      <c r="I4110" s="111">
        <f>'[1]Cadastro de Clientes'!I4110</f>
        <v>0</v>
      </c>
      <c r="J4110" s="94">
        <f>'[1]Cadastro de Clientes'!J4110</f>
        <v>0</v>
      </c>
    </row>
    <row r="4111" spans="1:10" ht="21" customHeight="1" x14ac:dyDescent="0.25">
      <c r="A4111" s="94">
        <f>'[1]Cadastro de Clientes'!A4111</f>
        <v>0</v>
      </c>
      <c r="B4111" s="94">
        <f>'[1]Cadastro de Clientes'!B4111</f>
        <v>0</v>
      </c>
      <c r="C4111" s="94">
        <f>'[1]Cadastro de Clientes'!C4111</f>
        <v>0</v>
      </c>
      <c r="D4111" s="94">
        <f>'[1]Cadastro de Clientes'!D4111</f>
        <v>0</v>
      </c>
      <c r="E4111" s="94">
        <f>'[1]Cadastro de Clientes'!E4111</f>
        <v>0</v>
      </c>
      <c r="F4111" s="94">
        <f>'[1]Cadastro de Clientes'!F4111</f>
        <v>0</v>
      </c>
      <c r="G4111" s="109">
        <f>'[1]Cadastro de Clientes'!G4111</f>
        <v>0</v>
      </c>
      <c r="H4111" s="110">
        <f>'[1]Cadastro de Clientes'!H4111</f>
        <v>0</v>
      </c>
      <c r="I4111" s="111">
        <f>'[1]Cadastro de Clientes'!I4111</f>
        <v>0</v>
      </c>
      <c r="J4111" s="94">
        <f>'[1]Cadastro de Clientes'!J4111</f>
        <v>0</v>
      </c>
    </row>
    <row r="4112" spans="1:10" ht="21" customHeight="1" x14ac:dyDescent="0.25">
      <c r="A4112" s="94">
        <f>'[1]Cadastro de Clientes'!A4112</f>
        <v>0</v>
      </c>
      <c r="B4112" s="94">
        <f>'[1]Cadastro de Clientes'!B4112</f>
        <v>0</v>
      </c>
      <c r="C4112" s="94">
        <f>'[1]Cadastro de Clientes'!C4112</f>
        <v>0</v>
      </c>
      <c r="D4112" s="94">
        <f>'[1]Cadastro de Clientes'!D4112</f>
        <v>0</v>
      </c>
      <c r="E4112" s="94">
        <f>'[1]Cadastro de Clientes'!E4112</f>
        <v>0</v>
      </c>
      <c r="F4112" s="94">
        <f>'[1]Cadastro de Clientes'!F4112</f>
        <v>0</v>
      </c>
      <c r="G4112" s="109">
        <f>'[1]Cadastro de Clientes'!G4112</f>
        <v>0</v>
      </c>
      <c r="H4112" s="110">
        <f>'[1]Cadastro de Clientes'!H4112</f>
        <v>0</v>
      </c>
      <c r="I4112" s="111">
        <f>'[1]Cadastro de Clientes'!I4112</f>
        <v>0</v>
      </c>
      <c r="J4112" s="94">
        <f>'[1]Cadastro de Clientes'!J4112</f>
        <v>0</v>
      </c>
    </row>
    <row r="4113" spans="1:10" ht="21" customHeight="1" x14ac:dyDescent="0.25">
      <c r="A4113" s="94">
        <f>'[1]Cadastro de Clientes'!A4113</f>
        <v>0</v>
      </c>
      <c r="B4113" s="94">
        <f>'[1]Cadastro de Clientes'!B4113</f>
        <v>0</v>
      </c>
      <c r="C4113" s="94">
        <f>'[1]Cadastro de Clientes'!C4113</f>
        <v>0</v>
      </c>
      <c r="D4113" s="94">
        <f>'[1]Cadastro de Clientes'!D4113</f>
        <v>0</v>
      </c>
      <c r="E4113" s="94">
        <f>'[1]Cadastro de Clientes'!E4113</f>
        <v>0</v>
      </c>
      <c r="F4113" s="94">
        <f>'[1]Cadastro de Clientes'!F4113</f>
        <v>0</v>
      </c>
      <c r="G4113" s="109">
        <f>'[1]Cadastro de Clientes'!G4113</f>
        <v>0</v>
      </c>
      <c r="H4113" s="110">
        <f>'[1]Cadastro de Clientes'!H4113</f>
        <v>0</v>
      </c>
      <c r="I4113" s="111">
        <f>'[1]Cadastro de Clientes'!I4113</f>
        <v>0</v>
      </c>
      <c r="J4113" s="94">
        <f>'[1]Cadastro de Clientes'!J4113</f>
        <v>0</v>
      </c>
    </row>
    <row r="4114" spans="1:10" ht="21" customHeight="1" x14ac:dyDescent="0.25">
      <c r="A4114" s="94">
        <f>'[1]Cadastro de Clientes'!A4114</f>
        <v>0</v>
      </c>
      <c r="B4114" s="94">
        <f>'[1]Cadastro de Clientes'!B4114</f>
        <v>0</v>
      </c>
      <c r="C4114" s="94">
        <f>'[1]Cadastro de Clientes'!C4114</f>
        <v>0</v>
      </c>
      <c r="D4114" s="94">
        <f>'[1]Cadastro de Clientes'!D4114</f>
        <v>0</v>
      </c>
      <c r="E4114" s="94">
        <f>'[1]Cadastro de Clientes'!E4114</f>
        <v>0</v>
      </c>
      <c r="F4114" s="94">
        <f>'[1]Cadastro de Clientes'!F4114</f>
        <v>0</v>
      </c>
      <c r="G4114" s="109">
        <f>'[1]Cadastro de Clientes'!G4114</f>
        <v>0</v>
      </c>
      <c r="H4114" s="110">
        <f>'[1]Cadastro de Clientes'!H4114</f>
        <v>0</v>
      </c>
      <c r="I4114" s="111">
        <f>'[1]Cadastro de Clientes'!I4114</f>
        <v>0</v>
      </c>
      <c r="J4114" s="94">
        <f>'[1]Cadastro de Clientes'!J4114</f>
        <v>0</v>
      </c>
    </row>
    <row r="4115" spans="1:10" ht="21" customHeight="1" x14ac:dyDescent="0.25">
      <c r="A4115" s="94">
        <f>'[1]Cadastro de Clientes'!A4115</f>
        <v>0</v>
      </c>
      <c r="B4115" s="94">
        <f>'[1]Cadastro de Clientes'!B4115</f>
        <v>0</v>
      </c>
      <c r="C4115" s="94">
        <f>'[1]Cadastro de Clientes'!C4115</f>
        <v>0</v>
      </c>
      <c r="D4115" s="94">
        <f>'[1]Cadastro de Clientes'!D4115</f>
        <v>0</v>
      </c>
      <c r="E4115" s="94">
        <f>'[1]Cadastro de Clientes'!E4115</f>
        <v>0</v>
      </c>
      <c r="F4115" s="94">
        <f>'[1]Cadastro de Clientes'!F4115</f>
        <v>0</v>
      </c>
      <c r="G4115" s="109">
        <f>'[1]Cadastro de Clientes'!G4115</f>
        <v>0</v>
      </c>
      <c r="H4115" s="110">
        <f>'[1]Cadastro de Clientes'!H4115</f>
        <v>0</v>
      </c>
      <c r="I4115" s="111">
        <f>'[1]Cadastro de Clientes'!I4115</f>
        <v>0</v>
      </c>
      <c r="J4115" s="94">
        <f>'[1]Cadastro de Clientes'!J4115</f>
        <v>0</v>
      </c>
    </row>
    <row r="4116" spans="1:10" ht="21" customHeight="1" x14ac:dyDescent="0.25">
      <c r="A4116" s="94">
        <f>'[1]Cadastro de Clientes'!A4116</f>
        <v>0</v>
      </c>
      <c r="B4116" s="94">
        <f>'[1]Cadastro de Clientes'!B4116</f>
        <v>0</v>
      </c>
      <c r="C4116" s="94">
        <f>'[1]Cadastro de Clientes'!C4116</f>
        <v>0</v>
      </c>
      <c r="D4116" s="94">
        <f>'[1]Cadastro de Clientes'!D4116</f>
        <v>0</v>
      </c>
      <c r="E4116" s="94">
        <f>'[1]Cadastro de Clientes'!E4116</f>
        <v>0</v>
      </c>
      <c r="F4116" s="94">
        <f>'[1]Cadastro de Clientes'!F4116</f>
        <v>0</v>
      </c>
      <c r="G4116" s="109">
        <f>'[1]Cadastro de Clientes'!G4116</f>
        <v>0</v>
      </c>
      <c r="H4116" s="110">
        <f>'[1]Cadastro de Clientes'!H4116</f>
        <v>0</v>
      </c>
      <c r="I4116" s="111">
        <f>'[1]Cadastro de Clientes'!I4116</f>
        <v>0</v>
      </c>
      <c r="J4116" s="94">
        <f>'[1]Cadastro de Clientes'!J4116</f>
        <v>0</v>
      </c>
    </row>
    <row r="4117" spans="1:10" ht="21" customHeight="1" x14ac:dyDescent="0.25">
      <c r="A4117" s="94">
        <f>'[1]Cadastro de Clientes'!A4117</f>
        <v>0</v>
      </c>
      <c r="B4117" s="94">
        <f>'[1]Cadastro de Clientes'!B4117</f>
        <v>0</v>
      </c>
      <c r="C4117" s="94">
        <f>'[1]Cadastro de Clientes'!C4117</f>
        <v>0</v>
      </c>
      <c r="D4117" s="94">
        <f>'[1]Cadastro de Clientes'!D4117</f>
        <v>0</v>
      </c>
      <c r="E4117" s="94">
        <f>'[1]Cadastro de Clientes'!E4117</f>
        <v>0</v>
      </c>
      <c r="F4117" s="94">
        <f>'[1]Cadastro de Clientes'!F4117</f>
        <v>0</v>
      </c>
      <c r="G4117" s="109">
        <f>'[1]Cadastro de Clientes'!G4117</f>
        <v>0</v>
      </c>
      <c r="H4117" s="110">
        <f>'[1]Cadastro de Clientes'!H4117</f>
        <v>0</v>
      </c>
      <c r="I4117" s="111">
        <f>'[1]Cadastro de Clientes'!I4117</f>
        <v>0</v>
      </c>
      <c r="J4117" s="94">
        <f>'[1]Cadastro de Clientes'!J4117</f>
        <v>0</v>
      </c>
    </row>
    <row r="4118" spans="1:10" ht="21" customHeight="1" x14ac:dyDescent="0.25">
      <c r="A4118" s="94">
        <f>'[1]Cadastro de Clientes'!A4118</f>
        <v>0</v>
      </c>
      <c r="B4118" s="94">
        <f>'[1]Cadastro de Clientes'!B4118</f>
        <v>0</v>
      </c>
      <c r="C4118" s="94">
        <f>'[1]Cadastro de Clientes'!C4118</f>
        <v>0</v>
      </c>
      <c r="D4118" s="94">
        <f>'[1]Cadastro de Clientes'!D4118</f>
        <v>0</v>
      </c>
      <c r="E4118" s="94">
        <f>'[1]Cadastro de Clientes'!E4118</f>
        <v>0</v>
      </c>
      <c r="F4118" s="94">
        <f>'[1]Cadastro de Clientes'!F4118</f>
        <v>0</v>
      </c>
      <c r="G4118" s="109">
        <f>'[1]Cadastro de Clientes'!G4118</f>
        <v>0</v>
      </c>
      <c r="H4118" s="110">
        <f>'[1]Cadastro de Clientes'!H4118</f>
        <v>0</v>
      </c>
      <c r="I4118" s="111">
        <f>'[1]Cadastro de Clientes'!I4118</f>
        <v>0</v>
      </c>
      <c r="J4118" s="94">
        <f>'[1]Cadastro de Clientes'!J4118</f>
        <v>0</v>
      </c>
    </row>
    <row r="4119" spans="1:10" ht="21" customHeight="1" x14ac:dyDescent="0.25">
      <c r="A4119" s="94">
        <f>'[1]Cadastro de Clientes'!A4119</f>
        <v>0</v>
      </c>
      <c r="B4119" s="94">
        <f>'[1]Cadastro de Clientes'!B4119</f>
        <v>0</v>
      </c>
      <c r="C4119" s="94">
        <f>'[1]Cadastro de Clientes'!C4119</f>
        <v>0</v>
      </c>
      <c r="D4119" s="94">
        <f>'[1]Cadastro de Clientes'!D4119</f>
        <v>0</v>
      </c>
      <c r="E4119" s="94">
        <f>'[1]Cadastro de Clientes'!E4119</f>
        <v>0</v>
      </c>
      <c r="F4119" s="94">
        <f>'[1]Cadastro de Clientes'!F4119</f>
        <v>0</v>
      </c>
      <c r="G4119" s="109">
        <f>'[1]Cadastro de Clientes'!G4119</f>
        <v>0</v>
      </c>
      <c r="H4119" s="110">
        <f>'[1]Cadastro de Clientes'!H4119</f>
        <v>0</v>
      </c>
      <c r="I4119" s="111">
        <f>'[1]Cadastro de Clientes'!I4119</f>
        <v>0</v>
      </c>
      <c r="J4119" s="94">
        <f>'[1]Cadastro de Clientes'!J4119</f>
        <v>0</v>
      </c>
    </row>
    <row r="4120" spans="1:10" ht="21" customHeight="1" x14ac:dyDescent="0.25">
      <c r="A4120" s="94">
        <f>'[1]Cadastro de Clientes'!A4120</f>
        <v>0</v>
      </c>
      <c r="B4120" s="94">
        <f>'[1]Cadastro de Clientes'!B4120</f>
        <v>0</v>
      </c>
      <c r="C4120" s="94">
        <f>'[1]Cadastro de Clientes'!C4120</f>
        <v>0</v>
      </c>
      <c r="D4120" s="94">
        <f>'[1]Cadastro de Clientes'!D4120</f>
        <v>0</v>
      </c>
      <c r="E4120" s="94">
        <f>'[1]Cadastro de Clientes'!E4120</f>
        <v>0</v>
      </c>
      <c r="F4120" s="94">
        <f>'[1]Cadastro de Clientes'!F4120</f>
        <v>0</v>
      </c>
      <c r="G4120" s="109">
        <f>'[1]Cadastro de Clientes'!G4120</f>
        <v>0</v>
      </c>
      <c r="H4120" s="110">
        <f>'[1]Cadastro de Clientes'!H4120</f>
        <v>0</v>
      </c>
      <c r="I4120" s="111">
        <f>'[1]Cadastro de Clientes'!I4120</f>
        <v>0</v>
      </c>
      <c r="J4120" s="94">
        <f>'[1]Cadastro de Clientes'!J4120</f>
        <v>0</v>
      </c>
    </row>
    <row r="4121" spans="1:10" ht="21" customHeight="1" x14ac:dyDescent="0.25">
      <c r="A4121" s="94">
        <f>'[1]Cadastro de Clientes'!A4121</f>
        <v>0</v>
      </c>
      <c r="B4121" s="94">
        <f>'[1]Cadastro de Clientes'!B4121</f>
        <v>0</v>
      </c>
      <c r="C4121" s="94">
        <f>'[1]Cadastro de Clientes'!C4121</f>
        <v>0</v>
      </c>
      <c r="D4121" s="94">
        <f>'[1]Cadastro de Clientes'!D4121</f>
        <v>0</v>
      </c>
      <c r="E4121" s="94">
        <f>'[1]Cadastro de Clientes'!E4121</f>
        <v>0</v>
      </c>
      <c r="F4121" s="94">
        <f>'[1]Cadastro de Clientes'!F4121</f>
        <v>0</v>
      </c>
      <c r="G4121" s="109">
        <f>'[1]Cadastro de Clientes'!G4121</f>
        <v>0</v>
      </c>
      <c r="H4121" s="110">
        <f>'[1]Cadastro de Clientes'!H4121</f>
        <v>0</v>
      </c>
      <c r="I4121" s="111">
        <f>'[1]Cadastro de Clientes'!I4121</f>
        <v>0</v>
      </c>
      <c r="J4121" s="94">
        <f>'[1]Cadastro de Clientes'!J4121</f>
        <v>0</v>
      </c>
    </row>
    <row r="4122" spans="1:10" ht="21" customHeight="1" x14ac:dyDescent="0.25">
      <c r="A4122" s="94">
        <f>'[1]Cadastro de Clientes'!A4122</f>
        <v>0</v>
      </c>
      <c r="B4122" s="94">
        <f>'[1]Cadastro de Clientes'!B4122</f>
        <v>0</v>
      </c>
      <c r="C4122" s="94">
        <f>'[1]Cadastro de Clientes'!C4122</f>
        <v>0</v>
      </c>
      <c r="D4122" s="94">
        <f>'[1]Cadastro de Clientes'!D4122</f>
        <v>0</v>
      </c>
      <c r="E4122" s="94">
        <f>'[1]Cadastro de Clientes'!E4122</f>
        <v>0</v>
      </c>
      <c r="F4122" s="94">
        <f>'[1]Cadastro de Clientes'!F4122</f>
        <v>0</v>
      </c>
      <c r="G4122" s="109">
        <f>'[1]Cadastro de Clientes'!G4122</f>
        <v>0</v>
      </c>
      <c r="H4122" s="110">
        <f>'[1]Cadastro de Clientes'!H4122</f>
        <v>0</v>
      </c>
      <c r="I4122" s="111">
        <f>'[1]Cadastro de Clientes'!I4122</f>
        <v>0</v>
      </c>
      <c r="J4122" s="94">
        <f>'[1]Cadastro de Clientes'!J4122</f>
        <v>0</v>
      </c>
    </row>
    <row r="4123" spans="1:10" ht="21" customHeight="1" x14ac:dyDescent="0.25">
      <c r="A4123" s="94">
        <f>'[1]Cadastro de Clientes'!A4123</f>
        <v>0</v>
      </c>
      <c r="B4123" s="94">
        <f>'[1]Cadastro de Clientes'!B4123</f>
        <v>0</v>
      </c>
      <c r="C4123" s="94">
        <f>'[1]Cadastro de Clientes'!C4123</f>
        <v>0</v>
      </c>
      <c r="D4123" s="94">
        <f>'[1]Cadastro de Clientes'!D4123</f>
        <v>0</v>
      </c>
      <c r="E4123" s="94">
        <f>'[1]Cadastro de Clientes'!E4123</f>
        <v>0</v>
      </c>
      <c r="F4123" s="94">
        <f>'[1]Cadastro de Clientes'!F4123</f>
        <v>0</v>
      </c>
      <c r="G4123" s="109">
        <f>'[1]Cadastro de Clientes'!G4123</f>
        <v>0</v>
      </c>
      <c r="H4123" s="110">
        <f>'[1]Cadastro de Clientes'!H4123</f>
        <v>0</v>
      </c>
      <c r="I4123" s="111">
        <f>'[1]Cadastro de Clientes'!I4123</f>
        <v>0</v>
      </c>
      <c r="J4123" s="94">
        <f>'[1]Cadastro de Clientes'!J4123</f>
        <v>0</v>
      </c>
    </row>
    <row r="4124" spans="1:10" ht="21" customHeight="1" x14ac:dyDescent="0.25">
      <c r="A4124" s="94">
        <f>'[1]Cadastro de Clientes'!A4124</f>
        <v>0</v>
      </c>
      <c r="B4124" s="94">
        <f>'[1]Cadastro de Clientes'!B4124</f>
        <v>0</v>
      </c>
      <c r="C4124" s="94">
        <f>'[1]Cadastro de Clientes'!C4124</f>
        <v>0</v>
      </c>
      <c r="D4124" s="94">
        <f>'[1]Cadastro de Clientes'!D4124</f>
        <v>0</v>
      </c>
      <c r="E4124" s="94">
        <f>'[1]Cadastro de Clientes'!E4124</f>
        <v>0</v>
      </c>
      <c r="F4124" s="94">
        <f>'[1]Cadastro de Clientes'!F4124</f>
        <v>0</v>
      </c>
      <c r="G4124" s="109">
        <f>'[1]Cadastro de Clientes'!G4124</f>
        <v>0</v>
      </c>
      <c r="H4124" s="110">
        <f>'[1]Cadastro de Clientes'!H4124</f>
        <v>0</v>
      </c>
      <c r="I4124" s="111">
        <f>'[1]Cadastro de Clientes'!I4124</f>
        <v>0</v>
      </c>
      <c r="J4124" s="94">
        <f>'[1]Cadastro de Clientes'!J4124</f>
        <v>0</v>
      </c>
    </row>
    <row r="4125" spans="1:10" ht="21" customHeight="1" x14ac:dyDescent="0.25">
      <c r="A4125" s="94">
        <f>'[1]Cadastro de Clientes'!A4125</f>
        <v>0</v>
      </c>
      <c r="B4125" s="94">
        <f>'[1]Cadastro de Clientes'!B4125</f>
        <v>0</v>
      </c>
      <c r="C4125" s="94">
        <f>'[1]Cadastro de Clientes'!C4125</f>
        <v>0</v>
      </c>
      <c r="D4125" s="94">
        <f>'[1]Cadastro de Clientes'!D4125</f>
        <v>0</v>
      </c>
      <c r="E4125" s="94">
        <f>'[1]Cadastro de Clientes'!E4125</f>
        <v>0</v>
      </c>
      <c r="F4125" s="94">
        <f>'[1]Cadastro de Clientes'!F4125</f>
        <v>0</v>
      </c>
      <c r="G4125" s="109">
        <f>'[1]Cadastro de Clientes'!G4125</f>
        <v>0</v>
      </c>
      <c r="H4125" s="110">
        <f>'[1]Cadastro de Clientes'!H4125</f>
        <v>0</v>
      </c>
      <c r="I4125" s="111">
        <f>'[1]Cadastro de Clientes'!I4125</f>
        <v>0</v>
      </c>
      <c r="J4125" s="94">
        <f>'[1]Cadastro de Clientes'!J4125</f>
        <v>0</v>
      </c>
    </row>
    <row r="4126" spans="1:10" ht="21" customHeight="1" x14ac:dyDescent="0.25">
      <c r="A4126" s="94">
        <f>'[1]Cadastro de Clientes'!A4126</f>
        <v>0</v>
      </c>
      <c r="B4126" s="94">
        <f>'[1]Cadastro de Clientes'!B4126</f>
        <v>0</v>
      </c>
      <c r="C4126" s="94">
        <f>'[1]Cadastro de Clientes'!C4126</f>
        <v>0</v>
      </c>
      <c r="D4126" s="94">
        <f>'[1]Cadastro de Clientes'!D4126</f>
        <v>0</v>
      </c>
      <c r="E4126" s="94">
        <f>'[1]Cadastro de Clientes'!E4126</f>
        <v>0</v>
      </c>
      <c r="F4126" s="94">
        <f>'[1]Cadastro de Clientes'!F4126</f>
        <v>0</v>
      </c>
      <c r="G4126" s="109">
        <f>'[1]Cadastro de Clientes'!G4126</f>
        <v>0</v>
      </c>
      <c r="H4126" s="110">
        <f>'[1]Cadastro de Clientes'!H4126</f>
        <v>0</v>
      </c>
      <c r="I4126" s="111">
        <f>'[1]Cadastro de Clientes'!I4126</f>
        <v>0</v>
      </c>
      <c r="J4126" s="94">
        <f>'[1]Cadastro de Clientes'!J4126</f>
        <v>0</v>
      </c>
    </row>
    <row r="4127" spans="1:10" ht="21" customHeight="1" x14ac:dyDescent="0.25">
      <c r="A4127" s="94">
        <f>'[1]Cadastro de Clientes'!A4127</f>
        <v>0</v>
      </c>
      <c r="B4127" s="94">
        <f>'[1]Cadastro de Clientes'!B4127</f>
        <v>0</v>
      </c>
      <c r="C4127" s="94">
        <f>'[1]Cadastro de Clientes'!C4127</f>
        <v>0</v>
      </c>
      <c r="D4127" s="94">
        <f>'[1]Cadastro de Clientes'!D4127</f>
        <v>0</v>
      </c>
      <c r="E4127" s="94">
        <f>'[1]Cadastro de Clientes'!E4127</f>
        <v>0</v>
      </c>
      <c r="F4127" s="94">
        <f>'[1]Cadastro de Clientes'!F4127</f>
        <v>0</v>
      </c>
      <c r="G4127" s="109">
        <f>'[1]Cadastro de Clientes'!G4127</f>
        <v>0</v>
      </c>
      <c r="H4127" s="110">
        <f>'[1]Cadastro de Clientes'!H4127</f>
        <v>0</v>
      </c>
      <c r="I4127" s="111">
        <f>'[1]Cadastro de Clientes'!I4127</f>
        <v>0</v>
      </c>
      <c r="J4127" s="94">
        <f>'[1]Cadastro de Clientes'!J4127</f>
        <v>0</v>
      </c>
    </row>
    <row r="4128" spans="1:10" ht="21" customHeight="1" x14ac:dyDescent="0.25">
      <c r="A4128" s="94">
        <f>'[1]Cadastro de Clientes'!A4128</f>
        <v>0</v>
      </c>
      <c r="B4128" s="94">
        <f>'[1]Cadastro de Clientes'!B4128</f>
        <v>0</v>
      </c>
      <c r="C4128" s="94">
        <f>'[1]Cadastro de Clientes'!C4128</f>
        <v>0</v>
      </c>
      <c r="D4128" s="94">
        <f>'[1]Cadastro de Clientes'!D4128</f>
        <v>0</v>
      </c>
      <c r="E4128" s="94">
        <f>'[1]Cadastro de Clientes'!E4128</f>
        <v>0</v>
      </c>
      <c r="F4128" s="94">
        <f>'[1]Cadastro de Clientes'!F4128</f>
        <v>0</v>
      </c>
      <c r="G4128" s="109">
        <f>'[1]Cadastro de Clientes'!G4128</f>
        <v>0</v>
      </c>
      <c r="H4128" s="110">
        <f>'[1]Cadastro de Clientes'!H4128</f>
        <v>0</v>
      </c>
      <c r="I4128" s="111">
        <f>'[1]Cadastro de Clientes'!I4128</f>
        <v>0</v>
      </c>
      <c r="J4128" s="94">
        <f>'[1]Cadastro de Clientes'!J4128</f>
        <v>0</v>
      </c>
    </row>
    <row r="4129" spans="1:10" ht="21" customHeight="1" x14ac:dyDescent="0.25">
      <c r="A4129" s="94">
        <f>'[1]Cadastro de Clientes'!A4129</f>
        <v>0</v>
      </c>
      <c r="B4129" s="94">
        <f>'[1]Cadastro de Clientes'!B4129</f>
        <v>0</v>
      </c>
      <c r="C4129" s="94">
        <f>'[1]Cadastro de Clientes'!C4129</f>
        <v>0</v>
      </c>
      <c r="D4129" s="94">
        <f>'[1]Cadastro de Clientes'!D4129</f>
        <v>0</v>
      </c>
      <c r="E4129" s="94">
        <f>'[1]Cadastro de Clientes'!E4129</f>
        <v>0</v>
      </c>
      <c r="F4129" s="94">
        <f>'[1]Cadastro de Clientes'!F4129</f>
        <v>0</v>
      </c>
      <c r="G4129" s="109">
        <f>'[1]Cadastro de Clientes'!G4129</f>
        <v>0</v>
      </c>
      <c r="H4129" s="110">
        <f>'[1]Cadastro de Clientes'!H4129</f>
        <v>0</v>
      </c>
      <c r="I4129" s="111">
        <f>'[1]Cadastro de Clientes'!I4129</f>
        <v>0</v>
      </c>
      <c r="J4129" s="94">
        <f>'[1]Cadastro de Clientes'!J4129</f>
        <v>0</v>
      </c>
    </row>
    <row r="4130" spans="1:10" ht="21" customHeight="1" x14ac:dyDescent="0.25">
      <c r="A4130" s="94">
        <f>'[1]Cadastro de Clientes'!A4130</f>
        <v>0</v>
      </c>
      <c r="B4130" s="94">
        <f>'[1]Cadastro de Clientes'!B4130</f>
        <v>0</v>
      </c>
      <c r="C4130" s="94">
        <f>'[1]Cadastro de Clientes'!C4130</f>
        <v>0</v>
      </c>
      <c r="D4130" s="94">
        <f>'[1]Cadastro de Clientes'!D4130</f>
        <v>0</v>
      </c>
      <c r="E4130" s="94">
        <f>'[1]Cadastro de Clientes'!E4130</f>
        <v>0</v>
      </c>
      <c r="F4130" s="94">
        <f>'[1]Cadastro de Clientes'!F4130</f>
        <v>0</v>
      </c>
      <c r="G4130" s="109">
        <f>'[1]Cadastro de Clientes'!G4130</f>
        <v>0</v>
      </c>
      <c r="H4130" s="110">
        <f>'[1]Cadastro de Clientes'!H4130</f>
        <v>0</v>
      </c>
      <c r="I4130" s="111">
        <f>'[1]Cadastro de Clientes'!I4130</f>
        <v>0</v>
      </c>
      <c r="J4130" s="94">
        <f>'[1]Cadastro de Clientes'!J4130</f>
        <v>0</v>
      </c>
    </row>
    <row r="4131" spans="1:10" ht="21" customHeight="1" x14ac:dyDescent="0.25">
      <c r="A4131" s="94">
        <f>'[1]Cadastro de Clientes'!A4131</f>
        <v>0</v>
      </c>
      <c r="B4131" s="94">
        <f>'[1]Cadastro de Clientes'!B4131</f>
        <v>0</v>
      </c>
      <c r="C4131" s="94">
        <f>'[1]Cadastro de Clientes'!C4131</f>
        <v>0</v>
      </c>
      <c r="D4131" s="94">
        <f>'[1]Cadastro de Clientes'!D4131</f>
        <v>0</v>
      </c>
      <c r="E4131" s="94">
        <f>'[1]Cadastro de Clientes'!E4131</f>
        <v>0</v>
      </c>
      <c r="F4131" s="94">
        <f>'[1]Cadastro de Clientes'!F4131</f>
        <v>0</v>
      </c>
      <c r="G4131" s="109">
        <f>'[1]Cadastro de Clientes'!G4131</f>
        <v>0</v>
      </c>
      <c r="H4131" s="110">
        <f>'[1]Cadastro de Clientes'!H4131</f>
        <v>0</v>
      </c>
      <c r="I4131" s="111">
        <f>'[1]Cadastro de Clientes'!I4131</f>
        <v>0</v>
      </c>
      <c r="J4131" s="94">
        <f>'[1]Cadastro de Clientes'!J4131</f>
        <v>0</v>
      </c>
    </row>
    <row r="4132" spans="1:10" ht="21" customHeight="1" x14ac:dyDescent="0.25">
      <c r="A4132" s="94">
        <f>'[1]Cadastro de Clientes'!A4132</f>
        <v>0</v>
      </c>
      <c r="B4132" s="94">
        <f>'[1]Cadastro de Clientes'!B4132</f>
        <v>0</v>
      </c>
      <c r="C4132" s="94">
        <f>'[1]Cadastro de Clientes'!C4132</f>
        <v>0</v>
      </c>
      <c r="D4132" s="94">
        <f>'[1]Cadastro de Clientes'!D4132</f>
        <v>0</v>
      </c>
      <c r="E4132" s="94">
        <f>'[1]Cadastro de Clientes'!E4132</f>
        <v>0</v>
      </c>
      <c r="F4132" s="94">
        <f>'[1]Cadastro de Clientes'!F4132</f>
        <v>0</v>
      </c>
      <c r="G4132" s="109">
        <f>'[1]Cadastro de Clientes'!G4132</f>
        <v>0</v>
      </c>
      <c r="H4132" s="110">
        <f>'[1]Cadastro de Clientes'!H4132</f>
        <v>0</v>
      </c>
      <c r="I4132" s="111">
        <f>'[1]Cadastro de Clientes'!I4132</f>
        <v>0</v>
      </c>
      <c r="J4132" s="94">
        <f>'[1]Cadastro de Clientes'!J4132</f>
        <v>0</v>
      </c>
    </row>
    <row r="4133" spans="1:10" ht="21" customHeight="1" x14ac:dyDescent="0.25">
      <c r="A4133" s="94">
        <f>'[1]Cadastro de Clientes'!A4133</f>
        <v>0</v>
      </c>
      <c r="B4133" s="94">
        <f>'[1]Cadastro de Clientes'!B4133</f>
        <v>0</v>
      </c>
      <c r="C4133" s="94">
        <f>'[1]Cadastro de Clientes'!C4133</f>
        <v>0</v>
      </c>
      <c r="D4133" s="94">
        <f>'[1]Cadastro de Clientes'!D4133</f>
        <v>0</v>
      </c>
      <c r="E4133" s="94">
        <f>'[1]Cadastro de Clientes'!E4133</f>
        <v>0</v>
      </c>
      <c r="F4133" s="94">
        <f>'[1]Cadastro de Clientes'!F4133</f>
        <v>0</v>
      </c>
      <c r="G4133" s="109">
        <f>'[1]Cadastro de Clientes'!G4133</f>
        <v>0</v>
      </c>
      <c r="H4133" s="110">
        <f>'[1]Cadastro de Clientes'!H4133</f>
        <v>0</v>
      </c>
      <c r="I4133" s="111">
        <f>'[1]Cadastro de Clientes'!I4133</f>
        <v>0</v>
      </c>
      <c r="J4133" s="94">
        <f>'[1]Cadastro de Clientes'!J4133</f>
        <v>0</v>
      </c>
    </row>
    <row r="4134" spans="1:10" ht="21" customHeight="1" x14ac:dyDescent="0.25">
      <c r="A4134" s="94">
        <f>'[1]Cadastro de Clientes'!A4134</f>
        <v>0</v>
      </c>
      <c r="B4134" s="94">
        <f>'[1]Cadastro de Clientes'!B4134</f>
        <v>0</v>
      </c>
      <c r="C4134" s="94">
        <f>'[1]Cadastro de Clientes'!C4134</f>
        <v>0</v>
      </c>
      <c r="D4134" s="94">
        <f>'[1]Cadastro de Clientes'!D4134</f>
        <v>0</v>
      </c>
      <c r="E4134" s="94">
        <f>'[1]Cadastro de Clientes'!E4134</f>
        <v>0</v>
      </c>
      <c r="F4134" s="94">
        <f>'[1]Cadastro de Clientes'!F4134</f>
        <v>0</v>
      </c>
      <c r="G4134" s="109">
        <f>'[1]Cadastro de Clientes'!G4134</f>
        <v>0</v>
      </c>
      <c r="H4134" s="110">
        <f>'[1]Cadastro de Clientes'!H4134</f>
        <v>0</v>
      </c>
      <c r="I4134" s="111">
        <f>'[1]Cadastro de Clientes'!I4134</f>
        <v>0</v>
      </c>
      <c r="J4134" s="94">
        <f>'[1]Cadastro de Clientes'!J4134</f>
        <v>0</v>
      </c>
    </row>
    <row r="4135" spans="1:10" ht="21" customHeight="1" x14ac:dyDescent="0.25">
      <c r="A4135" s="94">
        <f>'[1]Cadastro de Clientes'!A4135</f>
        <v>0</v>
      </c>
      <c r="B4135" s="94">
        <f>'[1]Cadastro de Clientes'!B4135</f>
        <v>0</v>
      </c>
      <c r="C4135" s="94">
        <f>'[1]Cadastro de Clientes'!C4135</f>
        <v>0</v>
      </c>
      <c r="D4135" s="94">
        <f>'[1]Cadastro de Clientes'!D4135</f>
        <v>0</v>
      </c>
      <c r="E4135" s="94">
        <f>'[1]Cadastro de Clientes'!E4135</f>
        <v>0</v>
      </c>
      <c r="F4135" s="94">
        <f>'[1]Cadastro de Clientes'!F4135</f>
        <v>0</v>
      </c>
      <c r="G4135" s="109">
        <f>'[1]Cadastro de Clientes'!G4135</f>
        <v>0</v>
      </c>
      <c r="H4135" s="110">
        <f>'[1]Cadastro de Clientes'!H4135</f>
        <v>0</v>
      </c>
      <c r="I4135" s="111">
        <f>'[1]Cadastro de Clientes'!I4135</f>
        <v>0</v>
      </c>
      <c r="J4135" s="94">
        <f>'[1]Cadastro de Clientes'!J4135</f>
        <v>0</v>
      </c>
    </row>
    <row r="4136" spans="1:10" ht="21" customHeight="1" x14ac:dyDescent="0.25">
      <c r="A4136" s="94">
        <f>'[1]Cadastro de Clientes'!A4136</f>
        <v>0</v>
      </c>
      <c r="B4136" s="94">
        <f>'[1]Cadastro de Clientes'!B4136</f>
        <v>0</v>
      </c>
      <c r="C4136" s="94">
        <f>'[1]Cadastro de Clientes'!C4136</f>
        <v>0</v>
      </c>
      <c r="D4136" s="94">
        <f>'[1]Cadastro de Clientes'!D4136</f>
        <v>0</v>
      </c>
      <c r="E4136" s="94">
        <f>'[1]Cadastro de Clientes'!E4136</f>
        <v>0</v>
      </c>
      <c r="F4136" s="94">
        <f>'[1]Cadastro de Clientes'!F4136</f>
        <v>0</v>
      </c>
      <c r="G4136" s="109">
        <f>'[1]Cadastro de Clientes'!G4136</f>
        <v>0</v>
      </c>
      <c r="H4136" s="110">
        <f>'[1]Cadastro de Clientes'!H4136</f>
        <v>0</v>
      </c>
      <c r="I4136" s="111">
        <f>'[1]Cadastro de Clientes'!I4136</f>
        <v>0</v>
      </c>
      <c r="J4136" s="94">
        <f>'[1]Cadastro de Clientes'!J4136</f>
        <v>0</v>
      </c>
    </row>
    <row r="4137" spans="1:10" ht="21" customHeight="1" x14ac:dyDescent="0.25">
      <c r="A4137" s="94">
        <f>'[1]Cadastro de Clientes'!A4137</f>
        <v>0</v>
      </c>
      <c r="B4137" s="94">
        <f>'[1]Cadastro de Clientes'!B4137</f>
        <v>0</v>
      </c>
      <c r="C4137" s="94">
        <f>'[1]Cadastro de Clientes'!C4137</f>
        <v>0</v>
      </c>
      <c r="D4137" s="94">
        <f>'[1]Cadastro de Clientes'!D4137</f>
        <v>0</v>
      </c>
      <c r="E4137" s="94">
        <f>'[1]Cadastro de Clientes'!E4137</f>
        <v>0</v>
      </c>
      <c r="F4137" s="94">
        <f>'[1]Cadastro de Clientes'!F4137</f>
        <v>0</v>
      </c>
      <c r="G4137" s="109">
        <f>'[1]Cadastro de Clientes'!G4137</f>
        <v>0</v>
      </c>
      <c r="H4137" s="110">
        <f>'[1]Cadastro de Clientes'!H4137</f>
        <v>0</v>
      </c>
      <c r="I4137" s="111">
        <f>'[1]Cadastro de Clientes'!I4137</f>
        <v>0</v>
      </c>
      <c r="J4137" s="94">
        <f>'[1]Cadastro de Clientes'!J4137</f>
        <v>0</v>
      </c>
    </row>
    <row r="4138" spans="1:10" ht="21" customHeight="1" x14ac:dyDescent="0.25">
      <c r="A4138" s="94">
        <f>'[1]Cadastro de Clientes'!A4138</f>
        <v>0</v>
      </c>
      <c r="B4138" s="94">
        <f>'[1]Cadastro de Clientes'!B4138</f>
        <v>0</v>
      </c>
      <c r="C4138" s="94">
        <f>'[1]Cadastro de Clientes'!C4138</f>
        <v>0</v>
      </c>
      <c r="D4138" s="94">
        <f>'[1]Cadastro de Clientes'!D4138</f>
        <v>0</v>
      </c>
      <c r="E4138" s="94">
        <f>'[1]Cadastro de Clientes'!E4138</f>
        <v>0</v>
      </c>
      <c r="F4138" s="94">
        <f>'[1]Cadastro de Clientes'!F4138</f>
        <v>0</v>
      </c>
      <c r="G4138" s="109">
        <f>'[1]Cadastro de Clientes'!G4138</f>
        <v>0</v>
      </c>
      <c r="H4138" s="110">
        <f>'[1]Cadastro de Clientes'!H4138</f>
        <v>0</v>
      </c>
      <c r="I4138" s="111">
        <f>'[1]Cadastro de Clientes'!I4138</f>
        <v>0</v>
      </c>
      <c r="J4138" s="94">
        <f>'[1]Cadastro de Clientes'!J4138</f>
        <v>0</v>
      </c>
    </row>
    <row r="4139" spans="1:10" ht="21" customHeight="1" x14ac:dyDescent="0.25">
      <c r="A4139" s="94">
        <f>'[1]Cadastro de Clientes'!A4139</f>
        <v>0</v>
      </c>
      <c r="B4139" s="94">
        <f>'[1]Cadastro de Clientes'!B4139</f>
        <v>0</v>
      </c>
      <c r="C4139" s="94">
        <f>'[1]Cadastro de Clientes'!C4139</f>
        <v>0</v>
      </c>
      <c r="D4139" s="94">
        <f>'[1]Cadastro de Clientes'!D4139</f>
        <v>0</v>
      </c>
      <c r="E4139" s="94">
        <f>'[1]Cadastro de Clientes'!E4139</f>
        <v>0</v>
      </c>
      <c r="F4139" s="94">
        <f>'[1]Cadastro de Clientes'!F4139</f>
        <v>0</v>
      </c>
      <c r="G4139" s="109">
        <f>'[1]Cadastro de Clientes'!G4139</f>
        <v>0</v>
      </c>
      <c r="H4139" s="110">
        <f>'[1]Cadastro de Clientes'!H4139</f>
        <v>0</v>
      </c>
      <c r="I4139" s="111">
        <f>'[1]Cadastro de Clientes'!I4139</f>
        <v>0</v>
      </c>
      <c r="J4139" s="94">
        <f>'[1]Cadastro de Clientes'!J4139</f>
        <v>0</v>
      </c>
    </row>
    <row r="4140" spans="1:10" ht="21" customHeight="1" x14ac:dyDescent="0.25">
      <c r="A4140" s="94">
        <f>'[1]Cadastro de Clientes'!A4140</f>
        <v>0</v>
      </c>
      <c r="B4140" s="94">
        <f>'[1]Cadastro de Clientes'!B4140</f>
        <v>0</v>
      </c>
      <c r="C4140" s="94">
        <f>'[1]Cadastro de Clientes'!C4140</f>
        <v>0</v>
      </c>
      <c r="D4140" s="94">
        <f>'[1]Cadastro de Clientes'!D4140</f>
        <v>0</v>
      </c>
      <c r="E4140" s="94">
        <f>'[1]Cadastro de Clientes'!E4140</f>
        <v>0</v>
      </c>
      <c r="F4140" s="94">
        <f>'[1]Cadastro de Clientes'!F4140</f>
        <v>0</v>
      </c>
      <c r="G4140" s="109">
        <f>'[1]Cadastro de Clientes'!G4140</f>
        <v>0</v>
      </c>
      <c r="H4140" s="110">
        <f>'[1]Cadastro de Clientes'!H4140</f>
        <v>0</v>
      </c>
      <c r="I4140" s="111">
        <f>'[1]Cadastro de Clientes'!I4140</f>
        <v>0</v>
      </c>
      <c r="J4140" s="94">
        <f>'[1]Cadastro de Clientes'!J4140</f>
        <v>0</v>
      </c>
    </row>
    <row r="4141" spans="1:10" ht="21" customHeight="1" x14ac:dyDescent="0.25">
      <c r="A4141" s="94">
        <f>'[1]Cadastro de Clientes'!A4141</f>
        <v>0</v>
      </c>
      <c r="B4141" s="94">
        <f>'[1]Cadastro de Clientes'!B4141</f>
        <v>0</v>
      </c>
      <c r="C4141" s="94">
        <f>'[1]Cadastro de Clientes'!C4141</f>
        <v>0</v>
      </c>
      <c r="D4141" s="94">
        <f>'[1]Cadastro de Clientes'!D4141</f>
        <v>0</v>
      </c>
      <c r="E4141" s="94">
        <f>'[1]Cadastro de Clientes'!E4141</f>
        <v>0</v>
      </c>
      <c r="F4141" s="94">
        <f>'[1]Cadastro de Clientes'!F4141</f>
        <v>0</v>
      </c>
      <c r="G4141" s="109">
        <f>'[1]Cadastro de Clientes'!G4141</f>
        <v>0</v>
      </c>
      <c r="H4141" s="110">
        <f>'[1]Cadastro de Clientes'!H4141</f>
        <v>0</v>
      </c>
      <c r="I4141" s="111">
        <f>'[1]Cadastro de Clientes'!I4141</f>
        <v>0</v>
      </c>
      <c r="J4141" s="94">
        <f>'[1]Cadastro de Clientes'!J4141</f>
        <v>0</v>
      </c>
    </row>
    <row r="4142" spans="1:10" ht="21" customHeight="1" x14ac:dyDescent="0.25">
      <c r="A4142" s="94">
        <f>'[1]Cadastro de Clientes'!A4142</f>
        <v>0</v>
      </c>
      <c r="B4142" s="94">
        <f>'[1]Cadastro de Clientes'!B4142</f>
        <v>0</v>
      </c>
      <c r="C4142" s="94">
        <f>'[1]Cadastro de Clientes'!C4142</f>
        <v>0</v>
      </c>
      <c r="D4142" s="94">
        <f>'[1]Cadastro de Clientes'!D4142</f>
        <v>0</v>
      </c>
      <c r="E4142" s="94">
        <f>'[1]Cadastro de Clientes'!E4142</f>
        <v>0</v>
      </c>
      <c r="F4142" s="94">
        <f>'[1]Cadastro de Clientes'!F4142</f>
        <v>0</v>
      </c>
      <c r="G4142" s="109">
        <f>'[1]Cadastro de Clientes'!G4142</f>
        <v>0</v>
      </c>
      <c r="H4142" s="110">
        <f>'[1]Cadastro de Clientes'!H4142</f>
        <v>0</v>
      </c>
      <c r="I4142" s="111">
        <f>'[1]Cadastro de Clientes'!I4142</f>
        <v>0</v>
      </c>
      <c r="J4142" s="94">
        <f>'[1]Cadastro de Clientes'!J4142</f>
        <v>0</v>
      </c>
    </row>
    <row r="4143" spans="1:10" ht="21" customHeight="1" x14ac:dyDescent="0.25">
      <c r="A4143" s="94">
        <f>'[1]Cadastro de Clientes'!A4143</f>
        <v>0</v>
      </c>
      <c r="B4143" s="94">
        <f>'[1]Cadastro de Clientes'!B4143</f>
        <v>0</v>
      </c>
      <c r="C4143" s="94">
        <f>'[1]Cadastro de Clientes'!C4143</f>
        <v>0</v>
      </c>
      <c r="D4143" s="94">
        <f>'[1]Cadastro de Clientes'!D4143</f>
        <v>0</v>
      </c>
      <c r="E4143" s="94">
        <f>'[1]Cadastro de Clientes'!E4143</f>
        <v>0</v>
      </c>
      <c r="F4143" s="94">
        <f>'[1]Cadastro de Clientes'!F4143</f>
        <v>0</v>
      </c>
      <c r="G4143" s="109">
        <f>'[1]Cadastro de Clientes'!G4143</f>
        <v>0</v>
      </c>
      <c r="H4143" s="110">
        <f>'[1]Cadastro de Clientes'!H4143</f>
        <v>0</v>
      </c>
      <c r="I4143" s="111">
        <f>'[1]Cadastro de Clientes'!I4143</f>
        <v>0</v>
      </c>
      <c r="J4143" s="94">
        <f>'[1]Cadastro de Clientes'!J4143</f>
        <v>0</v>
      </c>
    </row>
    <row r="4144" spans="1:10" ht="21" customHeight="1" x14ac:dyDescent="0.25">
      <c r="A4144" s="94">
        <f>'[1]Cadastro de Clientes'!A4144</f>
        <v>0</v>
      </c>
      <c r="B4144" s="94">
        <f>'[1]Cadastro de Clientes'!B4144</f>
        <v>0</v>
      </c>
      <c r="C4144" s="94">
        <f>'[1]Cadastro de Clientes'!C4144</f>
        <v>0</v>
      </c>
      <c r="D4144" s="94">
        <f>'[1]Cadastro de Clientes'!D4144</f>
        <v>0</v>
      </c>
      <c r="E4144" s="94">
        <f>'[1]Cadastro de Clientes'!E4144</f>
        <v>0</v>
      </c>
      <c r="F4144" s="94">
        <f>'[1]Cadastro de Clientes'!F4144</f>
        <v>0</v>
      </c>
      <c r="G4144" s="109">
        <f>'[1]Cadastro de Clientes'!G4144</f>
        <v>0</v>
      </c>
      <c r="H4144" s="110">
        <f>'[1]Cadastro de Clientes'!H4144</f>
        <v>0</v>
      </c>
      <c r="I4144" s="111">
        <f>'[1]Cadastro de Clientes'!I4144</f>
        <v>0</v>
      </c>
      <c r="J4144" s="94">
        <f>'[1]Cadastro de Clientes'!J4144</f>
        <v>0</v>
      </c>
    </row>
    <row r="4145" spans="1:10" ht="21" customHeight="1" x14ac:dyDescent="0.25">
      <c r="A4145" s="94">
        <f>'[1]Cadastro de Clientes'!A4145</f>
        <v>0</v>
      </c>
      <c r="B4145" s="94">
        <f>'[1]Cadastro de Clientes'!B4145</f>
        <v>0</v>
      </c>
      <c r="C4145" s="94">
        <f>'[1]Cadastro de Clientes'!C4145</f>
        <v>0</v>
      </c>
      <c r="D4145" s="94">
        <f>'[1]Cadastro de Clientes'!D4145</f>
        <v>0</v>
      </c>
      <c r="E4145" s="94">
        <f>'[1]Cadastro de Clientes'!E4145</f>
        <v>0</v>
      </c>
      <c r="F4145" s="94">
        <f>'[1]Cadastro de Clientes'!F4145</f>
        <v>0</v>
      </c>
      <c r="G4145" s="109">
        <f>'[1]Cadastro de Clientes'!G4145</f>
        <v>0</v>
      </c>
      <c r="H4145" s="110">
        <f>'[1]Cadastro de Clientes'!H4145</f>
        <v>0</v>
      </c>
      <c r="I4145" s="111">
        <f>'[1]Cadastro de Clientes'!I4145</f>
        <v>0</v>
      </c>
      <c r="J4145" s="94">
        <f>'[1]Cadastro de Clientes'!J4145</f>
        <v>0</v>
      </c>
    </row>
    <row r="4146" spans="1:10" ht="21" customHeight="1" x14ac:dyDescent="0.25">
      <c r="A4146" s="94">
        <f>'[1]Cadastro de Clientes'!A4146</f>
        <v>0</v>
      </c>
      <c r="B4146" s="94">
        <f>'[1]Cadastro de Clientes'!B4146</f>
        <v>0</v>
      </c>
      <c r="C4146" s="94">
        <f>'[1]Cadastro de Clientes'!C4146</f>
        <v>0</v>
      </c>
      <c r="D4146" s="94">
        <f>'[1]Cadastro de Clientes'!D4146</f>
        <v>0</v>
      </c>
      <c r="E4146" s="94">
        <f>'[1]Cadastro de Clientes'!E4146</f>
        <v>0</v>
      </c>
      <c r="F4146" s="94">
        <f>'[1]Cadastro de Clientes'!F4146</f>
        <v>0</v>
      </c>
      <c r="G4146" s="109">
        <f>'[1]Cadastro de Clientes'!G4146</f>
        <v>0</v>
      </c>
      <c r="H4146" s="110">
        <f>'[1]Cadastro de Clientes'!H4146</f>
        <v>0</v>
      </c>
      <c r="I4146" s="111">
        <f>'[1]Cadastro de Clientes'!I4146</f>
        <v>0</v>
      </c>
      <c r="J4146" s="94">
        <f>'[1]Cadastro de Clientes'!J4146</f>
        <v>0</v>
      </c>
    </row>
    <row r="4147" spans="1:10" ht="21" customHeight="1" x14ac:dyDescent="0.25">
      <c r="A4147" s="94">
        <f>'[1]Cadastro de Clientes'!A4147</f>
        <v>0</v>
      </c>
      <c r="B4147" s="94">
        <f>'[1]Cadastro de Clientes'!B4147</f>
        <v>0</v>
      </c>
      <c r="C4147" s="94">
        <f>'[1]Cadastro de Clientes'!C4147</f>
        <v>0</v>
      </c>
      <c r="D4147" s="94">
        <f>'[1]Cadastro de Clientes'!D4147</f>
        <v>0</v>
      </c>
      <c r="E4147" s="94">
        <f>'[1]Cadastro de Clientes'!E4147</f>
        <v>0</v>
      </c>
      <c r="F4147" s="94">
        <f>'[1]Cadastro de Clientes'!F4147</f>
        <v>0</v>
      </c>
      <c r="G4147" s="109">
        <f>'[1]Cadastro de Clientes'!G4147</f>
        <v>0</v>
      </c>
      <c r="H4147" s="110">
        <f>'[1]Cadastro de Clientes'!H4147</f>
        <v>0</v>
      </c>
      <c r="I4147" s="111">
        <f>'[1]Cadastro de Clientes'!I4147</f>
        <v>0</v>
      </c>
      <c r="J4147" s="94">
        <f>'[1]Cadastro de Clientes'!J4147</f>
        <v>0</v>
      </c>
    </row>
    <row r="4148" spans="1:10" ht="21" customHeight="1" x14ac:dyDescent="0.25">
      <c r="A4148" s="94">
        <f>'[1]Cadastro de Clientes'!A4148</f>
        <v>0</v>
      </c>
      <c r="B4148" s="94">
        <f>'[1]Cadastro de Clientes'!B4148</f>
        <v>0</v>
      </c>
      <c r="C4148" s="94">
        <f>'[1]Cadastro de Clientes'!C4148</f>
        <v>0</v>
      </c>
      <c r="D4148" s="94">
        <f>'[1]Cadastro de Clientes'!D4148</f>
        <v>0</v>
      </c>
      <c r="E4148" s="94">
        <f>'[1]Cadastro de Clientes'!E4148</f>
        <v>0</v>
      </c>
      <c r="F4148" s="94">
        <f>'[1]Cadastro de Clientes'!F4148</f>
        <v>0</v>
      </c>
      <c r="G4148" s="109">
        <f>'[1]Cadastro de Clientes'!G4148</f>
        <v>0</v>
      </c>
      <c r="H4148" s="110">
        <f>'[1]Cadastro de Clientes'!H4148</f>
        <v>0</v>
      </c>
      <c r="I4148" s="111">
        <f>'[1]Cadastro de Clientes'!I4148</f>
        <v>0</v>
      </c>
      <c r="J4148" s="94">
        <f>'[1]Cadastro de Clientes'!J4148</f>
        <v>0</v>
      </c>
    </row>
    <row r="4149" spans="1:10" ht="21" customHeight="1" x14ac:dyDescent="0.25">
      <c r="A4149" s="94">
        <f>'[1]Cadastro de Clientes'!A4149</f>
        <v>0</v>
      </c>
      <c r="B4149" s="94">
        <f>'[1]Cadastro de Clientes'!B4149</f>
        <v>0</v>
      </c>
      <c r="C4149" s="94">
        <f>'[1]Cadastro de Clientes'!C4149</f>
        <v>0</v>
      </c>
      <c r="D4149" s="94">
        <f>'[1]Cadastro de Clientes'!D4149</f>
        <v>0</v>
      </c>
      <c r="E4149" s="94">
        <f>'[1]Cadastro de Clientes'!E4149</f>
        <v>0</v>
      </c>
      <c r="F4149" s="94">
        <f>'[1]Cadastro de Clientes'!F4149</f>
        <v>0</v>
      </c>
      <c r="G4149" s="109">
        <f>'[1]Cadastro de Clientes'!G4149</f>
        <v>0</v>
      </c>
      <c r="H4149" s="110">
        <f>'[1]Cadastro de Clientes'!H4149</f>
        <v>0</v>
      </c>
      <c r="I4149" s="111">
        <f>'[1]Cadastro de Clientes'!I4149</f>
        <v>0</v>
      </c>
      <c r="J4149" s="94">
        <f>'[1]Cadastro de Clientes'!J4149</f>
        <v>0</v>
      </c>
    </row>
    <row r="4150" spans="1:10" ht="21" customHeight="1" x14ac:dyDescent="0.25">
      <c r="A4150" s="94">
        <f>'[1]Cadastro de Clientes'!A4150</f>
        <v>0</v>
      </c>
      <c r="B4150" s="94">
        <f>'[1]Cadastro de Clientes'!B4150</f>
        <v>0</v>
      </c>
      <c r="C4150" s="94">
        <f>'[1]Cadastro de Clientes'!C4150</f>
        <v>0</v>
      </c>
      <c r="D4150" s="94">
        <f>'[1]Cadastro de Clientes'!D4150</f>
        <v>0</v>
      </c>
      <c r="E4150" s="94">
        <f>'[1]Cadastro de Clientes'!E4150</f>
        <v>0</v>
      </c>
      <c r="F4150" s="94">
        <f>'[1]Cadastro de Clientes'!F4150</f>
        <v>0</v>
      </c>
      <c r="G4150" s="109">
        <f>'[1]Cadastro de Clientes'!G4150</f>
        <v>0</v>
      </c>
      <c r="H4150" s="110">
        <f>'[1]Cadastro de Clientes'!H4150</f>
        <v>0</v>
      </c>
      <c r="I4150" s="111">
        <f>'[1]Cadastro de Clientes'!I4150</f>
        <v>0</v>
      </c>
      <c r="J4150" s="94">
        <f>'[1]Cadastro de Clientes'!J4150</f>
        <v>0</v>
      </c>
    </row>
    <row r="4151" spans="1:10" ht="21" customHeight="1" x14ac:dyDescent="0.25">
      <c r="A4151" s="94">
        <f>'[1]Cadastro de Clientes'!A4151</f>
        <v>0</v>
      </c>
      <c r="B4151" s="94">
        <f>'[1]Cadastro de Clientes'!B4151</f>
        <v>0</v>
      </c>
      <c r="C4151" s="94">
        <f>'[1]Cadastro de Clientes'!C4151</f>
        <v>0</v>
      </c>
      <c r="D4151" s="94">
        <f>'[1]Cadastro de Clientes'!D4151</f>
        <v>0</v>
      </c>
      <c r="E4151" s="94">
        <f>'[1]Cadastro de Clientes'!E4151</f>
        <v>0</v>
      </c>
      <c r="F4151" s="94">
        <f>'[1]Cadastro de Clientes'!F4151</f>
        <v>0</v>
      </c>
      <c r="G4151" s="109">
        <f>'[1]Cadastro de Clientes'!G4151</f>
        <v>0</v>
      </c>
      <c r="H4151" s="110">
        <f>'[1]Cadastro de Clientes'!H4151</f>
        <v>0</v>
      </c>
      <c r="I4151" s="111">
        <f>'[1]Cadastro de Clientes'!I4151</f>
        <v>0</v>
      </c>
      <c r="J4151" s="94">
        <f>'[1]Cadastro de Clientes'!J4151</f>
        <v>0</v>
      </c>
    </row>
    <row r="4152" spans="1:10" ht="21" customHeight="1" x14ac:dyDescent="0.25">
      <c r="A4152" s="94">
        <f>'[1]Cadastro de Clientes'!A4152</f>
        <v>0</v>
      </c>
      <c r="B4152" s="94">
        <f>'[1]Cadastro de Clientes'!B4152</f>
        <v>0</v>
      </c>
      <c r="C4152" s="94">
        <f>'[1]Cadastro de Clientes'!C4152</f>
        <v>0</v>
      </c>
      <c r="D4152" s="94">
        <f>'[1]Cadastro de Clientes'!D4152</f>
        <v>0</v>
      </c>
      <c r="E4152" s="94">
        <f>'[1]Cadastro de Clientes'!E4152</f>
        <v>0</v>
      </c>
      <c r="F4152" s="94">
        <f>'[1]Cadastro de Clientes'!F4152</f>
        <v>0</v>
      </c>
      <c r="G4152" s="109">
        <f>'[1]Cadastro de Clientes'!G4152</f>
        <v>0</v>
      </c>
      <c r="H4152" s="110">
        <f>'[1]Cadastro de Clientes'!H4152</f>
        <v>0</v>
      </c>
      <c r="I4152" s="111">
        <f>'[1]Cadastro de Clientes'!I4152</f>
        <v>0</v>
      </c>
      <c r="J4152" s="94">
        <f>'[1]Cadastro de Clientes'!J4152</f>
        <v>0</v>
      </c>
    </row>
    <row r="4153" spans="1:10" ht="21" customHeight="1" x14ac:dyDescent="0.25">
      <c r="A4153" s="94">
        <f>'[1]Cadastro de Clientes'!A4153</f>
        <v>0</v>
      </c>
      <c r="B4153" s="94">
        <f>'[1]Cadastro de Clientes'!B4153</f>
        <v>0</v>
      </c>
      <c r="C4153" s="94">
        <f>'[1]Cadastro de Clientes'!C4153</f>
        <v>0</v>
      </c>
      <c r="D4153" s="94">
        <f>'[1]Cadastro de Clientes'!D4153</f>
        <v>0</v>
      </c>
      <c r="E4153" s="94">
        <f>'[1]Cadastro de Clientes'!E4153</f>
        <v>0</v>
      </c>
      <c r="F4153" s="94">
        <f>'[1]Cadastro de Clientes'!F4153</f>
        <v>0</v>
      </c>
      <c r="G4153" s="109">
        <f>'[1]Cadastro de Clientes'!G4153</f>
        <v>0</v>
      </c>
      <c r="H4153" s="110">
        <f>'[1]Cadastro de Clientes'!H4153</f>
        <v>0</v>
      </c>
      <c r="I4153" s="111">
        <f>'[1]Cadastro de Clientes'!I4153</f>
        <v>0</v>
      </c>
      <c r="J4153" s="94">
        <f>'[1]Cadastro de Clientes'!J4153</f>
        <v>0</v>
      </c>
    </row>
    <row r="4154" spans="1:10" ht="21" customHeight="1" x14ac:dyDescent="0.25">
      <c r="A4154" s="94">
        <f>'[1]Cadastro de Clientes'!A4154</f>
        <v>0</v>
      </c>
      <c r="B4154" s="94">
        <f>'[1]Cadastro de Clientes'!B4154</f>
        <v>0</v>
      </c>
      <c r="C4154" s="94">
        <f>'[1]Cadastro de Clientes'!C4154</f>
        <v>0</v>
      </c>
      <c r="D4154" s="94">
        <f>'[1]Cadastro de Clientes'!D4154</f>
        <v>0</v>
      </c>
      <c r="E4154" s="94">
        <f>'[1]Cadastro de Clientes'!E4154</f>
        <v>0</v>
      </c>
      <c r="F4154" s="94">
        <f>'[1]Cadastro de Clientes'!F4154</f>
        <v>0</v>
      </c>
      <c r="G4154" s="109">
        <f>'[1]Cadastro de Clientes'!G4154</f>
        <v>0</v>
      </c>
      <c r="H4154" s="110">
        <f>'[1]Cadastro de Clientes'!H4154</f>
        <v>0</v>
      </c>
      <c r="I4154" s="111">
        <f>'[1]Cadastro de Clientes'!I4154</f>
        <v>0</v>
      </c>
      <c r="J4154" s="94">
        <f>'[1]Cadastro de Clientes'!J4154</f>
        <v>0</v>
      </c>
    </row>
    <row r="4155" spans="1:10" ht="21" customHeight="1" x14ac:dyDescent="0.25">
      <c r="A4155" s="94">
        <f>'[1]Cadastro de Clientes'!A4155</f>
        <v>0</v>
      </c>
      <c r="B4155" s="94">
        <f>'[1]Cadastro de Clientes'!B4155</f>
        <v>0</v>
      </c>
      <c r="C4155" s="94">
        <f>'[1]Cadastro de Clientes'!C4155</f>
        <v>0</v>
      </c>
      <c r="D4155" s="94">
        <f>'[1]Cadastro de Clientes'!D4155</f>
        <v>0</v>
      </c>
      <c r="E4155" s="94">
        <f>'[1]Cadastro de Clientes'!E4155</f>
        <v>0</v>
      </c>
      <c r="F4155" s="94">
        <f>'[1]Cadastro de Clientes'!F4155</f>
        <v>0</v>
      </c>
      <c r="G4155" s="109">
        <f>'[1]Cadastro de Clientes'!G4155</f>
        <v>0</v>
      </c>
      <c r="H4155" s="110">
        <f>'[1]Cadastro de Clientes'!H4155</f>
        <v>0</v>
      </c>
      <c r="I4155" s="111">
        <f>'[1]Cadastro de Clientes'!I4155</f>
        <v>0</v>
      </c>
      <c r="J4155" s="94">
        <f>'[1]Cadastro de Clientes'!J4155</f>
        <v>0</v>
      </c>
    </row>
    <row r="4156" spans="1:10" ht="21" customHeight="1" x14ac:dyDescent="0.25">
      <c r="A4156" s="94">
        <f>'[1]Cadastro de Clientes'!A4156</f>
        <v>0</v>
      </c>
      <c r="B4156" s="94">
        <f>'[1]Cadastro de Clientes'!B4156</f>
        <v>0</v>
      </c>
      <c r="C4156" s="94">
        <f>'[1]Cadastro de Clientes'!C4156</f>
        <v>0</v>
      </c>
      <c r="D4156" s="94">
        <f>'[1]Cadastro de Clientes'!D4156</f>
        <v>0</v>
      </c>
      <c r="E4156" s="94">
        <f>'[1]Cadastro de Clientes'!E4156</f>
        <v>0</v>
      </c>
      <c r="F4156" s="94">
        <f>'[1]Cadastro de Clientes'!F4156</f>
        <v>0</v>
      </c>
      <c r="G4156" s="109">
        <f>'[1]Cadastro de Clientes'!G4156</f>
        <v>0</v>
      </c>
      <c r="H4156" s="110">
        <f>'[1]Cadastro de Clientes'!H4156</f>
        <v>0</v>
      </c>
      <c r="I4156" s="111">
        <f>'[1]Cadastro de Clientes'!I4156</f>
        <v>0</v>
      </c>
      <c r="J4156" s="94">
        <f>'[1]Cadastro de Clientes'!J4156</f>
        <v>0</v>
      </c>
    </row>
    <row r="4157" spans="1:10" ht="21" customHeight="1" x14ac:dyDescent="0.25">
      <c r="A4157" s="94">
        <f>'[1]Cadastro de Clientes'!A4157</f>
        <v>0</v>
      </c>
      <c r="B4157" s="94">
        <f>'[1]Cadastro de Clientes'!B4157</f>
        <v>0</v>
      </c>
      <c r="C4157" s="94">
        <f>'[1]Cadastro de Clientes'!C4157</f>
        <v>0</v>
      </c>
      <c r="D4157" s="94">
        <f>'[1]Cadastro de Clientes'!D4157</f>
        <v>0</v>
      </c>
      <c r="E4157" s="94">
        <f>'[1]Cadastro de Clientes'!E4157</f>
        <v>0</v>
      </c>
      <c r="F4157" s="94">
        <f>'[1]Cadastro de Clientes'!F4157</f>
        <v>0</v>
      </c>
      <c r="G4157" s="109">
        <f>'[1]Cadastro de Clientes'!G4157</f>
        <v>0</v>
      </c>
      <c r="H4157" s="110">
        <f>'[1]Cadastro de Clientes'!H4157</f>
        <v>0</v>
      </c>
      <c r="I4157" s="111">
        <f>'[1]Cadastro de Clientes'!I4157</f>
        <v>0</v>
      </c>
      <c r="J4157" s="94">
        <f>'[1]Cadastro de Clientes'!J4157</f>
        <v>0</v>
      </c>
    </row>
    <row r="4158" spans="1:10" ht="21" customHeight="1" x14ac:dyDescent="0.25">
      <c r="A4158" s="94">
        <f>'[1]Cadastro de Clientes'!A4158</f>
        <v>0</v>
      </c>
      <c r="B4158" s="94">
        <f>'[1]Cadastro de Clientes'!B4158</f>
        <v>0</v>
      </c>
      <c r="C4158" s="94">
        <f>'[1]Cadastro de Clientes'!C4158</f>
        <v>0</v>
      </c>
      <c r="D4158" s="94">
        <f>'[1]Cadastro de Clientes'!D4158</f>
        <v>0</v>
      </c>
      <c r="E4158" s="94">
        <f>'[1]Cadastro de Clientes'!E4158</f>
        <v>0</v>
      </c>
      <c r="F4158" s="94">
        <f>'[1]Cadastro de Clientes'!F4158</f>
        <v>0</v>
      </c>
      <c r="G4158" s="109">
        <f>'[1]Cadastro de Clientes'!G4158</f>
        <v>0</v>
      </c>
      <c r="H4158" s="110">
        <f>'[1]Cadastro de Clientes'!H4158</f>
        <v>0</v>
      </c>
      <c r="I4158" s="111">
        <f>'[1]Cadastro de Clientes'!I4158</f>
        <v>0</v>
      </c>
      <c r="J4158" s="94">
        <f>'[1]Cadastro de Clientes'!J4158</f>
        <v>0</v>
      </c>
    </row>
    <row r="4159" spans="1:10" ht="21" customHeight="1" x14ac:dyDescent="0.25">
      <c r="A4159" s="94">
        <f>'[1]Cadastro de Clientes'!A4159</f>
        <v>0</v>
      </c>
      <c r="B4159" s="94">
        <f>'[1]Cadastro de Clientes'!B4159</f>
        <v>0</v>
      </c>
      <c r="C4159" s="94">
        <f>'[1]Cadastro de Clientes'!C4159</f>
        <v>0</v>
      </c>
      <c r="D4159" s="94">
        <f>'[1]Cadastro de Clientes'!D4159</f>
        <v>0</v>
      </c>
      <c r="E4159" s="94">
        <f>'[1]Cadastro de Clientes'!E4159</f>
        <v>0</v>
      </c>
      <c r="F4159" s="94">
        <f>'[1]Cadastro de Clientes'!F4159</f>
        <v>0</v>
      </c>
      <c r="G4159" s="109">
        <f>'[1]Cadastro de Clientes'!G4159</f>
        <v>0</v>
      </c>
      <c r="H4159" s="110">
        <f>'[1]Cadastro de Clientes'!H4159</f>
        <v>0</v>
      </c>
      <c r="I4159" s="111">
        <f>'[1]Cadastro de Clientes'!I4159</f>
        <v>0</v>
      </c>
      <c r="J4159" s="94">
        <f>'[1]Cadastro de Clientes'!J4159</f>
        <v>0</v>
      </c>
    </row>
    <row r="4160" spans="1:10" ht="21" customHeight="1" x14ac:dyDescent="0.25">
      <c r="A4160" s="94">
        <f>'[1]Cadastro de Clientes'!A4160</f>
        <v>0</v>
      </c>
      <c r="B4160" s="94">
        <f>'[1]Cadastro de Clientes'!B4160</f>
        <v>0</v>
      </c>
      <c r="C4160" s="94">
        <f>'[1]Cadastro de Clientes'!C4160</f>
        <v>0</v>
      </c>
      <c r="D4160" s="94">
        <f>'[1]Cadastro de Clientes'!D4160</f>
        <v>0</v>
      </c>
      <c r="E4160" s="94">
        <f>'[1]Cadastro de Clientes'!E4160</f>
        <v>0</v>
      </c>
      <c r="F4160" s="94">
        <f>'[1]Cadastro de Clientes'!F4160</f>
        <v>0</v>
      </c>
      <c r="G4160" s="109">
        <f>'[1]Cadastro de Clientes'!G4160</f>
        <v>0</v>
      </c>
      <c r="H4160" s="110">
        <f>'[1]Cadastro de Clientes'!H4160</f>
        <v>0</v>
      </c>
      <c r="I4160" s="111">
        <f>'[1]Cadastro de Clientes'!I4160</f>
        <v>0</v>
      </c>
      <c r="J4160" s="94">
        <f>'[1]Cadastro de Clientes'!J4160</f>
        <v>0</v>
      </c>
    </row>
    <row r="4161" spans="1:10" ht="21" customHeight="1" x14ac:dyDescent="0.25">
      <c r="A4161" s="94">
        <f>'[1]Cadastro de Clientes'!A4161</f>
        <v>0</v>
      </c>
      <c r="B4161" s="94">
        <f>'[1]Cadastro de Clientes'!B4161</f>
        <v>0</v>
      </c>
      <c r="C4161" s="94">
        <f>'[1]Cadastro de Clientes'!C4161</f>
        <v>0</v>
      </c>
      <c r="D4161" s="94">
        <f>'[1]Cadastro de Clientes'!D4161</f>
        <v>0</v>
      </c>
      <c r="E4161" s="94">
        <f>'[1]Cadastro de Clientes'!E4161</f>
        <v>0</v>
      </c>
      <c r="F4161" s="94">
        <f>'[1]Cadastro de Clientes'!F4161</f>
        <v>0</v>
      </c>
      <c r="G4161" s="109">
        <f>'[1]Cadastro de Clientes'!G4161</f>
        <v>0</v>
      </c>
      <c r="H4161" s="110">
        <f>'[1]Cadastro de Clientes'!H4161</f>
        <v>0</v>
      </c>
      <c r="I4161" s="111">
        <f>'[1]Cadastro de Clientes'!I4161</f>
        <v>0</v>
      </c>
      <c r="J4161" s="94">
        <f>'[1]Cadastro de Clientes'!J4161</f>
        <v>0</v>
      </c>
    </row>
    <row r="4162" spans="1:10" ht="21" customHeight="1" x14ac:dyDescent="0.25">
      <c r="A4162" s="94">
        <f>'[1]Cadastro de Clientes'!A4162</f>
        <v>0</v>
      </c>
      <c r="B4162" s="94">
        <f>'[1]Cadastro de Clientes'!B4162</f>
        <v>0</v>
      </c>
      <c r="C4162" s="94">
        <f>'[1]Cadastro de Clientes'!C4162</f>
        <v>0</v>
      </c>
      <c r="D4162" s="94">
        <f>'[1]Cadastro de Clientes'!D4162</f>
        <v>0</v>
      </c>
      <c r="E4162" s="94">
        <f>'[1]Cadastro de Clientes'!E4162</f>
        <v>0</v>
      </c>
      <c r="F4162" s="94">
        <f>'[1]Cadastro de Clientes'!F4162</f>
        <v>0</v>
      </c>
      <c r="G4162" s="109">
        <f>'[1]Cadastro de Clientes'!G4162</f>
        <v>0</v>
      </c>
      <c r="H4162" s="110">
        <f>'[1]Cadastro de Clientes'!H4162</f>
        <v>0</v>
      </c>
      <c r="I4162" s="111">
        <f>'[1]Cadastro de Clientes'!I4162</f>
        <v>0</v>
      </c>
      <c r="J4162" s="94">
        <f>'[1]Cadastro de Clientes'!J4162</f>
        <v>0</v>
      </c>
    </row>
    <row r="4163" spans="1:10" ht="21" customHeight="1" x14ac:dyDescent="0.25">
      <c r="A4163" s="94">
        <f>'[1]Cadastro de Clientes'!A4163</f>
        <v>0</v>
      </c>
      <c r="B4163" s="94">
        <f>'[1]Cadastro de Clientes'!B4163</f>
        <v>0</v>
      </c>
      <c r="C4163" s="94">
        <f>'[1]Cadastro de Clientes'!C4163</f>
        <v>0</v>
      </c>
      <c r="D4163" s="94">
        <f>'[1]Cadastro de Clientes'!D4163</f>
        <v>0</v>
      </c>
      <c r="E4163" s="94">
        <f>'[1]Cadastro de Clientes'!E4163</f>
        <v>0</v>
      </c>
      <c r="F4163" s="94">
        <f>'[1]Cadastro de Clientes'!F4163</f>
        <v>0</v>
      </c>
      <c r="G4163" s="109">
        <f>'[1]Cadastro de Clientes'!G4163</f>
        <v>0</v>
      </c>
      <c r="H4163" s="110">
        <f>'[1]Cadastro de Clientes'!H4163</f>
        <v>0</v>
      </c>
      <c r="I4163" s="111">
        <f>'[1]Cadastro de Clientes'!I4163</f>
        <v>0</v>
      </c>
      <c r="J4163" s="94">
        <f>'[1]Cadastro de Clientes'!J4163</f>
        <v>0</v>
      </c>
    </row>
    <row r="4164" spans="1:10" ht="21" customHeight="1" x14ac:dyDescent="0.25">
      <c r="A4164" s="94">
        <f>'[1]Cadastro de Clientes'!A4164</f>
        <v>0</v>
      </c>
      <c r="B4164" s="94">
        <f>'[1]Cadastro de Clientes'!B4164</f>
        <v>0</v>
      </c>
      <c r="C4164" s="94">
        <f>'[1]Cadastro de Clientes'!C4164</f>
        <v>0</v>
      </c>
      <c r="D4164" s="94">
        <f>'[1]Cadastro de Clientes'!D4164</f>
        <v>0</v>
      </c>
      <c r="E4164" s="94">
        <f>'[1]Cadastro de Clientes'!E4164</f>
        <v>0</v>
      </c>
      <c r="F4164" s="94">
        <f>'[1]Cadastro de Clientes'!F4164</f>
        <v>0</v>
      </c>
      <c r="G4164" s="109">
        <f>'[1]Cadastro de Clientes'!G4164</f>
        <v>0</v>
      </c>
      <c r="H4164" s="110">
        <f>'[1]Cadastro de Clientes'!H4164</f>
        <v>0</v>
      </c>
      <c r="I4164" s="111">
        <f>'[1]Cadastro de Clientes'!I4164</f>
        <v>0</v>
      </c>
      <c r="J4164" s="94">
        <f>'[1]Cadastro de Clientes'!J4164</f>
        <v>0</v>
      </c>
    </row>
    <row r="4165" spans="1:10" ht="21" customHeight="1" x14ac:dyDescent="0.25">
      <c r="A4165" s="94">
        <f>'[1]Cadastro de Clientes'!A4165</f>
        <v>0</v>
      </c>
      <c r="B4165" s="94">
        <f>'[1]Cadastro de Clientes'!B4165</f>
        <v>0</v>
      </c>
      <c r="C4165" s="94">
        <f>'[1]Cadastro de Clientes'!C4165</f>
        <v>0</v>
      </c>
      <c r="D4165" s="94">
        <f>'[1]Cadastro de Clientes'!D4165</f>
        <v>0</v>
      </c>
      <c r="E4165" s="94">
        <f>'[1]Cadastro de Clientes'!E4165</f>
        <v>0</v>
      </c>
      <c r="F4165" s="94">
        <f>'[1]Cadastro de Clientes'!F4165</f>
        <v>0</v>
      </c>
      <c r="G4165" s="109">
        <f>'[1]Cadastro de Clientes'!G4165</f>
        <v>0</v>
      </c>
      <c r="H4165" s="110">
        <f>'[1]Cadastro de Clientes'!H4165</f>
        <v>0</v>
      </c>
      <c r="I4165" s="111">
        <f>'[1]Cadastro de Clientes'!I4165</f>
        <v>0</v>
      </c>
      <c r="J4165" s="94">
        <f>'[1]Cadastro de Clientes'!J4165</f>
        <v>0</v>
      </c>
    </row>
    <row r="4166" spans="1:10" ht="21" customHeight="1" x14ac:dyDescent="0.25">
      <c r="A4166" s="94">
        <f>'[1]Cadastro de Clientes'!A4166</f>
        <v>0</v>
      </c>
      <c r="B4166" s="94">
        <f>'[1]Cadastro de Clientes'!B4166</f>
        <v>0</v>
      </c>
      <c r="C4166" s="94">
        <f>'[1]Cadastro de Clientes'!C4166</f>
        <v>0</v>
      </c>
      <c r="D4166" s="94">
        <f>'[1]Cadastro de Clientes'!D4166</f>
        <v>0</v>
      </c>
      <c r="E4166" s="94">
        <f>'[1]Cadastro de Clientes'!E4166</f>
        <v>0</v>
      </c>
      <c r="F4166" s="94">
        <f>'[1]Cadastro de Clientes'!F4166</f>
        <v>0</v>
      </c>
      <c r="G4166" s="109">
        <f>'[1]Cadastro de Clientes'!G4166</f>
        <v>0</v>
      </c>
      <c r="H4166" s="110">
        <f>'[1]Cadastro de Clientes'!H4166</f>
        <v>0</v>
      </c>
      <c r="I4166" s="111">
        <f>'[1]Cadastro de Clientes'!I4166</f>
        <v>0</v>
      </c>
      <c r="J4166" s="94">
        <f>'[1]Cadastro de Clientes'!J4166</f>
        <v>0</v>
      </c>
    </row>
    <row r="4167" spans="1:10" ht="21" customHeight="1" x14ac:dyDescent="0.25">
      <c r="A4167" s="94">
        <f>'[1]Cadastro de Clientes'!A4167</f>
        <v>0</v>
      </c>
      <c r="B4167" s="94">
        <f>'[1]Cadastro de Clientes'!B4167</f>
        <v>0</v>
      </c>
      <c r="C4167" s="94">
        <f>'[1]Cadastro de Clientes'!C4167</f>
        <v>0</v>
      </c>
      <c r="D4167" s="94">
        <f>'[1]Cadastro de Clientes'!D4167</f>
        <v>0</v>
      </c>
      <c r="E4167" s="94">
        <f>'[1]Cadastro de Clientes'!E4167</f>
        <v>0</v>
      </c>
      <c r="F4167" s="94">
        <f>'[1]Cadastro de Clientes'!F4167</f>
        <v>0</v>
      </c>
      <c r="G4167" s="109">
        <f>'[1]Cadastro de Clientes'!G4167</f>
        <v>0</v>
      </c>
      <c r="H4167" s="110">
        <f>'[1]Cadastro de Clientes'!H4167</f>
        <v>0</v>
      </c>
      <c r="I4167" s="111">
        <f>'[1]Cadastro de Clientes'!I4167</f>
        <v>0</v>
      </c>
      <c r="J4167" s="94">
        <f>'[1]Cadastro de Clientes'!J4167</f>
        <v>0</v>
      </c>
    </row>
    <row r="4168" spans="1:10" ht="21" customHeight="1" x14ac:dyDescent="0.25">
      <c r="A4168" s="94">
        <f>'[1]Cadastro de Clientes'!A4168</f>
        <v>0</v>
      </c>
      <c r="B4168" s="94">
        <f>'[1]Cadastro de Clientes'!B4168</f>
        <v>0</v>
      </c>
      <c r="C4168" s="94">
        <f>'[1]Cadastro de Clientes'!C4168</f>
        <v>0</v>
      </c>
      <c r="D4168" s="94">
        <f>'[1]Cadastro de Clientes'!D4168</f>
        <v>0</v>
      </c>
      <c r="E4168" s="94">
        <f>'[1]Cadastro de Clientes'!E4168</f>
        <v>0</v>
      </c>
      <c r="F4168" s="94">
        <f>'[1]Cadastro de Clientes'!F4168</f>
        <v>0</v>
      </c>
      <c r="G4168" s="109">
        <f>'[1]Cadastro de Clientes'!G4168</f>
        <v>0</v>
      </c>
      <c r="H4168" s="110">
        <f>'[1]Cadastro de Clientes'!H4168</f>
        <v>0</v>
      </c>
      <c r="I4168" s="111">
        <f>'[1]Cadastro de Clientes'!I4168</f>
        <v>0</v>
      </c>
      <c r="J4168" s="94">
        <f>'[1]Cadastro de Clientes'!J4168</f>
        <v>0</v>
      </c>
    </row>
    <row r="4169" spans="1:10" ht="21" customHeight="1" x14ac:dyDescent="0.25">
      <c r="A4169" s="94">
        <f>'[1]Cadastro de Clientes'!A4169</f>
        <v>0</v>
      </c>
      <c r="B4169" s="94">
        <f>'[1]Cadastro de Clientes'!B4169</f>
        <v>0</v>
      </c>
      <c r="C4169" s="94">
        <f>'[1]Cadastro de Clientes'!C4169</f>
        <v>0</v>
      </c>
      <c r="D4169" s="94">
        <f>'[1]Cadastro de Clientes'!D4169</f>
        <v>0</v>
      </c>
      <c r="E4169" s="94">
        <f>'[1]Cadastro de Clientes'!E4169</f>
        <v>0</v>
      </c>
      <c r="F4169" s="94">
        <f>'[1]Cadastro de Clientes'!F4169</f>
        <v>0</v>
      </c>
      <c r="G4169" s="109">
        <f>'[1]Cadastro de Clientes'!G4169</f>
        <v>0</v>
      </c>
      <c r="H4169" s="110">
        <f>'[1]Cadastro de Clientes'!H4169</f>
        <v>0</v>
      </c>
      <c r="I4169" s="111">
        <f>'[1]Cadastro de Clientes'!I4169</f>
        <v>0</v>
      </c>
      <c r="J4169" s="94">
        <f>'[1]Cadastro de Clientes'!J4169</f>
        <v>0</v>
      </c>
    </row>
    <row r="4170" spans="1:10" ht="21" customHeight="1" x14ac:dyDescent="0.25">
      <c r="A4170" s="94">
        <f>'[1]Cadastro de Clientes'!A4170</f>
        <v>0</v>
      </c>
      <c r="B4170" s="94">
        <f>'[1]Cadastro de Clientes'!B4170</f>
        <v>0</v>
      </c>
      <c r="C4170" s="94">
        <f>'[1]Cadastro de Clientes'!C4170</f>
        <v>0</v>
      </c>
      <c r="D4170" s="94">
        <f>'[1]Cadastro de Clientes'!D4170</f>
        <v>0</v>
      </c>
      <c r="E4170" s="94">
        <f>'[1]Cadastro de Clientes'!E4170</f>
        <v>0</v>
      </c>
      <c r="F4170" s="94">
        <f>'[1]Cadastro de Clientes'!F4170</f>
        <v>0</v>
      </c>
      <c r="G4170" s="109">
        <f>'[1]Cadastro de Clientes'!G4170</f>
        <v>0</v>
      </c>
      <c r="H4170" s="110">
        <f>'[1]Cadastro de Clientes'!H4170</f>
        <v>0</v>
      </c>
      <c r="I4170" s="111">
        <f>'[1]Cadastro de Clientes'!I4170</f>
        <v>0</v>
      </c>
      <c r="J4170" s="94">
        <f>'[1]Cadastro de Clientes'!J4170</f>
        <v>0</v>
      </c>
    </row>
    <row r="4171" spans="1:10" ht="21" customHeight="1" x14ac:dyDescent="0.25">
      <c r="A4171" s="94">
        <f>'[1]Cadastro de Clientes'!A4171</f>
        <v>0</v>
      </c>
      <c r="B4171" s="94">
        <f>'[1]Cadastro de Clientes'!B4171</f>
        <v>0</v>
      </c>
      <c r="C4171" s="94">
        <f>'[1]Cadastro de Clientes'!C4171</f>
        <v>0</v>
      </c>
      <c r="D4171" s="94">
        <f>'[1]Cadastro de Clientes'!D4171</f>
        <v>0</v>
      </c>
      <c r="E4171" s="94">
        <f>'[1]Cadastro de Clientes'!E4171</f>
        <v>0</v>
      </c>
      <c r="F4171" s="94">
        <f>'[1]Cadastro de Clientes'!F4171</f>
        <v>0</v>
      </c>
      <c r="G4171" s="109">
        <f>'[1]Cadastro de Clientes'!G4171</f>
        <v>0</v>
      </c>
      <c r="H4171" s="110">
        <f>'[1]Cadastro de Clientes'!H4171</f>
        <v>0</v>
      </c>
      <c r="I4171" s="111">
        <f>'[1]Cadastro de Clientes'!I4171</f>
        <v>0</v>
      </c>
      <c r="J4171" s="94">
        <f>'[1]Cadastro de Clientes'!J4171</f>
        <v>0</v>
      </c>
    </row>
    <row r="4172" spans="1:10" ht="21" customHeight="1" x14ac:dyDescent="0.25">
      <c r="A4172" s="94">
        <f>'[1]Cadastro de Clientes'!A4172</f>
        <v>0</v>
      </c>
      <c r="B4172" s="94">
        <f>'[1]Cadastro de Clientes'!B4172</f>
        <v>0</v>
      </c>
      <c r="C4172" s="94">
        <f>'[1]Cadastro de Clientes'!C4172</f>
        <v>0</v>
      </c>
      <c r="D4172" s="94">
        <f>'[1]Cadastro de Clientes'!D4172</f>
        <v>0</v>
      </c>
      <c r="E4172" s="94">
        <f>'[1]Cadastro de Clientes'!E4172</f>
        <v>0</v>
      </c>
      <c r="F4172" s="94">
        <f>'[1]Cadastro de Clientes'!F4172</f>
        <v>0</v>
      </c>
      <c r="G4172" s="109">
        <f>'[1]Cadastro de Clientes'!G4172</f>
        <v>0</v>
      </c>
      <c r="H4172" s="110">
        <f>'[1]Cadastro de Clientes'!H4172</f>
        <v>0</v>
      </c>
      <c r="I4172" s="111">
        <f>'[1]Cadastro de Clientes'!I4172</f>
        <v>0</v>
      </c>
      <c r="J4172" s="94">
        <f>'[1]Cadastro de Clientes'!J4172</f>
        <v>0</v>
      </c>
    </row>
    <row r="4173" spans="1:10" ht="21" customHeight="1" x14ac:dyDescent="0.25">
      <c r="A4173" s="94">
        <f>'[1]Cadastro de Clientes'!A4173</f>
        <v>0</v>
      </c>
      <c r="B4173" s="94">
        <f>'[1]Cadastro de Clientes'!B4173</f>
        <v>0</v>
      </c>
      <c r="C4173" s="94">
        <f>'[1]Cadastro de Clientes'!C4173</f>
        <v>0</v>
      </c>
      <c r="D4173" s="94">
        <f>'[1]Cadastro de Clientes'!D4173</f>
        <v>0</v>
      </c>
      <c r="E4173" s="94">
        <f>'[1]Cadastro de Clientes'!E4173</f>
        <v>0</v>
      </c>
      <c r="F4173" s="94">
        <f>'[1]Cadastro de Clientes'!F4173</f>
        <v>0</v>
      </c>
      <c r="G4173" s="109">
        <f>'[1]Cadastro de Clientes'!G4173</f>
        <v>0</v>
      </c>
      <c r="H4173" s="110">
        <f>'[1]Cadastro de Clientes'!H4173</f>
        <v>0</v>
      </c>
      <c r="I4173" s="111">
        <f>'[1]Cadastro de Clientes'!I4173</f>
        <v>0</v>
      </c>
      <c r="J4173" s="94">
        <f>'[1]Cadastro de Clientes'!J4173</f>
        <v>0</v>
      </c>
    </row>
    <row r="4174" spans="1:10" ht="21" customHeight="1" x14ac:dyDescent="0.25">
      <c r="A4174" s="94">
        <f>'[1]Cadastro de Clientes'!A4174</f>
        <v>0</v>
      </c>
      <c r="B4174" s="94">
        <f>'[1]Cadastro de Clientes'!B4174</f>
        <v>0</v>
      </c>
      <c r="C4174" s="94">
        <f>'[1]Cadastro de Clientes'!C4174</f>
        <v>0</v>
      </c>
      <c r="D4174" s="94">
        <f>'[1]Cadastro de Clientes'!D4174</f>
        <v>0</v>
      </c>
      <c r="E4174" s="94">
        <f>'[1]Cadastro de Clientes'!E4174</f>
        <v>0</v>
      </c>
      <c r="F4174" s="94">
        <f>'[1]Cadastro de Clientes'!F4174</f>
        <v>0</v>
      </c>
      <c r="G4174" s="109">
        <f>'[1]Cadastro de Clientes'!G4174</f>
        <v>0</v>
      </c>
      <c r="H4174" s="110">
        <f>'[1]Cadastro de Clientes'!H4174</f>
        <v>0</v>
      </c>
      <c r="I4174" s="111">
        <f>'[1]Cadastro de Clientes'!I4174</f>
        <v>0</v>
      </c>
      <c r="J4174" s="94">
        <f>'[1]Cadastro de Clientes'!J4174</f>
        <v>0</v>
      </c>
    </row>
    <row r="4175" spans="1:10" ht="21" customHeight="1" x14ac:dyDescent="0.25">
      <c r="A4175" s="94">
        <f>'[1]Cadastro de Clientes'!A4175</f>
        <v>0</v>
      </c>
      <c r="B4175" s="94">
        <f>'[1]Cadastro de Clientes'!B4175</f>
        <v>0</v>
      </c>
      <c r="C4175" s="94">
        <f>'[1]Cadastro de Clientes'!C4175</f>
        <v>0</v>
      </c>
      <c r="D4175" s="94">
        <f>'[1]Cadastro de Clientes'!D4175</f>
        <v>0</v>
      </c>
      <c r="E4175" s="94">
        <f>'[1]Cadastro de Clientes'!E4175</f>
        <v>0</v>
      </c>
      <c r="F4175" s="94">
        <f>'[1]Cadastro de Clientes'!F4175</f>
        <v>0</v>
      </c>
      <c r="G4175" s="109">
        <f>'[1]Cadastro de Clientes'!G4175</f>
        <v>0</v>
      </c>
      <c r="H4175" s="110">
        <f>'[1]Cadastro de Clientes'!H4175</f>
        <v>0</v>
      </c>
      <c r="I4175" s="111">
        <f>'[1]Cadastro de Clientes'!I4175</f>
        <v>0</v>
      </c>
      <c r="J4175" s="94">
        <f>'[1]Cadastro de Clientes'!J4175</f>
        <v>0</v>
      </c>
    </row>
    <row r="4176" spans="1:10" ht="21" customHeight="1" x14ac:dyDescent="0.25">
      <c r="A4176" s="94">
        <f>'[1]Cadastro de Clientes'!A4176</f>
        <v>0</v>
      </c>
      <c r="B4176" s="94">
        <f>'[1]Cadastro de Clientes'!B4176</f>
        <v>0</v>
      </c>
      <c r="C4176" s="94">
        <f>'[1]Cadastro de Clientes'!C4176</f>
        <v>0</v>
      </c>
      <c r="D4176" s="94">
        <f>'[1]Cadastro de Clientes'!D4176</f>
        <v>0</v>
      </c>
      <c r="E4176" s="94">
        <f>'[1]Cadastro de Clientes'!E4176</f>
        <v>0</v>
      </c>
      <c r="F4176" s="94">
        <f>'[1]Cadastro de Clientes'!F4176</f>
        <v>0</v>
      </c>
      <c r="G4176" s="109">
        <f>'[1]Cadastro de Clientes'!G4176</f>
        <v>0</v>
      </c>
      <c r="H4176" s="110">
        <f>'[1]Cadastro de Clientes'!H4176</f>
        <v>0</v>
      </c>
      <c r="I4176" s="111">
        <f>'[1]Cadastro de Clientes'!I4176</f>
        <v>0</v>
      </c>
      <c r="J4176" s="94">
        <f>'[1]Cadastro de Clientes'!J4176</f>
        <v>0</v>
      </c>
    </row>
    <row r="4177" spans="1:10" ht="21" customHeight="1" x14ac:dyDescent="0.25">
      <c r="A4177" s="94">
        <f>'[1]Cadastro de Clientes'!A4177</f>
        <v>0</v>
      </c>
      <c r="B4177" s="94">
        <f>'[1]Cadastro de Clientes'!B4177</f>
        <v>0</v>
      </c>
      <c r="C4177" s="94">
        <f>'[1]Cadastro de Clientes'!C4177</f>
        <v>0</v>
      </c>
      <c r="D4177" s="94">
        <f>'[1]Cadastro de Clientes'!D4177</f>
        <v>0</v>
      </c>
      <c r="E4177" s="94">
        <f>'[1]Cadastro de Clientes'!E4177</f>
        <v>0</v>
      </c>
      <c r="F4177" s="94">
        <f>'[1]Cadastro de Clientes'!F4177</f>
        <v>0</v>
      </c>
      <c r="G4177" s="109">
        <f>'[1]Cadastro de Clientes'!G4177</f>
        <v>0</v>
      </c>
      <c r="H4177" s="110">
        <f>'[1]Cadastro de Clientes'!H4177</f>
        <v>0</v>
      </c>
      <c r="I4177" s="111">
        <f>'[1]Cadastro de Clientes'!I4177</f>
        <v>0</v>
      </c>
      <c r="J4177" s="94">
        <f>'[1]Cadastro de Clientes'!J4177</f>
        <v>0</v>
      </c>
    </row>
    <row r="4178" spans="1:10" ht="21" customHeight="1" x14ac:dyDescent="0.25">
      <c r="A4178" s="94">
        <f>'[1]Cadastro de Clientes'!A4178</f>
        <v>0</v>
      </c>
      <c r="B4178" s="94">
        <f>'[1]Cadastro de Clientes'!B4178</f>
        <v>0</v>
      </c>
      <c r="C4178" s="94">
        <f>'[1]Cadastro de Clientes'!C4178</f>
        <v>0</v>
      </c>
      <c r="D4178" s="94">
        <f>'[1]Cadastro de Clientes'!D4178</f>
        <v>0</v>
      </c>
      <c r="E4178" s="94">
        <f>'[1]Cadastro de Clientes'!E4178</f>
        <v>0</v>
      </c>
      <c r="F4178" s="94">
        <f>'[1]Cadastro de Clientes'!F4178</f>
        <v>0</v>
      </c>
      <c r="G4178" s="109">
        <f>'[1]Cadastro de Clientes'!G4178</f>
        <v>0</v>
      </c>
      <c r="H4178" s="110">
        <f>'[1]Cadastro de Clientes'!H4178</f>
        <v>0</v>
      </c>
      <c r="I4178" s="111">
        <f>'[1]Cadastro de Clientes'!I4178</f>
        <v>0</v>
      </c>
      <c r="J4178" s="94">
        <f>'[1]Cadastro de Clientes'!J4178</f>
        <v>0</v>
      </c>
    </row>
    <row r="4179" spans="1:10" ht="21" customHeight="1" x14ac:dyDescent="0.25">
      <c r="A4179" s="94">
        <f>'[1]Cadastro de Clientes'!A4179</f>
        <v>0</v>
      </c>
      <c r="B4179" s="94">
        <f>'[1]Cadastro de Clientes'!B4179</f>
        <v>0</v>
      </c>
      <c r="C4179" s="94">
        <f>'[1]Cadastro de Clientes'!C4179</f>
        <v>0</v>
      </c>
      <c r="D4179" s="94">
        <f>'[1]Cadastro de Clientes'!D4179</f>
        <v>0</v>
      </c>
      <c r="E4179" s="94">
        <f>'[1]Cadastro de Clientes'!E4179</f>
        <v>0</v>
      </c>
      <c r="F4179" s="94">
        <f>'[1]Cadastro de Clientes'!F4179</f>
        <v>0</v>
      </c>
      <c r="G4179" s="109">
        <f>'[1]Cadastro de Clientes'!G4179</f>
        <v>0</v>
      </c>
      <c r="H4179" s="110">
        <f>'[1]Cadastro de Clientes'!H4179</f>
        <v>0</v>
      </c>
      <c r="I4179" s="111">
        <f>'[1]Cadastro de Clientes'!I4179</f>
        <v>0</v>
      </c>
      <c r="J4179" s="94">
        <f>'[1]Cadastro de Clientes'!J4179</f>
        <v>0</v>
      </c>
    </row>
    <row r="4180" spans="1:10" ht="21" customHeight="1" x14ac:dyDescent="0.25">
      <c r="A4180" s="94">
        <f>'[1]Cadastro de Clientes'!A4180</f>
        <v>0</v>
      </c>
      <c r="B4180" s="94">
        <f>'[1]Cadastro de Clientes'!B4180</f>
        <v>0</v>
      </c>
      <c r="C4180" s="94">
        <f>'[1]Cadastro de Clientes'!C4180</f>
        <v>0</v>
      </c>
      <c r="D4180" s="94">
        <f>'[1]Cadastro de Clientes'!D4180</f>
        <v>0</v>
      </c>
      <c r="E4180" s="94">
        <f>'[1]Cadastro de Clientes'!E4180</f>
        <v>0</v>
      </c>
      <c r="F4180" s="94">
        <f>'[1]Cadastro de Clientes'!F4180</f>
        <v>0</v>
      </c>
      <c r="G4180" s="109">
        <f>'[1]Cadastro de Clientes'!G4180</f>
        <v>0</v>
      </c>
      <c r="H4180" s="110">
        <f>'[1]Cadastro de Clientes'!H4180</f>
        <v>0</v>
      </c>
      <c r="I4180" s="111">
        <f>'[1]Cadastro de Clientes'!I4180</f>
        <v>0</v>
      </c>
      <c r="J4180" s="94">
        <f>'[1]Cadastro de Clientes'!J4180</f>
        <v>0</v>
      </c>
    </row>
    <row r="4181" spans="1:10" ht="21" customHeight="1" x14ac:dyDescent="0.25">
      <c r="A4181" s="94">
        <f>'[1]Cadastro de Clientes'!A4181</f>
        <v>0</v>
      </c>
      <c r="B4181" s="94">
        <f>'[1]Cadastro de Clientes'!B4181</f>
        <v>0</v>
      </c>
      <c r="C4181" s="94">
        <f>'[1]Cadastro de Clientes'!C4181</f>
        <v>0</v>
      </c>
      <c r="D4181" s="94">
        <f>'[1]Cadastro de Clientes'!D4181</f>
        <v>0</v>
      </c>
      <c r="E4181" s="94">
        <f>'[1]Cadastro de Clientes'!E4181</f>
        <v>0</v>
      </c>
      <c r="F4181" s="94">
        <f>'[1]Cadastro de Clientes'!F4181</f>
        <v>0</v>
      </c>
      <c r="G4181" s="109">
        <f>'[1]Cadastro de Clientes'!G4181</f>
        <v>0</v>
      </c>
      <c r="H4181" s="110">
        <f>'[1]Cadastro de Clientes'!H4181</f>
        <v>0</v>
      </c>
      <c r="I4181" s="111">
        <f>'[1]Cadastro de Clientes'!I4181</f>
        <v>0</v>
      </c>
      <c r="J4181" s="94">
        <f>'[1]Cadastro de Clientes'!J4181</f>
        <v>0</v>
      </c>
    </row>
    <row r="4182" spans="1:10" ht="21" customHeight="1" x14ac:dyDescent="0.25">
      <c r="A4182" s="94">
        <f>'[1]Cadastro de Clientes'!A4182</f>
        <v>0</v>
      </c>
      <c r="B4182" s="94">
        <f>'[1]Cadastro de Clientes'!B4182</f>
        <v>0</v>
      </c>
      <c r="C4182" s="94">
        <f>'[1]Cadastro de Clientes'!C4182</f>
        <v>0</v>
      </c>
      <c r="D4182" s="94">
        <f>'[1]Cadastro de Clientes'!D4182</f>
        <v>0</v>
      </c>
      <c r="E4182" s="94">
        <f>'[1]Cadastro de Clientes'!E4182</f>
        <v>0</v>
      </c>
      <c r="F4182" s="94">
        <f>'[1]Cadastro de Clientes'!F4182</f>
        <v>0</v>
      </c>
      <c r="G4182" s="109">
        <f>'[1]Cadastro de Clientes'!G4182</f>
        <v>0</v>
      </c>
      <c r="H4182" s="110">
        <f>'[1]Cadastro de Clientes'!H4182</f>
        <v>0</v>
      </c>
      <c r="I4182" s="111">
        <f>'[1]Cadastro de Clientes'!I4182</f>
        <v>0</v>
      </c>
      <c r="J4182" s="94">
        <f>'[1]Cadastro de Clientes'!J4182</f>
        <v>0</v>
      </c>
    </row>
    <row r="4183" spans="1:10" ht="21" customHeight="1" x14ac:dyDescent="0.25">
      <c r="A4183" s="94">
        <f>'[1]Cadastro de Clientes'!A4183</f>
        <v>0</v>
      </c>
      <c r="B4183" s="94">
        <f>'[1]Cadastro de Clientes'!B4183</f>
        <v>0</v>
      </c>
      <c r="C4183" s="94">
        <f>'[1]Cadastro de Clientes'!C4183</f>
        <v>0</v>
      </c>
      <c r="D4183" s="94">
        <f>'[1]Cadastro de Clientes'!D4183</f>
        <v>0</v>
      </c>
      <c r="E4183" s="94">
        <f>'[1]Cadastro de Clientes'!E4183</f>
        <v>0</v>
      </c>
      <c r="F4183" s="94">
        <f>'[1]Cadastro de Clientes'!F4183</f>
        <v>0</v>
      </c>
      <c r="G4183" s="109">
        <f>'[1]Cadastro de Clientes'!G4183</f>
        <v>0</v>
      </c>
      <c r="H4183" s="110">
        <f>'[1]Cadastro de Clientes'!H4183</f>
        <v>0</v>
      </c>
      <c r="I4183" s="111">
        <f>'[1]Cadastro de Clientes'!I4183</f>
        <v>0</v>
      </c>
      <c r="J4183" s="94">
        <f>'[1]Cadastro de Clientes'!J4183</f>
        <v>0</v>
      </c>
    </row>
    <row r="4184" spans="1:10" ht="21" customHeight="1" x14ac:dyDescent="0.25">
      <c r="A4184" s="94">
        <f>'[1]Cadastro de Clientes'!A4184</f>
        <v>0</v>
      </c>
      <c r="B4184" s="94">
        <f>'[1]Cadastro de Clientes'!B4184</f>
        <v>0</v>
      </c>
      <c r="C4184" s="94">
        <f>'[1]Cadastro de Clientes'!C4184</f>
        <v>0</v>
      </c>
      <c r="D4184" s="94">
        <f>'[1]Cadastro de Clientes'!D4184</f>
        <v>0</v>
      </c>
      <c r="E4184" s="94">
        <f>'[1]Cadastro de Clientes'!E4184</f>
        <v>0</v>
      </c>
      <c r="F4184" s="94">
        <f>'[1]Cadastro de Clientes'!F4184</f>
        <v>0</v>
      </c>
      <c r="G4184" s="109">
        <f>'[1]Cadastro de Clientes'!G4184</f>
        <v>0</v>
      </c>
      <c r="H4184" s="110">
        <f>'[1]Cadastro de Clientes'!H4184</f>
        <v>0</v>
      </c>
      <c r="I4184" s="111">
        <f>'[1]Cadastro de Clientes'!I4184</f>
        <v>0</v>
      </c>
      <c r="J4184" s="94">
        <f>'[1]Cadastro de Clientes'!J4184</f>
        <v>0</v>
      </c>
    </row>
    <row r="4185" spans="1:10" ht="21" customHeight="1" x14ac:dyDescent="0.25">
      <c r="A4185" s="94">
        <f>'[1]Cadastro de Clientes'!A4185</f>
        <v>0</v>
      </c>
      <c r="B4185" s="94">
        <f>'[1]Cadastro de Clientes'!B4185</f>
        <v>0</v>
      </c>
      <c r="C4185" s="94">
        <f>'[1]Cadastro de Clientes'!C4185</f>
        <v>0</v>
      </c>
      <c r="D4185" s="94">
        <f>'[1]Cadastro de Clientes'!D4185</f>
        <v>0</v>
      </c>
      <c r="E4185" s="94">
        <f>'[1]Cadastro de Clientes'!E4185</f>
        <v>0</v>
      </c>
      <c r="F4185" s="94">
        <f>'[1]Cadastro de Clientes'!F4185</f>
        <v>0</v>
      </c>
      <c r="G4185" s="109">
        <f>'[1]Cadastro de Clientes'!G4185</f>
        <v>0</v>
      </c>
      <c r="H4185" s="110">
        <f>'[1]Cadastro de Clientes'!H4185</f>
        <v>0</v>
      </c>
      <c r="I4185" s="111">
        <f>'[1]Cadastro de Clientes'!I4185</f>
        <v>0</v>
      </c>
      <c r="J4185" s="94">
        <f>'[1]Cadastro de Clientes'!J4185</f>
        <v>0</v>
      </c>
    </row>
    <row r="4186" spans="1:10" ht="21" customHeight="1" x14ac:dyDescent="0.25">
      <c r="A4186" s="94">
        <f>'[1]Cadastro de Clientes'!A4186</f>
        <v>0</v>
      </c>
      <c r="B4186" s="94">
        <f>'[1]Cadastro de Clientes'!B4186</f>
        <v>0</v>
      </c>
      <c r="C4186" s="94">
        <f>'[1]Cadastro de Clientes'!C4186</f>
        <v>0</v>
      </c>
      <c r="D4186" s="94">
        <f>'[1]Cadastro de Clientes'!D4186</f>
        <v>0</v>
      </c>
      <c r="E4186" s="94">
        <f>'[1]Cadastro de Clientes'!E4186</f>
        <v>0</v>
      </c>
      <c r="F4186" s="94">
        <f>'[1]Cadastro de Clientes'!F4186</f>
        <v>0</v>
      </c>
      <c r="G4186" s="109">
        <f>'[1]Cadastro de Clientes'!G4186</f>
        <v>0</v>
      </c>
      <c r="H4186" s="110">
        <f>'[1]Cadastro de Clientes'!H4186</f>
        <v>0</v>
      </c>
      <c r="I4186" s="111">
        <f>'[1]Cadastro de Clientes'!I4186</f>
        <v>0</v>
      </c>
      <c r="J4186" s="94">
        <f>'[1]Cadastro de Clientes'!J4186</f>
        <v>0</v>
      </c>
    </row>
    <row r="4187" spans="1:10" ht="21" customHeight="1" x14ac:dyDescent="0.25">
      <c r="A4187" s="94">
        <f>'[1]Cadastro de Clientes'!A4187</f>
        <v>0</v>
      </c>
      <c r="B4187" s="94">
        <f>'[1]Cadastro de Clientes'!B4187</f>
        <v>0</v>
      </c>
      <c r="C4187" s="94">
        <f>'[1]Cadastro de Clientes'!C4187</f>
        <v>0</v>
      </c>
      <c r="D4187" s="94">
        <f>'[1]Cadastro de Clientes'!D4187</f>
        <v>0</v>
      </c>
      <c r="E4187" s="94">
        <f>'[1]Cadastro de Clientes'!E4187</f>
        <v>0</v>
      </c>
      <c r="F4187" s="94">
        <f>'[1]Cadastro de Clientes'!F4187</f>
        <v>0</v>
      </c>
      <c r="G4187" s="109">
        <f>'[1]Cadastro de Clientes'!G4187</f>
        <v>0</v>
      </c>
      <c r="H4187" s="110">
        <f>'[1]Cadastro de Clientes'!H4187</f>
        <v>0</v>
      </c>
      <c r="I4187" s="111">
        <f>'[1]Cadastro de Clientes'!I4187</f>
        <v>0</v>
      </c>
      <c r="J4187" s="94">
        <f>'[1]Cadastro de Clientes'!J4187</f>
        <v>0</v>
      </c>
    </row>
    <row r="4188" spans="1:10" ht="21" customHeight="1" x14ac:dyDescent="0.25">
      <c r="A4188" s="94">
        <f>'[1]Cadastro de Clientes'!A4188</f>
        <v>0</v>
      </c>
      <c r="B4188" s="94">
        <f>'[1]Cadastro de Clientes'!B4188</f>
        <v>0</v>
      </c>
      <c r="C4188" s="94">
        <f>'[1]Cadastro de Clientes'!C4188</f>
        <v>0</v>
      </c>
      <c r="D4188" s="94">
        <f>'[1]Cadastro de Clientes'!D4188</f>
        <v>0</v>
      </c>
      <c r="E4188" s="94">
        <f>'[1]Cadastro de Clientes'!E4188</f>
        <v>0</v>
      </c>
      <c r="F4188" s="94">
        <f>'[1]Cadastro de Clientes'!F4188</f>
        <v>0</v>
      </c>
      <c r="G4188" s="109">
        <f>'[1]Cadastro de Clientes'!G4188</f>
        <v>0</v>
      </c>
      <c r="H4188" s="110">
        <f>'[1]Cadastro de Clientes'!H4188</f>
        <v>0</v>
      </c>
      <c r="I4188" s="111">
        <f>'[1]Cadastro de Clientes'!I4188</f>
        <v>0</v>
      </c>
      <c r="J4188" s="94">
        <f>'[1]Cadastro de Clientes'!J4188</f>
        <v>0</v>
      </c>
    </row>
    <row r="4189" spans="1:10" ht="21" customHeight="1" x14ac:dyDescent="0.25">
      <c r="A4189" s="94">
        <f>'[1]Cadastro de Clientes'!A4189</f>
        <v>0</v>
      </c>
      <c r="B4189" s="94">
        <f>'[1]Cadastro de Clientes'!B4189</f>
        <v>0</v>
      </c>
      <c r="C4189" s="94">
        <f>'[1]Cadastro de Clientes'!C4189</f>
        <v>0</v>
      </c>
      <c r="D4189" s="94">
        <f>'[1]Cadastro de Clientes'!D4189</f>
        <v>0</v>
      </c>
      <c r="E4189" s="94">
        <f>'[1]Cadastro de Clientes'!E4189</f>
        <v>0</v>
      </c>
      <c r="F4189" s="94">
        <f>'[1]Cadastro de Clientes'!F4189</f>
        <v>0</v>
      </c>
      <c r="G4189" s="109">
        <f>'[1]Cadastro de Clientes'!G4189</f>
        <v>0</v>
      </c>
      <c r="H4189" s="110">
        <f>'[1]Cadastro de Clientes'!H4189</f>
        <v>0</v>
      </c>
      <c r="I4189" s="111">
        <f>'[1]Cadastro de Clientes'!I4189</f>
        <v>0</v>
      </c>
      <c r="J4189" s="94">
        <f>'[1]Cadastro de Clientes'!J4189</f>
        <v>0</v>
      </c>
    </row>
    <row r="4190" spans="1:10" ht="21" customHeight="1" x14ac:dyDescent="0.25">
      <c r="A4190" s="94">
        <f>'[1]Cadastro de Clientes'!A4190</f>
        <v>0</v>
      </c>
      <c r="B4190" s="94">
        <f>'[1]Cadastro de Clientes'!B4190</f>
        <v>0</v>
      </c>
      <c r="C4190" s="94">
        <f>'[1]Cadastro de Clientes'!C4190</f>
        <v>0</v>
      </c>
      <c r="D4190" s="94">
        <f>'[1]Cadastro de Clientes'!D4190</f>
        <v>0</v>
      </c>
      <c r="E4190" s="94">
        <f>'[1]Cadastro de Clientes'!E4190</f>
        <v>0</v>
      </c>
      <c r="F4190" s="94">
        <f>'[1]Cadastro de Clientes'!F4190</f>
        <v>0</v>
      </c>
      <c r="G4190" s="109">
        <f>'[1]Cadastro de Clientes'!G4190</f>
        <v>0</v>
      </c>
      <c r="H4190" s="110">
        <f>'[1]Cadastro de Clientes'!H4190</f>
        <v>0</v>
      </c>
      <c r="I4190" s="111">
        <f>'[1]Cadastro de Clientes'!I4190</f>
        <v>0</v>
      </c>
      <c r="J4190" s="94">
        <f>'[1]Cadastro de Clientes'!J4190</f>
        <v>0</v>
      </c>
    </row>
    <row r="4191" spans="1:10" ht="21" customHeight="1" x14ac:dyDescent="0.25">
      <c r="A4191" s="94">
        <f>'[1]Cadastro de Clientes'!A4191</f>
        <v>0</v>
      </c>
      <c r="B4191" s="94">
        <f>'[1]Cadastro de Clientes'!B4191</f>
        <v>0</v>
      </c>
      <c r="C4191" s="94">
        <f>'[1]Cadastro de Clientes'!C4191</f>
        <v>0</v>
      </c>
      <c r="D4191" s="94">
        <f>'[1]Cadastro de Clientes'!D4191</f>
        <v>0</v>
      </c>
      <c r="E4191" s="94">
        <f>'[1]Cadastro de Clientes'!E4191</f>
        <v>0</v>
      </c>
      <c r="F4191" s="94">
        <f>'[1]Cadastro de Clientes'!F4191</f>
        <v>0</v>
      </c>
      <c r="G4191" s="109">
        <f>'[1]Cadastro de Clientes'!G4191</f>
        <v>0</v>
      </c>
      <c r="H4191" s="110">
        <f>'[1]Cadastro de Clientes'!H4191</f>
        <v>0</v>
      </c>
      <c r="I4191" s="111">
        <f>'[1]Cadastro de Clientes'!I4191</f>
        <v>0</v>
      </c>
      <c r="J4191" s="94">
        <f>'[1]Cadastro de Clientes'!J4191</f>
        <v>0</v>
      </c>
    </row>
    <row r="4192" spans="1:10" ht="21" customHeight="1" x14ac:dyDescent="0.25">
      <c r="A4192" s="94">
        <f>'[1]Cadastro de Clientes'!A4192</f>
        <v>0</v>
      </c>
      <c r="B4192" s="94">
        <f>'[1]Cadastro de Clientes'!B4192</f>
        <v>0</v>
      </c>
      <c r="C4192" s="94">
        <f>'[1]Cadastro de Clientes'!C4192</f>
        <v>0</v>
      </c>
      <c r="D4192" s="94">
        <f>'[1]Cadastro de Clientes'!D4192</f>
        <v>0</v>
      </c>
      <c r="E4192" s="94">
        <f>'[1]Cadastro de Clientes'!E4192</f>
        <v>0</v>
      </c>
      <c r="F4192" s="94">
        <f>'[1]Cadastro de Clientes'!F4192</f>
        <v>0</v>
      </c>
      <c r="G4192" s="109">
        <f>'[1]Cadastro de Clientes'!G4192</f>
        <v>0</v>
      </c>
      <c r="H4192" s="110">
        <f>'[1]Cadastro de Clientes'!H4192</f>
        <v>0</v>
      </c>
      <c r="I4192" s="111">
        <f>'[1]Cadastro de Clientes'!I4192</f>
        <v>0</v>
      </c>
      <c r="J4192" s="94">
        <f>'[1]Cadastro de Clientes'!J4192</f>
        <v>0</v>
      </c>
    </row>
    <row r="4193" spans="1:10" ht="21" customHeight="1" x14ac:dyDescent="0.25">
      <c r="A4193" s="94">
        <f>'[1]Cadastro de Clientes'!A4193</f>
        <v>0</v>
      </c>
      <c r="B4193" s="94">
        <f>'[1]Cadastro de Clientes'!B4193</f>
        <v>0</v>
      </c>
      <c r="C4193" s="94">
        <f>'[1]Cadastro de Clientes'!C4193</f>
        <v>0</v>
      </c>
      <c r="D4193" s="94">
        <f>'[1]Cadastro de Clientes'!D4193</f>
        <v>0</v>
      </c>
      <c r="E4193" s="94">
        <f>'[1]Cadastro de Clientes'!E4193</f>
        <v>0</v>
      </c>
      <c r="F4193" s="94">
        <f>'[1]Cadastro de Clientes'!F4193</f>
        <v>0</v>
      </c>
      <c r="G4193" s="109">
        <f>'[1]Cadastro de Clientes'!G4193</f>
        <v>0</v>
      </c>
      <c r="H4193" s="110">
        <f>'[1]Cadastro de Clientes'!H4193</f>
        <v>0</v>
      </c>
      <c r="I4193" s="111">
        <f>'[1]Cadastro de Clientes'!I4193</f>
        <v>0</v>
      </c>
      <c r="J4193" s="94">
        <f>'[1]Cadastro de Clientes'!J4193</f>
        <v>0</v>
      </c>
    </row>
    <row r="4194" spans="1:10" ht="21" customHeight="1" x14ac:dyDescent="0.25">
      <c r="A4194" s="94">
        <f>'[1]Cadastro de Clientes'!A4194</f>
        <v>0</v>
      </c>
      <c r="B4194" s="94">
        <f>'[1]Cadastro de Clientes'!B4194</f>
        <v>0</v>
      </c>
      <c r="C4194" s="94">
        <f>'[1]Cadastro de Clientes'!C4194</f>
        <v>0</v>
      </c>
      <c r="D4194" s="94">
        <f>'[1]Cadastro de Clientes'!D4194</f>
        <v>0</v>
      </c>
      <c r="E4194" s="94">
        <f>'[1]Cadastro de Clientes'!E4194</f>
        <v>0</v>
      </c>
      <c r="F4194" s="94">
        <f>'[1]Cadastro de Clientes'!F4194</f>
        <v>0</v>
      </c>
      <c r="G4194" s="109">
        <f>'[1]Cadastro de Clientes'!G4194</f>
        <v>0</v>
      </c>
      <c r="H4194" s="110">
        <f>'[1]Cadastro de Clientes'!H4194</f>
        <v>0</v>
      </c>
      <c r="I4194" s="111">
        <f>'[1]Cadastro de Clientes'!I4194</f>
        <v>0</v>
      </c>
      <c r="J4194" s="94">
        <f>'[1]Cadastro de Clientes'!J4194</f>
        <v>0</v>
      </c>
    </row>
    <row r="4195" spans="1:10" ht="21" customHeight="1" x14ac:dyDescent="0.25">
      <c r="A4195" s="94">
        <f>'[1]Cadastro de Clientes'!A4195</f>
        <v>0</v>
      </c>
      <c r="B4195" s="94">
        <f>'[1]Cadastro de Clientes'!B4195</f>
        <v>0</v>
      </c>
      <c r="C4195" s="94">
        <f>'[1]Cadastro de Clientes'!C4195</f>
        <v>0</v>
      </c>
      <c r="D4195" s="94">
        <f>'[1]Cadastro de Clientes'!D4195</f>
        <v>0</v>
      </c>
      <c r="E4195" s="94">
        <f>'[1]Cadastro de Clientes'!E4195</f>
        <v>0</v>
      </c>
      <c r="F4195" s="94">
        <f>'[1]Cadastro de Clientes'!F4195</f>
        <v>0</v>
      </c>
      <c r="G4195" s="109">
        <f>'[1]Cadastro de Clientes'!G4195</f>
        <v>0</v>
      </c>
      <c r="H4195" s="110">
        <f>'[1]Cadastro de Clientes'!H4195</f>
        <v>0</v>
      </c>
      <c r="I4195" s="111">
        <f>'[1]Cadastro de Clientes'!I4195</f>
        <v>0</v>
      </c>
      <c r="J4195" s="94">
        <f>'[1]Cadastro de Clientes'!J4195</f>
        <v>0</v>
      </c>
    </row>
    <row r="4196" spans="1:10" ht="21" customHeight="1" x14ac:dyDescent="0.25">
      <c r="A4196" s="94">
        <f>'[1]Cadastro de Clientes'!A4196</f>
        <v>0</v>
      </c>
      <c r="B4196" s="94">
        <f>'[1]Cadastro de Clientes'!B4196</f>
        <v>0</v>
      </c>
      <c r="C4196" s="94">
        <f>'[1]Cadastro de Clientes'!C4196</f>
        <v>0</v>
      </c>
      <c r="D4196" s="94">
        <f>'[1]Cadastro de Clientes'!D4196</f>
        <v>0</v>
      </c>
      <c r="E4196" s="94">
        <f>'[1]Cadastro de Clientes'!E4196</f>
        <v>0</v>
      </c>
      <c r="F4196" s="94">
        <f>'[1]Cadastro de Clientes'!F4196</f>
        <v>0</v>
      </c>
      <c r="G4196" s="109">
        <f>'[1]Cadastro de Clientes'!G4196</f>
        <v>0</v>
      </c>
      <c r="H4196" s="110">
        <f>'[1]Cadastro de Clientes'!H4196</f>
        <v>0</v>
      </c>
      <c r="I4196" s="111">
        <f>'[1]Cadastro de Clientes'!I4196</f>
        <v>0</v>
      </c>
      <c r="J4196" s="94">
        <f>'[1]Cadastro de Clientes'!J4196</f>
        <v>0</v>
      </c>
    </row>
    <row r="4197" spans="1:10" ht="21" customHeight="1" x14ac:dyDescent="0.25">
      <c r="A4197" s="94">
        <f>'[1]Cadastro de Clientes'!A4197</f>
        <v>0</v>
      </c>
      <c r="B4197" s="94">
        <f>'[1]Cadastro de Clientes'!B4197</f>
        <v>0</v>
      </c>
      <c r="C4197" s="94">
        <f>'[1]Cadastro de Clientes'!C4197</f>
        <v>0</v>
      </c>
      <c r="D4197" s="94">
        <f>'[1]Cadastro de Clientes'!D4197</f>
        <v>0</v>
      </c>
      <c r="E4197" s="94">
        <f>'[1]Cadastro de Clientes'!E4197</f>
        <v>0</v>
      </c>
      <c r="F4197" s="94">
        <f>'[1]Cadastro de Clientes'!F4197</f>
        <v>0</v>
      </c>
      <c r="G4197" s="109">
        <f>'[1]Cadastro de Clientes'!G4197</f>
        <v>0</v>
      </c>
      <c r="H4197" s="110">
        <f>'[1]Cadastro de Clientes'!H4197</f>
        <v>0</v>
      </c>
      <c r="I4197" s="111">
        <f>'[1]Cadastro de Clientes'!I4197</f>
        <v>0</v>
      </c>
      <c r="J4197" s="94">
        <f>'[1]Cadastro de Clientes'!J4197</f>
        <v>0</v>
      </c>
    </row>
    <row r="4198" spans="1:10" ht="21" customHeight="1" x14ac:dyDescent="0.25">
      <c r="A4198" s="94">
        <f>'[1]Cadastro de Clientes'!A4198</f>
        <v>0</v>
      </c>
      <c r="B4198" s="94">
        <f>'[1]Cadastro de Clientes'!B4198</f>
        <v>0</v>
      </c>
      <c r="C4198" s="94">
        <f>'[1]Cadastro de Clientes'!C4198</f>
        <v>0</v>
      </c>
      <c r="D4198" s="94">
        <f>'[1]Cadastro de Clientes'!D4198</f>
        <v>0</v>
      </c>
      <c r="E4198" s="94">
        <f>'[1]Cadastro de Clientes'!E4198</f>
        <v>0</v>
      </c>
      <c r="F4198" s="94">
        <f>'[1]Cadastro de Clientes'!F4198</f>
        <v>0</v>
      </c>
      <c r="G4198" s="109">
        <f>'[1]Cadastro de Clientes'!G4198</f>
        <v>0</v>
      </c>
      <c r="H4198" s="110">
        <f>'[1]Cadastro de Clientes'!H4198</f>
        <v>0</v>
      </c>
      <c r="I4198" s="111">
        <f>'[1]Cadastro de Clientes'!I4198</f>
        <v>0</v>
      </c>
      <c r="J4198" s="94">
        <f>'[1]Cadastro de Clientes'!J4198</f>
        <v>0</v>
      </c>
    </row>
    <row r="4199" spans="1:10" ht="21" customHeight="1" x14ac:dyDescent="0.25">
      <c r="A4199" s="94">
        <f>'[1]Cadastro de Clientes'!A4199</f>
        <v>0</v>
      </c>
      <c r="B4199" s="94">
        <f>'[1]Cadastro de Clientes'!B4199</f>
        <v>0</v>
      </c>
      <c r="C4199" s="94">
        <f>'[1]Cadastro de Clientes'!C4199</f>
        <v>0</v>
      </c>
      <c r="D4199" s="94">
        <f>'[1]Cadastro de Clientes'!D4199</f>
        <v>0</v>
      </c>
      <c r="E4199" s="94">
        <f>'[1]Cadastro de Clientes'!E4199</f>
        <v>0</v>
      </c>
      <c r="F4199" s="94">
        <f>'[1]Cadastro de Clientes'!F4199</f>
        <v>0</v>
      </c>
      <c r="G4199" s="109">
        <f>'[1]Cadastro de Clientes'!G4199</f>
        <v>0</v>
      </c>
      <c r="H4199" s="110">
        <f>'[1]Cadastro de Clientes'!H4199</f>
        <v>0</v>
      </c>
      <c r="I4199" s="111">
        <f>'[1]Cadastro de Clientes'!I4199</f>
        <v>0</v>
      </c>
      <c r="J4199" s="94">
        <f>'[1]Cadastro de Clientes'!J4199</f>
        <v>0</v>
      </c>
    </row>
    <row r="4200" spans="1:10" ht="21" customHeight="1" x14ac:dyDescent="0.25">
      <c r="A4200" s="94">
        <f>'[1]Cadastro de Clientes'!A4200</f>
        <v>0</v>
      </c>
      <c r="B4200" s="94">
        <f>'[1]Cadastro de Clientes'!B4200</f>
        <v>0</v>
      </c>
      <c r="C4200" s="94">
        <f>'[1]Cadastro de Clientes'!C4200</f>
        <v>0</v>
      </c>
      <c r="D4200" s="94">
        <f>'[1]Cadastro de Clientes'!D4200</f>
        <v>0</v>
      </c>
      <c r="E4200" s="94">
        <f>'[1]Cadastro de Clientes'!E4200</f>
        <v>0</v>
      </c>
      <c r="F4200" s="94">
        <f>'[1]Cadastro de Clientes'!F4200</f>
        <v>0</v>
      </c>
      <c r="G4200" s="109">
        <f>'[1]Cadastro de Clientes'!G4200</f>
        <v>0</v>
      </c>
      <c r="H4200" s="110">
        <f>'[1]Cadastro de Clientes'!H4200</f>
        <v>0</v>
      </c>
      <c r="I4200" s="111">
        <f>'[1]Cadastro de Clientes'!I4200</f>
        <v>0</v>
      </c>
      <c r="J4200" s="94">
        <f>'[1]Cadastro de Clientes'!J4200</f>
        <v>0</v>
      </c>
    </row>
    <row r="4201" spans="1:10" ht="21" customHeight="1" x14ac:dyDescent="0.25">
      <c r="A4201" s="94">
        <f>'[1]Cadastro de Clientes'!A4201</f>
        <v>0</v>
      </c>
      <c r="B4201" s="94">
        <f>'[1]Cadastro de Clientes'!B4201</f>
        <v>0</v>
      </c>
      <c r="C4201" s="94">
        <f>'[1]Cadastro de Clientes'!C4201</f>
        <v>0</v>
      </c>
      <c r="D4201" s="94">
        <f>'[1]Cadastro de Clientes'!D4201</f>
        <v>0</v>
      </c>
      <c r="E4201" s="94">
        <f>'[1]Cadastro de Clientes'!E4201</f>
        <v>0</v>
      </c>
      <c r="F4201" s="94">
        <f>'[1]Cadastro de Clientes'!F4201</f>
        <v>0</v>
      </c>
      <c r="G4201" s="109">
        <f>'[1]Cadastro de Clientes'!G4201</f>
        <v>0</v>
      </c>
      <c r="H4201" s="110">
        <f>'[1]Cadastro de Clientes'!H4201</f>
        <v>0</v>
      </c>
      <c r="I4201" s="111">
        <f>'[1]Cadastro de Clientes'!I4201</f>
        <v>0</v>
      </c>
      <c r="J4201" s="94">
        <f>'[1]Cadastro de Clientes'!J4201</f>
        <v>0</v>
      </c>
    </row>
    <row r="4202" spans="1:10" ht="21" customHeight="1" x14ac:dyDescent="0.25">
      <c r="A4202" s="94">
        <f>'[1]Cadastro de Clientes'!A4202</f>
        <v>0</v>
      </c>
      <c r="B4202" s="94">
        <f>'[1]Cadastro de Clientes'!B4202</f>
        <v>0</v>
      </c>
      <c r="C4202" s="94">
        <f>'[1]Cadastro de Clientes'!C4202</f>
        <v>0</v>
      </c>
      <c r="D4202" s="94">
        <f>'[1]Cadastro de Clientes'!D4202</f>
        <v>0</v>
      </c>
      <c r="E4202" s="94">
        <f>'[1]Cadastro de Clientes'!E4202</f>
        <v>0</v>
      </c>
      <c r="F4202" s="94">
        <f>'[1]Cadastro de Clientes'!F4202</f>
        <v>0</v>
      </c>
      <c r="G4202" s="109">
        <f>'[1]Cadastro de Clientes'!G4202</f>
        <v>0</v>
      </c>
      <c r="H4202" s="110">
        <f>'[1]Cadastro de Clientes'!H4202</f>
        <v>0</v>
      </c>
      <c r="I4202" s="111">
        <f>'[1]Cadastro de Clientes'!I4202</f>
        <v>0</v>
      </c>
      <c r="J4202" s="94">
        <f>'[1]Cadastro de Clientes'!J4202</f>
        <v>0</v>
      </c>
    </row>
    <row r="4203" spans="1:10" ht="21" customHeight="1" x14ac:dyDescent="0.25">
      <c r="A4203" s="94">
        <f>'[1]Cadastro de Clientes'!A4203</f>
        <v>0</v>
      </c>
      <c r="B4203" s="94">
        <f>'[1]Cadastro de Clientes'!B4203</f>
        <v>0</v>
      </c>
      <c r="C4203" s="94">
        <f>'[1]Cadastro de Clientes'!C4203</f>
        <v>0</v>
      </c>
      <c r="D4203" s="94">
        <f>'[1]Cadastro de Clientes'!D4203</f>
        <v>0</v>
      </c>
      <c r="E4203" s="94">
        <f>'[1]Cadastro de Clientes'!E4203</f>
        <v>0</v>
      </c>
      <c r="F4203" s="94">
        <f>'[1]Cadastro de Clientes'!F4203</f>
        <v>0</v>
      </c>
      <c r="G4203" s="109">
        <f>'[1]Cadastro de Clientes'!G4203</f>
        <v>0</v>
      </c>
      <c r="H4203" s="110">
        <f>'[1]Cadastro de Clientes'!H4203</f>
        <v>0</v>
      </c>
      <c r="I4203" s="111">
        <f>'[1]Cadastro de Clientes'!I4203</f>
        <v>0</v>
      </c>
      <c r="J4203" s="94">
        <f>'[1]Cadastro de Clientes'!J4203</f>
        <v>0</v>
      </c>
    </row>
    <row r="4204" spans="1:10" ht="21" customHeight="1" x14ac:dyDescent="0.25">
      <c r="A4204" s="94">
        <f>'[1]Cadastro de Clientes'!A4204</f>
        <v>0</v>
      </c>
      <c r="B4204" s="94">
        <f>'[1]Cadastro de Clientes'!B4204</f>
        <v>0</v>
      </c>
      <c r="C4204" s="94">
        <f>'[1]Cadastro de Clientes'!C4204</f>
        <v>0</v>
      </c>
      <c r="D4204" s="94">
        <f>'[1]Cadastro de Clientes'!D4204</f>
        <v>0</v>
      </c>
      <c r="E4204" s="94">
        <f>'[1]Cadastro de Clientes'!E4204</f>
        <v>0</v>
      </c>
      <c r="F4204" s="94">
        <f>'[1]Cadastro de Clientes'!F4204</f>
        <v>0</v>
      </c>
      <c r="G4204" s="109">
        <f>'[1]Cadastro de Clientes'!G4204</f>
        <v>0</v>
      </c>
      <c r="H4204" s="110">
        <f>'[1]Cadastro de Clientes'!H4204</f>
        <v>0</v>
      </c>
      <c r="I4204" s="111">
        <f>'[1]Cadastro de Clientes'!I4204</f>
        <v>0</v>
      </c>
      <c r="J4204" s="94">
        <f>'[1]Cadastro de Clientes'!J4204</f>
        <v>0</v>
      </c>
    </row>
    <row r="4205" spans="1:10" ht="21" customHeight="1" x14ac:dyDescent="0.25">
      <c r="A4205" s="94">
        <f>'[1]Cadastro de Clientes'!A4205</f>
        <v>0</v>
      </c>
      <c r="B4205" s="94">
        <f>'[1]Cadastro de Clientes'!B4205</f>
        <v>0</v>
      </c>
      <c r="C4205" s="94">
        <f>'[1]Cadastro de Clientes'!C4205</f>
        <v>0</v>
      </c>
      <c r="D4205" s="94">
        <f>'[1]Cadastro de Clientes'!D4205</f>
        <v>0</v>
      </c>
      <c r="E4205" s="94">
        <f>'[1]Cadastro de Clientes'!E4205</f>
        <v>0</v>
      </c>
      <c r="F4205" s="94">
        <f>'[1]Cadastro de Clientes'!F4205</f>
        <v>0</v>
      </c>
      <c r="G4205" s="109">
        <f>'[1]Cadastro de Clientes'!G4205</f>
        <v>0</v>
      </c>
      <c r="H4205" s="110">
        <f>'[1]Cadastro de Clientes'!H4205</f>
        <v>0</v>
      </c>
      <c r="I4205" s="111">
        <f>'[1]Cadastro de Clientes'!I4205</f>
        <v>0</v>
      </c>
      <c r="J4205" s="94">
        <f>'[1]Cadastro de Clientes'!J4205</f>
        <v>0</v>
      </c>
    </row>
    <row r="4206" spans="1:10" ht="21" customHeight="1" x14ac:dyDescent="0.25">
      <c r="A4206" s="94">
        <f>'[1]Cadastro de Clientes'!A4206</f>
        <v>0</v>
      </c>
      <c r="B4206" s="94">
        <f>'[1]Cadastro de Clientes'!B4206</f>
        <v>0</v>
      </c>
      <c r="C4206" s="94">
        <f>'[1]Cadastro de Clientes'!C4206</f>
        <v>0</v>
      </c>
      <c r="D4206" s="94">
        <f>'[1]Cadastro de Clientes'!D4206</f>
        <v>0</v>
      </c>
      <c r="E4206" s="94">
        <f>'[1]Cadastro de Clientes'!E4206</f>
        <v>0</v>
      </c>
      <c r="F4206" s="94">
        <f>'[1]Cadastro de Clientes'!F4206</f>
        <v>0</v>
      </c>
      <c r="G4206" s="109">
        <f>'[1]Cadastro de Clientes'!G4206</f>
        <v>0</v>
      </c>
      <c r="H4206" s="110">
        <f>'[1]Cadastro de Clientes'!H4206</f>
        <v>0</v>
      </c>
      <c r="I4206" s="111">
        <f>'[1]Cadastro de Clientes'!I4206</f>
        <v>0</v>
      </c>
      <c r="J4206" s="94">
        <f>'[1]Cadastro de Clientes'!J4206</f>
        <v>0</v>
      </c>
    </row>
    <row r="4207" spans="1:10" ht="21" customHeight="1" x14ac:dyDescent="0.25">
      <c r="A4207" s="94">
        <f>'[1]Cadastro de Clientes'!A4207</f>
        <v>0</v>
      </c>
      <c r="B4207" s="94">
        <f>'[1]Cadastro de Clientes'!B4207</f>
        <v>0</v>
      </c>
      <c r="C4207" s="94">
        <f>'[1]Cadastro de Clientes'!C4207</f>
        <v>0</v>
      </c>
      <c r="D4207" s="94">
        <f>'[1]Cadastro de Clientes'!D4207</f>
        <v>0</v>
      </c>
      <c r="E4207" s="94">
        <f>'[1]Cadastro de Clientes'!E4207</f>
        <v>0</v>
      </c>
      <c r="F4207" s="94">
        <f>'[1]Cadastro de Clientes'!F4207</f>
        <v>0</v>
      </c>
      <c r="G4207" s="109">
        <f>'[1]Cadastro de Clientes'!G4207</f>
        <v>0</v>
      </c>
      <c r="H4207" s="110">
        <f>'[1]Cadastro de Clientes'!H4207</f>
        <v>0</v>
      </c>
      <c r="I4207" s="111">
        <f>'[1]Cadastro de Clientes'!I4207</f>
        <v>0</v>
      </c>
      <c r="J4207" s="94">
        <f>'[1]Cadastro de Clientes'!J4207</f>
        <v>0</v>
      </c>
    </row>
    <row r="4208" spans="1:10" ht="21" customHeight="1" x14ac:dyDescent="0.25">
      <c r="A4208" s="94">
        <f>'[1]Cadastro de Clientes'!A4208</f>
        <v>0</v>
      </c>
      <c r="B4208" s="94">
        <f>'[1]Cadastro de Clientes'!B4208</f>
        <v>0</v>
      </c>
      <c r="C4208" s="94">
        <f>'[1]Cadastro de Clientes'!C4208</f>
        <v>0</v>
      </c>
      <c r="D4208" s="94">
        <f>'[1]Cadastro de Clientes'!D4208</f>
        <v>0</v>
      </c>
      <c r="E4208" s="94">
        <f>'[1]Cadastro de Clientes'!E4208</f>
        <v>0</v>
      </c>
      <c r="F4208" s="94">
        <f>'[1]Cadastro de Clientes'!F4208</f>
        <v>0</v>
      </c>
      <c r="G4208" s="109">
        <f>'[1]Cadastro de Clientes'!G4208</f>
        <v>0</v>
      </c>
      <c r="H4208" s="110">
        <f>'[1]Cadastro de Clientes'!H4208</f>
        <v>0</v>
      </c>
      <c r="I4208" s="111">
        <f>'[1]Cadastro de Clientes'!I4208</f>
        <v>0</v>
      </c>
      <c r="J4208" s="94">
        <f>'[1]Cadastro de Clientes'!J4208</f>
        <v>0</v>
      </c>
    </row>
    <row r="4209" spans="1:10" ht="21" customHeight="1" x14ac:dyDescent="0.25">
      <c r="A4209" s="94">
        <f>'[1]Cadastro de Clientes'!A4209</f>
        <v>0</v>
      </c>
      <c r="B4209" s="94">
        <f>'[1]Cadastro de Clientes'!B4209</f>
        <v>0</v>
      </c>
      <c r="C4209" s="94">
        <f>'[1]Cadastro de Clientes'!C4209</f>
        <v>0</v>
      </c>
      <c r="D4209" s="94">
        <f>'[1]Cadastro de Clientes'!D4209</f>
        <v>0</v>
      </c>
      <c r="E4209" s="94">
        <f>'[1]Cadastro de Clientes'!E4209</f>
        <v>0</v>
      </c>
      <c r="F4209" s="94">
        <f>'[1]Cadastro de Clientes'!F4209</f>
        <v>0</v>
      </c>
      <c r="G4209" s="109">
        <f>'[1]Cadastro de Clientes'!G4209</f>
        <v>0</v>
      </c>
      <c r="H4209" s="110">
        <f>'[1]Cadastro de Clientes'!H4209</f>
        <v>0</v>
      </c>
      <c r="I4209" s="111">
        <f>'[1]Cadastro de Clientes'!I4209</f>
        <v>0</v>
      </c>
      <c r="J4209" s="94">
        <f>'[1]Cadastro de Clientes'!J4209</f>
        <v>0</v>
      </c>
    </row>
    <row r="4210" spans="1:10" ht="21" customHeight="1" x14ac:dyDescent="0.25">
      <c r="A4210" s="94">
        <f>'[1]Cadastro de Clientes'!A4210</f>
        <v>0</v>
      </c>
      <c r="B4210" s="94">
        <f>'[1]Cadastro de Clientes'!B4210</f>
        <v>0</v>
      </c>
      <c r="C4210" s="94">
        <f>'[1]Cadastro de Clientes'!C4210</f>
        <v>0</v>
      </c>
      <c r="D4210" s="94">
        <f>'[1]Cadastro de Clientes'!D4210</f>
        <v>0</v>
      </c>
      <c r="E4210" s="94">
        <f>'[1]Cadastro de Clientes'!E4210</f>
        <v>0</v>
      </c>
      <c r="F4210" s="94">
        <f>'[1]Cadastro de Clientes'!F4210</f>
        <v>0</v>
      </c>
      <c r="G4210" s="109">
        <f>'[1]Cadastro de Clientes'!G4210</f>
        <v>0</v>
      </c>
      <c r="H4210" s="110">
        <f>'[1]Cadastro de Clientes'!H4210</f>
        <v>0</v>
      </c>
      <c r="I4210" s="111">
        <f>'[1]Cadastro de Clientes'!I4210</f>
        <v>0</v>
      </c>
      <c r="J4210" s="94">
        <f>'[1]Cadastro de Clientes'!J4210</f>
        <v>0</v>
      </c>
    </row>
    <row r="4211" spans="1:10" ht="21" customHeight="1" x14ac:dyDescent="0.25">
      <c r="A4211" s="94">
        <f>'[1]Cadastro de Clientes'!A4211</f>
        <v>0</v>
      </c>
      <c r="B4211" s="94">
        <f>'[1]Cadastro de Clientes'!B4211</f>
        <v>0</v>
      </c>
      <c r="C4211" s="94">
        <f>'[1]Cadastro de Clientes'!C4211</f>
        <v>0</v>
      </c>
      <c r="D4211" s="94">
        <f>'[1]Cadastro de Clientes'!D4211</f>
        <v>0</v>
      </c>
      <c r="E4211" s="94">
        <f>'[1]Cadastro de Clientes'!E4211</f>
        <v>0</v>
      </c>
      <c r="F4211" s="94">
        <f>'[1]Cadastro de Clientes'!F4211</f>
        <v>0</v>
      </c>
      <c r="G4211" s="109">
        <f>'[1]Cadastro de Clientes'!G4211</f>
        <v>0</v>
      </c>
      <c r="H4211" s="110">
        <f>'[1]Cadastro de Clientes'!H4211</f>
        <v>0</v>
      </c>
      <c r="I4211" s="111">
        <f>'[1]Cadastro de Clientes'!I4211</f>
        <v>0</v>
      </c>
      <c r="J4211" s="94">
        <f>'[1]Cadastro de Clientes'!J4211</f>
        <v>0</v>
      </c>
    </row>
    <row r="4212" spans="1:10" ht="21" customHeight="1" x14ac:dyDescent="0.25">
      <c r="A4212" s="94">
        <f>'[1]Cadastro de Clientes'!A4212</f>
        <v>0</v>
      </c>
      <c r="B4212" s="94">
        <f>'[1]Cadastro de Clientes'!B4212</f>
        <v>0</v>
      </c>
      <c r="C4212" s="94">
        <f>'[1]Cadastro de Clientes'!C4212</f>
        <v>0</v>
      </c>
      <c r="D4212" s="94">
        <f>'[1]Cadastro de Clientes'!D4212</f>
        <v>0</v>
      </c>
      <c r="E4212" s="94">
        <f>'[1]Cadastro de Clientes'!E4212</f>
        <v>0</v>
      </c>
      <c r="F4212" s="94">
        <f>'[1]Cadastro de Clientes'!F4212</f>
        <v>0</v>
      </c>
      <c r="G4212" s="109">
        <f>'[1]Cadastro de Clientes'!G4212</f>
        <v>0</v>
      </c>
      <c r="H4212" s="110">
        <f>'[1]Cadastro de Clientes'!H4212</f>
        <v>0</v>
      </c>
      <c r="I4212" s="111">
        <f>'[1]Cadastro de Clientes'!I4212</f>
        <v>0</v>
      </c>
      <c r="J4212" s="94">
        <f>'[1]Cadastro de Clientes'!J4212</f>
        <v>0</v>
      </c>
    </row>
    <row r="4213" spans="1:10" ht="21" customHeight="1" x14ac:dyDescent="0.25">
      <c r="A4213" s="94">
        <f>'[1]Cadastro de Clientes'!A4213</f>
        <v>0</v>
      </c>
      <c r="B4213" s="94">
        <f>'[1]Cadastro de Clientes'!B4213</f>
        <v>0</v>
      </c>
      <c r="C4213" s="94">
        <f>'[1]Cadastro de Clientes'!C4213</f>
        <v>0</v>
      </c>
      <c r="D4213" s="94">
        <f>'[1]Cadastro de Clientes'!D4213</f>
        <v>0</v>
      </c>
      <c r="E4213" s="94">
        <f>'[1]Cadastro de Clientes'!E4213</f>
        <v>0</v>
      </c>
      <c r="F4213" s="94">
        <f>'[1]Cadastro de Clientes'!F4213</f>
        <v>0</v>
      </c>
      <c r="G4213" s="109">
        <f>'[1]Cadastro de Clientes'!G4213</f>
        <v>0</v>
      </c>
      <c r="H4213" s="110">
        <f>'[1]Cadastro de Clientes'!H4213</f>
        <v>0</v>
      </c>
      <c r="I4213" s="111">
        <f>'[1]Cadastro de Clientes'!I4213</f>
        <v>0</v>
      </c>
      <c r="J4213" s="94">
        <f>'[1]Cadastro de Clientes'!J4213</f>
        <v>0</v>
      </c>
    </row>
    <row r="4214" spans="1:10" ht="21" customHeight="1" x14ac:dyDescent="0.25">
      <c r="A4214" s="94">
        <f>'[1]Cadastro de Clientes'!A4214</f>
        <v>0</v>
      </c>
      <c r="B4214" s="94">
        <f>'[1]Cadastro de Clientes'!B4214</f>
        <v>0</v>
      </c>
      <c r="C4214" s="94">
        <f>'[1]Cadastro de Clientes'!C4214</f>
        <v>0</v>
      </c>
      <c r="D4214" s="94">
        <f>'[1]Cadastro de Clientes'!D4214</f>
        <v>0</v>
      </c>
      <c r="E4214" s="94">
        <f>'[1]Cadastro de Clientes'!E4214</f>
        <v>0</v>
      </c>
      <c r="F4214" s="94">
        <f>'[1]Cadastro de Clientes'!F4214</f>
        <v>0</v>
      </c>
      <c r="G4214" s="109">
        <f>'[1]Cadastro de Clientes'!G4214</f>
        <v>0</v>
      </c>
      <c r="H4214" s="110">
        <f>'[1]Cadastro de Clientes'!H4214</f>
        <v>0</v>
      </c>
      <c r="I4214" s="111">
        <f>'[1]Cadastro de Clientes'!I4214</f>
        <v>0</v>
      </c>
      <c r="J4214" s="94">
        <f>'[1]Cadastro de Clientes'!J4214</f>
        <v>0</v>
      </c>
    </row>
    <row r="4215" spans="1:10" ht="21" customHeight="1" x14ac:dyDescent="0.25">
      <c r="A4215" s="94">
        <f>'[1]Cadastro de Clientes'!A4215</f>
        <v>0</v>
      </c>
      <c r="B4215" s="94">
        <f>'[1]Cadastro de Clientes'!B4215</f>
        <v>0</v>
      </c>
      <c r="C4215" s="94">
        <f>'[1]Cadastro de Clientes'!C4215</f>
        <v>0</v>
      </c>
      <c r="D4215" s="94">
        <f>'[1]Cadastro de Clientes'!D4215</f>
        <v>0</v>
      </c>
      <c r="E4215" s="94">
        <f>'[1]Cadastro de Clientes'!E4215</f>
        <v>0</v>
      </c>
      <c r="F4215" s="94">
        <f>'[1]Cadastro de Clientes'!F4215</f>
        <v>0</v>
      </c>
      <c r="G4215" s="109">
        <f>'[1]Cadastro de Clientes'!G4215</f>
        <v>0</v>
      </c>
      <c r="H4215" s="110">
        <f>'[1]Cadastro de Clientes'!H4215</f>
        <v>0</v>
      </c>
      <c r="I4215" s="111">
        <f>'[1]Cadastro de Clientes'!I4215</f>
        <v>0</v>
      </c>
      <c r="J4215" s="94">
        <f>'[1]Cadastro de Clientes'!J4215</f>
        <v>0</v>
      </c>
    </row>
    <row r="4216" spans="1:10" ht="21" customHeight="1" x14ac:dyDescent="0.25">
      <c r="A4216" s="94">
        <f>'[1]Cadastro de Clientes'!A4216</f>
        <v>0</v>
      </c>
      <c r="B4216" s="94">
        <f>'[1]Cadastro de Clientes'!B4216</f>
        <v>0</v>
      </c>
      <c r="C4216" s="94">
        <f>'[1]Cadastro de Clientes'!C4216</f>
        <v>0</v>
      </c>
      <c r="D4216" s="94">
        <f>'[1]Cadastro de Clientes'!D4216</f>
        <v>0</v>
      </c>
      <c r="E4216" s="94">
        <f>'[1]Cadastro de Clientes'!E4216</f>
        <v>0</v>
      </c>
      <c r="F4216" s="94">
        <f>'[1]Cadastro de Clientes'!F4216</f>
        <v>0</v>
      </c>
      <c r="G4216" s="109">
        <f>'[1]Cadastro de Clientes'!G4216</f>
        <v>0</v>
      </c>
      <c r="H4216" s="110">
        <f>'[1]Cadastro de Clientes'!H4216</f>
        <v>0</v>
      </c>
      <c r="I4216" s="111">
        <f>'[1]Cadastro de Clientes'!I4216</f>
        <v>0</v>
      </c>
      <c r="J4216" s="94">
        <f>'[1]Cadastro de Clientes'!J4216</f>
        <v>0</v>
      </c>
    </row>
    <row r="4217" spans="1:10" ht="21" customHeight="1" x14ac:dyDescent="0.25">
      <c r="A4217" s="94">
        <f>'[1]Cadastro de Clientes'!A4217</f>
        <v>0</v>
      </c>
      <c r="B4217" s="94">
        <f>'[1]Cadastro de Clientes'!B4217</f>
        <v>0</v>
      </c>
      <c r="C4217" s="94">
        <f>'[1]Cadastro de Clientes'!C4217</f>
        <v>0</v>
      </c>
      <c r="D4217" s="94">
        <f>'[1]Cadastro de Clientes'!D4217</f>
        <v>0</v>
      </c>
      <c r="E4217" s="94">
        <f>'[1]Cadastro de Clientes'!E4217</f>
        <v>0</v>
      </c>
      <c r="F4217" s="94">
        <f>'[1]Cadastro de Clientes'!F4217</f>
        <v>0</v>
      </c>
      <c r="G4217" s="109">
        <f>'[1]Cadastro de Clientes'!G4217</f>
        <v>0</v>
      </c>
      <c r="H4217" s="110">
        <f>'[1]Cadastro de Clientes'!H4217</f>
        <v>0</v>
      </c>
      <c r="I4217" s="111">
        <f>'[1]Cadastro de Clientes'!I4217</f>
        <v>0</v>
      </c>
      <c r="J4217" s="94">
        <f>'[1]Cadastro de Clientes'!J4217</f>
        <v>0</v>
      </c>
    </row>
    <row r="4218" spans="1:10" ht="21" customHeight="1" x14ac:dyDescent="0.25">
      <c r="A4218" s="94">
        <f>'[1]Cadastro de Clientes'!A4218</f>
        <v>0</v>
      </c>
      <c r="B4218" s="94">
        <f>'[1]Cadastro de Clientes'!B4218</f>
        <v>0</v>
      </c>
      <c r="C4218" s="94">
        <f>'[1]Cadastro de Clientes'!C4218</f>
        <v>0</v>
      </c>
      <c r="D4218" s="94">
        <f>'[1]Cadastro de Clientes'!D4218</f>
        <v>0</v>
      </c>
      <c r="E4218" s="94">
        <f>'[1]Cadastro de Clientes'!E4218</f>
        <v>0</v>
      </c>
      <c r="F4218" s="94">
        <f>'[1]Cadastro de Clientes'!F4218</f>
        <v>0</v>
      </c>
      <c r="G4218" s="109">
        <f>'[1]Cadastro de Clientes'!G4218</f>
        <v>0</v>
      </c>
      <c r="H4218" s="110">
        <f>'[1]Cadastro de Clientes'!H4218</f>
        <v>0</v>
      </c>
      <c r="I4218" s="111">
        <f>'[1]Cadastro de Clientes'!I4218</f>
        <v>0</v>
      </c>
      <c r="J4218" s="94">
        <f>'[1]Cadastro de Clientes'!J4218</f>
        <v>0</v>
      </c>
    </row>
    <row r="4219" spans="1:10" ht="21" customHeight="1" x14ac:dyDescent="0.25">
      <c r="A4219" s="94">
        <f>'[1]Cadastro de Clientes'!A4219</f>
        <v>0</v>
      </c>
      <c r="B4219" s="94">
        <f>'[1]Cadastro de Clientes'!B4219</f>
        <v>0</v>
      </c>
      <c r="C4219" s="94">
        <f>'[1]Cadastro de Clientes'!C4219</f>
        <v>0</v>
      </c>
      <c r="D4219" s="94">
        <f>'[1]Cadastro de Clientes'!D4219</f>
        <v>0</v>
      </c>
      <c r="E4219" s="94">
        <f>'[1]Cadastro de Clientes'!E4219</f>
        <v>0</v>
      </c>
      <c r="F4219" s="94">
        <f>'[1]Cadastro de Clientes'!F4219</f>
        <v>0</v>
      </c>
      <c r="G4219" s="109">
        <f>'[1]Cadastro de Clientes'!G4219</f>
        <v>0</v>
      </c>
      <c r="H4219" s="110">
        <f>'[1]Cadastro de Clientes'!H4219</f>
        <v>0</v>
      </c>
      <c r="I4219" s="111">
        <f>'[1]Cadastro de Clientes'!I4219</f>
        <v>0</v>
      </c>
      <c r="J4219" s="94">
        <f>'[1]Cadastro de Clientes'!J4219</f>
        <v>0</v>
      </c>
    </row>
    <row r="4220" spans="1:10" ht="21" customHeight="1" x14ac:dyDescent="0.25">
      <c r="A4220" s="94">
        <f>'[1]Cadastro de Clientes'!A4220</f>
        <v>0</v>
      </c>
      <c r="B4220" s="94">
        <f>'[1]Cadastro de Clientes'!B4220</f>
        <v>0</v>
      </c>
      <c r="C4220" s="94">
        <f>'[1]Cadastro de Clientes'!C4220</f>
        <v>0</v>
      </c>
      <c r="D4220" s="94">
        <f>'[1]Cadastro de Clientes'!D4220</f>
        <v>0</v>
      </c>
      <c r="E4220" s="94">
        <f>'[1]Cadastro de Clientes'!E4220</f>
        <v>0</v>
      </c>
      <c r="F4220" s="94">
        <f>'[1]Cadastro de Clientes'!F4220</f>
        <v>0</v>
      </c>
      <c r="G4220" s="109">
        <f>'[1]Cadastro de Clientes'!G4220</f>
        <v>0</v>
      </c>
      <c r="H4220" s="110">
        <f>'[1]Cadastro de Clientes'!H4220</f>
        <v>0</v>
      </c>
      <c r="I4220" s="111">
        <f>'[1]Cadastro de Clientes'!I4220</f>
        <v>0</v>
      </c>
      <c r="J4220" s="94">
        <f>'[1]Cadastro de Clientes'!J4220</f>
        <v>0</v>
      </c>
    </row>
    <row r="4221" spans="1:10" ht="21" customHeight="1" x14ac:dyDescent="0.25">
      <c r="A4221" s="94">
        <f>'[1]Cadastro de Clientes'!A4221</f>
        <v>0</v>
      </c>
      <c r="B4221" s="94">
        <f>'[1]Cadastro de Clientes'!B4221</f>
        <v>0</v>
      </c>
      <c r="C4221" s="94">
        <f>'[1]Cadastro de Clientes'!C4221</f>
        <v>0</v>
      </c>
      <c r="D4221" s="94">
        <f>'[1]Cadastro de Clientes'!D4221</f>
        <v>0</v>
      </c>
      <c r="E4221" s="94">
        <f>'[1]Cadastro de Clientes'!E4221</f>
        <v>0</v>
      </c>
      <c r="F4221" s="94">
        <f>'[1]Cadastro de Clientes'!F4221</f>
        <v>0</v>
      </c>
      <c r="G4221" s="109">
        <f>'[1]Cadastro de Clientes'!G4221</f>
        <v>0</v>
      </c>
      <c r="H4221" s="110">
        <f>'[1]Cadastro de Clientes'!H4221</f>
        <v>0</v>
      </c>
      <c r="I4221" s="111">
        <f>'[1]Cadastro de Clientes'!I4221</f>
        <v>0</v>
      </c>
      <c r="J4221" s="94">
        <f>'[1]Cadastro de Clientes'!J4221</f>
        <v>0</v>
      </c>
    </row>
    <row r="4222" spans="1:10" ht="21" customHeight="1" x14ac:dyDescent="0.25">
      <c r="A4222" s="94">
        <f>'[1]Cadastro de Clientes'!A4222</f>
        <v>0</v>
      </c>
      <c r="B4222" s="94">
        <f>'[1]Cadastro de Clientes'!B4222</f>
        <v>0</v>
      </c>
      <c r="C4222" s="94">
        <f>'[1]Cadastro de Clientes'!C4222</f>
        <v>0</v>
      </c>
      <c r="D4222" s="94">
        <f>'[1]Cadastro de Clientes'!D4222</f>
        <v>0</v>
      </c>
      <c r="E4222" s="94">
        <f>'[1]Cadastro de Clientes'!E4222</f>
        <v>0</v>
      </c>
      <c r="F4222" s="94">
        <f>'[1]Cadastro de Clientes'!F4222</f>
        <v>0</v>
      </c>
      <c r="G4222" s="109">
        <f>'[1]Cadastro de Clientes'!G4222</f>
        <v>0</v>
      </c>
      <c r="H4222" s="110">
        <f>'[1]Cadastro de Clientes'!H4222</f>
        <v>0</v>
      </c>
      <c r="I4222" s="111">
        <f>'[1]Cadastro de Clientes'!I4222</f>
        <v>0</v>
      </c>
      <c r="J4222" s="94">
        <f>'[1]Cadastro de Clientes'!J4222</f>
        <v>0</v>
      </c>
    </row>
    <row r="4223" spans="1:10" ht="21" customHeight="1" x14ac:dyDescent="0.25">
      <c r="A4223" s="94">
        <f>'[1]Cadastro de Clientes'!A4223</f>
        <v>0</v>
      </c>
      <c r="B4223" s="94">
        <f>'[1]Cadastro de Clientes'!B4223</f>
        <v>0</v>
      </c>
      <c r="C4223" s="94">
        <f>'[1]Cadastro de Clientes'!C4223</f>
        <v>0</v>
      </c>
      <c r="D4223" s="94">
        <f>'[1]Cadastro de Clientes'!D4223</f>
        <v>0</v>
      </c>
      <c r="E4223" s="94">
        <f>'[1]Cadastro de Clientes'!E4223</f>
        <v>0</v>
      </c>
      <c r="F4223" s="94">
        <f>'[1]Cadastro de Clientes'!F4223</f>
        <v>0</v>
      </c>
      <c r="G4223" s="109">
        <f>'[1]Cadastro de Clientes'!G4223</f>
        <v>0</v>
      </c>
      <c r="H4223" s="110">
        <f>'[1]Cadastro de Clientes'!H4223</f>
        <v>0</v>
      </c>
      <c r="I4223" s="111">
        <f>'[1]Cadastro de Clientes'!I4223</f>
        <v>0</v>
      </c>
      <c r="J4223" s="94">
        <f>'[1]Cadastro de Clientes'!J4223</f>
        <v>0</v>
      </c>
    </row>
    <row r="4224" spans="1:10" ht="21" customHeight="1" x14ac:dyDescent="0.25">
      <c r="A4224" s="94">
        <f>'[1]Cadastro de Clientes'!A4224</f>
        <v>0</v>
      </c>
      <c r="B4224" s="94">
        <f>'[1]Cadastro de Clientes'!B4224</f>
        <v>0</v>
      </c>
      <c r="C4224" s="94">
        <f>'[1]Cadastro de Clientes'!C4224</f>
        <v>0</v>
      </c>
      <c r="D4224" s="94">
        <f>'[1]Cadastro de Clientes'!D4224</f>
        <v>0</v>
      </c>
      <c r="E4224" s="94">
        <f>'[1]Cadastro de Clientes'!E4224</f>
        <v>0</v>
      </c>
      <c r="F4224" s="94">
        <f>'[1]Cadastro de Clientes'!F4224</f>
        <v>0</v>
      </c>
      <c r="G4224" s="109">
        <f>'[1]Cadastro de Clientes'!G4224</f>
        <v>0</v>
      </c>
      <c r="H4224" s="110">
        <f>'[1]Cadastro de Clientes'!H4224</f>
        <v>0</v>
      </c>
      <c r="I4224" s="111">
        <f>'[1]Cadastro de Clientes'!I4224</f>
        <v>0</v>
      </c>
      <c r="J4224" s="94">
        <f>'[1]Cadastro de Clientes'!J4224</f>
        <v>0</v>
      </c>
    </row>
    <row r="4225" spans="1:10" ht="21" customHeight="1" x14ac:dyDescent="0.25">
      <c r="A4225" s="94">
        <f>'[1]Cadastro de Clientes'!A4225</f>
        <v>0</v>
      </c>
      <c r="B4225" s="94">
        <f>'[1]Cadastro de Clientes'!B4225</f>
        <v>0</v>
      </c>
      <c r="C4225" s="94">
        <f>'[1]Cadastro de Clientes'!C4225</f>
        <v>0</v>
      </c>
      <c r="D4225" s="94">
        <f>'[1]Cadastro de Clientes'!D4225</f>
        <v>0</v>
      </c>
      <c r="E4225" s="94">
        <f>'[1]Cadastro de Clientes'!E4225</f>
        <v>0</v>
      </c>
      <c r="F4225" s="94">
        <f>'[1]Cadastro de Clientes'!F4225</f>
        <v>0</v>
      </c>
      <c r="G4225" s="109">
        <f>'[1]Cadastro de Clientes'!G4225</f>
        <v>0</v>
      </c>
      <c r="H4225" s="110">
        <f>'[1]Cadastro de Clientes'!H4225</f>
        <v>0</v>
      </c>
      <c r="I4225" s="111">
        <f>'[1]Cadastro de Clientes'!I4225</f>
        <v>0</v>
      </c>
      <c r="J4225" s="94">
        <f>'[1]Cadastro de Clientes'!J4225</f>
        <v>0</v>
      </c>
    </row>
    <row r="4226" spans="1:10" ht="21" customHeight="1" x14ac:dyDescent="0.25">
      <c r="A4226" s="94">
        <f>'[1]Cadastro de Clientes'!A4226</f>
        <v>0</v>
      </c>
      <c r="B4226" s="94">
        <f>'[1]Cadastro de Clientes'!B4226</f>
        <v>0</v>
      </c>
      <c r="C4226" s="94">
        <f>'[1]Cadastro de Clientes'!C4226</f>
        <v>0</v>
      </c>
      <c r="D4226" s="94">
        <f>'[1]Cadastro de Clientes'!D4226</f>
        <v>0</v>
      </c>
      <c r="E4226" s="94">
        <f>'[1]Cadastro de Clientes'!E4226</f>
        <v>0</v>
      </c>
      <c r="F4226" s="94">
        <f>'[1]Cadastro de Clientes'!F4226</f>
        <v>0</v>
      </c>
      <c r="G4226" s="109">
        <f>'[1]Cadastro de Clientes'!G4226</f>
        <v>0</v>
      </c>
      <c r="H4226" s="110">
        <f>'[1]Cadastro de Clientes'!H4226</f>
        <v>0</v>
      </c>
      <c r="I4226" s="111">
        <f>'[1]Cadastro de Clientes'!I4226</f>
        <v>0</v>
      </c>
      <c r="J4226" s="94">
        <f>'[1]Cadastro de Clientes'!J4226</f>
        <v>0</v>
      </c>
    </row>
    <row r="4227" spans="1:10" ht="21" customHeight="1" x14ac:dyDescent="0.25">
      <c r="A4227" s="94">
        <f>'[1]Cadastro de Clientes'!A4227</f>
        <v>0</v>
      </c>
      <c r="B4227" s="94">
        <f>'[1]Cadastro de Clientes'!B4227</f>
        <v>0</v>
      </c>
      <c r="C4227" s="94">
        <f>'[1]Cadastro de Clientes'!C4227</f>
        <v>0</v>
      </c>
      <c r="D4227" s="94">
        <f>'[1]Cadastro de Clientes'!D4227</f>
        <v>0</v>
      </c>
      <c r="E4227" s="94">
        <f>'[1]Cadastro de Clientes'!E4227</f>
        <v>0</v>
      </c>
      <c r="F4227" s="94">
        <f>'[1]Cadastro de Clientes'!F4227</f>
        <v>0</v>
      </c>
      <c r="G4227" s="109">
        <f>'[1]Cadastro de Clientes'!G4227</f>
        <v>0</v>
      </c>
      <c r="H4227" s="110">
        <f>'[1]Cadastro de Clientes'!H4227</f>
        <v>0</v>
      </c>
      <c r="I4227" s="111">
        <f>'[1]Cadastro de Clientes'!I4227</f>
        <v>0</v>
      </c>
      <c r="J4227" s="94">
        <f>'[1]Cadastro de Clientes'!J4227</f>
        <v>0</v>
      </c>
    </row>
    <row r="4228" spans="1:10" ht="21" customHeight="1" x14ac:dyDescent="0.25">
      <c r="A4228" s="94">
        <f>'[1]Cadastro de Clientes'!A4228</f>
        <v>0</v>
      </c>
      <c r="B4228" s="94">
        <f>'[1]Cadastro de Clientes'!B4228</f>
        <v>0</v>
      </c>
      <c r="C4228" s="94">
        <f>'[1]Cadastro de Clientes'!C4228</f>
        <v>0</v>
      </c>
      <c r="D4228" s="94">
        <f>'[1]Cadastro de Clientes'!D4228</f>
        <v>0</v>
      </c>
      <c r="E4228" s="94">
        <f>'[1]Cadastro de Clientes'!E4228</f>
        <v>0</v>
      </c>
      <c r="F4228" s="94">
        <f>'[1]Cadastro de Clientes'!F4228</f>
        <v>0</v>
      </c>
      <c r="G4228" s="109">
        <f>'[1]Cadastro de Clientes'!G4228</f>
        <v>0</v>
      </c>
      <c r="H4228" s="110">
        <f>'[1]Cadastro de Clientes'!H4228</f>
        <v>0</v>
      </c>
      <c r="I4228" s="111">
        <f>'[1]Cadastro de Clientes'!I4228</f>
        <v>0</v>
      </c>
      <c r="J4228" s="94">
        <f>'[1]Cadastro de Clientes'!J4228</f>
        <v>0</v>
      </c>
    </row>
    <row r="4229" spans="1:10" ht="21" customHeight="1" x14ac:dyDescent="0.25">
      <c r="A4229" s="94">
        <f>'[1]Cadastro de Clientes'!A4229</f>
        <v>0</v>
      </c>
      <c r="B4229" s="94">
        <f>'[1]Cadastro de Clientes'!B4229</f>
        <v>0</v>
      </c>
      <c r="C4229" s="94">
        <f>'[1]Cadastro de Clientes'!C4229</f>
        <v>0</v>
      </c>
      <c r="D4229" s="94">
        <f>'[1]Cadastro de Clientes'!D4229</f>
        <v>0</v>
      </c>
      <c r="E4229" s="94">
        <f>'[1]Cadastro de Clientes'!E4229</f>
        <v>0</v>
      </c>
      <c r="F4229" s="94">
        <f>'[1]Cadastro de Clientes'!F4229</f>
        <v>0</v>
      </c>
      <c r="G4229" s="109">
        <f>'[1]Cadastro de Clientes'!G4229</f>
        <v>0</v>
      </c>
      <c r="H4229" s="110">
        <f>'[1]Cadastro de Clientes'!H4229</f>
        <v>0</v>
      </c>
      <c r="I4229" s="111">
        <f>'[1]Cadastro de Clientes'!I4229</f>
        <v>0</v>
      </c>
      <c r="J4229" s="94">
        <f>'[1]Cadastro de Clientes'!J4229</f>
        <v>0</v>
      </c>
    </row>
    <row r="4230" spans="1:10" ht="21" customHeight="1" x14ac:dyDescent="0.25">
      <c r="A4230" s="94">
        <f>'[1]Cadastro de Clientes'!A4230</f>
        <v>0</v>
      </c>
      <c r="B4230" s="94">
        <f>'[1]Cadastro de Clientes'!B4230</f>
        <v>0</v>
      </c>
      <c r="C4230" s="94">
        <f>'[1]Cadastro de Clientes'!C4230</f>
        <v>0</v>
      </c>
      <c r="D4230" s="94">
        <f>'[1]Cadastro de Clientes'!D4230</f>
        <v>0</v>
      </c>
      <c r="E4230" s="94">
        <f>'[1]Cadastro de Clientes'!E4230</f>
        <v>0</v>
      </c>
      <c r="F4230" s="94">
        <f>'[1]Cadastro de Clientes'!F4230</f>
        <v>0</v>
      </c>
      <c r="G4230" s="109">
        <f>'[1]Cadastro de Clientes'!G4230</f>
        <v>0</v>
      </c>
      <c r="H4230" s="110">
        <f>'[1]Cadastro de Clientes'!H4230</f>
        <v>0</v>
      </c>
      <c r="I4230" s="111">
        <f>'[1]Cadastro de Clientes'!I4230</f>
        <v>0</v>
      </c>
      <c r="J4230" s="94">
        <f>'[1]Cadastro de Clientes'!J4230</f>
        <v>0</v>
      </c>
    </row>
    <row r="4231" spans="1:10" ht="21" customHeight="1" x14ac:dyDescent="0.25">
      <c r="A4231" s="94">
        <f>'[1]Cadastro de Clientes'!A4231</f>
        <v>0</v>
      </c>
      <c r="B4231" s="94">
        <f>'[1]Cadastro de Clientes'!B4231</f>
        <v>0</v>
      </c>
      <c r="C4231" s="94">
        <f>'[1]Cadastro de Clientes'!C4231</f>
        <v>0</v>
      </c>
      <c r="D4231" s="94">
        <f>'[1]Cadastro de Clientes'!D4231</f>
        <v>0</v>
      </c>
      <c r="E4231" s="94">
        <f>'[1]Cadastro de Clientes'!E4231</f>
        <v>0</v>
      </c>
      <c r="F4231" s="94">
        <f>'[1]Cadastro de Clientes'!F4231</f>
        <v>0</v>
      </c>
      <c r="G4231" s="109">
        <f>'[1]Cadastro de Clientes'!G4231</f>
        <v>0</v>
      </c>
      <c r="H4231" s="110">
        <f>'[1]Cadastro de Clientes'!H4231</f>
        <v>0</v>
      </c>
      <c r="I4231" s="111">
        <f>'[1]Cadastro de Clientes'!I4231</f>
        <v>0</v>
      </c>
      <c r="J4231" s="94">
        <f>'[1]Cadastro de Clientes'!J4231</f>
        <v>0</v>
      </c>
    </row>
    <row r="4232" spans="1:10" ht="21" customHeight="1" x14ac:dyDescent="0.25">
      <c r="A4232" s="94">
        <f>'[1]Cadastro de Clientes'!A4232</f>
        <v>0</v>
      </c>
      <c r="B4232" s="94">
        <f>'[1]Cadastro de Clientes'!B4232</f>
        <v>0</v>
      </c>
      <c r="C4232" s="94">
        <f>'[1]Cadastro de Clientes'!C4232</f>
        <v>0</v>
      </c>
      <c r="D4232" s="94">
        <f>'[1]Cadastro de Clientes'!D4232</f>
        <v>0</v>
      </c>
      <c r="E4232" s="94">
        <f>'[1]Cadastro de Clientes'!E4232</f>
        <v>0</v>
      </c>
      <c r="F4232" s="94">
        <f>'[1]Cadastro de Clientes'!F4232</f>
        <v>0</v>
      </c>
      <c r="G4232" s="109">
        <f>'[1]Cadastro de Clientes'!G4232</f>
        <v>0</v>
      </c>
      <c r="H4232" s="110">
        <f>'[1]Cadastro de Clientes'!H4232</f>
        <v>0</v>
      </c>
      <c r="I4232" s="111">
        <f>'[1]Cadastro de Clientes'!I4232</f>
        <v>0</v>
      </c>
      <c r="J4232" s="94">
        <f>'[1]Cadastro de Clientes'!J4232</f>
        <v>0</v>
      </c>
    </row>
    <row r="4233" spans="1:10" ht="21" customHeight="1" x14ac:dyDescent="0.25">
      <c r="A4233" s="94">
        <f>'[1]Cadastro de Clientes'!A4233</f>
        <v>0</v>
      </c>
      <c r="B4233" s="94">
        <f>'[1]Cadastro de Clientes'!B4233</f>
        <v>0</v>
      </c>
      <c r="C4233" s="94">
        <f>'[1]Cadastro de Clientes'!C4233</f>
        <v>0</v>
      </c>
      <c r="D4233" s="94">
        <f>'[1]Cadastro de Clientes'!D4233</f>
        <v>0</v>
      </c>
      <c r="E4233" s="94">
        <f>'[1]Cadastro de Clientes'!E4233</f>
        <v>0</v>
      </c>
      <c r="F4233" s="94">
        <f>'[1]Cadastro de Clientes'!F4233</f>
        <v>0</v>
      </c>
      <c r="G4233" s="109">
        <f>'[1]Cadastro de Clientes'!G4233</f>
        <v>0</v>
      </c>
      <c r="H4233" s="110">
        <f>'[1]Cadastro de Clientes'!H4233</f>
        <v>0</v>
      </c>
      <c r="I4233" s="111">
        <f>'[1]Cadastro de Clientes'!I4233</f>
        <v>0</v>
      </c>
      <c r="J4233" s="94">
        <f>'[1]Cadastro de Clientes'!J4233</f>
        <v>0</v>
      </c>
    </row>
    <row r="4234" spans="1:10" ht="21" customHeight="1" x14ac:dyDescent="0.25">
      <c r="A4234" s="94">
        <f>'[1]Cadastro de Clientes'!A4234</f>
        <v>0</v>
      </c>
      <c r="B4234" s="94">
        <f>'[1]Cadastro de Clientes'!B4234</f>
        <v>0</v>
      </c>
      <c r="C4234" s="94">
        <f>'[1]Cadastro de Clientes'!C4234</f>
        <v>0</v>
      </c>
      <c r="D4234" s="94">
        <f>'[1]Cadastro de Clientes'!D4234</f>
        <v>0</v>
      </c>
      <c r="E4234" s="94">
        <f>'[1]Cadastro de Clientes'!E4234</f>
        <v>0</v>
      </c>
      <c r="F4234" s="94">
        <f>'[1]Cadastro de Clientes'!F4234</f>
        <v>0</v>
      </c>
      <c r="G4234" s="109">
        <f>'[1]Cadastro de Clientes'!G4234</f>
        <v>0</v>
      </c>
      <c r="H4234" s="110">
        <f>'[1]Cadastro de Clientes'!H4234</f>
        <v>0</v>
      </c>
      <c r="I4234" s="111">
        <f>'[1]Cadastro de Clientes'!I4234</f>
        <v>0</v>
      </c>
      <c r="J4234" s="94">
        <f>'[1]Cadastro de Clientes'!J4234</f>
        <v>0</v>
      </c>
    </row>
    <row r="4235" spans="1:10" ht="21" customHeight="1" x14ac:dyDescent="0.25">
      <c r="A4235" s="94">
        <f>'[1]Cadastro de Clientes'!A4235</f>
        <v>0</v>
      </c>
      <c r="B4235" s="94">
        <f>'[1]Cadastro de Clientes'!B4235</f>
        <v>0</v>
      </c>
      <c r="C4235" s="94">
        <f>'[1]Cadastro de Clientes'!C4235</f>
        <v>0</v>
      </c>
      <c r="D4235" s="94">
        <f>'[1]Cadastro de Clientes'!D4235</f>
        <v>0</v>
      </c>
      <c r="E4235" s="94">
        <f>'[1]Cadastro de Clientes'!E4235</f>
        <v>0</v>
      </c>
      <c r="F4235" s="94">
        <f>'[1]Cadastro de Clientes'!F4235</f>
        <v>0</v>
      </c>
      <c r="G4235" s="109">
        <f>'[1]Cadastro de Clientes'!G4235</f>
        <v>0</v>
      </c>
      <c r="H4235" s="110">
        <f>'[1]Cadastro de Clientes'!H4235</f>
        <v>0</v>
      </c>
      <c r="I4235" s="111">
        <f>'[1]Cadastro de Clientes'!I4235</f>
        <v>0</v>
      </c>
      <c r="J4235" s="94">
        <f>'[1]Cadastro de Clientes'!J4235</f>
        <v>0</v>
      </c>
    </row>
    <row r="4236" spans="1:10" ht="21" customHeight="1" x14ac:dyDescent="0.25">
      <c r="A4236" s="94">
        <f>'[1]Cadastro de Clientes'!A4236</f>
        <v>0</v>
      </c>
      <c r="B4236" s="94">
        <f>'[1]Cadastro de Clientes'!B4236</f>
        <v>0</v>
      </c>
      <c r="C4236" s="94">
        <f>'[1]Cadastro de Clientes'!C4236</f>
        <v>0</v>
      </c>
      <c r="D4236" s="94">
        <f>'[1]Cadastro de Clientes'!D4236</f>
        <v>0</v>
      </c>
      <c r="E4236" s="94">
        <f>'[1]Cadastro de Clientes'!E4236</f>
        <v>0</v>
      </c>
      <c r="F4236" s="94">
        <f>'[1]Cadastro de Clientes'!F4236</f>
        <v>0</v>
      </c>
      <c r="G4236" s="109">
        <f>'[1]Cadastro de Clientes'!G4236</f>
        <v>0</v>
      </c>
      <c r="H4236" s="110">
        <f>'[1]Cadastro de Clientes'!H4236</f>
        <v>0</v>
      </c>
      <c r="I4236" s="111">
        <f>'[1]Cadastro de Clientes'!I4236</f>
        <v>0</v>
      </c>
      <c r="J4236" s="94">
        <f>'[1]Cadastro de Clientes'!J4236</f>
        <v>0</v>
      </c>
    </row>
    <row r="4237" spans="1:10" ht="21" customHeight="1" x14ac:dyDescent="0.25">
      <c r="A4237" s="94">
        <f>'[1]Cadastro de Clientes'!A4237</f>
        <v>0</v>
      </c>
      <c r="B4237" s="94">
        <f>'[1]Cadastro de Clientes'!B4237</f>
        <v>0</v>
      </c>
      <c r="C4237" s="94">
        <f>'[1]Cadastro de Clientes'!C4237</f>
        <v>0</v>
      </c>
      <c r="D4237" s="94">
        <f>'[1]Cadastro de Clientes'!D4237</f>
        <v>0</v>
      </c>
      <c r="E4237" s="94">
        <f>'[1]Cadastro de Clientes'!E4237</f>
        <v>0</v>
      </c>
      <c r="F4237" s="94">
        <f>'[1]Cadastro de Clientes'!F4237</f>
        <v>0</v>
      </c>
      <c r="G4237" s="109">
        <f>'[1]Cadastro de Clientes'!G4237</f>
        <v>0</v>
      </c>
      <c r="H4237" s="110">
        <f>'[1]Cadastro de Clientes'!H4237</f>
        <v>0</v>
      </c>
      <c r="I4237" s="111">
        <f>'[1]Cadastro de Clientes'!I4237</f>
        <v>0</v>
      </c>
      <c r="J4237" s="94">
        <f>'[1]Cadastro de Clientes'!J4237</f>
        <v>0</v>
      </c>
    </row>
    <row r="4238" spans="1:10" ht="21" customHeight="1" x14ac:dyDescent="0.25">
      <c r="A4238" s="94">
        <f>'[1]Cadastro de Clientes'!A4238</f>
        <v>0</v>
      </c>
      <c r="B4238" s="94">
        <f>'[1]Cadastro de Clientes'!B4238</f>
        <v>0</v>
      </c>
      <c r="C4238" s="94">
        <f>'[1]Cadastro de Clientes'!C4238</f>
        <v>0</v>
      </c>
      <c r="D4238" s="94">
        <f>'[1]Cadastro de Clientes'!D4238</f>
        <v>0</v>
      </c>
      <c r="E4238" s="94">
        <f>'[1]Cadastro de Clientes'!E4238</f>
        <v>0</v>
      </c>
      <c r="F4238" s="94">
        <f>'[1]Cadastro de Clientes'!F4238</f>
        <v>0</v>
      </c>
      <c r="G4238" s="109">
        <f>'[1]Cadastro de Clientes'!G4238</f>
        <v>0</v>
      </c>
      <c r="H4238" s="110">
        <f>'[1]Cadastro de Clientes'!H4238</f>
        <v>0</v>
      </c>
      <c r="I4238" s="111">
        <f>'[1]Cadastro de Clientes'!I4238</f>
        <v>0</v>
      </c>
      <c r="J4238" s="94">
        <f>'[1]Cadastro de Clientes'!J4238</f>
        <v>0</v>
      </c>
    </row>
    <row r="4239" spans="1:10" ht="21" customHeight="1" x14ac:dyDescent="0.25">
      <c r="A4239" s="94">
        <f>'[1]Cadastro de Clientes'!A4239</f>
        <v>0</v>
      </c>
      <c r="B4239" s="94">
        <f>'[1]Cadastro de Clientes'!B4239</f>
        <v>0</v>
      </c>
      <c r="C4239" s="94">
        <f>'[1]Cadastro de Clientes'!C4239</f>
        <v>0</v>
      </c>
      <c r="D4239" s="94">
        <f>'[1]Cadastro de Clientes'!D4239</f>
        <v>0</v>
      </c>
      <c r="E4239" s="94">
        <f>'[1]Cadastro de Clientes'!E4239</f>
        <v>0</v>
      </c>
      <c r="F4239" s="94">
        <f>'[1]Cadastro de Clientes'!F4239</f>
        <v>0</v>
      </c>
      <c r="G4239" s="109">
        <f>'[1]Cadastro de Clientes'!G4239</f>
        <v>0</v>
      </c>
      <c r="H4239" s="110">
        <f>'[1]Cadastro de Clientes'!H4239</f>
        <v>0</v>
      </c>
      <c r="I4239" s="111">
        <f>'[1]Cadastro de Clientes'!I4239</f>
        <v>0</v>
      </c>
      <c r="J4239" s="94">
        <f>'[1]Cadastro de Clientes'!J4239</f>
        <v>0</v>
      </c>
    </row>
    <row r="4240" spans="1:10" ht="21" customHeight="1" x14ac:dyDescent="0.25">
      <c r="A4240" s="94">
        <f>'[1]Cadastro de Clientes'!A4240</f>
        <v>0</v>
      </c>
      <c r="B4240" s="94">
        <f>'[1]Cadastro de Clientes'!B4240</f>
        <v>0</v>
      </c>
      <c r="C4240" s="94">
        <f>'[1]Cadastro de Clientes'!C4240</f>
        <v>0</v>
      </c>
      <c r="D4240" s="94">
        <f>'[1]Cadastro de Clientes'!D4240</f>
        <v>0</v>
      </c>
      <c r="E4240" s="94">
        <f>'[1]Cadastro de Clientes'!E4240</f>
        <v>0</v>
      </c>
      <c r="F4240" s="94">
        <f>'[1]Cadastro de Clientes'!F4240</f>
        <v>0</v>
      </c>
      <c r="G4240" s="109">
        <f>'[1]Cadastro de Clientes'!G4240</f>
        <v>0</v>
      </c>
      <c r="H4240" s="110">
        <f>'[1]Cadastro de Clientes'!H4240</f>
        <v>0</v>
      </c>
      <c r="I4240" s="111">
        <f>'[1]Cadastro de Clientes'!I4240</f>
        <v>0</v>
      </c>
      <c r="J4240" s="94">
        <f>'[1]Cadastro de Clientes'!J4240</f>
        <v>0</v>
      </c>
    </row>
    <row r="4241" spans="1:10" ht="21" customHeight="1" x14ac:dyDescent="0.25">
      <c r="A4241" s="94">
        <f>'[1]Cadastro de Clientes'!A4241</f>
        <v>0</v>
      </c>
      <c r="B4241" s="94">
        <f>'[1]Cadastro de Clientes'!B4241</f>
        <v>0</v>
      </c>
      <c r="C4241" s="94">
        <f>'[1]Cadastro de Clientes'!C4241</f>
        <v>0</v>
      </c>
      <c r="D4241" s="94">
        <f>'[1]Cadastro de Clientes'!D4241</f>
        <v>0</v>
      </c>
      <c r="E4241" s="94">
        <f>'[1]Cadastro de Clientes'!E4241</f>
        <v>0</v>
      </c>
      <c r="F4241" s="94">
        <f>'[1]Cadastro de Clientes'!F4241</f>
        <v>0</v>
      </c>
      <c r="G4241" s="109">
        <f>'[1]Cadastro de Clientes'!G4241</f>
        <v>0</v>
      </c>
      <c r="H4241" s="110">
        <f>'[1]Cadastro de Clientes'!H4241</f>
        <v>0</v>
      </c>
      <c r="I4241" s="111">
        <f>'[1]Cadastro de Clientes'!I4241</f>
        <v>0</v>
      </c>
      <c r="J4241" s="94">
        <f>'[1]Cadastro de Clientes'!J4241</f>
        <v>0</v>
      </c>
    </row>
    <row r="4242" spans="1:10" ht="21" customHeight="1" x14ac:dyDescent="0.25">
      <c r="A4242" s="94">
        <f>'[1]Cadastro de Clientes'!A4242</f>
        <v>0</v>
      </c>
      <c r="B4242" s="94">
        <f>'[1]Cadastro de Clientes'!B4242</f>
        <v>0</v>
      </c>
      <c r="C4242" s="94">
        <f>'[1]Cadastro de Clientes'!C4242</f>
        <v>0</v>
      </c>
      <c r="D4242" s="94">
        <f>'[1]Cadastro de Clientes'!D4242</f>
        <v>0</v>
      </c>
      <c r="E4242" s="94">
        <f>'[1]Cadastro de Clientes'!E4242</f>
        <v>0</v>
      </c>
      <c r="F4242" s="94">
        <f>'[1]Cadastro de Clientes'!F4242</f>
        <v>0</v>
      </c>
      <c r="G4242" s="109">
        <f>'[1]Cadastro de Clientes'!G4242</f>
        <v>0</v>
      </c>
      <c r="H4242" s="110">
        <f>'[1]Cadastro de Clientes'!H4242</f>
        <v>0</v>
      </c>
      <c r="I4242" s="111">
        <f>'[1]Cadastro de Clientes'!I4242</f>
        <v>0</v>
      </c>
      <c r="J4242" s="94">
        <f>'[1]Cadastro de Clientes'!J4242</f>
        <v>0</v>
      </c>
    </row>
    <row r="4243" spans="1:10" ht="21" customHeight="1" x14ac:dyDescent="0.25">
      <c r="A4243" s="94">
        <f>'[1]Cadastro de Clientes'!A4243</f>
        <v>0</v>
      </c>
      <c r="B4243" s="94">
        <f>'[1]Cadastro de Clientes'!B4243</f>
        <v>0</v>
      </c>
      <c r="C4243" s="94">
        <f>'[1]Cadastro de Clientes'!C4243</f>
        <v>0</v>
      </c>
      <c r="D4243" s="94">
        <f>'[1]Cadastro de Clientes'!D4243</f>
        <v>0</v>
      </c>
      <c r="E4243" s="94">
        <f>'[1]Cadastro de Clientes'!E4243</f>
        <v>0</v>
      </c>
      <c r="F4243" s="94">
        <f>'[1]Cadastro de Clientes'!F4243</f>
        <v>0</v>
      </c>
      <c r="G4243" s="109">
        <f>'[1]Cadastro de Clientes'!G4243</f>
        <v>0</v>
      </c>
      <c r="H4243" s="110">
        <f>'[1]Cadastro de Clientes'!H4243</f>
        <v>0</v>
      </c>
      <c r="I4243" s="111">
        <f>'[1]Cadastro de Clientes'!I4243</f>
        <v>0</v>
      </c>
      <c r="J4243" s="94">
        <f>'[1]Cadastro de Clientes'!J4243</f>
        <v>0</v>
      </c>
    </row>
    <row r="4244" spans="1:10" ht="21" customHeight="1" x14ac:dyDescent="0.25">
      <c r="A4244" s="94">
        <f>'[1]Cadastro de Clientes'!A4244</f>
        <v>0</v>
      </c>
      <c r="B4244" s="94">
        <f>'[1]Cadastro de Clientes'!B4244</f>
        <v>0</v>
      </c>
      <c r="C4244" s="94">
        <f>'[1]Cadastro de Clientes'!C4244</f>
        <v>0</v>
      </c>
      <c r="D4244" s="94">
        <f>'[1]Cadastro de Clientes'!D4244</f>
        <v>0</v>
      </c>
      <c r="E4244" s="94">
        <f>'[1]Cadastro de Clientes'!E4244</f>
        <v>0</v>
      </c>
      <c r="F4244" s="94">
        <f>'[1]Cadastro de Clientes'!F4244</f>
        <v>0</v>
      </c>
      <c r="G4244" s="109">
        <f>'[1]Cadastro de Clientes'!G4244</f>
        <v>0</v>
      </c>
      <c r="H4244" s="110">
        <f>'[1]Cadastro de Clientes'!H4244</f>
        <v>0</v>
      </c>
      <c r="I4244" s="111">
        <f>'[1]Cadastro de Clientes'!I4244</f>
        <v>0</v>
      </c>
      <c r="J4244" s="94">
        <f>'[1]Cadastro de Clientes'!J4244</f>
        <v>0</v>
      </c>
    </row>
    <row r="4245" spans="1:10" ht="21" customHeight="1" x14ac:dyDescent="0.25">
      <c r="A4245" s="94">
        <f>'[1]Cadastro de Clientes'!A4245</f>
        <v>0</v>
      </c>
      <c r="B4245" s="94">
        <f>'[1]Cadastro de Clientes'!B4245</f>
        <v>0</v>
      </c>
      <c r="C4245" s="94">
        <f>'[1]Cadastro de Clientes'!C4245</f>
        <v>0</v>
      </c>
      <c r="D4245" s="94">
        <f>'[1]Cadastro de Clientes'!D4245</f>
        <v>0</v>
      </c>
      <c r="E4245" s="94">
        <f>'[1]Cadastro de Clientes'!E4245</f>
        <v>0</v>
      </c>
      <c r="F4245" s="94">
        <f>'[1]Cadastro de Clientes'!F4245</f>
        <v>0</v>
      </c>
      <c r="G4245" s="109">
        <f>'[1]Cadastro de Clientes'!G4245</f>
        <v>0</v>
      </c>
      <c r="H4245" s="110">
        <f>'[1]Cadastro de Clientes'!H4245</f>
        <v>0</v>
      </c>
      <c r="I4245" s="111">
        <f>'[1]Cadastro de Clientes'!I4245</f>
        <v>0</v>
      </c>
      <c r="J4245" s="94">
        <f>'[1]Cadastro de Clientes'!J4245</f>
        <v>0</v>
      </c>
    </row>
    <row r="4246" spans="1:10" ht="21" customHeight="1" x14ac:dyDescent="0.25">
      <c r="A4246" s="94">
        <f>'[1]Cadastro de Clientes'!A4246</f>
        <v>0</v>
      </c>
      <c r="B4246" s="94">
        <f>'[1]Cadastro de Clientes'!B4246</f>
        <v>0</v>
      </c>
      <c r="C4246" s="94">
        <f>'[1]Cadastro de Clientes'!C4246</f>
        <v>0</v>
      </c>
      <c r="D4246" s="94">
        <f>'[1]Cadastro de Clientes'!D4246</f>
        <v>0</v>
      </c>
      <c r="E4246" s="94">
        <f>'[1]Cadastro de Clientes'!E4246</f>
        <v>0</v>
      </c>
      <c r="F4246" s="94">
        <f>'[1]Cadastro de Clientes'!F4246</f>
        <v>0</v>
      </c>
      <c r="G4246" s="109">
        <f>'[1]Cadastro de Clientes'!G4246</f>
        <v>0</v>
      </c>
      <c r="H4246" s="110">
        <f>'[1]Cadastro de Clientes'!H4246</f>
        <v>0</v>
      </c>
      <c r="I4246" s="111">
        <f>'[1]Cadastro de Clientes'!I4246</f>
        <v>0</v>
      </c>
      <c r="J4246" s="94">
        <f>'[1]Cadastro de Clientes'!J4246</f>
        <v>0</v>
      </c>
    </row>
    <row r="4247" spans="1:10" ht="21" customHeight="1" x14ac:dyDescent="0.25">
      <c r="A4247" s="94">
        <f>'[1]Cadastro de Clientes'!A4247</f>
        <v>0</v>
      </c>
      <c r="B4247" s="94">
        <f>'[1]Cadastro de Clientes'!B4247</f>
        <v>0</v>
      </c>
      <c r="C4247" s="94">
        <f>'[1]Cadastro de Clientes'!C4247</f>
        <v>0</v>
      </c>
      <c r="D4247" s="94">
        <f>'[1]Cadastro de Clientes'!D4247</f>
        <v>0</v>
      </c>
      <c r="E4247" s="94">
        <f>'[1]Cadastro de Clientes'!E4247</f>
        <v>0</v>
      </c>
      <c r="F4247" s="94">
        <f>'[1]Cadastro de Clientes'!F4247</f>
        <v>0</v>
      </c>
      <c r="G4247" s="109">
        <f>'[1]Cadastro de Clientes'!G4247</f>
        <v>0</v>
      </c>
      <c r="H4247" s="110">
        <f>'[1]Cadastro de Clientes'!H4247</f>
        <v>0</v>
      </c>
      <c r="I4247" s="111">
        <f>'[1]Cadastro de Clientes'!I4247</f>
        <v>0</v>
      </c>
      <c r="J4247" s="94">
        <f>'[1]Cadastro de Clientes'!J4247</f>
        <v>0</v>
      </c>
    </row>
    <row r="4248" spans="1:10" ht="21" customHeight="1" x14ac:dyDescent="0.25">
      <c r="A4248" s="94">
        <f>'[1]Cadastro de Clientes'!A4248</f>
        <v>0</v>
      </c>
      <c r="B4248" s="94">
        <f>'[1]Cadastro de Clientes'!B4248</f>
        <v>0</v>
      </c>
      <c r="C4248" s="94">
        <f>'[1]Cadastro de Clientes'!C4248</f>
        <v>0</v>
      </c>
      <c r="D4248" s="94">
        <f>'[1]Cadastro de Clientes'!D4248</f>
        <v>0</v>
      </c>
      <c r="E4248" s="94">
        <f>'[1]Cadastro de Clientes'!E4248</f>
        <v>0</v>
      </c>
      <c r="F4248" s="94">
        <f>'[1]Cadastro de Clientes'!F4248</f>
        <v>0</v>
      </c>
      <c r="G4248" s="109">
        <f>'[1]Cadastro de Clientes'!G4248</f>
        <v>0</v>
      </c>
      <c r="H4248" s="110">
        <f>'[1]Cadastro de Clientes'!H4248</f>
        <v>0</v>
      </c>
      <c r="I4248" s="111">
        <f>'[1]Cadastro de Clientes'!I4248</f>
        <v>0</v>
      </c>
      <c r="J4248" s="94">
        <f>'[1]Cadastro de Clientes'!J4248</f>
        <v>0</v>
      </c>
    </row>
    <row r="4249" spans="1:10" ht="21" customHeight="1" x14ac:dyDescent="0.25">
      <c r="A4249" s="94">
        <f>'[1]Cadastro de Clientes'!A4249</f>
        <v>0</v>
      </c>
      <c r="B4249" s="94">
        <f>'[1]Cadastro de Clientes'!B4249</f>
        <v>0</v>
      </c>
      <c r="C4249" s="94">
        <f>'[1]Cadastro de Clientes'!C4249</f>
        <v>0</v>
      </c>
      <c r="D4249" s="94">
        <f>'[1]Cadastro de Clientes'!D4249</f>
        <v>0</v>
      </c>
      <c r="E4249" s="94">
        <f>'[1]Cadastro de Clientes'!E4249</f>
        <v>0</v>
      </c>
      <c r="F4249" s="94">
        <f>'[1]Cadastro de Clientes'!F4249</f>
        <v>0</v>
      </c>
      <c r="G4249" s="109">
        <f>'[1]Cadastro de Clientes'!G4249</f>
        <v>0</v>
      </c>
      <c r="H4249" s="110">
        <f>'[1]Cadastro de Clientes'!H4249</f>
        <v>0</v>
      </c>
      <c r="I4249" s="111">
        <f>'[1]Cadastro de Clientes'!I4249</f>
        <v>0</v>
      </c>
      <c r="J4249" s="94">
        <f>'[1]Cadastro de Clientes'!J4249</f>
        <v>0</v>
      </c>
    </row>
    <row r="4250" spans="1:10" ht="21" customHeight="1" x14ac:dyDescent="0.25">
      <c r="A4250" s="94">
        <f>'[1]Cadastro de Clientes'!A4250</f>
        <v>0</v>
      </c>
      <c r="B4250" s="94">
        <f>'[1]Cadastro de Clientes'!B4250</f>
        <v>0</v>
      </c>
      <c r="C4250" s="94">
        <f>'[1]Cadastro de Clientes'!C4250</f>
        <v>0</v>
      </c>
      <c r="D4250" s="94">
        <f>'[1]Cadastro de Clientes'!D4250</f>
        <v>0</v>
      </c>
      <c r="E4250" s="94">
        <f>'[1]Cadastro de Clientes'!E4250</f>
        <v>0</v>
      </c>
      <c r="F4250" s="94">
        <f>'[1]Cadastro de Clientes'!F4250</f>
        <v>0</v>
      </c>
      <c r="G4250" s="109">
        <f>'[1]Cadastro de Clientes'!G4250</f>
        <v>0</v>
      </c>
      <c r="H4250" s="110">
        <f>'[1]Cadastro de Clientes'!H4250</f>
        <v>0</v>
      </c>
      <c r="I4250" s="111">
        <f>'[1]Cadastro de Clientes'!I4250</f>
        <v>0</v>
      </c>
      <c r="J4250" s="94">
        <f>'[1]Cadastro de Clientes'!J4250</f>
        <v>0</v>
      </c>
    </row>
    <row r="4251" spans="1:10" ht="21" customHeight="1" x14ac:dyDescent="0.25">
      <c r="A4251" s="94">
        <f>'[1]Cadastro de Clientes'!A4251</f>
        <v>0</v>
      </c>
      <c r="B4251" s="94">
        <f>'[1]Cadastro de Clientes'!B4251</f>
        <v>0</v>
      </c>
      <c r="C4251" s="94">
        <f>'[1]Cadastro de Clientes'!C4251</f>
        <v>0</v>
      </c>
      <c r="D4251" s="94">
        <f>'[1]Cadastro de Clientes'!D4251</f>
        <v>0</v>
      </c>
      <c r="E4251" s="94">
        <f>'[1]Cadastro de Clientes'!E4251</f>
        <v>0</v>
      </c>
      <c r="F4251" s="94">
        <f>'[1]Cadastro de Clientes'!F4251</f>
        <v>0</v>
      </c>
      <c r="G4251" s="109">
        <f>'[1]Cadastro de Clientes'!G4251</f>
        <v>0</v>
      </c>
      <c r="H4251" s="110">
        <f>'[1]Cadastro de Clientes'!H4251</f>
        <v>0</v>
      </c>
      <c r="I4251" s="111">
        <f>'[1]Cadastro de Clientes'!I4251</f>
        <v>0</v>
      </c>
      <c r="J4251" s="94">
        <f>'[1]Cadastro de Clientes'!J4251</f>
        <v>0</v>
      </c>
    </row>
    <row r="4252" spans="1:10" ht="21" customHeight="1" x14ac:dyDescent="0.25">
      <c r="A4252" s="94">
        <f>'[1]Cadastro de Clientes'!A4252</f>
        <v>0</v>
      </c>
      <c r="B4252" s="94">
        <f>'[1]Cadastro de Clientes'!B4252</f>
        <v>0</v>
      </c>
      <c r="C4252" s="94">
        <f>'[1]Cadastro de Clientes'!C4252</f>
        <v>0</v>
      </c>
      <c r="D4252" s="94">
        <f>'[1]Cadastro de Clientes'!D4252</f>
        <v>0</v>
      </c>
      <c r="E4252" s="94">
        <f>'[1]Cadastro de Clientes'!E4252</f>
        <v>0</v>
      </c>
      <c r="F4252" s="94">
        <f>'[1]Cadastro de Clientes'!F4252</f>
        <v>0</v>
      </c>
      <c r="G4252" s="109">
        <f>'[1]Cadastro de Clientes'!G4252</f>
        <v>0</v>
      </c>
      <c r="H4252" s="110">
        <f>'[1]Cadastro de Clientes'!H4252</f>
        <v>0</v>
      </c>
      <c r="I4252" s="111">
        <f>'[1]Cadastro de Clientes'!I4252</f>
        <v>0</v>
      </c>
      <c r="J4252" s="94">
        <f>'[1]Cadastro de Clientes'!J4252</f>
        <v>0</v>
      </c>
    </row>
    <row r="4253" spans="1:10" ht="21" customHeight="1" x14ac:dyDescent="0.25">
      <c r="A4253" s="94">
        <f>'[1]Cadastro de Clientes'!A4253</f>
        <v>0</v>
      </c>
      <c r="B4253" s="94">
        <f>'[1]Cadastro de Clientes'!B4253</f>
        <v>0</v>
      </c>
      <c r="C4253" s="94">
        <f>'[1]Cadastro de Clientes'!C4253</f>
        <v>0</v>
      </c>
      <c r="D4253" s="94">
        <f>'[1]Cadastro de Clientes'!D4253</f>
        <v>0</v>
      </c>
      <c r="E4253" s="94">
        <f>'[1]Cadastro de Clientes'!E4253</f>
        <v>0</v>
      </c>
      <c r="F4253" s="94">
        <f>'[1]Cadastro de Clientes'!F4253</f>
        <v>0</v>
      </c>
      <c r="G4253" s="109">
        <f>'[1]Cadastro de Clientes'!G4253</f>
        <v>0</v>
      </c>
      <c r="H4253" s="110">
        <f>'[1]Cadastro de Clientes'!H4253</f>
        <v>0</v>
      </c>
      <c r="I4253" s="111">
        <f>'[1]Cadastro de Clientes'!I4253</f>
        <v>0</v>
      </c>
      <c r="J4253" s="94">
        <f>'[1]Cadastro de Clientes'!J4253</f>
        <v>0</v>
      </c>
    </row>
    <row r="4254" spans="1:10" ht="21" customHeight="1" x14ac:dyDescent="0.25">
      <c r="A4254" s="94">
        <f>'[1]Cadastro de Clientes'!A4254</f>
        <v>0</v>
      </c>
      <c r="B4254" s="94">
        <f>'[1]Cadastro de Clientes'!B4254</f>
        <v>0</v>
      </c>
      <c r="C4254" s="94">
        <f>'[1]Cadastro de Clientes'!C4254</f>
        <v>0</v>
      </c>
      <c r="D4254" s="94">
        <f>'[1]Cadastro de Clientes'!D4254</f>
        <v>0</v>
      </c>
      <c r="E4254" s="94">
        <f>'[1]Cadastro de Clientes'!E4254</f>
        <v>0</v>
      </c>
      <c r="F4254" s="94">
        <f>'[1]Cadastro de Clientes'!F4254</f>
        <v>0</v>
      </c>
      <c r="G4254" s="109">
        <f>'[1]Cadastro de Clientes'!G4254</f>
        <v>0</v>
      </c>
      <c r="H4254" s="110">
        <f>'[1]Cadastro de Clientes'!H4254</f>
        <v>0</v>
      </c>
      <c r="I4254" s="111">
        <f>'[1]Cadastro de Clientes'!I4254</f>
        <v>0</v>
      </c>
      <c r="J4254" s="94">
        <f>'[1]Cadastro de Clientes'!J4254</f>
        <v>0</v>
      </c>
    </row>
    <row r="4255" spans="1:10" ht="21" customHeight="1" x14ac:dyDescent="0.25">
      <c r="A4255" s="94">
        <f>'[1]Cadastro de Clientes'!A4255</f>
        <v>0</v>
      </c>
      <c r="B4255" s="94">
        <f>'[1]Cadastro de Clientes'!B4255</f>
        <v>0</v>
      </c>
      <c r="C4255" s="94">
        <f>'[1]Cadastro de Clientes'!C4255</f>
        <v>0</v>
      </c>
      <c r="D4255" s="94">
        <f>'[1]Cadastro de Clientes'!D4255</f>
        <v>0</v>
      </c>
      <c r="E4255" s="94">
        <f>'[1]Cadastro de Clientes'!E4255</f>
        <v>0</v>
      </c>
      <c r="F4255" s="94">
        <f>'[1]Cadastro de Clientes'!F4255</f>
        <v>0</v>
      </c>
      <c r="G4255" s="109">
        <f>'[1]Cadastro de Clientes'!G4255</f>
        <v>0</v>
      </c>
      <c r="H4255" s="110">
        <f>'[1]Cadastro de Clientes'!H4255</f>
        <v>0</v>
      </c>
      <c r="I4255" s="111">
        <f>'[1]Cadastro de Clientes'!I4255</f>
        <v>0</v>
      </c>
      <c r="J4255" s="94">
        <f>'[1]Cadastro de Clientes'!J4255</f>
        <v>0</v>
      </c>
    </row>
    <row r="4256" spans="1:10" ht="21" customHeight="1" x14ac:dyDescent="0.25">
      <c r="A4256" s="94">
        <f>'[1]Cadastro de Clientes'!A4256</f>
        <v>0</v>
      </c>
      <c r="B4256" s="94">
        <f>'[1]Cadastro de Clientes'!B4256</f>
        <v>0</v>
      </c>
      <c r="C4256" s="94">
        <f>'[1]Cadastro de Clientes'!C4256</f>
        <v>0</v>
      </c>
      <c r="D4256" s="94">
        <f>'[1]Cadastro de Clientes'!D4256</f>
        <v>0</v>
      </c>
      <c r="E4256" s="94">
        <f>'[1]Cadastro de Clientes'!E4256</f>
        <v>0</v>
      </c>
      <c r="F4256" s="94">
        <f>'[1]Cadastro de Clientes'!F4256</f>
        <v>0</v>
      </c>
      <c r="G4256" s="109">
        <f>'[1]Cadastro de Clientes'!G4256</f>
        <v>0</v>
      </c>
      <c r="H4256" s="110">
        <f>'[1]Cadastro de Clientes'!H4256</f>
        <v>0</v>
      </c>
      <c r="I4256" s="111">
        <f>'[1]Cadastro de Clientes'!I4256</f>
        <v>0</v>
      </c>
      <c r="J4256" s="94">
        <f>'[1]Cadastro de Clientes'!J4256</f>
        <v>0</v>
      </c>
    </row>
    <row r="4257" spans="1:10" ht="21" customHeight="1" x14ac:dyDescent="0.25">
      <c r="A4257" s="94">
        <f>'[1]Cadastro de Clientes'!A4257</f>
        <v>0</v>
      </c>
      <c r="B4257" s="94">
        <f>'[1]Cadastro de Clientes'!B4257</f>
        <v>0</v>
      </c>
      <c r="C4257" s="94">
        <f>'[1]Cadastro de Clientes'!C4257</f>
        <v>0</v>
      </c>
      <c r="D4257" s="94">
        <f>'[1]Cadastro de Clientes'!D4257</f>
        <v>0</v>
      </c>
      <c r="E4257" s="94">
        <f>'[1]Cadastro de Clientes'!E4257</f>
        <v>0</v>
      </c>
      <c r="F4257" s="94">
        <f>'[1]Cadastro de Clientes'!F4257</f>
        <v>0</v>
      </c>
      <c r="G4257" s="109">
        <f>'[1]Cadastro de Clientes'!G4257</f>
        <v>0</v>
      </c>
      <c r="H4257" s="110">
        <f>'[1]Cadastro de Clientes'!H4257</f>
        <v>0</v>
      </c>
      <c r="I4257" s="111">
        <f>'[1]Cadastro de Clientes'!I4257</f>
        <v>0</v>
      </c>
      <c r="J4257" s="94">
        <f>'[1]Cadastro de Clientes'!J4257</f>
        <v>0</v>
      </c>
    </row>
    <row r="4258" spans="1:10" ht="21" customHeight="1" x14ac:dyDescent="0.25">
      <c r="A4258" s="94">
        <f>'[1]Cadastro de Clientes'!A4258</f>
        <v>0</v>
      </c>
      <c r="B4258" s="94">
        <f>'[1]Cadastro de Clientes'!B4258</f>
        <v>0</v>
      </c>
      <c r="C4258" s="94">
        <f>'[1]Cadastro de Clientes'!C4258</f>
        <v>0</v>
      </c>
      <c r="D4258" s="94">
        <f>'[1]Cadastro de Clientes'!D4258</f>
        <v>0</v>
      </c>
      <c r="E4258" s="94">
        <f>'[1]Cadastro de Clientes'!E4258</f>
        <v>0</v>
      </c>
      <c r="F4258" s="94">
        <f>'[1]Cadastro de Clientes'!F4258</f>
        <v>0</v>
      </c>
      <c r="G4258" s="109">
        <f>'[1]Cadastro de Clientes'!G4258</f>
        <v>0</v>
      </c>
      <c r="H4258" s="110">
        <f>'[1]Cadastro de Clientes'!H4258</f>
        <v>0</v>
      </c>
      <c r="I4258" s="111">
        <f>'[1]Cadastro de Clientes'!I4258</f>
        <v>0</v>
      </c>
      <c r="J4258" s="94">
        <f>'[1]Cadastro de Clientes'!J4258</f>
        <v>0</v>
      </c>
    </row>
    <row r="4259" spans="1:10" ht="21" customHeight="1" x14ac:dyDescent="0.25">
      <c r="A4259" s="94">
        <f>'[1]Cadastro de Clientes'!A4259</f>
        <v>0</v>
      </c>
      <c r="B4259" s="94">
        <f>'[1]Cadastro de Clientes'!B4259</f>
        <v>0</v>
      </c>
      <c r="C4259" s="94">
        <f>'[1]Cadastro de Clientes'!C4259</f>
        <v>0</v>
      </c>
      <c r="D4259" s="94">
        <f>'[1]Cadastro de Clientes'!D4259</f>
        <v>0</v>
      </c>
      <c r="E4259" s="94">
        <f>'[1]Cadastro de Clientes'!E4259</f>
        <v>0</v>
      </c>
      <c r="F4259" s="94">
        <f>'[1]Cadastro de Clientes'!F4259</f>
        <v>0</v>
      </c>
      <c r="G4259" s="109">
        <f>'[1]Cadastro de Clientes'!G4259</f>
        <v>0</v>
      </c>
      <c r="H4259" s="110">
        <f>'[1]Cadastro de Clientes'!H4259</f>
        <v>0</v>
      </c>
      <c r="I4259" s="111">
        <f>'[1]Cadastro de Clientes'!I4259</f>
        <v>0</v>
      </c>
      <c r="J4259" s="94">
        <f>'[1]Cadastro de Clientes'!J4259</f>
        <v>0</v>
      </c>
    </row>
    <row r="4260" spans="1:10" ht="21" customHeight="1" x14ac:dyDescent="0.25">
      <c r="A4260" s="94">
        <f>'[1]Cadastro de Clientes'!A4260</f>
        <v>0</v>
      </c>
      <c r="B4260" s="94">
        <f>'[1]Cadastro de Clientes'!B4260</f>
        <v>0</v>
      </c>
      <c r="C4260" s="94">
        <f>'[1]Cadastro de Clientes'!C4260</f>
        <v>0</v>
      </c>
      <c r="D4260" s="94">
        <f>'[1]Cadastro de Clientes'!D4260</f>
        <v>0</v>
      </c>
      <c r="E4260" s="94">
        <f>'[1]Cadastro de Clientes'!E4260</f>
        <v>0</v>
      </c>
      <c r="F4260" s="94">
        <f>'[1]Cadastro de Clientes'!F4260</f>
        <v>0</v>
      </c>
      <c r="G4260" s="109">
        <f>'[1]Cadastro de Clientes'!G4260</f>
        <v>0</v>
      </c>
      <c r="H4260" s="110">
        <f>'[1]Cadastro de Clientes'!H4260</f>
        <v>0</v>
      </c>
      <c r="I4260" s="111">
        <f>'[1]Cadastro de Clientes'!I4260</f>
        <v>0</v>
      </c>
      <c r="J4260" s="94">
        <f>'[1]Cadastro de Clientes'!J4260</f>
        <v>0</v>
      </c>
    </row>
    <row r="4261" spans="1:10" ht="21" customHeight="1" x14ac:dyDescent="0.25">
      <c r="A4261" s="94">
        <f>'[1]Cadastro de Clientes'!A4261</f>
        <v>0</v>
      </c>
      <c r="B4261" s="94">
        <f>'[1]Cadastro de Clientes'!B4261</f>
        <v>0</v>
      </c>
      <c r="C4261" s="94">
        <f>'[1]Cadastro de Clientes'!C4261</f>
        <v>0</v>
      </c>
      <c r="D4261" s="94">
        <f>'[1]Cadastro de Clientes'!D4261</f>
        <v>0</v>
      </c>
      <c r="E4261" s="94">
        <f>'[1]Cadastro de Clientes'!E4261</f>
        <v>0</v>
      </c>
      <c r="F4261" s="94">
        <f>'[1]Cadastro de Clientes'!F4261</f>
        <v>0</v>
      </c>
      <c r="G4261" s="109">
        <f>'[1]Cadastro de Clientes'!G4261</f>
        <v>0</v>
      </c>
      <c r="H4261" s="110">
        <f>'[1]Cadastro de Clientes'!H4261</f>
        <v>0</v>
      </c>
      <c r="I4261" s="111">
        <f>'[1]Cadastro de Clientes'!I4261</f>
        <v>0</v>
      </c>
      <c r="J4261" s="94">
        <f>'[1]Cadastro de Clientes'!J4261</f>
        <v>0</v>
      </c>
    </row>
    <row r="4262" spans="1:10" ht="21" customHeight="1" x14ac:dyDescent="0.25">
      <c r="A4262" s="94">
        <f>'[1]Cadastro de Clientes'!A4262</f>
        <v>0</v>
      </c>
      <c r="B4262" s="94">
        <f>'[1]Cadastro de Clientes'!B4262</f>
        <v>0</v>
      </c>
      <c r="C4262" s="94">
        <f>'[1]Cadastro de Clientes'!C4262</f>
        <v>0</v>
      </c>
      <c r="D4262" s="94">
        <f>'[1]Cadastro de Clientes'!D4262</f>
        <v>0</v>
      </c>
      <c r="E4262" s="94">
        <f>'[1]Cadastro de Clientes'!E4262</f>
        <v>0</v>
      </c>
      <c r="F4262" s="94">
        <f>'[1]Cadastro de Clientes'!F4262</f>
        <v>0</v>
      </c>
      <c r="G4262" s="109">
        <f>'[1]Cadastro de Clientes'!G4262</f>
        <v>0</v>
      </c>
      <c r="H4262" s="110">
        <f>'[1]Cadastro de Clientes'!H4262</f>
        <v>0</v>
      </c>
      <c r="I4262" s="111">
        <f>'[1]Cadastro de Clientes'!I4262</f>
        <v>0</v>
      </c>
      <c r="J4262" s="94">
        <f>'[1]Cadastro de Clientes'!J4262</f>
        <v>0</v>
      </c>
    </row>
    <row r="4263" spans="1:10" ht="21" customHeight="1" x14ac:dyDescent="0.25">
      <c r="A4263" s="94">
        <f>'[1]Cadastro de Clientes'!A4263</f>
        <v>0</v>
      </c>
      <c r="B4263" s="94">
        <f>'[1]Cadastro de Clientes'!B4263</f>
        <v>0</v>
      </c>
      <c r="C4263" s="94">
        <f>'[1]Cadastro de Clientes'!C4263</f>
        <v>0</v>
      </c>
      <c r="D4263" s="94">
        <f>'[1]Cadastro de Clientes'!D4263</f>
        <v>0</v>
      </c>
      <c r="E4263" s="94">
        <f>'[1]Cadastro de Clientes'!E4263</f>
        <v>0</v>
      </c>
      <c r="F4263" s="94">
        <f>'[1]Cadastro de Clientes'!F4263</f>
        <v>0</v>
      </c>
      <c r="G4263" s="109">
        <f>'[1]Cadastro de Clientes'!G4263</f>
        <v>0</v>
      </c>
      <c r="H4263" s="110">
        <f>'[1]Cadastro de Clientes'!H4263</f>
        <v>0</v>
      </c>
      <c r="I4263" s="111">
        <f>'[1]Cadastro de Clientes'!I4263</f>
        <v>0</v>
      </c>
      <c r="J4263" s="94">
        <f>'[1]Cadastro de Clientes'!J4263</f>
        <v>0</v>
      </c>
    </row>
    <row r="4264" spans="1:10" ht="21" customHeight="1" x14ac:dyDescent="0.25">
      <c r="A4264" s="94">
        <f>'[1]Cadastro de Clientes'!A4264</f>
        <v>0</v>
      </c>
      <c r="B4264" s="94">
        <f>'[1]Cadastro de Clientes'!B4264</f>
        <v>0</v>
      </c>
      <c r="C4264" s="94">
        <f>'[1]Cadastro de Clientes'!C4264</f>
        <v>0</v>
      </c>
      <c r="D4264" s="94">
        <f>'[1]Cadastro de Clientes'!D4264</f>
        <v>0</v>
      </c>
      <c r="E4264" s="94">
        <f>'[1]Cadastro de Clientes'!E4264</f>
        <v>0</v>
      </c>
      <c r="F4264" s="94">
        <f>'[1]Cadastro de Clientes'!F4264</f>
        <v>0</v>
      </c>
      <c r="G4264" s="109">
        <f>'[1]Cadastro de Clientes'!G4264</f>
        <v>0</v>
      </c>
      <c r="H4264" s="110">
        <f>'[1]Cadastro de Clientes'!H4264</f>
        <v>0</v>
      </c>
      <c r="I4264" s="111">
        <f>'[1]Cadastro de Clientes'!I4264</f>
        <v>0</v>
      </c>
      <c r="J4264" s="94">
        <f>'[1]Cadastro de Clientes'!J4264</f>
        <v>0</v>
      </c>
    </row>
    <row r="4265" spans="1:10" ht="21" customHeight="1" x14ac:dyDescent="0.25">
      <c r="A4265" s="94">
        <f>'[1]Cadastro de Clientes'!A4265</f>
        <v>0</v>
      </c>
      <c r="B4265" s="94">
        <f>'[1]Cadastro de Clientes'!B4265</f>
        <v>0</v>
      </c>
      <c r="C4265" s="94">
        <f>'[1]Cadastro de Clientes'!C4265</f>
        <v>0</v>
      </c>
      <c r="D4265" s="94">
        <f>'[1]Cadastro de Clientes'!D4265</f>
        <v>0</v>
      </c>
      <c r="E4265" s="94">
        <f>'[1]Cadastro de Clientes'!E4265</f>
        <v>0</v>
      </c>
      <c r="F4265" s="94">
        <f>'[1]Cadastro de Clientes'!F4265</f>
        <v>0</v>
      </c>
      <c r="G4265" s="109">
        <f>'[1]Cadastro de Clientes'!G4265</f>
        <v>0</v>
      </c>
      <c r="H4265" s="110">
        <f>'[1]Cadastro de Clientes'!H4265</f>
        <v>0</v>
      </c>
      <c r="I4265" s="111">
        <f>'[1]Cadastro de Clientes'!I4265</f>
        <v>0</v>
      </c>
      <c r="J4265" s="94">
        <f>'[1]Cadastro de Clientes'!J4265</f>
        <v>0</v>
      </c>
    </row>
    <row r="4266" spans="1:10" ht="21" customHeight="1" x14ac:dyDescent="0.25">
      <c r="A4266" s="94">
        <f>'[1]Cadastro de Clientes'!A4266</f>
        <v>0</v>
      </c>
      <c r="B4266" s="94">
        <f>'[1]Cadastro de Clientes'!B4266</f>
        <v>0</v>
      </c>
      <c r="C4266" s="94">
        <f>'[1]Cadastro de Clientes'!C4266</f>
        <v>0</v>
      </c>
      <c r="D4266" s="94">
        <f>'[1]Cadastro de Clientes'!D4266</f>
        <v>0</v>
      </c>
      <c r="E4266" s="94">
        <f>'[1]Cadastro de Clientes'!E4266</f>
        <v>0</v>
      </c>
      <c r="F4266" s="94">
        <f>'[1]Cadastro de Clientes'!F4266</f>
        <v>0</v>
      </c>
      <c r="G4266" s="109">
        <f>'[1]Cadastro de Clientes'!G4266</f>
        <v>0</v>
      </c>
      <c r="H4266" s="110">
        <f>'[1]Cadastro de Clientes'!H4266</f>
        <v>0</v>
      </c>
      <c r="I4266" s="111">
        <f>'[1]Cadastro de Clientes'!I4266</f>
        <v>0</v>
      </c>
      <c r="J4266" s="94">
        <f>'[1]Cadastro de Clientes'!J4266</f>
        <v>0</v>
      </c>
    </row>
    <row r="4267" spans="1:10" ht="21" customHeight="1" x14ac:dyDescent="0.25">
      <c r="A4267" s="94">
        <f>'[1]Cadastro de Clientes'!A4267</f>
        <v>0</v>
      </c>
      <c r="B4267" s="94">
        <f>'[1]Cadastro de Clientes'!B4267</f>
        <v>0</v>
      </c>
      <c r="C4267" s="94">
        <f>'[1]Cadastro de Clientes'!C4267</f>
        <v>0</v>
      </c>
      <c r="D4267" s="94">
        <f>'[1]Cadastro de Clientes'!D4267</f>
        <v>0</v>
      </c>
      <c r="E4267" s="94">
        <f>'[1]Cadastro de Clientes'!E4267</f>
        <v>0</v>
      </c>
      <c r="F4267" s="94">
        <f>'[1]Cadastro de Clientes'!F4267</f>
        <v>0</v>
      </c>
      <c r="G4267" s="109">
        <f>'[1]Cadastro de Clientes'!G4267</f>
        <v>0</v>
      </c>
      <c r="H4267" s="110">
        <f>'[1]Cadastro de Clientes'!H4267</f>
        <v>0</v>
      </c>
      <c r="I4267" s="111">
        <f>'[1]Cadastro de Clientes'!I4267</f>
        <v>0</v>
      </c>
      <c r="J4267" s="94">
        <f>'[1]Cadastro de Clientes'!J4267</f>
        <v>0</v>
      </c>
    </row>
    <row r="4268" spans="1:10" ht="21" customHeight="1" x14ac:dyDescent="0.25">
      <c r="A4268" s="94">
        <f>'[1]Cadastro de Clientes'!A4268</f>
        <v>0</v>
      </c>
      <c r="B4268" s="94">
        <f>'[1]Cadastro de Clientes'!B4268</f>
        <v>0</v>
      </c>
      <c r="C4268" s="94">
        <f>'[1]Cadastro de Clientes'!C4268</f>
        <v>0</v>
      </c>
      <c r="D4268" s="94">
        <f>'[1]Cadastro de Clientes'!D4268</f>
        <v>0</v>
      </c>
      <c r="E4268" s="94">
        <f>'[1]Cadastro de Clientes'!E4268</f>
        <v>0</v>
      </c>
      <c r="F4268" s="94">
        <f>'[1]Cadastro de Clientes'!F4268</f>
        <v>0</v>
      </c>
      <c r="G4268" s="109">
        <f>'[1]Cadastro de Clientes'!G4268</f>
        <v>0</v>
      </c>
      <c r="H4268" s="110">
        <f>'[1]Cadastro de Clientes'!H4268</f>
        <v>0</v>
      </c>
      <c r="I4268" s="111">
        <f>'[1]Cadastro de Clientes'!I4268</f>
        <v>0</v>
      </c>
      <c r="J4268" s="94">
        <f>'[1]Cadastro de Clientes'!J4268</f>
        <v>0</v>
      </c>
    </row>
    <row r="4269" spans="1:10" ht="21" customHeight="1" x14ac:dyDescent="0.25">
      <c r="A4269" s="94">
        <f>'[1]Cadastro de Clientes'!A4269</f>
        <v>0</v>
      </c>
      <c r="B4269" s="94">
        <f>'[1]Cadastro de Clientes'!B4269</f>
        <v>0</v>
      </c>
      <c r="C4269" s="94">
        <f>'[1]Cadastro de Clientes'!C4269</f>
        <v>0</v>
      </c>
      <c r="D4269" s="94">
        <f>'[1]Cadastro de Clientes'!D4269</f>
        <v>0</v>
      </c>
      <c r="E4269" s="94">
        <f>'[1]Cadastro de Clientes'!E4269</f>
        <v>0</v>
      </c>
      <c r="F4269" s="94">
        <f>'[1]Cadastro de Clientes'!F4269</f>
        <v>0</v>
      </c>
      <c r="G4269" s="109">
        <f>'[1]Cadastro de Clientes'!G4269</f>
        <v>0</v>
      </c>
      <c r="H4269" s="110">
        <f>'[1]Cadastro de Clientes'!H4269</f>
        <v>0</v>
      </c>
      <c r="I4269" s="111">
        <f>'[1]Cadastro de Clientes'!I4269</f>
        <v>0</v>
      </c>
      <c r="J4269" s="94">
        <f>'[1]Cadastro de Clientes'!J4269</f>
        <v>0</v>
      </c>
    </row>
    <row r="4270" spans="1:10" ht="21" customHeight="1" x14ac:dyDescent="0.25">
      <c r="A4270" s="94">
        <f>'[1]Cadastro de Clientes'!A4270</f>
        <v>0</v>
      </c>
      <c r="B4270" s="94">
        <f>'[1]Cadastro de Clientes'!B4270</f>
        <v>0</v>
      </c>
      <c r="C4270" s="94">
        <f>'[1]Cadastro de Clientes'!C4270</f>
        <v>0</v>
      </c>
      <c r="D4270" s="94">
        <f>'[1]Cadastro de Clientes'!D4270</f>
        <v>0</v>
      </c>
      <c r="E4270" s="94">
        <f>'[1]Cadastro de Clientes'!E4270</f>
        <v>0</v>
      </c>
      <c r="F4270" s="94">
        <f>'[1]Cadastro de Clientes'!F4270</f>
        <v>0</v>
      </c>
      <c r="G4270" s="109">
        <f>'[1]Cadastro de Clientes'!G4270</f>
        <v>0</v>
      </c>
      <c r="H4270" s="110">
        <f>'[1]Cadastro de Clientes'!H4270</f>
        <v>0</v>
      </c>
      <c r="I4270" s="111">
        <f>'[1]Cadastro de Clientes'!I4270</f>
        <v>0</v>
      </c>
      <c r="J4270" s="94">
        <f>'[1]Cadastro de Clientes'!J4270</f>
        <v>0</v>
      </c>
    </row>
    <row r="4271" spans="1:10" ht="21" customHeight="1" x14ac:dyDescent="0.25">
      <c r="A4271" s="94">
        <f>'[1]Cadastro de Clientes'!A4271</f>
        <v>0</v>
      </c>
      <c r="B4271" s="94">
        <f>'[1]Cadastro de Clientes'!B4271</f>
        <v>0</v>
      </c>
      <c r="C4271" s="94">
        <f>'[1]Cadastro de Clientes'!C4271</f>
        <v>0</v>
      </c>
      <c r="D4271" s="94">
        <f>'[1]Cadastro de Clientes'!D4271</f>
        <v>0</v>
      </c>
      <c r="E4271" s="94">
        <f>'[1]Cadastro de Clientes'!E4271</f>
        <v>0</v>
      </c>
      <c r="F4271" s="94">
        <f>'[1]Cadastro de Clientes'!F4271</f>
        <v>0</v>
      </c>
      <c r="G4271" s="109">
        <f>'[1]Cadastro de Clientes'!G4271</f>
        <v>0</v>
      </c>
      <c r="H4271" s="110">
        <f>'[1]Cadastro de Clientes'!H4271</f>
        <v>0</v>
      </c>
      <c r="I4271" s="111">
        <f>'[1]Cadastro de Clientes'!I4271</f>
        <v>0</v>
      </c>
      <c r="J4271" s="94">
        <f>'[1]Cadastro de Clientes'!J4271</f>
        <v>0</v>
      </c>
    </row>
    <row r="4272" spans="1:10" ht="21" customHeight="1" x14ac:dyDescent="0.25">
      <c r="A4272" s="94">
        <f>'[1]Cadastro de Clientes'!A4272</f>
        <v>0</v>
      </c>
      <c r="B4272" s="94">
        <f>'[1]Cadastro de Clientes'!B4272</f>
        <v>0</v>
      </c>
      <c r="C4272" s="94">
        <f>'[1]Cadastro de Clientes'!C4272</f>
        <v>0</v>
      </c>
      <c r="D4272" s="94">
        <f>'[1]Cadastro de Clientes'!D4272</f>
        <v>0</v>
      </c>
      <c r="E4272" s="94">
        <f>'[1]Cadastro de Clientes'!E4272</f>
        <v>0</v>
      </c>
      <c r="F4272" s="94">
        <f>'[1]Cadastro de Clientes'!F4272</f>
        <v>0</v>
      </c>
      <c r="G4272" s="109">
        <f>'[1]Cadastro de Clientes'!G4272</f>
        <v>0</v>
      </c>
      <c r="H4272" s="110">
        <f>'[1]Cadastro de Clientes'!H4272</f>
        <v>0</v>
      </c>
      <c r="I4272" s="111">
        <f>'[1]Cadastro de Clientes'!I4272</f>
        <v>0</v>
      </c>
      <c r="J4272" s="94">
        <f>'[1]Cadastro de Clientes'!J4272</f>
        <v>0</v>
      </c>
    </row>
    <row r="4273" spans="1:10" ht="21" customHeight="1" x14ac:dyDescent="0.25">
      <c r="A4273" s="94">
        <f>'[1]Cadastro de Clientes'!A4273</f>
        <v>0</v>
      </c>
      <c r="B4273" s="94">
        <f>'[1]Cadastro de Clientes'!B4273</f>
        <v>0</v>
      </c>
      <c r="C4273" s="94">
        <f>'[1]Cadastro de Clientes'!C4273</f>
        <v>0</v>
      </c>
      <c r="D4273" s="94">
        <f>'[1]Cadastro de Clientes'!D4273</f>
        <v>0</v>
      </c>
      <c r="E4273" s="94">
        <f>'[1]Cadastro de Clientes'!E4273</f>
        <v>0</v>
      </c>
      <c r="F4273" s="94">
        <f>'[1]Cadastro de Clientes'!F4273</f>
        <v>0</v>
      </c>
      <c r="G4273" s="109">
        <f>'[1]Cadastro de Clientes'!G4273</f>
        <v>0</v>
      </c>
      <c r="H4273" s="110">
        <f>'[1]Cadastro de Clientes'!H4273</f>
        <v>0</v>
      </c>
      <c r="I4273" s="111">
        <f>'[1]Cadastro de Clientes'!I4273</f>
        <v>0</v>
      </c>
      <c r="J4273" s="94">
        <f>'[1]Cadastro de Clientes'!J4273</f>
        <v>0</v>
      </c>
    </row>
    <row r="4274" spans="1:10" ht="21" customHeight="1" x14ac:dyDescent="0.25">
      <c r="A4274" s="94">
        <f>'[1]Cadastro de Clientes'!A4274</f>
        <v>0</v>
      </c>
      <c r="B4274" s="94">
        <f>'[1]Cadastro de Clientes'!B4274</f>
        <v>0</v>
      </c>
      <c r="C4274" s="94">
        <f>'[1]Cadastro de Clientes'!C4274</f>
        <v>0</v>
      </c>
      <c r="D4274" s="94">
        <f>'[1]Cadastro de Clientes'!D4274</f>
        <v>0</v>
      </c>
      <c r="E4274" s="94">
        <f>'[1]Cadastro de Clientes'!E4274</f>
        <v>0</v>
      </c>
      <c r="F4274" s="94">
        <f>'[1]Cadastro de Clientes'!F4274</f>
        <v>0</v>
      </c>
      <c r="G4274" s="109">
        <f>'[1]Cadastro de Clientes'!G4274</f>
        <v>0</v>
      </c>
      <c r="H4274" s="110">
        <f>'[1]Cadastro de Clientes'!H4274</f>
        <v>0</v>
      </c>
      <c r="I4274" s="111">
        <f>'[1]Cadastro de Clientes'!I4274</f>
        <v>0</v>
      </c>
      <c r="J4274" s="94">
        <f>'[1]Cadastro de Clientes'!J4274</f>
        <v>0</v>
      </c>
    </row>
    <row r="4275" spans="1:10" ht="21" customHeight="1" x14ac:dyDescent="0.25">
      <c r="A4275" s="94">
        <f>'[1]Cadastro de Clientes'!A4275</f>
        <v>0</v>
      </c>
      <c r="B4275" s="94">
        <f>'[1]Cadastro de Clientes'!B4275</f>
        <v>0</v>
      </c>
      <c r="C4275" s="94">
        <f>'[1]Cadastro de Clientes'!C4275</f>
        <v>0</v>
      </c>
      <c r="D4275" s="94">
        <f>'[1]Cadastro de Clientes'!D4275</f>
        <v>0</v>
      </c>
      <c r="E4275" s="94">
        <f>'[1]Cadastro de Clientes'!E4275</f>
        <v>0</v>
      </c>
      <c r="F4275" s="94">
        <f>'[1]Cadastro de Clientes'!F4275</f>
        <v>0</v>
      </c>
      <c r="G4275" s="109">
        <f>'[1]Cadastro de Clientes'!G4275</f>
        <v>0</v>
      </c>
      <c r="H4275" s="110">
        <f>'[1]Cadastro de Clientes'!H4275</f>
        <v>0</v>
      </c>
      <c r="I4275" s="111">
        <f>'[1]Cadastro de Clientes'!I4275</f>
        <v>0</v>
      </c>
      <c r="J4275" s="94">
        <f>'[1]Cadastro de Clientes'!J4275</f>
        <v>0</v>
      </c>
    </row>
    <row r="4276" spans="1:10" ht="21" customHeight="1" x14ac:dyDescent="0.25">
      <c r="A4276" s="94">
        <f>'[1]Cadastro de Clientes'!A4276</f>
        <v>0</v>
      </c>
      <c r="B4276" s="94">
        <f>'[1]Cadastro de Clientes'!B4276</f>
        <v>0</v>
      </c>
      <c r="C4276" s="94">
        <f>'[1]Cadastro de Clientes'!C4276</f>
        <v>0</v>
      </c>
      <c r="D4276" s="94">
        <f>'[1]Cadastro de Clientes'!D4276</f>
        <v>0</v>
      </c>
      <c r="E4276" s="94">
        <f>'[1]Cadastro de Clientes'!E4276</f>
        <v>0</v>
      </c>
      <c r="F4276" s="94">
        <f>'[1]Cadastro de Clientes'!F4276</f>
        <v>0</v>
      </c>
      <c r="G4276" s="109">
        <f>'[1]Cadastro de Clientes'!G4276</f>
        <v>0</v>
      </c>
      <c r="H4276" s="110">
        <f>'[1]Cadastro de Clientes'!H4276</f>
        <v>0</v>
      </c>
      <c r="I4276" s="111">
        <f>'[1]Cadastro de Clientes'!I4276</f>
        <v>0</v>
      </c>
      <c r="J4276" s="94">
        <f>'[1]Cadastro de Clientes'!J4276</f>
        <v>0</v>
      </c>
    </row>
    <row r="4277" spans="1:10" ht="21" customHeight="1" x14ac:dyDescent="0.25">
      <c r="A4277" s="94">
        <f>'[1]Cadastro de Clientes'!A4277</f>
        <v>0</v>
      </c>
      <c r="B4277" s="94">
        <f>'[1]Cadastro de Clientes'!B4277</f>
        <v>0</v>
      </c>
      <c r="C4277" s="94">
        <f>'[1]Cadastro de Clientes'!C4277</f>
        <v>0</v>
      </c>
      <c r="D4277" s="94">
        <f>'[1]Cadastro de Clientes'!D4277</f>
        <v>0</v>
      </c>
      <c r="E4277" s="94">
        <f>'[1]Cadastro de Clientes'!E4277</f>
        <v>0</v>
      </c>
      <c r="F4277" s="94">
        <f>'[1]Cadastro de Clientes'!F4277</f>
        <v>0</v>
      </c>
      <c r="G4277" s="109">
        <f>'[1]Cadastro de Clientes'!G4277</f>
        <v>0</v>
      </c>
      <c r="H4277" s="110">
        <f>'[1]Cadastro de Clientes'!H4277</f>
        <v>0</v>
      </c>
      <c r="I4277" s="111">
        <f>'[1]Cadastro de Clientes'!I4277</f>
        <v>0</v>
      </c>
      <c r="J4277" s="94">
        <f>'[1]Cadastro de Clientes'!J4277</f>
        <v>0</v>
      </c>
    </row>
    <row r="4278" spans="1:10" ht="21" customHeight="1" x14ac:dyDescent="0.25">
      <c r="A4278" s="94">
        <f>'[1]Cadastro de Clientes'!A4278</f>
        <v>0</v>
      </c>
      <c r="B4278" s="94">
        <f>'[1]Cadastro de Clientes'!B4278</f>
        <v>0</v>
      </c>
      <c r="C4278" s="94">
        <f>'[1]Cadastro de Clientes'!C4278</f>
        <v>0</v>
      </c>
      <c r="D4278" s="94">
        <f>'[1]Cadastro de Clientes'!D4278</f>
        <v>0</v>
      </c>
      <c r="E4278" s="94">
        <f>'[1]Cadastro de Clientes'!E4278</f>
        <v>0</v>
      </c>
      <c r="F4278" s="94">
        <f>'[1]Cadastro de Clientes'!F4278</f>
        <v>0</v>
      </c>
      <c r="G4278" s="109">
        <f>'[1]Cadastro de Clientes'!G4278</f>
        <v>0</v>
      </c>
      <c r="H4278" s="110">
        <f>'[1]Cadastro de Clientes'!H4278</f>
        <v>0</v>
      </c>
      <c r="I4278" s="111">
        <f>'[1]Cadastro de Clientes'!I4278</f>
        <v>0</v>
      </c>
      <c r="J4278" s="94">
        <f>'[1]Cadastro de Clientes'!J4278</f>
        <v>0</v>
      </c>
    </row>
    <row r="4279" spans="1:10" ht="21" customHeight="1" x14ac:dyDescent="0.25">
      <c r="A4279" s="94">
        <f>'[1]Cadastro de Clientes'!A4279</f>
        <v>0</v>
      </c>
      <c r="B4279" s="94">
        <f>'[1]Cadastro de Clientes'!B4279</f>
        <v>0</v>
      </c>
      <c r="C4279" s="94">
        <f>'[1]Cadastro de Clientes'!C4279</f>
        <v>0</v>
      </c>
      <c r="D4279" s="94">
        <f>'[1]Cadastro de Clientes'!D4279</f>
        <v>0</v>
      </c>
      <c r="E4279" s="94">
        <f>'[1]Cadastro de Clientes'!E4279</f>
        <v>0</v>
      </c>
      <c r="F4279" s="94">
        <f>'[1]Cadastro de Clientes'!F4279</f>
        <v>0</v>
      </c>
      <c r="G4279" s="109">
        <f>'[1]Cadastro de Clientes'!G4279</f>
        <v>0</v>
      </c>
      <c r="H4279" s="110">
        <f>'[1]Cadastro de Clientes'!H4279</f>
        <v>0</v>
      </c>
      <c r="I4279" s="111">
        <f>'[1]Cadastro de Clientes'!I4279</f>
        <v>0</v>
      </c>
      <c r="J4279" s="94">
        <f>'[1]Cadastro de Clientes'!J4279</f>
        <v>0</v>
      </c>
    </row>
    <row r="4280" spans="1:10" ht="21" customHeight="1" x14ac:dyDescent="0.25">
      <c r="A4280" s="94">
        <f>'[1]Cadastro de Clientes'!A4280</f>
        <v>0</v>
      </c>
      <c r="B4280" s="94">
        <f>'[1]Cadastro de Clientes'!B4280</f>
        <v>0</v>
      </c>
      <c r="C4280" s="94">
        <f>'[1]Cadastro de Clientes'!C4280</f>
        <v>0</v>
      </c>
      <c r="D4280" s="94">
        <f>'[1]Cadastro de Clientes'!D4280</f>
        <v>0</v>
      </c>
      <c r="E4280" s="94">
        <f>'[1]Cadastro de Clientes'!E4280</f>
        <v>0</v>
      </c>
      <c r="F4280" s="94">
        <f>'[1]Cadastro de Clientes'!F4280</f>
        <v>0</v>
      </c>
      <c r="G4280" s="109">
        <f>'[1]Cadastro de Clientes'!G4280</f>
        <v>0</v>
      </c>
      <c r="H4280" s="110">
        <f>'[1]Cadastro de Clientes'!H4280</f>
        <v>0</v>
      </c>
      <c r="I4280" s="111">
        <f>'[1]Cadastro de Clientes'!I4280</f>
        <v>0</v>
      </c>
      <c r="J4280" s="94">
        <f>'[1]Cadastro de Clientes'!J4280</f>
        <v>0</v>
      </c>
    </row>
    <row r="4281" spans="1:10" ht="21" customHeight="1" x14ac:dyDescent="0.25">
      <c r="A4281" s="94">
        <f>'[1]Cadastro de Clientes'!A4281</f>
        <v>0</v>
      </c>
      <c r="B4281" s="94">
        <f>'[1]Cadastro de Clientes'!B4281</f>
        <v>0</v>
      </c>
      <c r="C4281" s="94">
        <f>'[1]Cadastro de Clientes'!C4281</f>
        <v>0</v>
      </c>
      <c r="D4281" s="94">
        <f>'[1]Cadastro de Clientes'!D4281</f>
        <v>0</v>
      </c>
      <c r="E4281" s="94">
        <f>'[1]Cadastro de Clientes'!E4281</f>
        <v>0</v>
      </c>
      <c r="F4281" s="94">
        <f>'[1]Cadastro de Clientes'!F4281</f>
        <v>0</v>
      </c>
      <c r="G4281" s="109">
        <f>'[1]Cadastro de Clientes'!G4281</f>
        <v>0</v>
      </c>
      <c r="H4281" s="110">
        <f>'[1]Cadastro de Clientes'!H4281</f>
        <v>0</v>
      </c>
      <c r="I4281" s="111">
        <f>'[1]Cadastro de Clientes'!I4281</f>
        <v>0</v>
      </c>
      <c r="J4281" s="94">
        <f>'[1]Cadastro de Clientes'!J4281</f>
        <v>0</v>
      </c>
    </row>
    <row r="4282" spans="1:10" ht="21" customHeight="1" x14ac:dyDescent="0.25">
      <c r="A4282" s="94">
        <f>'[1]Cadastro de Clientes'!A4282</f>
        <v>0</v>
      </c>
      <c r="B4282" s="94">
        <f>'[1]Cadastro de Clientes'!B4282</f>
        <v>0</v>
      </c>
      <c r="C4282" s="94">
        <f>'[1]Cadastro de Clientes'!C4282</f>
        <v>0</v>
      </c>
      <c r="D4282" s="94">
        <f>'[1]Cadastro de Clientes'!D4282</f>
        <v>0</v>
      </c>
      <c r="E4282" s="94">
        <f>'[1]Cadastro de Clientes'!E4282</f>
        <v>0</v>
      </c>
      <c r="F4282" s="94">
        <f>'[1]Cadastro de Clientes'!F4282</f>
        <v>0</v>
      </c>
      <c r="G4282" s="109">
        <f>'[1]Cadastro de Clientes'!G4282</f>
        <v>0</v>
      </c>
      <c r="H4282" s="110">
        <f>'[1]Cadastro de Clientes'!H4282</f>
        <v>0</v>
      </c>
      <c r="I4282" s="111">
        <f>'[1]Cadastro de Clientes'!I4282</f>
        <v>0</v>
      </c>
      <c r="J4282" s="94">
        <f>'[1]Cadastro de Clientes'!J4282</f>
        <v>0</v>
      </c>
    </row>
    <row r="4283" spans="1:10" ht="21" customHeight="1" x14ac:dyDescent="0.25">
      <c r="A4283" s="94">
        <f>'[1]Cadastro de Clientes'!A4283</f>
        <v>0</v>
      </c>
      <c r="B4283" s="94">
        <f>'[1]Cadastro de Clientes'!B4283</f>
        <v>0</v>
      </c>
      <c r="C4283" s="94">
        <f>'[1]Cadastro de Clientes'!C4283</f>
        <v>0</v>
      </c>
      <c r="D4283" s="94">
        <f>'[1]Cadastro de Clientes'!D4283</f>
        <v>0</v>
      </c>
      <c r="E4283" s="94">
        <f>'[1]Cadastro de Clientes'!E4283</f>
        <v>0</v>
      </c>
      <c r="F4283" s="94">
        <f>'[1]Cadastro de Clientes'!F4283</f>
        <v>0</v>
      </c>
      <c r="G4283" s="109">
        <f>'[1]Cadastro de Clientes'!G4283</f>
        <v>0</v>
      </c>
      <c r="H4283" s="110">
        <f>'[1]Cadastro de Clientes'!H4283</f>
        <v>0</v>
      </c>
      <c r="I4283" s="111">
        <f>'[1]Cadastro de Clientes'!I4283</f>
        <v>0</v>
      </c>
      <c r="J4283" s="94">
        <f>'[1]Cadastro de Clientes'!J4283</f>
        <v>0</v>
      </c>
    </row>
    <row r="4284" spans="1:10" ht="21" customHeight="1" x14ac:dyDescent="0.25">
      <c r="A4284" s="94">
        <f>'[1]Cadastro de Clientes'!A4284</f>
        <v>0</v>
      </c>
      <c r="B4284" s="94">
        <f>'[1]Cadastro de Clientes'!B4284</f>
        <v>0</v>
      </c>
      <c r="C4284" s="94">
        <f>'[1]Cadastro de Clientes'!C4284</f>
        <v>0</v>
      </c>
      <c r="D4284" s="94">
        <f>'[1]Cadastro de Clientes'!D4284</f>
        <v>0</v>
      </c>
      <c r="E4284" s="94">
        <f>'[1]Cadastro de Clientes'!E4284</f>
        <v>0</v>
      </c>
      <c r="F4284" s="94">
        <f>'[1]Cadastro de Clientes'!F4284</f>
        <v>0</v>
      </c>
      <c r="G4284" s="109">
        <f>'[1]Cadastro de Clientes'!G4284</f>
        <v>0</v>
      </c>
      <c r="H4284" s="110">
        <f>'[1]Cadastro de Clientes'!H4284</f>
        <v>0</v>
      </c>
      <c r="I4284" s="111">
        <f>'[1]Cadastro de Clientes'!I4284</f>
        <v>0</v>
      </c>
      <c r="J4284" s="94">
        <f>'[1]Cadastro de Clientes'!J4284</f>
        <v>0</v>
      </c>
    </row>
    <row r="4285" spans="1:10" ht="21" customHeight="1" x14ac:dyDescent="0.25">
      <c r="A4285" s="94">
        <f>'[1]Cadastro de Clientes'!A4285</f>
        <v>0</v>
      </c>
      <c r="B4285" s="94">
        <f>'[1]Cadastro de Clientes'!B4285</f>
        <v>0</v>
      </c>
      <c r="C4285" s="94">
        <f>'[1]Cadastro de Clientes'!C4285</f>
        <v>0</v>
      </c>
      <c r="D4285" s="94">
        <f>'[1]Cadastro de Clientes'!D4285</f>
        <v>0</v>
      </c>
      <c r="E4285" s="94">
        <f>'[1]Cadastro de Clientes'!E4285</f>
        <v>0</v>
      </c>
      <c r="F4285" s="94">
        <f>'[1]Cadastro de Clientes'!F4285</f>
        <v>0</v>
      </c>
      <c r="G4285" s="109">
        <f>'[1]Cadastro de Clientes'!G4285</f>
        <v>0</v>
      </c>
      <c r="H4285" s="110">
        <f>'[1]Cadastro de Clientes'!H4285</f>
        <v>0</v>
      </c>
      <c r="I4285" s="111">
        <f>'[1]Cadastro de Clientes'!I4285</f>
        <v>0</v>
      </c>
      <c r="J4285" s="94">
        <f>'[1]Cadastro de Clientes'!J4285</f>
        <v>0</v>
      </c>
    </row>
    <row r="4286" spans="1:10" ht="21" customHeight="1" x14ac:dyDescent="0.25">
      <c r="A4286" s="94">
        <f>'[1]Cadastro de Clientes'!A4286</f>
        <v>0</v>
      </c>
      <c r="B4286" s="94">
        <f>'[1]Cadastro de Clientes'!B4286</f>
        <v>0</v>
      </c>
      <c r="C4286" s="94">
        <f>'[1]Cadastro de Clientes'!C4286</f>
        <v>0</v>
      </c>
      <c r="D4286" s="94">
        <f>'[1]Cadastro de Clientes'!D4286</f>
        <v>0</v>
      </c>
      <c r="E4286" s="94">
        <f>'[1]Cadastro de Clientes'!E4286</f>
        <v>0</v>
      </c>
      <c r="F4286" s="94">
        <f>'[1]Cadastro de Clientes'!F4286</f>
        <v>0</v>
      </c>
      <c r="G4286" s="109">
        <f>'[1]Cadastro de Clientes'!G4286</f>
        <v>0</v>
      </c>
      <c r="H4286" s="110">
        <f>'[1]Cadastro de Clientes'!H4286</f>
        <v>0</v>
      </c>
      <c r="I4286" s="111">
        <f>'[1]Cadastro de Clientes'!I4286</f>
        <v>0</v>
      </c>
      <c r="J4286" s="94">
        <f>'[1]Cadastro de Clientes'!J4286</f>
        <v>0</v>
      </c>
    </row>
    <row r="4287" spans="1:10" ht="21" customHeight="1" x14ac:dyDescent="0.25">
      <c r="A4287" s="94">
        <f>'[1]Cadastro de Clientes'!A4287</f>
        <v>0</v>
      </c>
      <c r="B4287" s="94">
        <f>'[1]Cadastro de Clientes'!B4287</f>
        <v>0</v>
      </c>
      <c r="C4287" s="94">
        <f>'[1]Cadastro de Clientes'!C4287</f>
        <v>0</v>
      </c>
      <c r="D4287" s="94">
        <f>'[1]Cadastro de Clientes'!D4287</f>
        <v>0</v>
      </c>
      <c r="E4287" s="94">
        <f>'[1]Cadastro de Clientes'!E4287</f>
        <v>0</v>
      </c>
      <c r="F4287" s="94">
        <f>'[1]Cadastro de Clientes'!F4287</f>
        <v>0</v>
      </c>
      <c r="G4287" s="109">
        <f>'[1]Cadastro de Clientes'!G4287</f>
        <v>0</v>
      </c>
      <c r="H4287" s="110">
        <f>'[1]Cadastro de Clientes'!H4287</f>
        <v>0</v>
      </c>
      <c r="I4287" s="111">
        <f>'[1]Cadastro de Clientes'!I4287</f>
        <v>0</v>
      </c>
      <c r="J4287" s="94">
        <f>'[1]Cadastro de Clientes'!J4287</f>
        <v>0</v>
      </c>
    </row>
    <row r="4288" spans="1:10" ht="21" customHeight="1" x14ac:dyDescent="0.25">
      <c r="A4288" s="94">
        <f>'[1]Cadastro de Clientes'!A4288</f>
        <v>0</v>
      </c>
      <c r="B4288" s="94">
        <f>'[1]Cadastro de Clientes'!B4288</f>
        <v>0</v>
      </c>
      <c r="C4288" s="94">
        <f>'[1]Cadastro de Clientes'!C4288</f>
        <v>0</v>
      </c>
      <c r="D4288" s="94">
        <f>'[1]Cadastro de Clientes'!D4288</f>
        <v>0</v>
      </c>
      <c r="E4288" s="94">
        <f>'[1]Cadastro de Clientes'!E4288</f>
        <v>0</v>
      </c>
      <c r="F4288" s="94">
        <f>'[1]Cadastro de Clientes'!F4288</f>
        <v>0</v>
      </c>
      <c r="G4288" s="109">
        <f>'[1]Cadastro de Clientes'!G4288</f>
        <v>0</v>
      </c>
      <c r="H4288" s="110">
        <f>'[1]Cadastro de Clientes'!H4288</f>
        <v>0</v>
      </c>
      <c r="I4288" s="111">
        <f>'[1]Cadastro de Clientes'!I4288</f>
        <v>0</v>
      </c>
      <c r="J4288" s="94">
        <f>'[1]Cadastro de Clientes'!J4288</f>
        <v>0</v>
      </c>
    </row>
    <row r="4289" spans="1:10" ht="21" customHeight="1" x14ac:dyDescent="0.25">
      <c r="A4289" s="94">
        <f>'[1]Cadastro de Clientes'!A4289</f>
        <v>0</v>
      </c>
      <c r="B4289" s="94">
        <f>'[1]Cadastro de Clientes'!B4289</f>
        <v>0</v>
      </c>
      <c r="C4289" s="94">
        <f>'[1]Cadastro de Clientes'!C4289</f>
        <v>0</v>
      </c>
      <c r="D4289" s="94">
        <f>'[1]Cadastro de Clientes'!D4289</f>
        <v>0</v>
      </c>
      <c r="E4289" s="94">
        <f>'[1]Cadastro de Clientes'!E4289</f>
        <v>0</v>
      </c>
      <c r="F4289" s="94">
        <f>'[1]Cadastro de Clientes'!F4289</f>
        <v>0</v>
      </c>
      <c r="G4289" s="109">
        <f>'[1]Cadastro de Clientes'!G4289</f>
        <v>0</v>
      </c>
      <c r="H4289" s="110">
        <f>'[1]Cadastro de Clientes'!H4289</f>
        <v>0</v>
      </c>
      <c r="I4289" s="111">
        <f>'[1]Cadastro de Clientes'!I4289</f>
        <v>0</v>
      </c>
      <c r="J4289" s="94">
        <f>'[1]Cadastro de Clientes'!J4289</f>
        <v>0</v>
      </c>
    </row>
    <row r="4290" spans="1:10" ht="21" customHeight="1" x14ac:dyDescent="0.25">
      <c r="A4290" s="94">
        <f>'[1]Cadastro de Clientes'!A4290</f>
        <v>0</v>
      </c>
      <c r="B4290" s="94">
        <f>'[1]Cadastro de Clientes'!B4290</f>
        <v>0</v>
      </c>
      <c r="C4290" s="94">
        <f>'[1]Cadastro de Clientes'!C4290</f>
        <v>0</v>
      </c>
      <c r="D4290" s="94">
        <f>'[1]Cadastro de Clientes'!D4290</f>
        <v>0</v>
      </c>
      <c r="E4290" s="94">
        <f>'[1]Cadastro de Clientes'!E4290</f>
        <v>0</v>
      </c>
      <c r="F4290" s="94">
        <f>'[1]Cadastro de Clientes'!F4290</f>
        <v>0</v>
      </c>
      <c r="G4290" s="109">
        <f>'[1]Cadastro de Clientes'!G4290</f>
        <v>0</v>
      </c>
      <c r="H4290" s="110">
        <f>'[1]Cadastro de Clientes'!H4290</f>
        <v>0</v>
      </c>
      <c r="I4290" s="111">
        <f>'[1]Cadastro de Clientes'!I4290</f>
        <v>0</v>
      </c>
      <c r="J4290" s="94">
        <f>'[1]Cadastro de Clientes'!J4290</f>
        <v>0</v>
      </c>
    </row>
    <row r="4291" spans="1:10" ht="21" customHeight="1" x14ac:dyDescent="0.25">
      <c r="A4291" s="94">
        <f>'[1]Cadastro de Clientes'!A4291</f>
        <v>0</v>
      </c>
      <c r="B4291" s="94">
        <f>'[1]Cadastro de Clientes'!B4291</f>
        <v>0</v>
      </c>
      <c r="C4291" s="94">
        <f>'[1]Cadastro de Clientes'!C4291</f>
        <v>0</v>
      </c>
      <c r="D4291" s="94">
        <f>'[1]Cadastro de Clientes'!D4291</f>
        <v>0</v>
      </c>
      <c r="E4291" s="94">
        <f>'[1]Cadastro de Clientes'!E4291</f>
        <v>0</v>
      </c>
      <c r="F4291" s="94">
        <f>'[1]Cadastro de Clientes'!F4291</f>
        <v>0</v>
      </c>
      <c r="G4291" s="109">
        <f>'[1]Cadastro de Clientes'!G4291</f>
        <v>0</v>
      </c>
      <c r="H4291" s="110">
        <f>'[1]Cadastro de Clientes'!H4291</f>
        <v>0</v>
      </c>
      <c r="I4291" s="111">
        <f>'[1]Cadastro de Clientes'!I4291</f>
        <v>0</v>
      </c>
      <c r="J4291" s="94">
        <f>'[1]Cadastro de Clientes'!J4291</f>
        <v>0</v>
      </c>
    </row>
    <row r="4292" spans="1:10" ht="21" customHeight="1" x14ac:dyDescent="0.25">
      <c r="A4292" s="94">
        <f>'[1]Cadastro de Clientes'!A4292</f>
        <v>0</v>
      </c>
      <c r="B4292" s="94">
        <f>'[1]Cadastro de Clientes'!B4292</f>
        <v>0</v>
      </c>
      <c r="C4292" s="94">
        <f>'[1]Cadastro de Clientes'!C4292</f>
        <v>0</v>
      </c>
      <c r="D4292" s="94">
        <f>'[1]Cadastro de Clientes'!D4292</f>
        <v>0</v>
      </c>
      <c r="E4292" s="94">
        <f>'[1]Cadastro de Clientes'!E4292</f>
        <v>0</v>
      </c>
      <c r="F4292" s="94">
        <f>'[1]Cadastro de Clientes'!F4292</f>
        <v>0</v>
      </c>
      <c r="G4292" s="109">
        <f>'[1]Cadastro de Clientes'!G4292</f>
        <v>0</v>
      </c>
      <c r="H4292" s="110">
        <f>'[1]Cadastro de Clientes'!H4292</f>
        <v>0</v>
      </c>
      <c r="I4292" s="111">
        <f>'[1]Cadastro de Clientes'!I4292</f>
        <v>0</v>
      </c>
      <c r="J4292" s="94">
        <f>'[1]Cadastro de Clientes'!J4292</f>
        <v>0</v>
      </c>
    </row>
    <row r="4293" spans="1:10" ht="21" customHeight="1" x14ac:dyDescent="0.25">
      <c r="A4293" s="94">
        <f>'[1]Cadastro de Clientes'!A4293</f>
        <v>0</v>
      </c>
      <c r="B4293" s="94">
        <f>'[1]Cadastro de Clientes'!B4293</f>
        <v>0</v>
      </c>
      <c r="C4293" s="94">
        <f>'[1]Cadastro de Clientes'!C4293</f>
        <v>0</v>
      </c>
      <c r="D4293" s="94">
        <f>'[1]Cadastro de Clientes'!D4293</f>
        <v>0</v>
      </c>
      <c r="E4293" s="94">
        <f>'[1]Cadastro de Clientes'!E4293</f>
        <v>0</v>
      </c>
      <c r="F4293" s="94">
        <f>'[1]Cadastro de Clientes'!F4293</f>
        <v>0</v>
      </c>
      <c r="G4293" s="109">
        <f>'[1]Cadastro de Clientes'!G4293</f>
        <v>0</v>
      </c>
      <c r="H4293" s="110">
        <f>'[1]Cadastro de Clientes'!H4293</f>
        <v>0</v>
      </c>
      <c r="I4293" s="111">
        <f>'[1]Cadastro de Clientes'!I4293</f>
        <v>0</v>
      </c>
      <c r="J4293" s="94">
        <f>'[1]Cadastro de Clientes'!J4293</f>
        <v>0</v>
      </c>
    </row>
    <row r="4294" spans="1:10" ht="21" customHeight="1" x14ac:dyDescent="0.25">
      <c r="A4294" s="94">
        <f>'[1]Cadastro de Clientes'!A4294</f>
        <v>0</v>
      </c>
      <c r="B4294" s="94">
        <f>'[1]Cadastro de Clientes'!B4294</f>
        <v>0</v>
      </c>
      <c r="C4294" s="94">
        <f>'[1]Cadastro de Clientes'!C4294</f>
        <v>0</v>
      </c>
      <c r="D4294" s="94">
        <f>'[1]Cadastro de Clientes'!D4294</f>
        <v>0</v>
      </c>
      <c r="E4294" s="94">
        <f>'[1]Cadastro de Clientes'!E4294</f>
        <v>0</v>
      </c>
      <c r="F4294" s="94">
        <f>'[1]Cadastro de Clientes'!F4294</f>
        <v>0</v>
      </c>
      <c r="G4294" s="109">
        <f>'[1]Cadastro de Clientes'!G4294</f>
        <v>0</v>
      </c>
      <c r="H4294" s="110">
        <f>'[1]Cadastro de Clientes'!H4294</f>
        <v>0</v>
      </c>
      <c r="I4294" s="111">
        <f>'[1]Cadastro de Clientes'!I4294</f>
        <v>0</v>
      </c>
      <c r="J4294" s="94">
        <f>'[1]Cadastro de Clientes'!J4294</f>
        <v>0</v>
      </c>
    </row>
    <row r="4295" spans="1:10" ht="21" customHeight="1" x14ac:dyDescent="0.25">
      <c r="A4295" s="94">
        <f>'[1]Cadastro de Clientes'!A4295</f>
        <v>0</v>
      </c>
      <c r="B4295" s="94">
        <f>'[1]Cadastro de Clientes'!B4295</f>
        <v>0</v>
      </c>
      <c r="C4295" s="94">
        <f>'[1]Cadastro de Clientes'!C4295</f>
        <v>0</v>
      </c>
      <c r="D4295" s="94">
        <f>'[1]Cadastro de Clientes'!D4295</f>
        <v>0</v>
      </c>
      <c r="E4295" s="94">
        <f>'[1]Cadastro de Clientes'!E4295</f>
        <v>0</v>
      </c>
      <c r="F4295" s="94">
        <f>'[1]Cadastro de Clientes'!F4295</f>
        <v>0</v>
      </c>
      <c r="G4295" s="109">
        <f>'[1]Cadastro de Clientes'!G4295</f>
        <v>0</v>
      </c>
      <c r="H4295" s="110">
        <f>'[1]Cadastro de Clientes'!H4295</f>
        <v>0</v>
      </c>
      <c r="I4295" s="111">
        <f>'[1]Cadastro de Clientes'!I4295</f>
        <v>0</v>
      </c>
      <c r="J4295" s="94">
        <f>'[1]Cadastro de Clientes'!J4295</f>
        <v>0</v>
      </c>
    </row>
    <row r="4296" spans="1:10" ht="21" customHeight="1" x14ac:dyDescent="0.25">
      <c r="A4296" s="94">
        <f>'[1]Cadastro de Clientes'!A4296</f>
        <v>0</v>
      </c>
      <c r="B4296" s="94">
        <f>'[1]Cadastro de Clientes'!B4296</f>
        <v>0</v>
      </c>
      <c r="C4296" s="94">
        <f>'[1]Cadastro de Clientes'!C4296</f>
        <v>0</v>
      </c>
      <c r="D4296" s="94">
        <f>'[1]Cadastro de Clientes'!D4296</f>
        <v>0</v>
      </c>
      <c r="E4296" s="94">
        <f>'[1]Cadastro de Clientes'!E4296</f>
        <v>0</v>
      </c>
      <c r="F4296" s="94">
        <f>'[1]Cadastro de Clientes'!F4296</f>
        <v>0</v>
      </c>
      <c r="G4296" s="109">
        <f>'[1]Cadastro de Clientes'!G4296</f>
        <v>0</v>
      </c>
      <c r="H4296" s="110">
        <f>'[1]Cadastro de Clientes'!H4296</f>
        <v>0</v>
      </c>
      <c r="I4296" s="111">
        <f>'[1]Cadastro de Clientes'!I4296</f>
        <v>0</v>
      </c>
      <c r="J4296" s="94">
        <f>'[1]Cadastro de Clientes'!J4296</f>
        <v>0</v>
      </c>
    </row>
    <row r="4297" spans="1:10" ht="21" customHeight="1" x14ac:dyDescent="0.25">
      <c r="A4297" s="94">
        <f>'[1]Cadastro de Clientes'!A4297</f>
        <v>0</v>
      </c>
      <c r="B4297" s="94">
        <f>'[1]Cadastro de Clientes'!B4297</f>
        <v>0</v>
      </c>
      <c r="C4297" s="94">
        <f>'[1]Cadastro de Clientes'!C4297</f>
        <v>0</v>
      </c>
      <c r="D4297" s="94">
        <f>'[1]Cadastro de Clientes'!D4297</f>
        <v>0</v>
      </c>
      <c r="E4297" s="94">
        <f>'[1]Cadastro de Clientes'!E4297</f>
        <v>0</v>
      </c>
      <c r="F4297" s="94">
        <f>'[1]Cadastro de Clientes'!F4297</f>
        <v>0</v>
      </c>
      <c r="G4297" s="109">
        <f>'[1]Cadastro de Clientes'!G4297</f>
        <v>0</v>
      </c>
      <c r="H4297" s="110">
        <f>'[1]Cadastro de Clientes'!H4297</f>
        <v>0</v>
      </c>
      <c r="I4297" s="111">
        <f>'[1]Cadastro de Clientes'!I4297</f>
        <v>0</v>
      </c>
      <c r="J4297" s="94">
        <f>'[1]Cadastro de Clientes'!J4297</f>
        <v>0</v>
      </c>
    </row>
    <row r="4298" spans="1:10" ht="21" customHeight="1" x14ac:dyDescent="0.25">
      <c r="A4298" s="94">
        <f>'[1]Cadastro de Clientes'!A4298</f>
        <v>0</v>
      </c>
      <c r="B4298" s="94">
        <f>'[1]Cadastro de Clientes'!B4298</f>
        <v>0</v>
      </c>
      <c r="C4298" s="94">
        <f>'[1]Cadastro de Clientes'!C4298</f>
        <v>0</v>
      </c>
      <c r="D4298" s="94">
        <f>'[1]Cadastro de Clientes'!D4298</f>
        <v>0</v>
      </c>
      <c r="E4298" s="94">
        <f>'[1]Cadastro de Clientes'!E4298</f>
        <v>0</v>
      </c>
      <c r="F4298" s="94">
        <f>'[1]Cadastro de Clientes'!F4298</f>
        <v>0</v>
      </c>
      <c r="G4298" s="109">
        <f>'[1]Cadastro de Clientes'!G4298</f>
        <v>0</v>
      </c>
      <c r="H4298" s="110">
        <f>'[1]Cadastro de Clientes'!H4298</f>
        <v>0</v>
      </c>
      <c r="I4298" s="111">
        <f>'[1]Cadastro de Clientes'!I4298</f>
        <v>0</v>
      </c>
      <c r="J4298" s="94">
        <f>'[1]Cadastro de Clientes'!J4298</f>
        <v>0</v>
      </c>
    </row>
    <row r="4299" spans="1:10" ht="21" customHeight="1" x14ac:dyDescent="0.25">
      <c r="A4299" s="94">
        <f>'[1]Cadastro de Clientes'!A4299</f>
        <v>0</v>
      </c>
      <c r="B4299" s="94">
        <f>'[1]Cadastro de Clientes'!B4299</f>
        <v>0</v>
      </c>
      <c r="C4299" s="94">
        <f>'[1]Cadastro de Clientes'!C4299</f>
        <v>0</v>
      </c>
      <c r="D4299" s="94">
        <f>'[1]Cadastro de Clientes'!D4299</f>
        <v>0</v>
      </c>
      <c r="E4299" s="94">
        <f>'[1]Cadastro de Clientes'!E4299</f>
        <v>0</v>
      </c>
      <c r="F4299" s="94">
        <f>'[1]Cadastro de Clientes'!F4299</f>
        <v>0</v>
      </c>
      <c r="G4299" s="109">
        <f>'[1]Cadastro de Clientes'!G4299</f>
        <v>0</v>
      </c>
      <c r="H4299" s="110">
        <f>'[1]Cadastro de Clientes'!H4299</f>
        <v>0</v>
      </c>
      <c r="I4299" s="111">
        <f>'[1]Cadastro de Clientes'!I4299</f>
        <v>0</v>
      </c>
      <c r="J4299" s="94">
        <f>'[1]Cadastro de Clientes'!J4299</f>
        <v>0</v>
      </c>
    </row>
    <row r="4300" spans="1:10" ht="21" customHeight="1" x14ac:dyDescent="0.25">
      <c r="A4300" s="94">
        <f>'[1]Cadastro de Clientes'!A4300</f>
        <v>0</v>
      </c>
      <c r="B4300" s="94">
        <f>'[1]Cadastro de Clientes'!B4300</f>
        <v>0</v>
      </c>
      <c r="C4300" s="94">
        <f>'[1]Cadastro de Clientes'!C4300</f>
        <v>0</v>
      </c>
      <c r="D4300" s="94">
        <f>'[1]Cadastro de Clientes'!D4300</f>
        <v>0</v>
      </c>
      <c r="E4300" s="94">
        <f>'[1]Cadastro de Clientes'!E4300</f>
        <v>0</v>
      </c>
      <c r="F4300" s="94">
        <f>'[1]Cadastro de Clientes'!F4300</f>
        <v>0</v>
      </c>
      <c r="G4300" s="109">
        <f>'[1]Cadastro de Clientes'!G4300</f>
        <v>0</v>
      </c>
      <c r="H4300" s="110">
        <f>'[1]Cadastro de Clientes'!H4300</f>
        <v>0</v>
      </c>
      <c r="I4300" s="111">
        <f>'[1]Cadastro de Clientes'!I4300</f>
        <v>0</v>
      </c>
      <c r="J4300" s="94">
        <f>'[1]Cadastro de Clientes'!J4300</f>
        <v>0</v>
      </c>
    </row>
    <row r="4301" spans="1:10" ht="21" customHeight="1" x14ac:dyDescent="0.25">
      <c r="A4301" s="94">
        <f>'[1]Cadastro de Clientes'!A4301</f>
        <v>0</v>
      </c>
      <c r="B4301" s="94">
        <f>'[1]Cadastro de Clientes'!B4301</f>
        <v>0</v>
      </c>
      <c r="C4301" s="94">
        <f>'[1]Cadastro de Clientes'!C4301</f>
        <v>0</v>
      </c>
      <c r="D4301" s="94">
        <f>'[1]Cadastro de Clientes'!D4301</f>
        <v>0</v>
      </c>
      <c r="E4301" s="94">
        <f>'[1]Cadastro de Clientes'!E4301</f>
        <v>0</v>
      </c>
      <c r="F4301" s="94">
        <f>'[1]Cadastro de Clientes'!F4301</f>
        <v>0</v>
      </c>
      <c r="G4301" s="109">
        <f>'[1]Cadastro de Clientes'!G4301</f>
        <v>0</v>
      </c>
      <c r="H4301" s="110">
        <f>'[1]Cadastro de Clientes'!H4301</f>
        <v>0</v>
      </c>
      <c r="I4301" s="111">
        <f>'[1]Cadastro de Clientes'!I4301</f>
        <v>0</v>
      </c>
      <c r="J4301" s="94">
        <f>'[1]Cadastro de Clientes'!J4301</f>
        <v>0</v>
      </c>
    </row>
    <row r="4302" spans="1:10" ht="21" customHeight="1" x14ac:dyDescent="0.25">
      <c r="A4302" s="94">
        <f>'[1]Cadastro de Clientes'!A4302</f>
        <v>0</v>
      </c>
      <c r="B4302" s="94">
        <f>'[1]Cadastro de Clientes'!B4302</f>
        <v>0</v>
      </c>
      <c r="C4302" s="94">
        <f>'[1]Cadastro de Clientes'!C4302</f>
        <v>0</v>
      </c>
      <c r="D4302" s="94">
        <f>'[1]Cadastro de Clientes'!D4302</f>
        <v>0</v>
      </c>
      <c r="E4302" s="94">
        <f>'[1]Cadastro de Clientes'!E4302</f>
        <v>0</v>
      </c>
      <c r="F4302" s="94">
        <f>'[1]Cadastro de Clientes'!F4302</f>
        <v>0</v>
      </c>
      <c r="G4302" s="109">
        <f>'[1]Cadastro de Clientes'!G4302</f>
        <v>0</v>
      </c>
      <c r="H4302" s="110">
        <f>'[1]Cadastro de Clientes'!H4302</f>
        <v>0</v>
      </c>
      <c r="I4302" s="111">
        <f>'[1]Cadastro de Clientes'!I4302</f>
        <v>0</v>
      </c>
      <c r="J4302" s="94">
        <f>'[1]Cadastro de Clientes'!J4302</f>
        <v>0</v>
      </c>
    </row>
    <row r="4303" spans="1:10" ht="21" customHeight="1" x14ac:dyDescent="0.25">
      <c r="A4303" s="94">
        <f>'[1]Cadastro de Clientes'!A4303</f>
        <v>0</v>
      </c>
      <c r="B4303" s="94">
        <f>'[1]Cadastro de Clientes'!B4303</f>
        <v>0</v>
      </c>
      <c r="C4303" s="94">
        <f>'[1]Cadastro de Clientes'!C4303</f>
        <v>0</v>
      </c>
      <c r="D4303" s="94">
        <f>'[1]Cadastro de Clientes'!D4303</f>
        <v>0</v>
      </c>
      <c r="E4303" s="94">
        <f>'[1]Cadastro de Clientes'!E4303</f>
        <v>0</v>
      </c>
      <c r="F4303" s="94">
        <f>'[1]Cadastro de Clientes'!F4303</f>
        <v>0</v>
      </c>
      <c r="G4303" s="109">
        <f>'[1]Cadastro de Clientes'!G4303</f>
        <v>0</v>
      </c>
      <c r="H4303" s="110">
        <f>'[1]Cadastro de Clientes'!H4303</f>
        <v>0</v>
      </c>
      <c r="I4303" s="111">
        <f>'[1]Cadastro de Clientes'!I4303</f>
        <v>0</v>
      </c>
      <c r="J4303" s="94">
        <f>'[1]Cadastro de Clientes'!J4303</f>
        <v>0</v>
      </c>
    </row>
    <row r="4304" spans="1:10" ht="21" customHeight="1" x14ac:dyDescent="0.25">
      <c r="A4304" s="94">
        <f>'[1]Cadastro de Clientes'!A4304</f>
        <v>0</v>
      </c>
      <c r="B4304" s="94">
        <f>'[1]Cadastro de Clientes'!B4304</f>
        <v>0</v>
      </c>
      <c r="C4304" s="94">
        <f>'[1]Cadastro de Clientes'!C4304</f>
        <v>0</v>
      </c>
      <c r="D4304" s="94">
        <f>'[1]Cadastro de Clientes'!D4304</f>
        <v>0</v>
      </c>
      <c r="E4304" s="94">
        <f>'[1]Cadastro de Clientes'!E4304</f>
        <v>0</v>
      </c>
      <c r="F4304" s="94">
        <f>'[1]Cadastro de Clientes'!F4304</f>
        <v>0</v>
      </c>
      <c r="G4304" s="109">
        <f>'[1]Cadastro de Clientes'!G4304</f>
        <v>0</v>
      </c>
      <c r="H4304" s="110">
        <f>'[1]Cadastro de Clientes'!H4304</f>
        <v>0</v>
      </c>
      <c r="I4304" s="111">
        <f>'[1]Cadastro de Clientes'!I4304</f>
        <v>0</v>
      </c>
      <c r="J4304" s="94">
        <f>'[1]Cadastro de Clientes'!J4304</f>
        <v>0</v>
      </c>
    </row>
    <row r="4305" spans="1:10" ht="21" customHeight="1" x14ac:dyDescent="0.25">
      <c r="A4305" s="94">
        <f>'[1]Cadastro de Clientes'!A4305</f>
        <v>0</v>
      </c>
      <c r="B4305" s="94">
        <f>'[1]Cadastro de Clientes'!B4305</f>
        <v>0</v>
      </c>
      <c r="C4305" s="94">
        <f>'[1]Cadastro de Clientes'!C4305</f>
        <v>0</v>
      </c>
      <c r="D4305" s="94">
        <f>'[1]Cadastro de Clientes'!D4305</f>
        <v>0</v>
      </c>
      <c r="E4305" s="94">
        <f>'[1]Cadastro de Clientes'!E4305</f>
        <v>0</v>
      </c>
      <c r="F4305" s="94">
        <f>'[1]Cadastro de Clientes'!F4305</f>
        <v>0</v>
      </c>
      <c r="G4305" s="109">
        <f>'[1]Cadastro de Clientes'!G4305</f>
        <v>0</v>
      </c>
      <c r="H4305" s="110">
        <f>'[1]Cadastro de Clientes'!H4305</f>
        <v>0</v>
      </c>
      <c r="I4305" s="111">
        <f>'[1]Cadastro de Clientes'!I4305</f>
        <v>0</v>
      </c>
      <c r="J4305" s="94">
        <f>'[1]Cadastro de Clientes'!J4305</f>
        <v>0</v>
      </c>
    </row>
    <row r="4306" spans="1:10" ht="21" customHeight="1" x14ac:dyDescent="0.25">
      <c r="A4306" s="94">
        <f>'[1]Cadastro de Clientes'!A4306</f>
        <v>0</v>
      </c>
      <c r="B4306" s="94">
        <f>'[1]Cadastro de Clientes'!B4306</f>
        <v>0</v>
      </c>
      <c r="C4306" s="94">
        <f>'[1]Cadastro de Clientes'!C4306</f>
        <v>0</v>
      </c>
      <c r="D4306" s="94">
        <f>'[1]Cadastro de Clientes'!D4306</f>
        <v>0</v>
      </c>
      <c r="E4306" s="94">
        <f>'[1]Cadastro de Clientes'!E4306</f>
        <v>0</v>
      </c>
      <c r="F4306" s="94">
        <f>'[1]Cadastro de Clientes'!F4306</f>
        <v>0</v>
      </c>
      <c r="G4306" s="109">
        <f>'[1]Cadastro de Clientes'!G4306</f>
        <v>0</v>
      </c>
      <c r="H4306" s="110">
        <f>'[1]Cadastro de Clientes'!H4306</f>
        <v>0</v>
      </c>
      <c r="I4306" s="111">
        <f>'[1]Cadastro de Clientes'!I4306</f>
        <v>0</v>
      </c>
      <c r="J4306" s="94">
        <f>'[1]Cadastro de Clientes'!J4306</f>
        <v>0</v>
      </c>
    </row>
    <row r="4307" spans="1:10" ht="21" customHeight="1" x14ac:dyDescent="0.25">
      <c r="A4307" s="94">
        <f>'[1]Cadastro de Clientes'!A4307</f>
        <v>0</v>
      </c>
      <c r="B4307" s="94">
        <f>'[1]Cadastro de Clientes'!B4307</f>
        <v>0</v>
      </c>
      <c r="C4307" s="94">
        <f>'[1]Cadastro de Clientes'!C4307</f>
        <v>0</v>
      </c>
      <c r="D4307" s="94">
        <f>'[1]Cadastro de Clientes'!D4307</f>
        <v>0</v>
      </c>
      <c r="E4307" s="94">
        <f>'[1]Cadastro de Clientes'!E4307</f>
        <v>0</v>
      </c>
      <c r="F4307" s="94">
        <f>'[1]Cadastro de Clientes'!F4307</f>
        <v>0</v>
      </c>
      <c r="G4307" s="109">
        <f>'[1]Cadastro de Clientes'!G4307</f>
        <v>0</v>
      </c>
      <c r="H4307" s="110">
        <f>'[1]Cadastro de Clientes'!H4307</f>
        <v>0</v>
      </c>
      <c r="I4307" s="111">
        <f>'[1]Cadastro de Clientes'!I4307</f>
        <v>0</v>
      </c>
      <c r="J4307" s="94">
        <f>'[1]Cadastro de Clientes'!J4307</f>
        <v>0</v>
      </c>
    </row>
    <row r="4308" spans="1:10" ht="21" customHeight="1" x14ac:dyDescent="0.25">
      <c r="A4308" s="94">
        <f>'[1]Cadastro de Clientes'!A4308</f>
        <v>0</v>
      </c>
      <c r="B4308" s="94">
        <f>'[1]Cadastro de Clientes'!B4308</f>
        <v>0</v>
      </c>
      <c r="C4308" s="94">
        <f>'[1]Cadastro de Clientes'!C4308</f>
        <v>0</v>
      </c>
      <c r="D4308" s="94">
        <f>'[1]Cadastro de Clientes'!D4308</f>
        <v>0</v>
      </c>
      <c r="E4308" s="94">
        <f>'[1]Cadastro de Clientes'!E4308</f>
        <v>0</v>
      </c>
      <c r="F4308" s="94">
        <f>'[1]Cadastro de Clientes'!F4308</f>
        <v>0</v>
      </c>
      <c r="G4308" s="109">
        <f>'[1]Cadastro de Clientes'!G4308</f>
        <v>0</v>
      </c>
      <c r="H4308" s="110">
        <f>'[1]Cadastro de Clientes'!H4308</f>
        <v>0</v>
      </c>
      <c r="I4308" s="111">
        <f>'[1]Cadastro de Clientes'!I4308</f>
        <v>0</v>
      </c>
      <c r="J4308" s="94">
        <f>'[1]Cadastro de Clientes'!J4308</f>
        <v>0</v>
      </c>
    </row>
    <row r="4309" spans="1:10" ht="21" customHeight="1" x14ac:dyDescent="0.25">
      <c r="A4309" s="94">
        <f>'[1]Cadastro de Clientes'!A4309</f>
        <v>0</v>
      </c>
      <c r="B4309" s="94">
        <f>'[1]Cadastro de Clientes'!B4309</f>
        <v>0</v>
      </c>
      <c r="C4309" s="94">
        <f>'[1]Cadastro de Clientes'!C4309</f>
        <v>0</v>
      </c>
      <c r="D4309" s="94">
        <f>'[1]Cadastro de Clientes'!D4309</f>
        <v>0</v>
      </c>
      <c r="E4309" s="94">
        <f>'[1]Cadastro de Clientes'!E4309</f>
        <v>0</v>
      </c>
      <c r="F4309" s="94">
        <f>'[1]Cadastro de Clientes'!F4309</f>
        <v>0</v>
      </c>
      <c r="G4309" s="109">
        <f>'[1]Cadastro de Clientes'!G4309</f>
        <v>0</v>
      </c>
      <c r="H4309" s="110">
        <f>'[1]Cadastro de Clientes'!H4309</f>
        <v>0</v>
      </c>
      <c r="I4309" s="111">
        <f>'[1]Cadastro de Clientes'!I4309</f>
        <v>0</v>
      </c>
      <c r="J4309" s="94">
        <f>'[1]Cadastro de Clientes'!J4309</f>
        <v>0</v>
      </c>
    </row>
    <row r="4310" spans="1:10" ht="21" customHeight="1" x14ac:dyDescent="0.25">
      <c r="A4310" s="94">
        <f>'[1]Cadastro de Clientes'!A4310</f>
        <v>0</v>
      </c>
      <c r="B4310" s="94">
        <f>'[1]Cadastro de Clientes'!B4310</f>
        <v>0</v>
      </c>
      <c r="C4310" s="94">
        <f>'[1]Cadastro de Clientes'!C4310</f>
        <v>0</v>
      </c>
      <c r="D4310" s="94">
        <f>'[1]Cadastro de Clientes'!D4310</f>
        <v>0</v>
      </c>
      <c r="E4310" s="94">
        <f>'[1]Cadastro de Clientes'!E4310</f>
        <v>0</v>
      </c>
      <c r="F4310" s="94">
        <f>'[1]Cadastro de Clientes'!F4310</f>
        <v>0</v>
      </c>
      <c r="G4310" s="109">
        <f>'[1]Cadastro de Clientes'!G4310</f>
        <v>0</v>
      </c>
      <c r="H4310" s="110">
        <f>'[1]Cadastro de Clientes'!H4310</f>
        <v>0</v>
      </c>
      <c r="I4310" s="111">
        <f>'[1]Cadastro de Clientes'!I4310</f>
        <v>0</v>
      </c>
      <c r="J4310" s="94">
        <f>'[1]Cadastro de Clientes'!J4310</f>
        <v>0</v>
      </c>
    </row>
    <row r="4311" spans="1:10" ht="21" customHeight="1" x14ac:dyDescent="0.25">
      <c r="A4311" s="94">
        <f>'[1]Cadastro de Clientes'!A4311</f>
        <v>0</v>
      </c>
      <c r="B4311" s="94">
        <f>'[1]Cadastro de Clientes'!B4311</f>
        <v>0</v>
      </c>
      <c r="C4311" s="94">
        <f>'[1]Cadastro de Clientes'!C4311</f>
        <v>0</v>
      </c>
      <c r="D4311" s="94">
        <f>'[1]Cadastro de Clientes'!D4311</f>
        <v>0</v>
      </c>
      <c r="E4311" s="94">
        <f>'[1]Cadastro de Clientes'!E4311</f>
        <v>0</v>
      </c>
      <c r="F4311" s="94">
        <f>'[1]Cadastro de Clientes'!F4311</f>
        <v>0</v>
      </c>
      <c r="G4311" s="109">
        <f>'[1]Cadastro de Clientes'!G4311</f>
        <v>0</v>
      </c>
      <c r="H4311" s="110">
        <f>'[1]Cadastro de Clientes'!H4311</f>
        <v>0</v>
      </c>
      <c r="I4311" s="111">
        <f>'[1]Cadastro de Clientes'!I4311</f>
        <v>0</v>
      </c>
      <c r="J4311" s="94">
        <f>'[1]Cadastro de Clientes'!J4311</f>
        <v>0</v>
      </c>
    </row>
    <row r="4312" spans="1:10" ht="21" customHeight="1" x14ac:dyDescent="0.25">
      <c r="A4312" s="94">
        <f>'[1]Cadastro de Clientes'!A4312</f>
        <v>0</v>
      </c>
      <c r="B4312" s="94">
        <f>'[1]Cadastro de Clientes'!B4312</f>
        <v>0</v>
      </c>
      <c r="C4312" s="94">
        <f>'[1]Cadastro de Clientes'!C4312</f>
        <v>0</v>
      </c>
      <c r="D4312" s="94">
        <f>'[1]Cadastro de Clientes'!D4312</f>
        <v>0</v>
      </c>
      <c r="E4312" s="94">
        <f>'[1]Cadastro de Clientes'!E4312</f>
        <v>0</v>
      </c>
      <c r="F4312" s="94">
        <f>'[1]Cadastro de Clientes'!F4312</f>
        <v>0</v>
      </c>
      <c r="G4312" s="109">
        <f>'[1]Cadastro de Clientes'!G4312</f>
        <v>0</v>
      </c>
      <c r="H4312" s="110">
        <f>'[1]Cadastro de Clientes'!H4312</f>
        <v>0</v>
      </c>
      <c r="I4312" s="111">
        <f>'[1]Cadastro de Clientes'!I4312</f>
        <v>0</v>
      </c>
      <c r="J4312" s="94">
        <f>'[1]Cadastro de Clientes'!J4312</f>
        <v>0</v>
      </c>
    </row>
    <row r="4313" spans="1:10" ht="21" customHeight="1" x14ac:dyDescent="0.25">
      <c r="A4313" s="94">
        <f>'[1]Cadastro de Clientes'!A4313</f>
        <v>0</v>
      </c>
      <c r="B4313" s="94">
        <f>'[1]Cadastro de Clientes'!B4313</f>
        <v>0</v>
      </c>
      <c r="C4313" s="94">
        <f>'[1]Cadastro de Clientes'!C4313</f>
        <v>0</v>
      </c>
      <c r="D4313" s="94">
        <f>'[1]Cadastro de Clientes'!D4313</f>
        <v>0</v>
      </c>
      <c r="E4313" s="94">
        <f>'[1]Cadastro de Clientes'!E4313</f>
        <v>0</v>
      </c>
      <c r="F4313" s="94">
        <f>'[1]Cadastro de Clientes'!F4313</f>
        <v>0</v>
      </c>
      <c r="G4313" s="109">
        <f>'[1]Cadastro de Clientes'!G4313</f>
        <v>0</v>
      </c>
      <c r="H4313" s="110">
        <f>'[1]Cadastro de Clientes'!H4313</f>
        <v>0</v>
      </c>
      <c r="I4313" s="111">
        <f>'[1]Cadastro de Clientes'!I4313</f>
        <v>0</v>
      </c>
      <c r="J4313" s="94">
        <f>'[1]Cadastro de Clientes'!J4313</f>
        <v>0</v>
      </c>
    </row>
    <row r="4314" spans="1:10" ht="21" customHeight="1" x14ac:dyDescent="0.25">
      <c r="A4314" s="94">
        <f>'[1]Cadastro de Clientes'!A4314</f>
        <v>0</v>
      </c>
      <c r="B4314" s="94">
        <f>'[1]Cadastro de Clientes'!B4314</f>
        <v>0</v>
      </c>
      <c r="C4314" s="94">
        <f>'[1]Cadastro de Clientes'!C4314</f>
        <v>0</v>
      </c>
      <c r="D4314" s="94">
        <f>'[1]Cadastro de Clientes'!D4314</f>
        <v>0</v>
      </c>
      <c r="E4314" s="94">
        <f>'[1]Cadastro de Clientes'!E4314</f>
        <v>0</v>
      </c>
      <c r="F4314" s="94">
        <f>'[1]Cadastro de Clientes'!F4314</f>
        <v>0</v>
      </c>
      <c r="G4314" s="109">
        <f>'[1]Cadastro de Clientes'!G4314</f>
        <v>0</v>
      </c>
      <c r="H4314" s="110">
        <f>'[1]Cadastro de Clientes'!H4314</f>
        <v>0</v>
      </c>
      <c r="I4314" s="111">
        <f>'[1]Cadastro de Clientes'!I4314</f>
        <v>0</v>
      </c>
      <c r="J4314" s="94">
        <f>'[1]Cadastro de Clientes'!J4314</f>
        <v>0</v>
      </c>
    </row>
    <row r="4315" spans="1:10" ht="21" customHeight="1" x14ac:dyDescent="0.25">
      <c r="A4315" s="94">
        <f>'[1]Cadastro de Clientes'!A4315</f>
        <v>0</v>
      </c>
      <c r="B4315" s="94">
        <f>'[1]Cadastro de Clientes'!B4315</f>
        <v>0</v>
      </c>
      <c r="C4315" s="94">
        <f>'[1]Cadastro de Clientes'!C4315</f>
        <v>0</v>
      </c>
      <c r="D4315" s="94">
        <f>'[1]Cadastro de Clientes'!D4315</f>
        <v>0</v>
      </c>
      <c r="E4315" s="94">
        <f>'[1]Cadastro de Clientes'!E4315</f>
        <v>0</v>
      </c>
      <c r="F4315" s="94">
        <f>'[1]Cadastro de Clientes'!F4315</f>
        <v>0</v>
      </c>
      <c r="G4315" s="109">
        <f>'[1]Cadastro de Clientes'!G4315</f>
        <v>0</v>
      </c>
      <c r="H4315" s="110">
        <f>'[1]Cadastro de Clientes'!H4315</f>
        <v>0</v>
      </c>
      <c r="I4315" s="111">
        <f>'[1]Cadastro de Clientes'!I4315</f>
        <v>0</v>
      </c>
      <c r="J4315" s="94">
        <f>'[1]Cadastro de Clientes'!J4315</f>
        <v>0</v>
      </c>
    </row>
    <row r="4316" spans="1:10" ht="21" customHeight="1" x14ac:dyDescent="0.25">
      <c r="A4316" s="94">
        <f>'[1]Cadastro de Clientes'!A4316</f>
        <v>0</v>
      </c>
      <c r="B4316" s="94">
        <f>'[1]Cadastro de Clientes'!B4316</f>
        <v>0</v>
      </c>
      <c r="C4316" s="94">
        <f>'[1]Cadastro de Clientes'!C4316</f>
        <v>0</v>
      </c>
      <c r="D4316" s="94">
        <f>'[1]Cadastro de Clientes'!D4316</f>
        <v>0</v>
      </c>
      <c r="E4316" s="94">
        <f>'[1]Cadastro de Clientes'!E4316</f>
        <v>0</v>
      </c>
      <c r="F4316" s="94">
        <f>'[1]Cadastro de Clientes'!F4316</f>
        <v>0</v>
      </c>
      <c r="G4316" s="109">
        <f>'[1]Cadastro de Clientes'!G4316</f>
        <v>0</v>
      </c>
      <c r="H4316" s="110">
        <f>'[1]Cadastro de Clientes'!H4316</f>
        <v>0</v>
      </c>
      <c r="I4316" s="111">
        <f>'[1]Cadastro de Clientes'!I4316</f>
        <v>0</v>
      </c>
      <c r="J4316" s="94">
        <f>'[1]Cadastro de Clientes'!J4316</f>
        <v>0</v>
      </c>
    </row>
    <row r="4317" spans="1:10" ht="21" customHeight="1" x14ac:dyDescent="0.25">
      <c r="A4317" s="94">
        <f>'[1]Cadastro de Clientes'!A4317</f>
        <v>0</v>
      </c>
      <c r="B4317" s="94">
        <f>'[1]Cadastro de Clientes'!B4317</f>
        <v>0</v>
      </c>
      <c r="C4317" s="94">
        <f>'[1]Cadastro de Clientes'!C4317</f>
        <v>0</v>
      </c>
      <c r="D4317" s="94">
        <f>'[1]Cadastro de Clientes'!D4317</f>
        <v>0</v>
      </c>
      <c r="E4317" s="94">
        <f>'[1]Cadastro de Clientes'!E4317</f>
        <v>0</v>
      </c>
      <c r="F4317" s="94">
        <f>'[1]Cadastro de Clientes'!F4317</f>
        <v>0</v>
      </c>
      <c r="G4317" s="109">
        <f>'[1]Cadastro de Clientes'!G4317</f>
        <v>0</v>
      </c>
      <c r="H4317" s="110">
        <f>'[1]Cadastro de Clientes'!H4317</f>
        <v>0</v>
      </c>
      <c r="I4317" s="111">
        <f>'[1]Cadastro de Clientes'!I4317</f>
        <v>0</v>
      </c>
      <c r="J4317" s="94">
        <f>'[1]Cadastro de Clientes'!J4317</f>
        <v>0</v>
      </c>
    </row>
    <row r="4318" spans="1:10" ht="21" customHeight="1" x14ac:dyDescent="0.25">
      <c r="A4318" s="94">
        <f>'[1]Cadastro de Clientes'!A4318</f>
        <v>0</v>
      </c>
      <c r="B4318" s="94">
        <f>'[1]Cadastro de Clientes'!B4318</f>
        <v>0</v>
      </c>
      <c r="C4318" s="94">
        <f>'[1]Cadastro de Clientes'!C4318</f>
        <v>0</v>
      </c>
      <c r="D4318" s="94">
        <f>'[1]Cadastro de Clientes'!D4318</f>
        <v>0</v>
      </c>
      <c r="E4318" s="94">
        <f>'[1]Cadastro de Clientes'!E4318</f>
        <v>0</v>
      </c>
      <c r="F4318" s="94">
        <f>'[1]Cadastro de Clientes'!F4318</f>
        <v>0</v>
      </c>
      <c r="G4318" s="109">
        <f>'[1]Cadastro de Clientes'!G4318</f>
        <v>0</v>
      </c>
      <c r="H4318" s="110">
        <f>'[1]Cadastro de Clientes'!H4318</f>
        <v>0</v>
      </c>
      <c r="I4318" s="111">
        <f>'[1]Cadastro de Clientes'!I4318</f>
        <v>0</v>
      </c>
      <c r="J4318" s="94">
        <f>'[1]Cadastro de Clientes'!J4318</f>
        <v>0</v>
      </c>
    </row>
    <row r="4319" spans="1:10" ht="21" customHeight="1" x14ac:dyDescent="0.25">
      <c r="A4319" s="94">
        <f>'[1]Cadastro de Clientes'!A4319</f>
        <v>0</v>
      </c>
      <c r="B4319" s="94">
        <f>'[1]Cadastro de Clientes'!B4319</f>
        <v>0</v>
      </c>
      <c r="C4319" s="94">
        <f>'[1]Cadastro de Clientes'!C4319</f>
        <v>0</v>
      </c>
      <c r="D4319" s="94">
        <f>'[1]Cadastro de Clientes'!D4319</f>
        <v>0</v>
      </c>
      <c r="E4319" s="94">
        <f>'[1]Cadastro de Clientes'!E4319</f>
        <v>0</v>
      </c>
      <c r="F4319" s="94">
        <f>'[1]Cadastro de Clientes'!F4319</f>
        <v>0</v>
      </c>
      <c r="G4319" s="109">
        <f>'[1]Cadastro de Clientes'!G4319</f>
        <v>0</v>
      </c>
      <c r="H4319" s="110">
        <f>'[1]Cadastro de Clientes'!H4319</f>
        <v>0</v>
      </c>
      <c r="I4319" s="111">
        <f>'[1]Cadastro de Clientes'!I4319</f>
        <v>0</v>
      </c>
      <c r="J4319" s="94">
        <f>'[1]Cadastro de Clientes'!J4319</f>
        <v>0</v>
      </c>
    </row>
    <row r="4320" spans="1:10" ht="21" customHeight="1" x14ac:dyDescent="0.25">
      <c r="A4320" s="94">
        <f>'[1]Cadastro de Clientes'!A4320</f>
        <v>0</v>
      </c>
      <c r="B4320" s="94">
        <f>'[1]Cadastro de Clientes'!B4320</f>
        <v>0</v>
      </c>
      <c r="C4320" s="94">
        <f>'[1]Cadastro de Clientes'!C4320</f>
        <v>0</v>
      </c>
      <c r="D4320" s="94">
        <f>'[1]Cadastro de Clientes'!D4320</f>
        <v>0</v>
      </c>
      <c r="E4320" s="94">
        <f>'[1]Cadastro de Clientes'!E4320</f>
        <v>0</v>
      </c>
      <c r="F4320" s="94">
        <f>'[1]Cadastro de Clientes'!F4320</f>
        <v>0</v>
      </c>
      <c r="G4320" s="109">
        <f>'[1]Cadastro de Clientes'!G4320</f>
        <v>0</v>
      </c>
      <c r="H4320" s="110">
        <f>'[1]Cadastro de Clientes'!H4320</f>
        <v>0</v>
      </c>
      <c r="I4320" s="111">
        <f>'[1]Cadastro de Clientes'!I4320</f>
        <v>0</v>
      </c>
      <c r="J4320" s="94">
        <f>'[1]Cadastro de Clientes'!J4320</f>
        <v>0</v>
      </c>
    </row>
    <row r="4321" spans="1:10" ht="21" customHeight="1" x14ac:dyDescent="0.25">
      <c r="A4321" s="94">
        <f>'[1]Cadastro de Clientes'!A4321</f>
        <v>0</v>
      </c>
      <c r="B4321" s="94">
        <f>'[1]Cadastro de Clientes'!B4321</f>
        <v>0</v>
      </c>
      <c r="C4321" s="94">
        <f>'[1]Cadastro de Clientes'!C4321</f>
        <v>0</v>
      </c>
      <c r="D4321" s="94">
        <f>'[1]Cadastro de Clientes'!D4321</f>
        <v>0</v>
      </c>
      <c r="E4321" s="94">
        <f>'[1]Cadastro de Clientes'!E4321</f>
        <v>0</v>
      </c>
      <c r="F4321" s="94">
        <f>'[1]Cadastro de Clientes'!F4321</f>
        <v>0</v>
      </c>
      <c r="G4321" s="109">
        <f>'[1]Cadastro de Clientes'!G4321</f>
        <v>0</v>
      </c>
      <c r="H4321" s="110">
        <f>'[1]Cadastro de Clientes'!H4321</f>
        <v>0</v>
      </c>
      <c r="I4321" s="111">
        <f>'[1]Cadastro de Clientes'!I4321</f>
        <v>0</v>
      </c>
      <c r="J4321" s="94">
        <f>'[1]Cadastro de Clientes'!J4321</f>
        <v>0</v>
      </c>
    </row>
    <row r="4322" spans="1:10" ht="21" customHeight="1" x14ac:dyDescent="0.25">
      <c r="A4322" s="94">
        <f>'[1]Cadastro de Clientes'!A4322</f>
        <v>0</v>
      </c>
      <c r="B4322" s="94">
        <f>'[1]Cadastro de Clientes'!B4322</f>
        <v>0</v>
      </c>
      <c r="C4322" s="94">
        <f>'[1]Cadastro de Clientes'!C4322</f>
        <v>0</v>
      </c>
      <c r="D4322" s="94">
        <f>'[1]Cadastro de Clientes'!D4322</f>
        <v>0</v>
      </c>
      <c r="E4322" s="94">
        <f>'[1]Cadastro de Clientes'!E4322</f>
        <v>0</v>
      </c>
      <c r="F4322" s="94">
        <f>'[1]Cadastro de Clientes'!F4322</f>
        <v>0</v>
      </c>
      <c r="G4322" s="109">
        <f>'[1]Cadastro de Clientes'!G4322</f>
        <v>0</v>
      </c>
      <c r="H4322" s="110">
        <f>'[1]Cadastro de Clientes'!H4322</f>
        <v>0</v>
      </c>
      <c r="I4322" s="111">
        <f>'[1]Cadastro de Clientes'!I4322</f>
        <v>0</v>
      </c>
      <c r="J4322" s="94">
        <f>'[1]Cadastro de Clientes'!J4322</f>
        <v>0</v>
      </c>
    </row>
    <row r="4323" spans="1:10" ht="21" customHeight="1" x14ac:dyDescent="0.25">
      <c r="A4323" s="94">
        <f>'[1]Cadastro de Clientes'!A4323</f>
        <v>0</v>
      </c>
      <c r="B4323" s="94">
        <f>'[1]Cadastro de Clientes'!B4323</f>
        <v>0</v>
      </c>
      <c r="C4323" s="94">
        <f>'[1]Cadastro de Clientes'!C4323</f>
        <v>0</v>
      </c>
      <c r="D4323" s="94">
        <f>'[1]Cadastro de Clientes'!D4323</f>
        <v>0</v>
      </c>
      <c r="E4323" s="94">
        <f>'[1]Cadastro de Clientes'!E4323</f>
        <v>0</v>
      </c>
      <c r="F4323" s="94">
        <f>'[1]Cadastro de Clientes'!F4323</f>
        <v>0</v>
      </c>
      <c r="G4323" s="109">
        <f>'[1]Cadastro de Clientes'!G4323</f>
        <v>0</v>
      </c>
      <c r="H4323" s="110">
        <f>'[1]Cadastro de Clientes'!H4323</f>
        <v>0</v>
      </c>
      <c r="I4323" s="111">
        <f>'[1]Cadastro de Clientes'!I4323</f>
        <v>0</v>
      </c>
      <c r="J4323" s="94">
        <f>'[1]Cadastro de Clientes'!J4323</f>
        <v>0</v>
      </c>
    </row>
    <row r="4324" spans="1:10" ht="21" customHeight="1" x14ac:dyDescent="0.25">
      <c r="A4324" s="94">
        <f>'[1]Cadastro de Clientes'!A4324</f>
        <v>0</v>
      </c>
      <c r="B4324" s="94">
        <f>'[1]Cadastro de Clientes'!B4324</f>
        <v>0</v>
      </c>
      <c r="C4324" s="94">
        <f>'[1]Cadastro de Clientes'!C4324</f>
        <v>0</v>
      </c>
      <c r="D4324" s="94">
        <f>'[1]Cadastro de Clientes'!D4324</f>
        <v>0</v>
      </c>
      <c r="E4324" s="94">
        <f>'[1]Cadastro de Clientes'!E4324</f>
        <v>0</v>
      </c>
      <c r="F4324" s="94">
        <f>'[1]Cadastro de Clientes'!F4324</f>
        <v>0</v>
      </c>
      <c r="G4324" s="109">
        <f>'[1]Cadastro de Clientes'!G4324</f>
        <v>0</v>
      </c>
      <c r="H4324" s="110">
        <f>'[1]Cadastro de Clientes'!H4324</f>
        <v>0</v>
      </c>
      <c r="I4324" s="111">
        <f>'[1]Cadastro de Clientes'!I4324</f>
        <v>0</v>
      </c>
      <c r="J4324" s="94">
        <f>'[1]Cadastro de Clientes'!J4324</f>
        <v>0</v>
      </c>
    </row>
    <row r="4325" spans="1:10" ht="21" customHeight="1" x14ac:dyDescent="0.25">
      <c r="A4325" s="94">
        <f>'[1]Cadastro de Clientes'!A4325</f>
        <v>0</v>
      </c>
      <c r="B4325" s="94">
        <f>'[1]Cadastro de Clientes'!B4325</f>
        <v>0</v>
      </c>
      <c r="C4325" s="94">
        <f>'[1]Cadastro de Clientes'!C4325</f>
        <v>0</v>
      </c>
      <c r="D4325" s="94">
        <f>'[1]Cadastro de Clientes'!D4325</f>
        <v>0</v>
      </c>
      <c r="E4325" s="94">
        <f>'[1]Cadastro de Clientes'!E4325</f>
        <v>0</v>
      </c>
      <c r="F4325" s="94">
        <f>'[1]Cadastro de Clientes'!F4325</f>
        <v>0</v>
      </c>
      <c r="G4325" s="109">
        <f>'[1]Cadastro de Clientes'!G4325</f>
        <v>0</v>
      </c>
      <c r="H4325" s="110">
        <f>'[1]Cadastro de Clientes'!H4325</f>
        <v>0</v>
      </c>
      <c r="I4325" s="111">
        <f>'[1]Cadastro de Clientes'!I4325</f>
        <v>0</v>
      </c>
      <c r="J4325" s="94">
        <f>'[1]Cadastro de Clientes'!J4325</f>
        <v>0</v>
      </c>
    </row>
    <row r="4326" spans="1:10" ht="21" customHeight="1" x14ac:dyDescent="0.25">
      <c r="A4326" s="94">
        <f>'[1]Cadastro de Clientes'!A4326</f>
        <v>0</v>
      </c>
      <c r="B4326" s="94">
        <f>'[1]Cadastro de Clientes'!B4326</f>
        <v>0</v>
      </c>
      <c r="C4326" s="94">
        <f>'[1]Cadastro de Clientes'!C4326</f>
        <v>0</v>
      </c>
      <c r="D4326" s="94">
        <f>'[1]Cadastro de Clientes'!D4326</f>
        <v>0</v>
      </c>
      <c r="E4326" s="94">
        <f>'[1]Cadastro de Clientes'!E4326</f>
        <v>0</v>
      </c>
      <c r="F4326" s="94">
        <f>'[1]Cadastro de Clientes'!F4326</f>
        <v>0</v>
      </c>
      <c r="G4326" s="109">
        <f>'[1]Cadastro de Clientes'!G4326</f>
        <v>0</v>
      </c>
      <c r="H4326" s="110">
        <f>'[1]Cadastro de Clientes'!H4326</f>
        <v>0</v>
      </c>
      <c r="I4326" s="111">
        <f>'[1]Cadastro de Clientes'!I4326</f>
        <v>0</v>
      </c>
      <c r="J4326" s="94">
        <f>'[1]Cadastro de Clientes'!J4326</f>
        <v>0</v>
      </c>
    </row>
    <row r="4327" spans="1:10" ht="21" customHeight="1" x14ac:dyDescent="0.25">
      <c r="A4327" s="94">
        <f>'[1]Cadastro de Clientes'!A4327</f>
        <v>0</v>
      </c>
      <c r="B4327" s="94">
        <f>'[1]Cadastro de Clientes'!B4327</f>
        <v>0</v>
      </c>
      <c r="C4327" s="94">
        <f>'[1]Cadastro de Clientes'!C4327</f>
        <v>0</v>
      </c>
      <c r="D4327" s="94">
        <f>'[1]Cadastro de Clientes'!D4327</f>
        <v>0</v>
      </c>
      <c r="E4327" s="94">
        <f>'[1]Cadastro de Clientes'!E4327</f>
        <v>0</v>
      </c>
      <c r="F4327" s="94">
        <f>'[1]Cadastro de Clientes'!F4327</f>
        <v>0</v>
      </c>
      <c r="G4327" s="109">
        <f>'[1]Cadastro de Clientes'!G4327</f>
        <v>0</v>
      </c>
      <c r="H4327" s="110">
        <f>'[1]Cadastro de Clientes'!H4327</f>
        <v>0</v>
      </c>
      <c r="I4327" s="111">
        <f>'[1]Cadastro de Clientes'!I4327</f>
        <v>0</v>
      </c>
      <c r="J4327" s="94">
        <f>'[1]Cadastro de Clientes'!J4327</f>
        <v>0</v>
      </c>
    </row>
    <row r="4328" spans="1:10" ht="21" customHeight="1" x14ac:dyDescent="0.25">
      <c r="A4328" s="94">
        <f>'[1]Cadastro de Clientes'!A4328</f>
        <v>0</v>
      </c>
      <c r="B4328" s="94">
        <f>'[1]Cadastro de Clientes'!B4328</f>
        <v>0</v>
      </c>
      <c r="C4328" s="94">
        <f>'[1]Cadastro de Clientes'!C4328</f>
        <v>0</v>
      </c>
      <c r="D4328" s="94">
        <f>'[1]Cadastro de Clientes'!D4328</f>
        <v>0</v>
      </c>
      <c r="E4328" s="94">
        <f>'[1]Cadastro de Clientes'!E4328</f>
        <v>0</v>
      </c>
      <c r="F4328" s="94">
        <f>'[1]Cadastro de Clientes'!F4328</f>
        <v>0</v>
      </c>
      <c r="G4328" s="109">
        <f>'[1]Cadastro de Clientes'!G4328</f>
        <v>0</v>
      </c>
      <c r="H4328" s="110">
        <f>'[1]Cadastro de Clientes'!H4328</f>
        <v>0</v>
      </c>
      <c r="I4328" s="111">
        <f>'[1]Cadastro de Clientes'!I4328</f>
        <v>0</v>
      </c>
      <c r="J4328" s="94">
        <f>'[1]Cadastro de Clientes'!J4328</f>
        <v>0</v>
      </c>
    </row>
    <row r="4329" spans="1:10" ht="21" customHeight="1" x14ac:dyDescent="0.25">
      <c r="A4329" s="94">
        <f>'[1]Cadastro de Clientes'!A4329</f>
        <v>0</v>
      </c>
      <c r="B4329" s="94">
        <f>'[1]Cadastro de Clientes'!B4329</f>
        <v>0</v>
      </c>
      <c r="C4329" s="94">
        <f>'[1]Cadastro de Clientes'!C4329</f>
        <v>0</v>
      </c>
      <c r="D4329" s="94">
        <f>'[1]Cadastro de Clientes'!D4329</f>
        <v>0</v>
      </c>
      <c r="E4329" s="94">
        <f>'[1]Cadastro de Clientes'!E4329</f>
        <v>0</v>
      </c>
      <c r="F4329" s="94">
        <f>'[1]Cadastro de Clientes'!F4329</f>
        <v>0</v>
      </c>
      <c r="G4329" s="109">
        <f>'[1]Cadastro de Clientes'!G4329</f>
        <v>0</v>
      </c>
      <c r="H4329" s="110">
        <f>'[1]Cadastro de Clientes'!H4329</f>
        <v>0</v>
      </c>
      <c r="I4329" s="111">
        <f>'[1]Cadastro de Clientes'!I4329</f>
        <v>0</v>
      </c>
      <c r="J4329" s="94">
        <f>'[1]Cadastro de Clientes'!J4329</f>
        <v>0</v>
      </c>
    </row>
    <row r="4330" spans="1:10" ht="21" customHeight="1" x14ac:dyDescent="0.25">
      <c r="A4330" s="94">
        <f>'[1]Cadastro de Clientes'!A4330</f>
        <v>0</v>
      </c>
      <c r="B4330" s="94">
        <f>'[1]Cadastro de Clientes'!B4330</f>
        <v>0</v>
      </c>
      <c r="C4330" s="94">
        <f>'[1]Cadastro de Clientes'!C4330</f>
        <v>0</v>
      </c>
      <c r="D4330" s="94">
        <f>'[1]Cadastro de Clientes'!D4330</f>
        <v>0</v>
      </c>
      <c r="E4330" s="94">
        <f>'[1]Cadastro de Clientes'!E4330</f>
        <v>0</v>
      </c>
      <c r="F4330" s="94">
        <f>'[1]Cadastro de Clientes'!F4330</f>
        <v>0</v>
      </c>
      <c r="G4330" s="109">
        <f>'[1]Cadastro de Clientes'!G4330</f>
        <v>0</v>
      </c>
      <c r="H4330" s="110">
        <f>'[1]Cadastro de Clientes'!H4330</f>
        <v>0</v>
      </c>
      <c r="I4330" s="111">
        <f>'[1]Cadastro de Clientes'!I4330</f>
        <v>0</v>
      </c>
      <c r="J4330" s="94">
        <f>'[1]Cadastro de Clientes'!J4330</f>
        <v>0</v>
      </c>
    </row>
    <row r="4331" spans="1:10" ht="21" customHeight="1" x14ac:dyDescent="0.25">
      <c r="A4331" s="94">
        <f>'[1]Cadastro de Clientes'!A4331</f>
        <v>0</v>
      </c>
      <c r="B4331" s="94">
        <f>'[1]Cadastro de Clientes'!B4331</f>
        <v>0</v>
      </c>
      <c r="C4331" s="94">
        <f>'[1]Cadastro de Clientes'!C4331</f>
        <v>0</v>
      </c>
      <c r="D4331" s="94">
        <f>'[1]Cadastro de Clientes'!D4331</f>
        <v>0</v>
      </c>
      <c r="E4331" s="94">
        <f>'[1]Cadastro de Clientes'!E4331</f>
        <v>0</v>
      </c>
      <c r="F4331" s="94">
        <f>'[1]Cadastro de Clientes'!F4331</f>
        <v>0</v>
      </c>
      <c r="G4331" s="109">
        <f>'[1]Cadastro de Clientes'!G4331</f>
        <v>0</v>
      </c>
      <c r="H4331" s="110">
        <f>'[1]Cadastro de Clientes'!H4331</f>
        <v>0</v>
      </c>
      <c r="I4331" s="111">
        <f>'[1]Cadastro de Clientes'!I4331</f>
        <v>0</v>
      </c>
      <c r="J4331" s="94">
        <f>'[1]Cadastro de Clientes'!J4331</f>
        <v>0</v>
      </c>
    </row>
    <row r="4332" spans="1:10" ht="21" customHeight="1" x14ac:dyDescent="0.25">
      <c r="A4332" s="94">
        <f>'[1]Cadastro de Clientes'!A4332</f>
        <v>0</v>
      </c>
      <c r="B4332" s="94">
        <f>'[1]Cadastro de Clientes'!B4332</f>
        <v>0</v>
      </c>
      <c r="C4332" s="94">
        <f>'[1]Cadastro de Clientes'!C4332</f>
        <v>0</v>
      </c>
      <c r="D4332" s="94">
        <f>'[1]Cadastro de Clientes'!D4332</f>
        <v>0</v>
      </c>
      <c r="E4332" s="94">
        <f>'[1]Cadastro de Clientes'!E4332</f>
        <v>0</v>
      </c>
      <c r="F4332" s="94">
        <f>'[1]Cadastro de Clientes'!F4332</f>
        <v>0</v>
      </c>
      <c r="G4332" s="109">
        <f>'[1]Cadastro de Clientes'!G4332</f>
        <v>0</v>
      </c>
      <c r="H4332" s="110">
        <f>'[1]Cadastro de Clientes'!H4332</f>
        <v>0</v>
      </c>
      <c r="I4332" s="111">
        <f>'[1]Cadastro de Clientes'!I4332</f>
        <v>0</v>
      </c>
      <c r="J4332" s="94">
        <f>'[1]Cadastro de Clientes'!J4332</f>
        <v>0</v>
      </c>
    </row>
    <row r="4333" spans="1:10" ht="21" customHeight="1" x14ac:dyDescent="0.25">
      <c r="A4333" s="94">
        <f>'[1]Cadastro de Clientes'!A4333</f>
        <v>0</v>
      </c>
      <c r="B4333" s="94">
        <f>'[1]Cadastro de Clientes'!B4333</f>
        <v>0</v>
      </c>
      <c r="C4333" s="94">
        <f>'[1]Cadastro de Clientes'!C4333</f>
        <v>0</v>
      </c>
      <c r="D4333" s="94">
        <f>'[1]Cadastro de Clientes'!D4333</f>
        <v>0</v>
      </c>
      <c r="E4333" s="94">
        <f>'[1]Cadastro de Clientes'!E4333</f>
        <v>0</v>
      </c>
      <c r="F4333" s="94">
        <f>'[1]Cadastro de Clientes'!F4333</f>
        <v>0</v>
      </c>
      <c r="G4333" s="109">
        <f>'[1]Cadastro de Clientes'!G4333</f>
        <v>0</v>
      </c>
      <c r="H4333" s="110">
        <f>'[1]Cadastro de Clientes'!H4333</f>
        <v>0</v>
      </c>
      <c r="I4333" s="111">
        <f>'[1]Cadastro de Clientes'!I4333</f>
        <v>0</v>
      </c>
      <c r="J4333" s="94">
        <f>'[1]Cadastro de Clientes'!J4333</f>
        <v>0</v>
      </c>
    </row>
    <row r="4334" spans="1:10" ht="21" customHeight="1" x14ac:dyDescent="0.25">
      <c r="A4334" s="94">
        <f>'[1]Cadastro de Clientes'!A4334</f>
        <v>0</v>
      </c>
      <c r="B4334" s="94">
        <f>'[1]Cadastro de Clientes'!B4334</f>
        <v>0</v>
      </c>
      <c r="C4334" s="94">
        <f>'[1]Cadastro de Clientes'!C4334</f>
        <v>0</v>
      </c>
      <c r="D4334" s="94">
        <f>'[1]Cadastro de Clientes'!D4334</f>
        <v>0</v>
      </c>
      <c r="E4334" s="94">
        <f>'[1]Cadastro de Clientes'!E4334</f>
        <v>0</v>
      </c>
      <c r="F4334" s="94">
        <f>'[1]Cadastro de Clientes'!F4334</f>
        <v>0</v>
      </c>
      <c r="G4334" s="109">
        <f>'[1]Cadastro de Clientes'!G4334</f>
        <v>0</v>
      </c>
      <c r="H4334" s="110">
        <f>'[1]Cadastro de Clientes'!H4334</f>
        <v>0</v>
      </c>
      <c r="I4334" s="111">
        <f>'[1]Cadastro de Clientes'!I4334</f>
        <v>0</v>
      </c>
      <c r="J4334" s="94">
        <f>'[1]Cadastro de Clientes'!J4334</f>
        <v>0</v>
      </c>
    </row>
    <row r="4335" spans="1:10" ht="21" customHeight="1" x14ac:dyDescent="0.25">
      <c r="A4335" s="94">
        <f>'[1]Cadastro de Clientes'!A4335</f>
        <v>0</v>
      </c>
      <c r="B4335" s="94">
        <f>'[1]Cadastro de Clientes'!B4335</f>
        <v>0</v>
      </c>
      <c r="C4335" s="94">
        <f>'[1]Cadastro de Clientes'!C4335</f>
        <v>0</v>
      </c>
      <c r="D4335" s="94">
        <f>'[1]Cadastro de Clientes'!D4335</f>
        <v>0</v>
      </c>
      <c r="E4335" s="94">
        <f>'[1]Cadastro de Clientes'!E4335</f>
        <v>0</v>
      </c>
      <c r="F4335" s="94">
        <f>'[1]Cadastro de Clientes'!F4335</f>
        <v>0</v>
      </c>
      <c r="G4335" s="109">
        <f>'[1]Cadastro de Clientes'!G4335</f>
        <v>0</v>
      </c>
      <c r="H4335" s="110">
        <f>'[1]Cadastro de Clientes'!H4335</f>
        <v>0</v>
      </c>
      <c r="I4335" s="111">
        <f>'[1]Cadastro de Clientes'!I4335</f>
        <v>0</v>
      </c>
      <c r="J4335" s="94">
        <f>'[1]Cadastro de Clientes'!J4335</f>
        <v>0</v>
      </c>
    </row>
    <row r="4336" spans="1:10" ht="21" customHeight="1" x14ac:dyDescent="0.25">
      <c r="A4336" s="94">
        <f>'[1]Cadastro de Clientes'!A4336</f>
        <v>0</v>
      </c>
      <c r="B4336" s="94">
        <f>'[1]Cadastro de Clientes'!B4336</f>
        <v>0</v>
      </c>
      <c r="C4336" s="94">
        <f>'[1]Cadastro de Clientes'!C4336</f>
        <v>0</v>
      </c>
      <c r="D4336" s="94">
        <f>'[1]Cadastro de Clientes'!D4336</f>
        <v>0</v>
      </c>
      <c r="E4336" s="94">
        <f>'[1]Cadastro de Clientes'!E4336</f>
        <v>0</v>
      </c>
      <c r="F4336" s="94">
        <f>'[1]Cadastro de Clientes'!F4336</f>
        <v>0</v>
      </c>
      <c r="G4336" s="109">
        <f>'[1]Cadastro de Clientes'!G4336</f>
        <v>0</v>
      </c>
      <c r="H4336" s="110">
        <f>'[1]Cadastro de Clientes'!H4336</f>
        <v>0</v>
      </c>
      <c r="I4336" s="111">
        <f>'[1]Cadastro de Clientes'!I4336</f>
        <v>0</v>
      </c>
      <c r="J4336" s="94">
        <f>'[1]Cadastro de Clientes'!J4336</f>
        <v>0</v>
      </c>
    </row>
    <row r="4337" spans="1:10" ht="21" customHeight="1" x14ac:dyDescent="0.25">
      <c r="A4337" s="94">
        <f>'[1]Cadastro de Clientes'!A4337</f>
        <v>0</v>
      </c>
      <c r="B4337" s="94">
        <f>'[1]Cadastro de Clientes'!B4337</f>
        <v>0</v>
      </c>
      <c r="C4337" s="94">
        <f>'[1]Cadastro de Clientes'!C4337</f>
        <v>0</v>
      </c>
      <c r="D4337" s="94">
        <f>'[1]Cadastro de Clientes'!D4337</f>
        <v>0</v>
      </c>
      <c r="E4337" s="94">
        <f>'[1]Cadastro de Clientes'!E4337</f>
        <v>0</v>
      </c>
      <c r="F4337" s="94">
        <f>'[1]Cadastro de Clientes'!F4337</f>
        <v>0</v>
      </c>
      <c r="G4337" s="109">
        <f>'[1]Cadastro de Clientes'!G4337</f>
        <v>0</v>
      </c>
      <c r="H4337" s="110">
        <f>'[1]Cadastro de Clientes'!H4337</f>
        <v>0</v>
      </c>
      <c r="I4337" s="111">
        <f>'[1]Cadastro de Clientes'!I4337</f>
        <v>0</v>
      </c>
      <c r="J4337" s="94">
        <f>'[1]Cadastro de Clientes'!J4337</f>
        <v>0</v>
      </c>
    </row>
    <row r="4338" spans="1:10" ht="21" customHeight="1" x14ac:dyDescent="0.25">
      <c r="A4338" s="94">
        <f>'[1]Cadastro de Clientes'!A4338</f>
        <v>0</v>
      </c>
      <c r="B4338" s="94">
        <f>'[1]Cadastro de Clientes'!B4338</f>
        <v>0</v>
      </c>
      <c r="C4338" s="94">
        <f>'[1]Cadastro de Clientes'!C4338</f>
        <v>0</v>
      </c>
      <c r="D4338" s="94">
        <f>'[1]Cadastro de Clientes'!D4338</f>
        <v>0</v>
      </c>
      <c r="E4338" s="94">
        <f>'[1]Cadastro de Clientes'!E4338</f>
        <v>0</v>
      </c>
      <c r="F4338" s="94">
        <f>'[1]Cadastro de Clientes'!F4338</f>
        <v>0</v>
      </c>
      <c r="G4338" s="109">
        <f>'[1]Cadastro de Clientes'!G4338</f>
        <v>0</v>
      </c>
      <c r="H4338" s="110">
        <f>'[1]Cadastro de Clientes'!H4338</f>
        <v>0</v>
      </c>
      <c r="I4338" s="111">
        <f>'[1]Cadastro de Clientes'!I4338</f>
        <v>0</v>
      </c>
      <c r="J4338" s="94">
        <f>'[1]Cadastro de Clientes'!J4338</f>
        <v>0</v>
      </c>
    </row>
    <row r="4339" spans="1:10" ht="21" customHeight="1" x14ac:dyDescent="0.25">
      <c r="A4339" s="94">
        <f>'[1]Cadastro de Clientes'!A4339</f>
        <v>0</v>
      </c>
      <c r="B4339" s="94">
        <f>'[1]Cadastro de Clientes'!B4339</f>
        <v>0</v>
      </c>
      <c r="C4339" s="94">
        <f>'[1]Cadastro de Clientes'!C4339</f>
        <v>0</v>
      </c>
      <c r="D4339" s="94">
        <f>'[1]Cadastro de Clientes'!D4339</f>
        <v>0</v>
      </c>
      <c r="E4339" s="94">
        <f>'[1]Cadastro de Clientes'!E4339</f>
        <v>0</v>
      </c>
      <c r="F4339" s="94">
        <f>'[1]Cadastro de Clientes'!F4339</f>
        <v>0</v>
      </c>
      <c r="G4339" s="109">
        <f>'[1]Cadastro de Clientes'!G4339</f>
        <v>0</v>
      </c>
      <c r="H4339" s="110">
        <f>'[1]Cadastro de Clientes'!H4339</f>
        <v>0</v>
      </c>
      <c r="I4339" s="111">
        <f>'[1]Cadastro de Clientes'!I4339</f>
        <v>0</v>
      </c>
      <c r="J4339" s="94">
        <f>'[1]Cadastro de Clientes'!J4339</f>
        <v>0</v>
      </c>
    </row>
    <row r="4340" spans="1:10" ht="21" customHeight="1" x14ac:dyDescent="0.25">
      <c r="A4340" s="94">
        <f>'[1]Cadastro de Clientes'!A4340</f>
        <v>0</v>
      </c>
      <c r="B4340" s="94">
        <f>'[1]Cadastro de Clientes'!B4340</f>
        <v>0</v>
      </c>
      <c r="C4340" s="94">
        <f>'[1]Cadastro de Clientes'!C4340</f>
        <v>0</v>
      </c>
      <c r="D4340" s="94">
        <f>'[1]Cadastro de Clientes'!D4340</f>
        <v>0</v>
      </c>
      <c r="E4340" s="94">
        <f>'[1]Cadastro de Clientes'!E4340</f>
        <v>0</v>
      </c>
      <c r="F4340" s="94">
        <f>'[1]Cadastro de Clientes'!F4340</f>
        <v>0</v>
      </c>
      <c r="G4340" s="109">
        <f>'[1]Cadastro de Clientes'!G4340</f>
        <v>0</v>
      </c>
      <c r="H4340" s="110">
        <f>'[1]Cadastro de Clientes'!H4340</f>
        <v>0</v>
      </c>
      <c r="I4340" s="111">
        <f>'[1]Cadastro de Clientes'!I4340</f>
        <v>0</v>
      </c>
      <c r="J4340" s="94">
        <f>'[1]Cadastro de Clientes'!J4340</f>
        <v>0</v>
      </c>
    </row>
    <row r="4341" spans="1:10" ht="21" customHeight="1" x14ac:dyDescent="0.25">
      <c r="A4341" s="94">
        <f>'[1]Cadastro de Clientes'!A4341</f>
        <v>0</v>
      </c>
      <c r="B4341" s="94">
        <f>'[1]Cadastro de Clientes'!B4341</f>
        <v>0</v>
      </c>
      <c r="C4341" s="94">
        <f>'[1]Cadastro de Clientes'!C4341</f>
        <v>0</v>
      </c>
      <c r="D4341" s="94">
        <f>'[1]Cadastro de Clientes'!D4341</f>
        <v>0</v>
      </c>
      <c r="E4341" s="94">
        <f>'[1]Cadastro de Clientes'!E4341</f>
        <v>0</v>
      </c>
      <c r="F4341" s="94">
        <f>'[1]Cadastro de Clientes'!F4341</f>
        <v>0</v>
      </c>
      <c r="G4341" s="109">
        <f>'[1]Cadastro de Clientes'!G4341</f>
        <v>0</v>
      </c>
      <c r="H4341" s="110">
        <f>'[1]Cadastro de Clientes'!H4341</f>
        <v>0</v>
      </c>
      <c r="I4341" s="111">
        <f>'[1]Cadastro de Clientes'!I4341</f>
        <v>0</v>
      </c>
      <c r="J4341" s="94">
        <f>'[1]Cadastro de Clientes'!J4341</f>
        <v>0</v>
      </c>
    </row>
    <row r="4342" spans="1:10" ht="21" customHeight="1" x14ac:dyDescent="0.25">
      <c r="A4342" s="94">
        <f>'[1]Cadastro de Clientes'!A4342</f>
        <v>0</v>
      </c>
      <c r="B4342" s="94">
        <f>'[1]Cadastro de Clientes'!B4342</f>
        <v>0</v>
      </c>
      <c r="C4342" s="94">
        <f>'[1]Cadastro de Clientes'!C4342</f>
        <v>0</v>
      </c>
      <c r="D4342" s="94">
        <f>'[1]Cadastro de Clientes'!D4342</f>
        <v>0</v>
      </c>
      <c r="E4342" s="94">
        <f>'[1]Cadastro de Clientes'!E4342</f>
        <v>0</v>
      </c>
      <c r="F4342" s="94">
        <f>'[1]Cadastro de Clientes'!F4342</f>
        <v>0</v>
      </c>
      <c r="G4342" s="109">
        <f>'[1]Cadastro de Clientes'!G4342</f>
        <v>0</v>
      </c>
      <c r="H4342" s="110">
        <f>'[1]Cadastro de Clientes'!H4342</f>
        <v>0</v>
      </c>
      <c r="I4342" s="111">
        <f>'[1]Cadastro de Clientes'!I4342</f>
        <v>0</v>
      </c>
      <c r="J4342" s="94">
        <f>'[1]Cadastro de Clientes'!J4342</f>
        <v>0</v>
      </c>
    </row>
    <row r="4343" spans="1:10" ht="21" customHeight="1" x14ac:dyDescent="0.25">
      <c r="A4343" s="94">
        <f>'[1]Cadastro de Clientes'!A4343</f>
        <v>0</v>
      </c>
      <c r="B4343" s="94">
        <f>'[1]Cadastro de Clientes'!B4343</f>
        <v>0</v>
      </c>
      <c r="C4343" s="94">
        <f>'[1]Cadastro de Clientes'!C4343</f>
        <v>0</v>
      </c>
      <c r="D4343" s="94">
        <f>'[1]Cadastro de Clientes'!D4343</f>
        <v>0</v>
      </c>
      <c r="E4343" s="94">
        <f>'[1]Cadastro de Clientes'!E4343</f>
        <v>0</v>
      </c>
      <c r="F4343" s="94">
        <f>'[1]Cadastro de Clientes'!F4343</f>
        <v>0</v>
      </c>
      <c r="G4343" s="109">
        <f>'[1]Cadastro de Clientes'!G4343</f>
        <v>0</v>
      </c>
      <c r="H4343" s="110">
        <f>'[1]Cadastro de Clientes'!H4343</f>
        <v>0</v>
      </c>
      <c r="I4343" s="111">
        <f>'[1]Cadastro de Clientes'!I4343</f>
        <v>0</v>
      </c>
      <c r="J4343" s="94">
        <f>'[1]Cadastro de Clientes'!J4343</f>
        <v>0</v>
      </c>
    </row>
    <row r="4344" spans="1:10" ht="21" customHeight="1" x14ac:dyDescent="0.25">
      <c r="A4344" s="94">
        <f>'[1]Cadastro de Clientes'!A4344</f>
        <v>0</v>
      </c>
      <c r="B4344" s="94">
        <f>'[1]Cadastro de Clientes'!B4344</f>
        <v>0</v>
      </c>
      <c r="C4344" s="94">
        <f>'[1]Cadastro de Clientes'!C4344</f>
        <v>0</v>
      </c>
      <c r="D4344" s="94">
        <f>'[1]Cadastro de Clientes'!D4344</f>
        <v>0</v>
      </c>
      <c r="E4344" s="94">
        <f>'[1]Cadastro de Clientes'!E4344</f>
        <v>0</v>
      </c>
      <c r="F4344" s="94">
        <f>'[1]Cadastro de Clientes'!F4344</f>
        <v>0</v>
      </c>
      <c r="G4344" s="109">
        <f>'[1]Cadastro de Clientes'!G4344</f>
        <v>0</v>
      </c>
      <c r="H4344" s="110">
        <f>'[1]Cadastro de Clientes'!H4344</f>
        <v>0</v>
      </c>
      <c r="I4344" s="111">
        <f>'[1]Cadastro de Clientes'!I4344</f>
        <v>0</v>
      </c>
      <c r="J4344" s="94">
        <f>'[1]Cadastro de Clientes'!J4344</f>
        <v>0</v>
      </c>
    </row>
    <row r="4345" spans="1:10" ht="21" customHeight="1" x14ac:dyDescent="0.25">
      <c r="A4345" s="94">
        <f>'[1]Cadastro de Clientes'!A4345</f>
        <v>0</v>
      </c>
      <c r="B4345" s="94">
        <f>'[1]Cadastro de Clientes'!B4345</f>
        <v>0</v>
      </c>
      <c r="C4345" s="94">
        <f>'[1]Cadastro de Clientes'!C4345</f>
        <v>0</v>
      </c>
      <c r="D4345" s="94">
        <f>'[1]Cadastro de Clientes'!D4345</f>
        <v>0</v>
      </c>
      <c r="E4345" s="94">
        <f>'[1]Cadastro de Clientes'!E4345</f>
        <v>0</v>
      </c>
      <c r="F4345" s="94">
        <f>'[1]Cadastro de Clientes'!F4345</f>
        <v>0</v>
      </c>
      <c r="G4345" s="109">
        <f>'[1]Cadastro de Clientes'!G4345</f>
        <v>0</v>
      </c>
      <c r="H4345" s="110">
        <f>'[1]Cadastro de Clientes'!H4345</f>
        <v>0</v>
      </c>
      <c r="I4345" s="111">
        <f>'[1]Cadastro de Clientes'!I4345</f>
        <v>0</v>
      </c>
      <c r="J4345" s="94">
        <f>'[1]Cadastro de Clientes'!J4345</f>
        <v>0</v>
      </c>
    </row>
    <row r="4346" spans="1:10" ht="21" customHeight="1" x14ac:dyDescent="0.25">
      <c r="A4346" s="94">
        <f>'[1]Cadastro de Clientes'!A4346</f>
        <v>0</v>
      </c>
      <c r="B4346" s="94">
        <f>'[1]Cadastro de Clientes'!B4346</f>
        <v>0</v>
      </c>
      <c r="C4346" s="94">
        <f>'[1]Cadastro de Clientes'!C4346</f>
        <v>0</v>
      </c>
      <c r="D4346" s="94">
        <f>'[1]Cadastro de Clientes'!D4346</f>
        <v>0</v>
      </c>
      <c r="E4346" s="94">
        <f>'[1]Cadastro de Clientes'!E4346</f>
        <v>0</v>
      </c>
      <c r="F4346" s="94">
        <f>'[1]Cadastro de Clientes'!F4346</f>
        <v>0</v>
      </c>
      <c r="G4346" s="109">
        <f>'[1]Cadastro de Clientes'!G4346</f>
        <v>0</v>
      </c>
      <c r="H4346" s="110">
        <f>'[1]Cadastro de Clientes'!H4346</f>
        <v>0</v>
      </c>
      <c r="I4346" s="111">
        <f>'[1]Cadastro de Clientes'!I4346</f>
        <v>0</v>
      </c>
      <c r="J4346" s="94">
        <f>'[1]Cadastro de Clientes'!J4346</f>
        <v>0</v>
      </c>
    </row>
    <row r="4347" spans="1:10" ht="21" customHeight="1" x14ac:dyDescent="0.25">
      <c r="A4347" s="94">
        <f>'[1]Cadastro de Clientes'!A4347</f>
        <v>0</v>
      </c>
      <c r="B4347" s="94">
        <f>'[1]Cadastro de Clientes'!B4347</f>
        <v>0</v>
      </c>
      <c r="C4347" s="94">
        <f>'[1]Cadastro de Clientes'!C4347</f>
        <v>0</v>
      </c>
      <c r="D4347" s="94">
        <f>'[1]Cadastro de Clientes'!D4347</f>
        <v>0</v>
      </c>
      <c r="E4347" s="94">
        <f>'[1]Cadastro de Clientes'!E4347</f>
        <v>0</v>
      </c>
      <c r="F4347" s="94">
        <f>'[1]Cadastro de Clientes'!F4347</f>
        <v>0</v>
      </c>
      <c r="G4347" s="109">
        <f>'[1]Cadastro de Clientes'!G4347</f>
        <v>0</v>
      </c>
      <c r="H4347" s="110">
        <f>'[1]Cadastro de Clientes'!H4347</f>
        <v>0</v>
      </c>
      <c r="I4347" s="111">
        <f>'[1]Cadastro de Clientes'!I4347</f>
        <v>0</v>
      </c>
      <c r="J4347" s="94">
        <f>'[1]Cadastro de Clientes'!J4347</f>
        <v>0</v>
      </c>
    </row>
    <row r="4348" spans="1:10" ht="21" customHeight="1" x14ac:dyDescent="0.25">
      <c r="A4348" s="94">
        <f>'[1]Cadastro de Clientes'!A4348</f>
        <v>0</v>
      </c>
      <c r="B4348" s="94">
        <f>'[1]Cadastro de Clientes'!B4348</f>
        <v>0</v>
      </c>
      <c r="C4348" s="94">
        <f>'[1]Cadastro de Clientes'!C4348</f>
        <v>0</v>
      </c>
      <c r="D4348" s="94">
        <f>'[1]Cadastro de Clientes'!D4348</f>
        <v>0</v>
      </c>
      <c r="E4348" s="94">
        <f>'[1]Cadastro de Clientes'!E4348</f>
        <v>0</v>
      </c>
      <c r="F4348" s="94">
        <f>'[1]Cadastro de Clientes'!F4348</f>
        <v>0</v>
      </c>
      <c r="G4348" s="109">
        <f>'[1]Cadastro de Clientes'!G4348</f>
        <v>0</v>
      </c>
      <c r="H4348" s="110">
        <f>'[1]Cadastro de Clientes'!H4348</f>
        <v>0</v>
      </c>
      <c r="I4348" s="111">
        <f>'[1]Cadastro de Clientes'!I4348</f>
        <v>0</v>
      </c>
      <c r="J4348" s="94">
        <f>'[1]Cadastro de Clientes'!J4348</f>
        <v>0</v>
      </c>
    </row>
    <row r="4349" spans="1:10" ht="21" customHeight="1" x14ac:dyDescent="0.25">
      <c r="A4349" s="94">
        <f>'[1]Cadastro de Clientes'!A4349</f>
        <v>0</v>
      </c>
      <c r="B4349" s="94">
        <f>'[1]Cadastro de Clientes'!B4349</f>
        <v>0</v>
      </c>
      <c r="C4349" s="94">
        <f>'[1]Cadastro de Clientes'!C4349</f>
        <v>0</v>
      </c>
      <c r="D4349" s="94">
        <f>'[1]Cadastro de Clientes'!D4349</f>
        <v>0</v>
      </c>
      <c r="E4349" s="94">
        <f>'[1]Cadastro de Clientes'!E4349</f>
        <v>0</v>
      </c>
      <c r="F4349" s="94">
        <f>'[1]Cadastro de Clientes'!F4349</f>
        <v>0</v>
      </c>
      <c r="G4349" s="109">
        <f>'[1]Cadastro de Clientes'!G4349</f>
        <v>0</v>
      </c>
      <c r="H4349" s="110">
        <f>'[1]Cadastro de Clientes'!H4349</f>
        <v>0</v>
      </c>
      <c r="I4349" s="111">
        <f>'[1]Cadastro de Clientes'!I4349</f>
        <v>0</v>
      </c>
      <c r="J4349" s="94">
        <f>'[1]Cadastro de Clientes'!J4349</f>
        <v>0</v>
      </c>
    </row>
    <row r="4350" spans="1:10" ht="21" customHeight="1" x14ac:dyDescent="0.25">
      <c r="A4350" s="94">
        <f>'[1]Cadastro de Clientes'!A4350</f>
        <v>0</v>
      </c>
      <c r="B4350" s="94">
        <f>'[1]Cadastro de Clientes'!B4350</f>
        <v>0</v>
      </c>
      <c r="C4350" s="94">
        <f>'[1]Cadastro de Clientes'!C4350</f>
        <v>0</v>
      </c>
      <c r="D4350" s="94">
        <f>'[1]Cadastro de Clientes'!D4350</f>
        <v>0</v>
      </c>
      <c r="E4350" s="94">
        <f>'[1]Cadastro de Clientes'!E4350</f>
        <v>0</v>
      </c>
      <c r="F4350" s="94">
        <f>'[1]Cadastro de Clientes'!F4350</f>
        <v>0</v>
      </c>
      <c r="G4350" s="109">
        <f>'[1]Cadastro de Clientes'!G4350</f>
        <v>0</v>
      </c>
      <c r="H4350" s="110">
        <f>'[1]Cadastro de Clientes'!H4350</f>
        <v>0</v>
      </c>
      <c r="I4350" s="111">
        <f>'[1]Cadastro de Clientes'!I4350</f>
        <v>0</v>
      </c>
      <c r="J4350" s="94">
        <f>'[1]Cadastro de Clientes'!J4350</f>
        <v>0</v>
      </c>
    </row>
    <row r="4351" spans="1:10" ht="21" customHeight="1" x14ac:dyDescent="0.25">
      <c r="A4351" s="94">
        <f>'[1]Cadastro de Clientes'!A4351</f>
        <v>0</v>
      </c>
      <c r="B4351" s="94">
        <f>'[1]Cadastro de Clientes'!B4351</f>
        <v>0</v>
      </c>
      <c r="C4351" s="94">
        <f>'[1]Cadastro de Clientes'!C4351</f>
        <v>0</v>
      </c>
      <c r="D4351" s="94">
        <f>'[1]Cadastro de Clientes'!D4351</f>
        <v>0</v>
      </c>
      <c r="E4351" s="94">
        <f>'[1]Cadastro de Clientes'!E4351</f>
        <v>0</v>
      </c>
      <c r="F4351" s="94">
        <f>'[1]Cadastro de Clientes'!F4351</f>
        <v>0</v>
      </c>
      <c r="G4351" s="109">
        <f>'[1]Cadastro de Clientes'!G4351</f>
        <v>0</v>
      </c>
      <c r="H4351" s="110">
        <f>'[1]Cadastro de Clientes'!H4351</f>
        <v>0</v>
      </c>
      <c r="I4351" s="111">
        <f>'[1]Cadastro de Clientes'!I4351</f>
        <v>0</v>
      </c>
      <c r="J4351" s="94">
        <f>'[1]Cadastro de Clientes'!J4351</f>
        <v>0</v>
      </c>
    </row>
    <row r="4352" spans="1:10" ht="21" customHeight="1" x14ac:dyDescent="0.25">
      <c r="A4352" s="94">
        <f>'[1]Cadastro de Clientes'!A4352</f>
        <v>0</v>
      </c>
      <c r="B4352" s="94">
        <f>'[1]Cadastro de Clientes'!B4352</f>
        <v>0</v>
      </c>
      <c r="C4352" s="94">
        <f>'[1]Cadastro de Clientes'!C4352</f>
        <v>0</v>
      </c>
      <c r="D4352" s="94">
        <f>'[1]Cadastro de Clientes'!D4352</f>
        <v>0</v>
      </c>
      <c r="E4352" s="94">
        <f>'[1]Cadastro de Clientes'!E4352</f>
        <v>0</v>
      </c>
      <c r="F4352" s="94">
        <f>'[1]Cadastro de Clientes'!F4352</f>
        <v>0</v>
      </c>
      <c r="G4352" s="109">
        <f>'[1]Cadastro de Clientes'!G4352</f>
        <v>0</v>
      </c>
      <c r="H4352" s="110">
        <f>'[1]Cadastro de Clientes'!H4352</f>
        <v>0</v>
      </c>
      <c r="I4352" s="111">
        <f>'[1]Cadastro de Clientes'!I4352</f>
        <v>0</v>
      </c>
      <c r="J4352" s="94">
        <f>'[1]Cadastro de Clientes'!J4352</f>
        <v>0</v>
      </c>
    </row>
    <row r="4353" spans="1:10" ht="21" customHeight="1" x14ac:dyDescent="0.25">
      <c r="A4353" s="94">
        <f>'[1]Cadastro de Clientes'!A4353</f>
        <v>0</v>
      </c>
      <c r="B4353" s="94">
        <f>'[1]Cadastro de Clientes'!B4353</f>
        <v>0</v>
      </c>
      <c r="C4353" s="94">
        <f>'[1]Cadastro de Clientes'!C4353</f>
        <v>0</v>
      </c>
      <c r="D4353" s="94">
        <f>'[1]Cadastro de Clientes'!D4353</f>
        <v>0</v>
      </c>
      <c r="E4353" s="94">
        <f>'[1]Cadastro de Clientes'!E4353</f>
        <v>0</v>
      </c>
      <c r="F4353" s="94">
        <f>'[1]Cadastro de Clientes'!F4353</f>
        <v>0</v>
      </c>
      <c r="G4353" s="109">
        <f>'[1]Cadastro de Clientes'!G4353</f>
        <v>0</v>
      </c>
      <c r="H4353" s="110">
        <f>'[1]Cadastro de Clientes'!H4353</f>
        <v>0</v>
      </c>
      <c r="I4353" s="111">
        <f>'[1]Cadastro de Clientes'!I4353</f>
        <v>0</v>
      </c>
      <c r="J4353" s="94">
        <f>'[1]Cadastro de Clientes'!J4353</f>
        <v>0</v>
      </c>
    </row>
    <row r="4354" spans="1:10" ht="21" customHeight="1" x14ac:dyDescent="0.25">
      <c r="A4354" s="94">
        <f>'[1]Cadastro de Clientes'!A4354</f>
        <v>0</v>
      </c>
      <c r="B4354" s="94">
        <f>'[1]Cadastro de Clientes'!B4354</f>
        <v>0</v>
      </c>
      <c r="C4354" s="94">
        <f>'[1]Cadastro de Clientes'!C4354</f>
        <v>0</v>
      </c>
      <c r="D4354" s="94">
        <f>'[1]Cadastro de Clientes'!D4354</f>
        <v>0</v>
      </c>
      <c r="E4354" s="94">
        <f>'[1]Cadastro de Clientes'!E4354</f>
        <v>0</v>
      </c>
      <c r="F4354" s="94">
        <f>'[1]Cadastro de Clientes'!F4354</f>
        <v>0</v>
      </c>
      <c r="G4354" s="109">
        <f>'[1]Cadastro de Clientes'!G4354</f>
        <v>0</v>
      </c>
      <c r="H4354" s="110">
        <f>'[1]Cadastro de Clientes'!H4354</f>
        <v>0</v>
      </c>
      <c r="I4354" s="111">
        <f>'[1]Cadastro de Clientes'!I4354</f>
        <v>0</v>
      </c>
      <c r="J4354" s="94">
        <f>'[1]Cadastro de Clientes'!J4354</f>
        <v>0</v>
      </c>
    </row>
    <row r="4355" spans="1:10" ht="21" customHeight="1" x14ac:dyDescent="0.25">
      <c r="A4355" s="94">
        <f>'[1]Cadastro de Clientes'!A4355</f>
        <v>0</v>
      </c>
      <c r="B4355" s="94">
        <f>'[1]Cadastro de Clientes'!B4355</f>
        <v>0</v>
      </c>
      <c r="C4355" s="94">
        <f>'[1]Cadastro de Clientes'!C4355</f>
        <v>0</v>
      </c>
      <c r="D4355" s="94">
        <f>'[1]Cadastro de Clientes'!D4355</f>
        <v>0</v>
      </c>
      <c r="E4355" s="94">
        <f>'[1]Cadastro de Clientes'!E4355</f>
        <v>0</v>
      </c>
      <c r="F4355" s="94">
        <f>'[1]Cadastro de Clientes'!F4355</f>
        <v>0</v>
      </c>
      <c r="G4355" s="109">
        <f>'[1]Cadastro de Clientes'!G4355</f>
        <v>0</v>
      </c>
      <c r="H4355" s="110">
        <f>'[1]Cadastro de Clientes'!H4355</f>
        <v>0</v>
      </c>
      <c r="I4355" s="111">
        <f>'[1]Cadastro de Clientes'!I4355</f>
        <v>0</v>
      </c>
      <c r="J4355" s="94">
        <f>'[1]Cadastro de Clientes'!J4355</f>
        <v>0</v>
      </c>
    </row>
    <row r="4356" spans="1:10" ht="21" customHeight="1" x14ac:dyDescent="0.25">
      <c r="A4356" s="94">
        <f>'[1]Cadastro de Clientes'!A4356</f>
        <v>0</v>
      </c>
      <c r="B4356" s="94">
        <f>'[1]Cadastro de Clientes'!B4356</f>
        <v>0</v>
      </c>
      <c r="C4356" s="94">
        <f>'[1]Cadastro de Clientes'!C4356</f>
        <v>0</v>
      </c>
      <c r="D4356" s="94">
        <f>'[1]Cadastro de Clientes'!D4356</f>
        <v>0</v>
      </c>
      <c r="E4356" s="94">
        <f>'[1]Cadastro de Clientes'!E4356</f>
        <v>0</v>
      </c>
      <c r="F4356" s="94">
        <f>'[1]Cadastro de Clientes'!F4356</f>
        <v>0</v>
      </c>
      <c r="G4356" s="109">
        <f>'[1]Cadastro de Clientes'!G4356</f>
        <v>0</v>
      </c>
      <c r="H4356" s="110">
        <f>'[1]Cadastro de Clientes'!H4356</f>
        <v>0</v>
      </c>
      <c r="I4356" s="111">
        <f>'[1]Cadastro de Clientes'!I4356</f>
        <v>0</v>
      </c>
      <c r="J4356" s="94">
        <f>'[1]Cadastro de Clientes'!J4356</f>
        <v>0</v>
      </c>
    </row>
    <row r="4357" spans="1:10" ht="21" customHeight="1" x14ac:dyDescent="0.25">
      <c r="A4357" s="94">
        <f>'[1]Cadastro de Clientes'!A4357</f>
        <v>0</v>
      </c>
      <c r="B4357" s="94">
        <f>'[1]Cadastro de Clientes'!B4357</f>
        <v>0</v>
      </c>
      <c r="C4357" s="94">
        <f>'[1]Cadastro de Clientes'!C4357</f>
        <v>0</v>
      </c>
      <c r="D4357" s="94">
        <f>'[1]Cadastro de Clientes'!D4357</f>
        <v>0</v>
      </c>
      <c r="E4357" s="94">
        <f>'[1]Cadastro de Clientes'!E4357</f>
        <v>0</v>
      </c>
      <c r="F4357" s="94">
        <f>'[1]Cadastro de Clientes'!F4357</f>
        <v>0</v>
      </c>
      <c r="G4357" s="109">
        <f>'[1]Cadastro de Clientes'!G4357</f>
        <v>0</v>
      </c>
      <c r="H4357" s="110">
        <f>'[1]Cadastro de Clientes'!H4357</f>
        <v>0</v>
      </c>
      <c r="I4357" s="111">
        <f>'[1]Cadastro de Clientes'!I4357</f>
        <v>0</v>
      </c>
      <c r="J4357" s="94">
        <f>'[1]Cadastro de Clientes'!J4357</f>
        <v>0</v>
      </c>
    </row>
    <row r="4358" spans="1:10" ht="21" customHeight="1" x14ac:dyDescent="0.25">
      <c r="A4358" s="94">
        <f>'[1]Cadastro de Clientes'!A4358</f>
        <v>0</v>
      </c>
      <c r="B4358" s="94">
        <f>'[1]Cadastro de Clientes'!B4358</f>
        <v>0</v>
      </c>
      <c r="C4358" s="94">
        <f>'[1]Cadastro de Clientes'!C4358</f>
        <v>0</v>
      </c>
      <c r="D4358" s="94">
        <f>'[1]Cadastro de Clientes'!D4358</f>
        <v>0</v>
      </c>
      <c r="E4358" s="94">
        <f>'[1]Cadastro de Clientes'!E4358</f>
        <v>0</v>
      </c>
      <c r="F4358" s="94">
        <f>'[1]Cadastro de Clientes'!F4358</f>
        <v>0</v>
      </c>
      <c r="G4358" s="109">
        <f>'[1]Cadastro de Clientes'!G4358</f>
        <v>0</v>
      </c>
      <c r="H4358" s="110">
        <f>'[1]Cadastro de Clientes'!H4358</f>
        <v>0</v>
      </c>
      <c r="I4358" s="111">
        <f>'[1]Cadastro de Clientes'!I4358</f>
        <v>0</v>
      </c>
      <c r="J4358" s="94">
        <f>'[1]Cadastro de Clientes'!J4358</f>
        <v>0</v>
      </c>
    </row>
    <row r="4359" spans="1:10" ht="21" customHeight="1" x14ac:dyDescent="0.25">
      <c r="A4359" s="94">
        <f>'[1]Cadastro de Clientes'!A4359</f>
        <v>0</v>
      </c>
      <c r="B4359" s="94">
        <f>'[1]Cadastro de Clientes'!B4359</f>
        <v>0</v>
      </c>
      <c r="C4359" s="94">
        <f>'[1]Cadastro de Clientes'!C4359</f>
        <v>0</v>
      </c>
      <c r="D4359" s="94">
        <f>'[1]Cadastro de Clientes'!D4359</f>
        <v>0</v>
      </c>
      <c r="E4359" s="94">
        <f>'[1]Cadastro de Clientes'!E4359</f>
        <v>0</v>
      </c>
      <c r="F4359" s="94">
        <f>'[1]Cadastro de Clientes'!F4359</f>
        <v>0</v>
      </c>
      <c r="G4359" s="109">
        <f>'[1]Cadastro de Clientes'!G4359</f>
        <v>0</v>
      </c>
      <c r="H4359" s="110">
        <f>'[1]Cadastro de Clientes'!H4359</f>
        <v>0</v>
      </c>
      <c r="I4359" s="111">
        <f>'[1]Cadastro de Clientes'!I4359</f>
        <v>0</v>
      </c>
      <c r="J4359" s="94">
        <f>'[1]Cadastro de Clientes'!J4359</f>
        <v>0</v>
      </c>
    </row>
    <row r="4360" spans="1:10" ht="21" customHeight="1" x14ac:dyDescent="0.25">
      <c r="A4360" s="94">
        <f>'[1]Cadastro de Clientes'!A4360</f>
        <v>0</v>
      </c>
      <c r="B4360" s="94">
        <f>'[1]Cadastro de Clientes'!B4360</f>
        <v>0</v>
      </c>
      <c r="C4360" s="94">
        <f>'[1]Cadastro de Clientes'!C4360</f>
        <v>0</v>
      </c>
      <c r="D4360" s="94">
        <f>'[1]Cadastro de Clientes'!D4360</f>
        <v>0</v>
      </c>
      <c r="E4360" s="94">
        <f>'[1]Cadastro de Clientes'!E4360</f>
        <v>0</v>
      </c>
      <c r="F4360" s="94">
        <f>'[1]Cadastro de Clientes'!F4360</f>
        <v>0</v>
      </c>
      <c r="G4360" s="109">
        <f>'[1]Cadastro de Clientes'!G4360</f>
        <v>0</v>
      </c>
      <c r="H4360" s="110">
        <f>'[1]Cadastro de Clientes'!H4360</f>
        <v>0</v>
      </c>
      <c r="I4360" s="111">
        <f>'[1]Cadastro de Clientes'!I4360</f>
        <v>0</v>
      </c>
      <c r="J4360" s="94">
        <f>'[1]Cadastro de Clientes'!J4360</f>
        <v>0</v>
      </c>
    </row>
    <row r="4361" spans="1:10" ht="21" customHeight="1" x14ac:dyDescent="0.25">
      <c r="A4361" s="94">
        <f>'[1]Cadastro de Clientes'!A4361</f>
        <v>0</v>
      </c>
      <c r="B4361" s="94">
        <f>'[1]Cadastro de Clientes'!B4361</f>
        <v>0</v>
      </c>
      <c r="C4361" s="94">
        <f>'[1]Cadastro de Clientes'!C4361</f>
        <v>0</v>
      </c>
      <c r="D4361" s="94">
        <f>'[1]Cadastro de Clientes'!D4361</f>
        <v>0</v>
      </c>
      <c r="E4361" s="94">
        <f>'[1]Cadastro de Clientes'!E4361</f>
        <v>0</v>
      </c>
      <c r="F4361" s="94">
        <f>'[1]Cadastro de Clientes'!F4361</f>
        <v>0</v>
      </c>
      <c r="G4361" s="109">
        <f>'[1]Cadastro de Clientes'!G4361</f>
        <v>0</v>
      </c>
      <c r="H4361" s="110">
        <f>'[1]Cadastro de Clientes'!H4361</f>
        <v>0</v>
      </c>
      <c r="I4361" s="111">
        <f>'[1]Cadastro de Clientes'!I4361</f>
        <v>0</v>
      </c>
      <c r="J4361" s="94">
        <f>'[1]Cadastro de Clientes'!J4361</f>
        <v>0</v>
      </c>
    </row>
    <row r="4362" spans="1:10" ht="21" customHeight="1" x14ac:dyDescent="0.25">
      <c r="A4362" s="94">
        <f>'[1]Cadastro de Clientes'!A4362</f>
        <v>0</v>
      </c>
      <c r="B4362" s="94">
        <f>'[1]Cadastro de Clientes'!B4362</f>
        <v>0</v>
      </c>
      <c r="C4362" s="94">
        <f>'[1]Cadastro de Clientes'!C4362</f>
        <v>0</v>
      </c>
      <c r="D4362" s="94">
        <f>'[1]Cadastro de Clientes'!D4362</f>
        <v>0</v>
      </c>
      <c r="E4362" s="94">
        <f>'[1]Cadastro de Clientes'!E4362</f>
        <v>0</v>
      </c>
      <c r="F4362" s="94">
        <f>'[1]Cadastro de Clientes'!F4362</f>
        <v>0</v>
      </c>
      <c r="G4362" s="109">
        <f>'[1]Cadastro de Clientes'!G4362</f>
        <v>0</v>
      </c>
      <c r="H4362" s="110">
        <f>'[1]Cadastro de Clientes'!H4362</f>
        <v>0</v>
      </c>
      <c r="I4362" s="111">
        <f>'[1]Cadastro de Clientes'!I4362</f>
        <v>0</v>
      </c>
      <c r="J4362" s="94">
        <f>'[1]Cadastro de Clientes'!J4362</f>
        <v>0</v>
      </c>
    </row>
    <row r="4363" spans="1:10" ht="21" customHeight="1" x14ac:dyDescent="0.25">
      <c r="A4363" s="94">
        <f>'[1]Cadastro de Clientes'!A4363</f>
        <v>0</v>
      </c>
      <c r="B4363" s="94">
        <f>'[1]Cadastro de Clientes'!B4363</f>
        <v>0</v>
      </c>
      <c r="C4363" s="94">
        <f>'[1]Cadastro de Clientes'!C4363</f>
        <v>0</v>
      </c>
      <c r="D4363" s="94">
        <f>'[1]Cadastro de Clientes'!D4363</f>
        <v>0</v>
      </c>
      <c r="E4363" s="94">
        <f>'[1]Cadastro de Clientes'!E4363</f>
        <v>0</v>
      </c>
      <c r="F4363" s="94">
        <f>'[1]Cadastro de Clientes'!F4363</f>
        <v>0</v>
      </c>
      <c r="G4363" s="109">
        <f>'[1]Cadastro de Clientes'!G4363</f>
        <v>0</v>
      </c>
      <c r="H4363" s="110">
        <f>'[1]Cadastro de Clientes'!H4363</f>
        <v>0</v>
      </c>
      <c r="I4363" s="111">
        <f>'[1]Cadastro de Clientes'!I4363</f>
        <v>0</v>
      </c>
      <c r="J4363" s="94">
        <f>'[1]Cadastro de Clientes'!J4363</f>
        <v>0</v>
      </c>
    </row>
    <row r="4364" spans="1:10" ht="21" customHeight="1" x14ac:dyDescent="0.25">
      <c r="A4364" s="94">
        <f>'[1]Cadastro de Clientes'!A4364</f>
        <v>0</v>
      </c>
      <c r="B4364" s="94">
        <f>'[1]Cadastro de Clientes'!B4364</f>
        <v>0</v>
      </c>
      <c r="C4364" s="94">
        <f>'[1]Cadastro de Clientes'!C4364</f>
        <v>0</v>
      </c>
      <c r="D4364" s="94">
        <f>'[1]Cadastro de Clientes'!D4364</f>
        <v>0</v>
      </c>
      <c r="E4364" s="94">
        <f>'[1]Cadastro de Clientes'!E4364</f>
        <v>0</v>
      </c>
      <c r="F4364" s="94">
        <f>'[1]Cadastro de Clientes'!F4364</f>
        <v>0</v>
      </c>
      <c r="G4364" s="109">
        <f>'[1]Cadastro de Clientes'!G4364</f>
        <v>0</v>
      </c>
      <c r="H4364" s="110">
        <f>'[1]Cadastro de Clientes'!H4364</f>
        <v>0</v>
      </c>
      <c r="I4364" s="111">
        <f>'[1]Cadastro de Clientes'!I4364</f>
        <v>0</v>
      </c>
      <c r="J4364" s="94">
        <f>'[1]Cadastro de Clientes'!J4364</f>
        <v>0</v>
      </c>
    </row>
    <row r="4365" spans="1:10" ht="21" customHeight="1" x14ac:dyDescent="0.25">
      <c r="A4365" s="94">
        <f>'[1]Cadastro de Clientes'!A4365</f>
        <v>0</v>
      </c>
      <c r="B4365" s="94">
        <f>'[1]Cadastro de Clientes'!B4365</f>
        <v>0</v>
      </c>
      <c r="C4365" s="94">
        <f>'[1]Cadastro de Clientes'!C4365</f>
        <v>0</v>
      </c>
      <c r="D4365" s="94">
        <f>'[1]Cadastro de Clientes'!D4365</f>
        <v>0</v>
      </c>
      <c r="E4365" s="94">
        <f>'[1]Cadastro de Clientes'!E4365</f>
        <v>0</v>
      </c>
      <c r="F4365" s="94">
        <f>'[1]Cadastro de Clientes'!F4365</f>
        <v>0</v>
      </c>
      <c r="G4365" s="109">
        <f>'[1]Cadastro de Clientes'!G4365</f>
        <v>0</v>
      </c>
      <c r="H4365" s="110">
        <f>'[1]Cadastro de Clientes'!H4365</f>
        <v>0</v>
      </c>
      <c r="I4365" s="111">
        <f>'[1]Cadastro de Clientes'!I4365</f>
        <v>0</v>
      </c>
      <c r="J4365" s="94">
        <f>'[1]Cadastro de Clientes'!J4365</f>
        <v>0</v>
      </c>
    </row>
    <row r="4366" spans="1:10" ht="21" customHeight="1" x14ac:dyDescent="0.25">
      <c r="A4366" s="94">
        <f>'[1]Cadastro de Clientes'!A4366</f>
        <v>0</v>
      </c>
      <c r="B4366" s="94">
        <f>'[1]Cadastro de Clientes'!B4366</f>
        <v>0</v>
      </c>
      <c r="C4366" s="94">
        <f>'[1]Cadastro de Clientes'!C4366</f>
        <v>0</v>
      </c>
      <c r="D4366" s="94">
        <f>'[1]Cadastro de Clientes'!D4366</f>
        <v>0</v>
      </c>
      <c r="E4366" s="94">
        <f>'[1]Cadastro de Clientes'!E4366</f>
        <v>0</v>
      </c>
      <c r="F4366" s="94">
        <f>'[1]Cadastro de Clientes'!F4366</f>
        <v>0</v>
      </c>
      <c r="G4366" s="109">
        <f>'[1]Cadastro de Clientes'!G4366</f>
        <v>0</v>
      </c>
      <c r="H4366" s="110">
        <f>'[1]Cadastro de Clientes'!H4366</f>
        <v>0</v>
      </c>
      <c r="I4366" s="111">
        <f>'[1]Cadastro de Clientes'!I4366</f>
        <v>0</v>
      </c>
      <c r="J4366" s="94">
        <f>'[1]Cadastro de Clientes'!J4366</f>
        <v>0</v>
      </c>
    </row>
    <row r="4367" spans="1:10" ht="21" customHeight="1" x14ac:dyDescent="0.25">
      <c r="A4367" s="94">
        <f>'[1]Cadastro de Clientes'!A4367</f>
        <v>0</v>
      </c>
      <c r="B4367" s="94">
        <f>'[1]Cadastro de Clientes'!B4367</f>
        <v>0</v>
      </c>
      <c r="C4367" s="94">
        <f>'[1]Cadastro de Clientes'!C4367</f>
        <v>0</v>
      </c>
      <c r="D4367" s="94">
        <f>'[1]Cadastro de Clientes'!D4367</f>
        <v>0</v>
      </c>
      <c r="E4367" s="94">
        <f>'[1]Cadastro de Clientes'!E4367</f>
        <v>0</v>
      </c>
      <c r="F4367" s="94">
        <f>'[1]Cadastro de Clientes'!F4367</f>
        <v>0</v>
      </c>
      <c r="G4367" s="109">
        <f>'[1]Cadastro de Clientes'!G4367</f>
        <v>0</v>
      </c>
      <c r="H4367" s="110">
        <f>'[1]Cadastro de Clientes'!H4367</f>
        <v>0</v>
      </c>
      <c r="I4367" s="111">
        <f>'[1]Cadastro de Clientes'!I4367</f>
        <v>0</v>
      </c>
      <c r="J4367" s="94">
        <f>'[1]Cadastro de Clientes'!J4367</f>
        <v>0</v>
      </c>
    </row>
    <row r="4368" spans="1:10" ht="21" customHeight="1" x14ac:dyDescent="0.25">
      <c r="A4368" s="94">
        <f>'[1]Cadastro de Clientes'!A4368</f>
        <v>0</v>
      </c>
      <c r="B4368" s="94">
        <f>'[1]Cadastro de Clientes'!B4368</f>
        <v>0</v>
      </c>
      <c r="C4368" s="94">
        <f>'[1]Cadastro de Clientes'!C4368</f>
        <v>0</v>
      </c>
      <c r="D4368" s="94">
        <f>'[1]Cadastro de Clientes'!D4368</f>
        <v>0</v>
      </c>
      <c r="E4368" s="94">
        <f>'[1]Cadastro de Clientes'!E4368</f>
        <v>0</v>
      </c>
      <c r="F4368" s="94">
        <f>'[1]Cadastro de Clientes'!F4368</f>
        <v>0</v>
      </c>
      <c r="G4368" s="109">
        <f>'[1]Cadastro de Clientes'!G4368</f>
        <v>0</v>
      </c>
      <c r="H4368" s="110">
        <f>'[1]Cadastro de Clientes'!H4368</f>
        <v>0</v>
      </c>
      <c r="I4368" s="111">
        <f>'[1]Cadastro de Clientes'!I4368</f>
        <v>0</v>
      </c>
      <c r="J4368" s="94">
        <f>'[1]Cadastro de Clientes'!J4368</f>
        <v>0</v>
      </c>
    </row>
    <row r="4369" spans="1:10" ht="21" customHeight="1" x14ac:dyDescent="0.25">
      <c r="A4369" s="94">
        <f>'[1]Cadastro de Clientes'!A4369</f>
        <v>0</v>
      </c>
      <c r="B4369" s="94">
        <f>'[1]Cadastro de Clientes'!B4369</f>
        <v>0</v>
      </c>
      <c r="C4369" s="94">
        <f>'[1]Cadastro de Clientes'!C4369</f>
        <v>0</v>
      </c>
      <c r="D4369" s="94">
        <f>'[1]Cadastro de Clientes'!D4369</f>
        <v>0</v>
      </c>
      <c r="E4369" s="94">
        <f>'[1]Cadastro de Clientes'!E4369</f>
        <v>0</v>
      </c>
      <c r="F4369" s="94">
        <f>'[1]Cadastro de Clientes'!F4369</f>
        <v>0</v>
      </c>
      <c r="G4369" s="109">
        <f>'[1]Cadastro de Clientes'!G4369</f>
        <v>0</v>
      </c>
      <c r="H4369" s="110">
        <f>'[1]Cadastro de Clientes'!H4369</f>
        <v>0</v>
      </c>
      <c r="I4369" s="111">
        <f>'[1]Cadastro de Clientes'!I4369</f>
        <v>0</v>
      </c>
      <c r="J4369" s="94">
        <f>'[1]Cadastro de Clientes'!J4369</f>
        <v>0</v>
      </c>
    </row>
    <row r="4370" spans="1:10" ht="21" customHeight="1" x14ac:dyDescent="0.25">
      <c r="A4370" s="94">
        <f>'[1]Cadastro de Clientes'!A4370</f>
        <v>0</v>
      </c>
      <c r="B4370" s="94">
        <f>'[1]Cadastro de Clientes'!B4370</f>
        <v>0</v>
      </c>
      <c r="C4370" s="94">
        <f>'[1]Cadastro de Clientes'!C4370</f>
        <v>0</v>
      </c>
      <c r="D4370" s="94">
        <f>'[1]Cadastro de Clientes'!D4370</f>
        <v>0</v>
      </c>
      <c r="E4370" s="94">
        <f>'[1]Cadastro de Clientes'!E4370</f>
        <v>0</v>
      </c>
      <c r="F4370" s="94">
        <f>'[1]Cadastro de Clientes'!F4370</f>
        <v>0</v>
      </c>
      <c r="G4370" s="109">
        <f>'[1]Cadastro de Clientes'!G4370</f>
        <v>0</v>
      </c>
      <c r="H4370" s="110">
        <f>'[1]Cadastro de Clientes'!H4370</f>
        <v>0</v>
      </c>
      <c r="I4370" s="111">
        <f>'[1]Cadastro de Clientes'!I4370</f>
        <v>0</v>
      </c>
      <c r="J4370" s="94">
        <f>'[1]Cadastro de Clientes'!J4370</f>
        <v>0</v>
      </c>
    </row>
    <row r="4371" spans="1:10" ht="21" customHeight="1" x14ac:dyDescent="0.25">
      <c r="A4371" s="94">
        <f>'[1]Cadastro de Clientes'!A4371</f>
        <v>0</v>
      </c>
      <c r="B4371" s="94">
        <f>'[1]Cadastro de Clientes'!B4371</f>
        <v>0</v>
      </c>
      <c r="C4371" s="94">
        <f>'[1]Cadastro de Clientes'!C4371</f>
        <v>0</v>
      </c>
      <c r="D4371" s="94">
        <f>'[1]Cadastro de Clientes'!D4371</f>
        <v>0</v>
      </c>
      <c r="E4371" s="94">
        <f>'[1]Cadastro de Clientes'!E4371</f>
        <v>0</v>
      </c>
      <c r="F4371" s="94">
        <f>'[1]Cadastro de Clientes'!F4371</f>
        <v>0</v>
      </c>
      <c r="G4371" s="109">
        <f>'[1]Cadastro de Clientes'!G4371</f>
        <v>0</v>
      </c>
      <c r="H4371" s="110">
        <f>'[1]Cadastro de Clientes'!H4371</f>
        <v>0</v>
      </c>
      <c r="I4371" s="111">
        <f>'[1]Cadastro de Clientes'!I4371</f>
        <v>0</v>
      </c>
      <c r="J4371" s="94">
        <f>'[1]Cadastro de Clientes'!J4371</f>
        <v>0</v>
      </c>
    </row>
    <row r="4372" spans="1:10" ht="21" customHeight="1" x14ac:dyDescent="0.25">
      <c r="A4372" s="94">
        <f>'[1]Cadastro de Clientes'!A4372</f>
        <v>0</v>
      </c>
      <c r="B4372" s="94">
        <f>'[1]Cadastro de Clientes'!B4372</f>
        <v>0</v>
      </c>
      <c r="C4372" s="94">
        <f>'[1]Cadastro de Clientes'!C4372</f>
        <v>0</v>
      </c>
      <c r="D4372" s="94">
        <f>'[1]Cadastro de Clientes'!D4372</f>
        <v>0</v>
      </c>
      <c r="E4372" s="94">
        <f>'[1]Cadastro de Clientes'!E4372</f>
        <v>0</v>
      </c>
      <c r="F4372" s="94">
        <f>'[1]Cadastro de Clientes'!F4372</f>
        <v>0</v>
      </c>
      <c r="G4372" s="109">
        <f>'[1]Cadastro de Clientes'!G4372</f>
        <v>0</v>
      </c>
      <c r="H4372" s="110">
        <f>'[1]Cadastro de Clientes'!H4372</f>
        <v>0</v>
      </c>
      <c r="I4372" s="111">
        <f>'[1]Cadastro de Clientes'!I4372</f>
        <v>0</v>
      </c>
      <c r="J4372" s="94">
        <f>'[1]Cadastro de Clientes'!J4372</f>
        <v>0</v>
      </c>
    </row>
    <row r="4373" spans="1:10" ht="21" customHeight="1" x14ac:dyDescent="0.25">
      <c r="A4373" s="94">
        <f>'[1]Cadastro de Clientes'!A4373</f>
        <v>0</v>
      </c>
      <c r="B4373" s="94">
        <f>'[1]Cadastro de Clientes'!B4373</f>
        <v>0</v>
      </c>
      <c r="C4373" s="94">
        <f>'[1]Cadastro de Clientes'!C4373</f>
        <v>0</v>
      </c>
      <c r="D4373" s="94">
        <f>'[1]Cadastro de Clientes'!D4373</f>
        <v>0</v>
      </c>
      <c r="E4373" s="94">
        <f>'[1]Cadastro de Clientes'!E4373</f>
        <v>0</v>
      </c>
      <c r="F4373" s="94">
        <f>'[1]Cadastro de Clientes'!F4373</f>
        <v>0</v>
      </c>
      <c r="G4373" s="109">
        <f>'[1]Cadastro de Clientes'!G4373</f>
        <v>0</v>
      </c>
      <c r="H4373" s="110">
        <f>'[1]Cadastro de Clientes'!H4373</f>
        <v>0</v>
      </c>
      <c r="I4373" s="111">
        <f>'[1]Cadastro de Clientes'!I4373</f>
        <v>0</v>
      </c>
      <c r="J4373" s="94">
        <f>'[1]Cadastro de Clientes'!J4373</f>
        <v>0</v>
      </c>
    </row>
    <row r="4374" spans="1:10" ht="21" customHeight="1" x14ac:dyDescent="0.25">
      <c r="A4374" s="94">
        <f>'[1]Cadastro de Clientes'!A4374</f>
        <v>0</v>
      </c>
      <c r="B4374" s="94">
        <f>'[1]Cadastro de Clientes'!B4374</f>
        <v>0</v>
      </c>
      <c r="C4374" s="94">
        <f>'[1]Cadastro de Clientes'!C4374</f>
        <v>0</v>
      </c>
      <c r="D4374" s="94">
        <f>'[1]Cadastro de Clientes'!D4374</f>
        <v>0</v>
      </c>
      <c r="E4374" s="94">
        <f>'[1]Cadastro de Clientes'!E4374</f>
        <v>0</v>
      </c>
      <c r="F4374" s="94">
        <f>'[1]Cadastro de Clientes'!F4374</f>
        <v>0</v>
      </c>
      <c r="G4374" s="109">
        <f>'[1]Cadastro de Clientes'!G4374</f>
        <v>0</v>
      </c>
      <c r="H4374" s="110">
        <f>'[1]Cadastro de Clientes'!H4374</f>
        <v>0</v>
      </c>
      <c r="I4374" s="111">
        <f>'[1]Cadastro de Clientes'!I4374</f>
        <v>0</v>
      </c>
      <c r="J4374" s="94">
        <f>'[1]Cadastro de Clientes'!J4374</f>
        <v>0</v>
      </c>
    </row>
    <row r="4375" spans="1:10" ht="21" customHeight="1" x14ac:dyDescent="0.25">
      <c r="A4375" s="94">
        <f>'[1]Cadastro de Clientes'!A4375</f>
        <v>0</v>
      </c>
      <c r="B4375" s="94">
        <f>'[1]Cadastro de Clientes'!B4375</f>
        <v>0</v>
      </c>
      <c r="C4375" s="94">
        <f>'[1]Cadastro de Clientes'!C4375</f>
        <v>0</v>
      </c>
      <c r="D4375" s="94">
        <f>'[1]Cadastro de Clientes'!D4375</f>
        <v>0</v>
      </c>
      <c r="E4375" s="94">
        <f>'[1]Cadastro de Clientes'!E4375</f>
        <v>0</v>
      </c>
      <c r="F4375" s="94">
        <f>'[1]Cadastro de Clientes'!F4375</f>
        <v>0</v>
      </c>
      <c r="G4375" s="109">
        <f>'[1]Cadastro de Clientes'!G4375</f>
        <v>0</v>
      </c>
      <c r="H4375" s="110">
        <f>'[1]Cadastro de Clientes'!H4375</f>
        <v>0</v>
      </c>
      <c r="I4375" s="111">
        <f>'[1]Cadastro de Clientes'!I4375</f>
        <v>0</v>
      </c>
      <c r="J4375" s="94">
        <f>'[1]Cadastro de Clientes'!J4375</f>
        <v>0</v>
      </c>
    </row>
    <row r="4376" spans="1:10" ht="21" customHeight="1" x14ac:dyDescent="0.25">
      <c r="A4376" s="94">
        <f>'[1]Cadastro de Clientes'!A4376</f>
        <v>0</v>
      </c>
      <c r="B4376" s="94">
        <f>'[1]Cadastro de Clientes'!B4376</f>
        <v>0</v>
      </c>
      <c r="C4376" s="94">
        <f>'[1]Cadastro de Clientes'!C4376</f>
        <v>0</v>
      </c>
      <c r="D4376" s="94">
        <f>'[1]Cadastro de Clientes'!D4376</f>
        <v>0</v>
      </c>
      <c r="E4376" s="94">
        <f>'[1]Cadastro de Clientes'!E4376</f>
        <v>0</v>
      </c>
      <c r="F4376" s="94">
        <f>'[1]Cadastro de Clientes'!F4376</f>
        <v>0</v>
      </c>
      <c r="G4376" s="109">
        <f>'[1]Cadastro de Clientes'!G4376</f>
        <v>0</v>
      </c>
      <c r="H4376" s="110">
        <f>'[1]Cadastro de Clientes'!H4376</f>
        <v>0</v>
      </c>
      <c r="I4376" s="111">
        <f>'[1]Cadastro de Clientes'!I4376</f>
        <v>0</v>
      </c>
      <c r="J4376" s="94">
        <f>'[1]Cadastro de Clientes'!J4376</f>
        <v>0</v>
      </c>
    </row>
    <row r="4377" spans="1:10" ht="21" customHeight="1" x14ac:dyDescent="0.25">
      <c r="A4377" s="94">
        <f>'[1]Cadastro de Clientes'!A4377</f>
        <v>0</v>
      </c>
      <c r="B4377" s="94">
        <f>'[1]Cadastro de Clientes'!B4377</f>
        <v>0</v>
      </c>
      <c r="C4377" s="94">
        <f>'[1]Cadastro de Clientes'!C4377</f>
        <v>0</v>
      </c>
      <c r="D4377" s="94">
        <f>'[1]Cadastro de Clientes'!D4377</f>
        <v>0</v>
      </c>
      <c r="E4377" s="94">
        <f>'[1]Cadastro de Clientes'!E4377</f>
        <v>0</v>
      </c>
      <c r="F4377" s="94">
        <f>'[1]Cadastro de Clientes'!F4377</f>
        <v>0</v>
      </c>
      <c r="G4377" s="109">
        <f>'[1]Cadastro de Clientes'!G4377</f>
        <v>0</v>
      </c>
      <c r="H4377" s="110">
        <f>'[1]Cadastro de Clientes'!H4377</f>
        <v>0</v>
      </c>
      <c r="I4377" s="111">
        <f>'[1]Cadastro de Clientes'!I4377</f>
        <v>0</v>
      </c>
      <c r="J4377" s="94">
        <f>'[1]Cadastro de Clientes'!J4377</f>
        <v>0</v>
      </c>
    </row>
    <row r="4378" spans="1:10" ht="21" customHeight="1" x14ac:dyDescent="0.25">
      <c r="A4378" s="94">
        <f>'[1]Cadastro de Clientes'!A4378</f>
        <v>0</v>
      </c>
      <c r="B4378" s="94">
        <f>'[1]Cadastro de Clientes'!B4378</f>
        <v>0</v>
      </c>
      <c r="C4378" s="94">
        <f>'[1]Cadastro de Clientes'!C4378</f>
        <v>0</v>
      </c>
      <c r="D4378" s="94">
        <f>'[1]Cadastro de Clientes'!D4378</f>
        <v>0</v>
      </c>
      <c r="E4378" s="94">
        <f>'[1]Cadastro de Clientes'!E4378</f>
        <v>0</v>
      </c>
      <c r="F4378" s="94">
        <f>'[1]Cadastro de Clientes'!F4378</f>
        <v>0</v>
      </c>
      <c r="G4378" s="109">
        <f>'[1]Cadastro de Clientes'!G4378</f>
        <v>0</v>
      </c>
      <c r="H4378" s="110">
        <f>'[1]Cadastro de Clientes'!H4378</f>
        <v>0</v>
      </c>
      <c r="I4378" s="111">
        <f>'[1]Cadastro de Clientes'!I4378</f>
        <v>0</v>
      </c>
      <c r="J4378" s="94">
        <f>'[1]Cadastro de Clientes'!J4378</f>
        <v>0</v>
      </c>
    </row>
    <row r="4379" spans="1:10" ht="21" customHeight="1" x14ac:dyDescent="0.25">
      <c r="A4379" s="94">
        <f>'[1]Cadastro de Clientes'!A4379</f>
        <v>0</v>
      </c>
      <c r="B4379" s="94">
        <f>'[1]Cadastro de Clientes'!B4379</f>
        <v>0</v>
      </c>
      <c r="C4379" s="94">
        <f>'[1]Cadastro de Clientes'!C4379</f>
        <v>0</v>
      </c>
      <c r="D4379" s="94">
        <f>'[1]Cadastro de Clientes'!D4379</f>
        <v>0</v>
      </c>
      <c r="E4379" s="94">
        <f>'[1]Cadastro de Clientes'!E4379</f>
        <v>0</v>
      </c>
      <c r="F4379" s="94">
        <f>'[1]Cadastro de Clientes'!F4379</f>
        <v>0</v>
      </c>
      <c r="G4379" s="109">
        <f>'[1]Cadastro de Clientes'!G4379</f>
        <v>0</v>
      </c>
      <c r="H4379" s="110">
        <f>'[1]Cadastro de Clientes'!H4379</f>
        <v>0</v>
      </c>
      <c r="I4379" s="111">
        <f>'[1]Cadastro de Clientes'!I4379</f>
        <v>0</v>
      </c>
      <c r="J4379" s="94">
        <f>'[1]Cadastro de Clientes'!J4379</f>
        <v>0</v>
      </c>
    </row>
    <row r="4380" spans="1:10" ht="21" customHeight="1" x14ac:dyDescent="0.25">
      <c r="A4380" s="94">
        <f>'[1]Cadastro de Clientes'!A4380</f>
        <v>0</v>
      </c>
      <c r="B4380" s="94">
        <f>'[1]Cadastro de Clientes'!B4380</f>
        <v>0</v>
      </c>
      <c r="C4380" s="94">
        <f>'[1]Cadastro de Clientes'!C4380</f>
        <v>0</v>
      </c>
      <c r="D4380" s="94">
        <f>'[1]Cadastro de Clientes'!D4380</f>
        <v>0</v>
      </c>
      <c r="E4380" s="94">
        <f>'[1]Cadastro de Clientes'!E4380</f>
        <v>0</v>
      </c>
      <c r="F4380" s="94">
        <f>'[1]Cadastro de Clientes'!F4380</f>
        <v>0</v>
      </c>
      <c r="G4380" s="109">
        <f>'[1]Cadastro de Clientes'!G4380</f>
        <v>0</v>
      </c>
      <c r="H4380" s="110">
        <f>'[1]Cadastro de Clientes'!H4380</f>
        <v>0</v>
      </c>
      <c r="I4380" s="111">
        <f>'[1]Cadastro de Clientes'!I4380</f>
        <v>0</v>
      </c>
      <c r="J4380" s="94">
        <f>'[1]Cadastro de Clientes'!J4380</f>
        <v>0</v>
      </c>
    </row>
    <row r="4381" spans="1:10" ht="21" customHeight="1" x14ac:dyDescent="0.25">
      <c r="A4381" s="94">
        <f>'[1]Cadastro de Clientes'!A4381</f>
        <v>0</v>
      </c>
      <c r="B4381" s="94">
        <f>'[1]Cadastro de Clientes'!B4381</f>
        <v>0</v>
      </c>
      <c r="C4381" s="94">
        <f>'[1]Cadastro de Clientes'!C4381</f>
        <v>0</v>
      </c>
      <c r="D4381" s="94">
        <f>'[1]Cadastro de Clientes'!D4381</f>
        <v>0</v>
      </c>
      <c r="E4381" s="94">
        <f>'[1]Cadastro de Clientes'!E4381</f>
        <v>0</v>
      </c>
      <c r="F4381" s="94">
        <f>'[1]Cadastro de Clientes'!F4381</f>
        <v>0</v>
      </c>
      <c r="G4381" s="109">
        <f>'[1]Cadastro de Clientes'!G4381</f>
        <v>0</v>
      </c>
      <c r="H4381" s="110">
        <f>'[1]Cadastro de Clientes'!H4381</f>
        <v>0</v>
      </c>
      <c r="I4381" s="111">
        <f>'[1]Cadastro de Clientes'!I4381</f>
        <v>0</v>
      </c>
      <c r="J4381" s="94">
        <f>'[1]Cadastro de Clientes'!J4381</f>
        <v>0</v>
      </c>
    </row>
    <row r="4382" spans="1:10" ht="21" customHeight="1" x14ac:dyDescent="0.25">
      <c r="A4382" s="94">
        <f>'[1]Cadastro de Clientes'!A4382</f>
        <v>0</v>
      </c>
      <c r="B4382" s="94">
        <f>'[1]Cadastro de Clientes'!B4382</f>
        <v>0</v>
      </c>
      <c r="C4382" s="94">
        <f>'[1]Cadastro de Clientes'!C4382</f>
        <v>0</v>
      </c>
      <c r="D4382" s="94">
        <f>'[1]Cadastro de Clientes'!D4382</f>
        <v>0</v>
      </c>
      <c r="E4382" s="94">
        <f>'[1]Cadastro de Clientes'!E4382</f>
        <v>0</v>
      </c>
      <c r="F4382" s="94">
        <f>'[1]Cadastro de Clientes'!F4382</f>
        <v>0</v>
      </c>
      <c r="G4382" s="109">
        <f>'[1]Cadastro de Clientes'!G4382</f>
        <v>0</v>
      </c>
      <c r="H4382" s="110">
        <f>'[1]Cadastro de Clientes'!H4382</f>
        <v>0</v>
      </c>
      <c r="I4382" s="111">
        <f>'[1]Cadastro de Clientes'!I4382</f>
        <v>0</v>
      </c>
      <c r="J4382" s="94">
        <f>'[1]Cadastro de Clientes'!J4382</f>
        <v>0</v>
      </c>
    </row>
    <row r="4383" spans="1:10" ht="21" customHeight="1" x14ac:dyDescent="0.25">
      <c r="A4383" s="94">
        <f>'[1]Cadastro de Clientes'!A4383</f>
        <v>0</v>
      </c>
      <c r="B4383" s="94">
        <f>'[1]Cadastro de Clientes'!B4383</f>
        <v>0</v>
      </c>
      <c r="C4383" s="94">
        <f>'[1]Cadastro de Clientes'!C4383</f>
        <v>0</v>
      </c>
      <c r="D4383" s="94">
        <f>'[1]Cadastro de Clientes'!D4383</f>
        <v>0</v>
      </c>
      <c r="E4383" s="94">
        <f>'[1]Cadastro de Clientes'!E4383</f>
        <v>0</v>
      </c>
      <c r="F4383" s="94">
        <f>'[1]Cadastro de Clientes'!F4383</f>
        <v>0</v>
      </c>
      <c r="G4383" s="109">
        <f>'[1]Cadastro de Clientes'!G4383</f>
        <v>0</v>
      </c>
      <c r="H4383" s="110">
        <f>'[1]Cadastro de Clientes'!H4383</f>
        <v>0</v>
      </c>
      <c r="I4383" s="111">
        <f>'[1]Cadastro de Clientes'!I4383</f>
        <v>0</v>
      </c>
      <c r="J4383" s="94">
        <f>'[1]Cadastro de Clientes'!J4383</f>
        <v>0</v>
      </c>
    </row>
    <row r="4384" spans="1:10" ht="21" customHeight="1" x14ac:dyDescent="0.25">
      <c r="A4384" s="94">
        <f>'[1]Cadastro de Clientes'!A4384</f>
        <v>0</v>
      </c>
      <c r="B4384" s="94">
        <f>'[1]Cadastro de Clientes'!B4384</f>
        <v>0</v>
      </c>
      <c r="C4384" s="94">
        <f>'[1]Cadastro de Clientes'!C4384</f>
        <v>0</v>
      </c>
      <c r="D4384" s="94">
        <f>'[1]Cadastro de Clientes'!D4384</f>
        <v>0</v>
      </c>
      <c r="E4384" s="94">
        <f>'[1]Cadastro de Clientes'!E4384</f>
        <v>0</v>
      </c>
      <c r="F4384" s="94">
        <f>'[1]Cadastro de Clientes'!F4384</f>
        <v>0</v>
      </c>
      <c r="G4384" s="109">
        <f>'[1]Cadastro de Clientes'!G4384</f>
        <v>0</v>
      </c>
      <c r="H4384" s="110">
        <f>'[1]Cadastro de Clientes'!H4384</f>
        <v>0</v>
      </c>
      <c r="I4384" s="111">
        <f>'[1]Cadastro de Clientes'!I4384</f>
        <v>0</v>
      </c>
      <c r="J4384" s="94">
        <f>'[1]Cadastro de Clientes'!J4384</f>
        <v>0</v>
      </c>
    </row>
    <row r="4385" spans="1:10" ht="21" customHeight="1" x14ac:dyDescent="0.25">
      <c r="A4385" s="94">
        <f>'[1]Cadastro de Clientes'!A4385</f>
        <v>0</v>
      </c>
      <c r="B4385" s="94">
        <f>'[1]Cadastro de Clientes'!B4385</f>
        <v>0</v>
      </c>
      <c r="C4385" s="94">
        <f>'[1]Cadastro de Clientes'!C4385</f>
        <v>0</v>
      </c>
      <c r="D4385" s="94">
        <f>'[1]Cadastro de Clientes'!D4385</f>
        <v>0</v>
      </c>
      <c r="E4385" s="94">
        <f>'[1]Cadastro de Clientes'!E4385</f>
        <v>0</v>
      </c>
      <c r="F4385" s="94">
        <f>'[1]Cadastro de Clientes'!F4385</f>
        <v>0</v>
      </c>
      <c r="G4385" s="109">
        <f>'[1]Cadastro de Clientes'!G4385</f>
        <v>0</v>
      </c>
      <c r="H4385" s="110">
        <f>'[1]Cadastro de Clientes'!H4385</f>
        <v>0</v>
      </c>
      <c r="I4385" s="111">
        <f>'[1]Cadastro de Clientes'!I4385</f>
        <v>0</v>
      </c>
      <c r="J4385" s="94">
        <f>'[1]Cadastro de Clientes'!J4385</f>
        <v>0</v>
      </c>
    </row>
    <row r="4386" spans="1:10" ht="21" customHeight="1" x14ac:dyDescent="0.25">
      <c r="A4386" s="94">
        <f>'[1]Cadastro de Clientes'!A4386</f>
        <v>0</v>
      </c>
      <c r="B4386" s="94">
        <f>'[1]Cadastro de Clientes'!B4386</f>
        <v>0</v>
      </c>
      <c r="C4386" s="94">
        <f>'[1]Cadastro de Clientes'!C4386</f>
        <v>0</v>
      </c>
      <c r="D4386" s="94">
        <f>'[1]Cadastro de Clientes'!D4386</f>
        <v>0</v>
      </c>
      <c r="E4386" s="94">
        <f>'[1]Cadastro de Clientes'!E4386</f>
        <v>0</v>
      </c>
      <c r="F4386" s="94">
        <f>'[1]Cadastro de Clientes'!F4386</f>
        <v>0</v>
      </c>
      <c r="G4386" s="109">
        <f>'[1]Cadastro de Clientes'!G4386</f>
        <v>0</v>
      </c>
      <c r="H4386" s="110">
        <f>'[1]Cadastro de Clientes'!H4386</f>
        <v>0</v>
      </c>
      <c r="I4386" s="111">
        <f>'[1]Cadastro de Clientes'!I4386</f>
        <v>0</v>
      </c>
      <c r="J4386" s="94">
        <f>'[1]Cadastro de Clientes'!J4386</f>
        <v>0</v>
      </c>
    </row>
    <row r="4387" spans="1:10" ht="21" customHeight="1" x14ac:dyDescent="0.25">
      <c r="A4387" s="94">
        <f>'[1]Cadastro de Clientes'!A4387</f>
        <v>0</v>
      </c>
      <c r="B4387" s="94">
        <f>'[1]Cadastro de Clientes'!B4387</f>
        <v>0</v>
      </c>
      <c r="C4387" s="94">
        <f>'[1]Cadastro de Clientes'!C4387</f>
        <v>0</v>
      </c>
      <c r="D4387" s="94">
        <f>'[1]Cadastro de Clientes'!D4387</f>
        <v>0</v>
      </c>
      <c r="E4387" s="94">
        <f>'[1]Cadastro de Clientes'!E4387</f>
        <v>0</v>
      </c>
      <c r="F4387" s="94">
        <f>'[1]Cadastro de Clientes'!F4387</f>
        <v>0</v>
      </c>
      <c r="G4387" s="109">
        <f>'[1]Cadastro de Clientes'!G4387</f>
        <v>0</v>
      </c>
      <c r="H4387" s="110">
        <f>'[1]Cadastro de Clientes'!H4387</f>
        <v>0</v>
      </c>
      <c r="I4387" s="111">
        <f>'[1]Cadastro de Clientes'!I4387</f>
        <v>0</v>
      </c>
      <c r="J4387" s="94">
        <f>'[1]Cadastro de Clientes'!J4387</f>
        <v>0</v>
      </c>
    </row>
    <row r="4388" spans="1:10" ht="21" customHeight="1" x14ac:dyDescent="0.25">
      <c r="A4388" s="94">
        <f>'[1]Cadastro de Clientes'!A4388</f>
        <v>0</v>
      </c>
      <c r="B4388" s="94">
        <f>'[1]Cadastro de Clientes'!B4388</f>
        <v>0</v>
      </c>
      <c r="C4388" s="94">
        <f>'[1]Cadastro de Clientes'!C4388</f>
        <v>0</v>
      </c>
      <c r="D4388" s="94">
        <f>'[1]Cadastro de Clientes'!D4388</f>
        <v>0</v>
      </c>
      <c r="E4388" s="94">
        <f>'[1]Cadastro de Clientes'!E4388</f>
        <v>0</v>
      </c>
      <c r="F4388" s="94">
        <f>'[1]Cadastro de Clientes'!F4388</f>
        <v>0</v>
      </c>
      <c r="G4388" s="109">
        <f>'[1]Cadastro de Clientes'!G4388</f>
        <v>0</v>
      </c>
      <c r="H4388" s="110">
        <f>'[1]Cadastro de Clientes'!H4388</f>
        <v>0</v>
      </c>
      <c r="I4388" s="111">
        <f>'[1]Cadastro de Clientes'!I4388</f>
        <v>0</v>
      </c>
      <c r="J4388" s="94">
        <f>'[1]Cadastro de Clientes'!J4388</f>
        <v>0</v>
      </c>
    </row>
    <row r="4389" spans="1:10" ht="21" customHeight="1" x14ac:dyDescent="0.25">
      <c r="A4389" s="94">
        <f>'[1]Cadastro de Clientes'!A4389</f>
        <v>0</v>
      </c>
      <c r="B4389" s="94">
        <f>'[1]Cadastro de Clientes'!B4389</f>
        <v>0</v>
      </c>
      <c r="C4389" s="94">
        <f>'[1]Cadastro de Clientes'!C4389</f>
        <v>0</v>
      </c>
      <c r="D4389" s="94">
        <f>'[1]Cadastro de Clientes'!D4389</f>
        <v>0</v>
      </c>
      <c r="E4389" s="94">
        <f>'[1]Cadastro de Clientes'!E4389</f>
        <v>0</v>
      </c>
      <c r="F4389" s="94">
        <f>'[1]Cadastro de Clientes'!F4389</f>
        <v>0</v>
      </c>
      <c r="G4389" s="109">
        <f>'[1]Cadastro de Clientes'!G4389</f>
        <v>0</v>
      </c>
      <c r="H4389" s="110">
        <f>'[1]Cadastro de Clientes'!H4389</f>
        <v>0</v>
      </c>
      <c r="I4389" s="111">
        <f>'[1]Cadastro de Clientes'!I4389</f>
        <v>0</v>
      </c>
      <c r="J4389" s="94">
        <f>'[1]Cadastro de Clientes'!J4389</f>
        <v>0</v>
      </c>
    </row>
    <row r="4390" spans="1:10" ht="21" customHeight="1" x14ac:dyDescent="0.25">
      <c r="A4390" s="94">
        <f>'[1]Cadastro de Clientes'!A4390</f>
        <v>0</v>
      </c>
      <c r="B4390" s="94">
        <f>'[1]Cadastro de Clientes'!B4390</f>
        <v>0</v>
      </c>
      <c r="C4390" s="94">
        <f>'[1]Cadastro de Clientes'!C4390</f>
        <v>0</v>
      </c>
      <c r="D4390" s="94">
        <f>'[1]Cadastro de Clientes'!D4390</f>
        <v>0</v>
      </c>
      <c r="E4390" s="94">
        <f>'[1]Cadastro de Clientes'!E4390</f>
        <v>0</v>
      </c>
      <c r="F4390" s="94">
        <f>'[1]Cadastro de Clientes'!F4390</f>
        <v>0</v>
      </c>
      <c r="G4390" s="109">
        <f>'[1]Cadastro de Clientes'!G4390</f>
        <v>0</v>
      </c>
      <c r="H4390" s="110">
        <f>'[1]Cadastro de Clientes'!H4390</f>
        <v>0</v>
      </c>
      <c r="I4390" s="111">
        <f>'[1]Cadastro de Clientes'!I4390</f>
        <v>0</v>
      </c>
      <c r="J4390" s="94">
        <f>'[1]Cadastro de Clientes'!J4390</f>
        <v>0</v>
      </c>
    </row>
    <row r="4391" spans="1:10" ht="21" customHeight="1" x14ac:dyDescent="0.25">
      <c r="A4391" s="94">
        <f>'[1]Cadastro de Clientes'!A4391</f>
        <v>0</v>
      </c>
      <c r="B4391" s="94">
        <f>'[1]Cadastro de Clientes'!B4391</f>
        <v>0</v>
      </c>
      <c r="C4391" s="94">
        <f>'[1]Cadastro de Clientes'!C4391</f>
        <v>0</v>
      </c>
      <c r="D4391" s="94">
        <f>'[1]Cadastro de Clientes'!D4391</f>
        <v>0</v>
      </c>
      <c r="E4391" s="94">
        <f>'[1]Cadastro de Clientes'!E4391</f>
        <v>0</v>
      </c>
      <c r="F4391" s="94">
        <f>'[1]Cadastro de Clientes'!F4391</f>
        <v>0</v>
      </c>
      <c r="G4391" s="109">
        <f>'[1]Cadastro de Clientes'!G4391</f>
        <v>0</v>
      </c>
      <c r="H4391" s="110">
        <f>'[1]Cadastro de Clientes'!H4391</f>
        <v>0</v>
      </c>
      <c r="I4391" s="111">
        <f>'[1]Cadastro de Clientes'!I4391</f>
        <v>0</v>
      </c>
      <c r="J4391" s="94">
        <f>'[1]Cadastro de Clientes'!J4391</f>
        <v>0</v>
      </c>
    </row>
    <row r="4392" spans="1:10" ht="21" customHeight="1" x14ac:dyDescent="0.25">
      <c r="A4392" s="94">
        <f>'[1]Cadastro de Clientes'!A4392</f>
        <v>0</v>
      </c>
      <c r="B4392" s="94">
        <f>'[1]Cadastro de Clientes'!B4392</f>
        <v>0</v>
      </c>
      <c r="C4392" s="94">
        <f>'[1]Cadastro de Clientes'!C4392</f>
        <v>0</v>
      </c>
      <c r="D4392" s="94">
        <f>'[1]Cadastro de Clientes'!D4392</f>
        <v>0</v>
      </c>
      <c r="E4392" s="94">
        <f>'[1]Cadastro de Clientes'!E4392</f>
        <v>0</v>
      </c>
      <c r="F4392" s="94">
        <f>'[1]Cadastro de Clientes'!F4392</f>
        <v>0</v>
      </c>
      <c r="G4392" s="109">
        <f>'[1]Cadastro de Clientes'!G4392</f>
        <v>0</v>
      </c>
      <c r="H4392" s="110">
        <f>'[1]Cadastro de Clientes'!H4392</f>
        <v>0</v>
      </c>
      <c r="I4392" s="111">
        <f>'[1]Cadastro de Clientes'!I4392</f>
        <v>0</v>
      </c>
      <c r="J4392" s="94">
        <f>'[1]Cadastro de Clientes'!J4392</f>
        <v>0</v>
      </c>
    </row>
    <row r="4393" spans="1:10" ht="21" customHeight="1" x14ac:dyDescent="0.25">
      <c r="A4393" s="94">
        <f>'[1]Cadastro de Clientes'!A4393</f>
        <v>0</v>
      </c>
      <c r="B4393" s="94">
        <f>'[1]Cadastro de Clientes'!B4393</f>
        <v>0</v>
      </c>
      <c r="C4393" s="94">
        <f>'[1]Cadastro de Clientes'!C4393</f>
        <v>0</v>
      </c>
      <c r="D4393" s="94">
        <f>'[1]Cadastro de Clientes'!D4393</f>
        <v>0</v>
      </c>
      <c r="E4393" s="94">
        <f>'[1]Cadastro de Clientes'!E4393</f>
        <v>0</v>
      </c>
      <c r="F4393" s="94">
        <f>'[1]Cadastro de Clientes'!F4393</f>
        <v>0</v>
      </c>
      <c r="G4393" s="109">
        <f>'[1]Cadastro de Clientes'!G4393</f>
        <v>0</v>
      </c>
      <c r="H4393" s="110">
        <f>'[1]Cadastro de Clientes'!H4393</f>
        <v>0</v>
      </c>
      <c r="I4393" s="111">
        <f>'[1]Cadastro de Clientes'!I4393</f>
        <v>0</v>
      </c>
      <c r="J4393" s="94">
        <f>'[1]Cadastro de Clientes'!J4393</f>
        <v>0</v>
      </c>
    </row>
    <row r="4394" spans="1:10" ht="21" customHeight="1" x14ac:dyDescent="0.25">
      <c r="A4394" s="94">
        <f>'[1]Cadastro de Clientes'!A4394</f>
        <v>0</v>
      </c>
      <c r="B4394" s="94">
        <f>'[1]Cadastro de Clientes'!B4394</f>
        <v>0</v>
      </c>
      <c r="C4394" s="94">
        <f>'[1]Cadastro de Clientes'!C4394</f>
        <v>0</v>
      </c>
      <c r="D4394" s="94">
        <f>'[1]Cadastro de Clientes'!D4394</f>
        <v>0</v>
      </c>
      <c r="E4394" s="94">
        <f>'[1]Cadastro de Clientes'!E4394</f>
        <v>0</v>
      </c>
      <c r="F4394" s="94">
        <f>'[1]Cadastro de Clientes'!F4394</f>
        <v>0</v>
      </c>
      <c r="G4394" s="109">
        <f>'[1]Cadastro de Clientes'!G4394</f>
        <v>0</v>
      </c>
      <c r="H4394" s="110">
        <f>'[1]Cadastro de Clientes'!H4394</f>
        <v>0</v>
      </c>
      <c r="I4394" s="111">
        <f>'[1]Cadastro de Clientes'!I4394</f>
        <v>0</v>
      </c>
      <c r="J4394" s="94">
        <f>'[1]Cadastro de Clientes'!J4394</f>
        <v>0</v>
      </c>
    </row>
    <row r="4395" spans="1:10" ht="21" customHeight="1" x14ac:dyDescent="0.25">
      <c r="A4395" s="94">
        <f>'[1]Cadastro de Clientes'!A4395</f>
        <v>0</v>
      </c>
      <c r="B4395" s="94">
        <f>'[1]Cadastro de Clientes'!B4395</f>
        <v>0</v>
      </c>
      <c r="C4395" s="94">
        <f>'[1]Cadastro de Clientes'!C4395</f>
        <v>0</v>
      </c>
      <c r="D4395" s="94">
        <f>'[1]Cadastro de Clientes'!D4395</f>
        <v>0</v>
      </c>
      <c r="E4395" s="94">
        <f>'[1]Cadastro de Clientes'!E4395</f>
        <v>0</v>
      </c>
      <c r="F4395" s="94">
        <f>'[1]Cadastro de Clientes'!F4395</f>
        <v>0</v>
      </c>
      <c r="G4395" s="109">
        <f>'[1]Cadastro de Clientes'!G4395</f>
        <v>0</v>
      </c>
      <c r="H4395" s="110">
        <f>'[1]Cadastro de Clientes'!H4395</f>
        <v>0</v>
      </c>
      <c r="I4395" s="111">
        <f>'[1]Cadastro de Clientes'!I4395</f>
        <v>0</v>
      </c>
      <c r="J4395" s="94">
        <f>'[1]Cadastro de Clientes'!J4395</f>
        <v>0</v>
      </c>
    </row>
    <row r="4396" spans="1:10" ht="21" customHeight="1" x14ac:dyDescent="0.25">
      <c r="A4396" s="94">
        <f>'[1]Cadastro de Clientes'!A4396</f>
        <v>0</v>
      </c>
      <c r="B4396" s="94">
        <f>'[1]Cadastro de Clientes'!B4396</f>
        <v>0</v>
      </c>
      <c r="C4396" s="94">
        <f>'[1]Cadastro de Clientes'!C4396</f>
        <v>0</v>
      </c>
      <c r="D4396" s="94">
        <f>'[1]Cadastro de Clientes'!D4396</f>
        <v>0</v>
      </c>
      <c r="E4396" s="94">
        <f>'[1]Cadastro de Clientes'!E4396</f>
        <v>0</v>
      </c>
      <c r="F4396" s="94">
        <f>'[1]Cadastro de Clientes'!F4396</f>
        <v>0</v>
      </c>
      <c r="G4396" s="109">
        <f>'[1]Cadastro de Clientes'!G4396</f>
        <v>0</v>
      </c>
      <c r="H4396" s="110">
        <f>'[1]Cadastro de Clientes'!H4396</f>
        <v>0</v>
      </c>
      <c r="I4396" s="111">
        <f>'[1]Cadastro de Clientes'!I4396</f>
        <v>0</v>
      </c>
      <c r="J4396" s="94">
        <f>'[1]Cadastro de Clientes'!J4396</f>
        <v>0</v>
      </c>
    </row>
    <row r="4397" spans="1:10" ht="21" customHeight="1" x14ac:dyDescent="0.25">
      <c r="A4397" s="94">
        <f>'[1]Cadastro de Clientes'!A4397</f>
        <v>0</v>
      </c>
      <c r="B4397" s="94">
        <f>'[1]Cadastro de Clientes'!B4397</f>
        <v>0</v>
      </c>
      <c r="C4397" s="94">
        <f>'[1]Cadastro de Clientes'!C4397</f>
        <v>0</v>
      </c>
      <c r="D4397" s="94">
        <f>'[1]Cadastro de Clientes'!D4397</f>
        <v>0</v>
      </c>
      <c r="E4397" s="94">
        <f>'[1]Cadastro de Clientes'!E4397</f>
        <v>0</v>
      </c>
      <c r="F4397" s="94">
        <f>'[1]Cadastro de Clientes'!F4397</f>
        <v>0</v>
      </c>
      <c r="G4397" s="109">
        <f>'[1]Cadastro de Clientes'!G4397</f>
        <v>0</v>
      </c>
      <c r="H4397" s="110">
        <f>'[1]Cadastro de Clientes'!H4397</f>
        <v>0</v>
      </c>
      <c r="I4397" s="111">
        <f>'[1]Cadastro de Clientes'!I4397</f>
        <v>0</v>
      </c>
      <c r="J4397" s="94">
        <f>'[1]Cadastro de Clientes'!J4397</f>
        <v>0</v>
      </c>
    </row>
    <row r="4398" spans="1:10" ht="21" customHeight="1" x14ac:dyDescent="0.25">
      <c r="A4398" s="94">
        <f>'[1]Cadastro de Clientes'!A4398</f>
        <v>0</v>
      </c>
      <c r="B4398" s="94">
        <f>'[1]Cadastro de Clientes'!B4398</f>
        <v>0</v>
      </c>
      <c r="C4398" s="94">
        <f>'[1]Cadastro de Clientes'!C4398</f>
        <v>0</v>
      </c>
      <c r="D4398" s="94">
        <f>'[1]Cadastro de Clientes'!D4398</f>
        <v>0</v>
      </c>
      <c r="E4398" s="94">
        <f>'[1]Cadastro de Clientes'!E4398</f>
        <v>0</v>
      </c>
      <c r="F4398" s="94">
        <f>'[1]Cadastro de Clientes'!F4398</f>
        <v>0</v>
      </c>
      <c r="G4398" s="109">
        <f>'[1]Cadastro de Clientes'!G4398</f>
        <v>0</v>
      </c>
      <c r="H4398" s="110">
        <f>'[1]Cadastro de Clientes'!H4398</f>
        <v>0</v>
      </c>
      <c r="I4398" s="111">
        <f>'[1]Cadastro de Clientes'!I4398</f>
        <v>0</v>
      </c>
      <c r="J4398" s="94">
        <f>'[1]Cadastro de Clientes'!J4398</f>
        <v>0</v>
      </c>
    </row>
    <row r="4399" spans="1:10" ht="21" customHeight="1" x14ac:dyDescent="0.25">
      <c r="A4399" s="94">
        <f>'[1]Cadastro de Clientes'!A4399</f>
        <v>0</v>
      </c>
      <c r="B4399" s="94">
        <f>'[1]Cadastro de Clientes'!B4399</f>
        <v>0</v>
      </c>
      <c r="C4399" s="94">
        <f>'[1]Cadastro de Clientes'!C4399</f>
        <v>0</v>
      </c>
      <c r="D4399" s="94">
        <f>'[1]Cadastro de Clientes'!D4399</f>
        <v>0</v>
      </c>
      <c r="E4399" s="94">
        <f>'[1]Cadastro de Clientes'!E4399</f>
        <v>0</v>
      </c>
      <c r="F4399" s="94">
        <f>'[1]Cadastro de Clientes'!F4399</f>
        <v>0</v>
      </c>
      <c r="G4399" s="109">
        <f>'[1]Cadastro de Clientes'!G4399</f>
        <v>0</v>
      </c>
      <c r="H4399" s="110">
        <f>'[1]Cadastro de Clientes'!H4399</f>
        <v>0</v>
      </c>
      <c r="I4399" s="111">
        <f>'[1]Cadastro de Clientes'!I4399</f>
        <v>0</v>
      </c>
      <c r="J4399" s="94">
        <f>'[1]Cadastro de Clientes'!J4399</f>
        <v>0</v>
      </c>
    </row>
    <row r="4400" spans="1:10" ht="21" customHeight="1" x14ac:dyDescent="0.25">
      <c r="A4400" s="94">
        <f>'[1]Cadastro de Clientes'!A4400</f>
        <v>0</v>
      </c>
      <c r="B4400" s="94">
        <f>'[1]Cadastro de Clientes'!B4400</f>
        <v>0</v>
      </c>
      <c r="C4400" s="94">
        <f>'[1]Cadastro de Clientes'!C4400</f>
        <v>0</v>
      </c>
      <c r="D4400" s="94">
        <f>'[1]Cadastro de Clientes'!D4400</f>
        <v>0</v>
      </c>
      <c r="E4400" s="94">
        <f>'[1]Cadastro de Clientes'!E4400</f>
        <v>0</v>
      </c>
      <c r="F4400" s="94">
        <f>'[1]Cadastro de Clientes'!F4400</f>
        <v>0</v>
      </c>
      <c r="G4400" s="109">
        <f>'[1]Cadastro de Clientes'!G4400</f>
        <v>0</v>
      </c>
      <c r="H4400" s="110">
        <f>'[1]Cadastro de Clientes'!H4400</f>
        <v>0</v>
      </c>
      <c r="I4400" s="111">
        <f>'[1]Cadastro de Clientes'!I4400</f>
        <v>0</v>
      </c>
      <c r="J4400" s="94">
        <f>'[1]Cadastro de Clientes'!J4400</f>
        <v>0</v>
      </c>
    </row>
    <row r="4401" spans="1:10" ht="21" customHeight="1" x14ac:dyDescent="0.25">
      <c r="A4401" s="94">
        <f>'[1]Cadastro de Clientes'!A4401</f>
        <v>0</v>
      </c>
      <c r="B4401" s="94">
        <f>'[1]Cadastro de Clientes'!B4401</f>
        <v>0</v>
      </c>
      <c r="C4401" s="94">
        <f>'[1]Cadastro de Clientes'!C4401</f>
        <v>0</v>
      </c>
      <c r="D4401" s="94">
        <f>'[1]Cadastro de Clientes'!D4401</f>
        <v>0</v>
      </c>
      <c r="E4401" s="94">
        <f>'[1]Cadastro de Clientes'!E4401</f>
        <v>0</v>
      </c>
      <c r="F4401" s="94">
        <f>'[1]Cadastro de Clientes'!F4401</f>
        <v>0</v>
      </c>
      <c r="G4401" s="109">
        <f>'[1]Cadastro de Clientes'!G4401</f>
        <v>0</v>
      </c>
      <c r="H4401" s="110">
        <f>'[1]Cadastro de Clientes'!H4401</f>
        <v>0</v>
      </c>
      <c r="I4401" s="111">
        <f>'[1]Cadastro de Clientes'!I4401</f>
        <v>0</v>
      </c>
      <c r="J4401" s="94">
        <f>'[1]Cadastro de Clientes'!J4401</f>
        <v>0</v>
      </c>
    </row>
    <row r="4402" spans="1:10" ht="21" customHeight="1" x14ac:dyDescent="0.25">
      <c r="A4402" s="94">
        <f>'[1]Cadastro de Clientes'!A4402</f>
        <v>0</v>
      </c>
      <c r="B4402" s="94">
        <f>'[1]Cadastro de Clientes'!B4402</f>
        <v>0</v>
      </c>
      <c r="C4402" s="94">
        <f>'[1]Cadastro de Clientes'!C4402</f>
        <v>0</v>
      </c>
      <c r="D4402" s="94">
        <f>'[1]Cadastro de Clientes'!D4402</f>
        <v>0</v>
      </c>
      <c r="E4402" s="94">
        <f>'[1]Cadastro de Clientes'!E4402</f>
        <v>0</v>
      </c>
      <c r="F4402" s="94">
        <f>'[1]Cadastro de Clientes'!F4402</f>
        <v>0</v>
      </c>
      <c r="G4402" s="109">
        <f>'[1]Cadastro de Clientes'!G4402</f>
        <v>0</v>
      </c>
      <c r="H4402" s="110">
        <f>'[1]Cadastro de Clientes'!H4402</f>
        <v>0</v>
      </c>
      <c r="I4402" s="111">
        <f>'[1]Cadastro de Clientes'!I4402</f>
        <v>0</v>
      </c>
      <c r="J4402" s="94">
        <f>'[1]Cadastro de Clientes'!J4402</f>
        <v>0</v>
      </c>
    </row>
    <row r="4403" spans="1:10" ht="21" customHeight="1" x14ac:dyDescent="0.25">
      <c r="A4403" s="94">
        <f>'[1]Cadastro de Clientes'!A4403</f>
        <v>0</v>
      </c>
      <c r="B4403" s="94">
        <f>'[1]Cadastro de Clientes'!B4403</f>
        <v>0</v>
      </c>
      <c r="C4403" s="94">
        <f>'[1]Cadastro de Clientes'!C4403</f>
        <v>0</v>
      </c>
      <c r="D4403" s="94">
        <f>'[1]Cadastro de Clientes'!D4403</f>
        <v>0</v>
      </c>
      <c r="E4403" s="94">
        <f>'[1]Cadastro de Clientes'!E4403</f>
        <v>0</v>
      </c>
      <c r="F4403" s="94">
        <f>'[1]Cadastro de Clientes'!F4403</f>
        <v>0</v>
      </c>
      <c r="G4403" s="109">
        <f>'[1]Cadastro de Clientes'!G4403</f>
        <v>0</v>
      </c>
      <c r="H4403" s="110">
        <f>'[1]Cadastro de Clientes'!H4403</f>
        <v>0</v>
      </c>
      <c r="I4403" s="111">
        <f>'[1]Cadastro de Clientes'!I4403</f>
        <v>0</v>
      </c>
      <c r="J4403" s="94">
        <f>'[1]Cadastro de Clientes'!J4403</f>
        <v>0</v>
      </c>
    </row>
    <row r="4404" spans="1:10" ht="21" customHeight="1" x14ac:dyDescent="0.25">
      <c r="A4404" s="94">
        <f>'[1]Cadastro de Clientes'!A4404</f>
        <v>0</v>
      </c>
      <c r="B4404" s="94">
        <f>'[1]Cadastro de Clientes'!B4404</f>
        <v>0</v>
      </c>
      <c r="C4404" s="94">
        <f>'[1]Cadastro de Clientes'!C4404</f>
        <v>0</v>
      </c>
      <c r="D4404" s="94">
        <f>'[1]Cadastro de Clientes'!D4404</f>
        <v>0</v>
      </c>
      <c r="E4404" s="94">
        <f>'[1]Cadastro de Clientes'!E4404</f>
        <v>0</v>
      </c>
      <c r="F4404" s="94">
        <f>'[1]Cadastro de Clientes'!F4404</f>
        <v>0</v>
      </c>
      <c r="G4404" s="109">
        <f>'[1]Cadastro de Clientes'!G4404</f>
        <v>0</v>
      </c>
      <c r="H4404" s="110">
        <f>'[1]Cadastro de Clientes'!H4404</f>
        <v>0</v>
      </c>
      <c r="I4404" s="111">
        <f>'[1]Cadastro de Clientes'!I4404</f>
        <v>0</v>
      </c>
      <c r="J4404" s="94">
        <f>'[1]Cadastro de Clientes'!J4404</f>
        <v>0</v>
      </c>
    </row>
    <row r="4405" spans="1:10" ht="21" customHeight="1" x14ac:dyDescent="0.25">
      <c r="A4405" s="94">
        <f>'[1]Cadastro de Clientes'!A4405</f>
        <v>0</v>
      </c>
      <c r="B4405" s="94">
        <f>'[1]Cadastro de Clientes'!B4405</f>
        <v>0</v>
      </c>
      <c r="C4405" s="94">
        <f>'[1]Cadastro de Clientes'!C4405</f>
        <v>0</v>
      </c>
      <c r="D4405" s="94">
        <f>'[1]Cadastro de Clientes'!D4405</f>
        <v>0</v>
      </c>
      <c r="E4405" s="94">
        <f>'[1]Cadastro de Clientes'!E4405</f>
        <v>0</v>
      </c>
      <c r="F4405" s="94">
        <f>'[1]Cadastro de Clientes'!F4405</f>
        <v>0</v>
      </c>
      <c r="G4405" s="109">
        <f>'[1]Cadastro de Clientes'!G4405</f>
        <v>0</v>
      </c>
      <c r="H4405" s="110">
        <f>'[1]Cadastro de Clientes'!H4405</f>
        <v>0</v>
      </c>
      <c r="I4405" s="111">
        <f>'[1]Cadastro de Clientes'!I4405</f>
        <v>0</v>
      </c>
      <c r="J4405" s="94">
        <f>'[1]Cadastro de Clientes'!J4405</f>
        <v>0</v>
      </c>
    </row>
    <row r="4406" spans="1:10" ht="21" customHeight="1" x14ac:dyDescent="0.25">
      <c r="A4406" s="94">
        <f>'[1]Cadastro de Clientes'!A4406</f>
        <v>0</v>
      </c>
      <c r="B4406" s="94">
        <f>'[1]Cadastro de Clientes'!B4406</f>
        <v>0</v>
      </c>
      <c r="C4406" s="94">
        <f>'[1]Cadastro de Clientes'!C4406</f>
        <v>0</v>
      </c>
      <c r="D4406" s="94">
        <f>'[1]Cadastro de Clientes'!D4406</f>
        <v>0</v>
      </c>
      <c r="E4406" s="94">
        <f>'[1]Cadastro de Clientes'!E4406</f>
        <v>0</v>
      </c>
      <c r="F4406" s="94">
        <f>'[1]Cadastro de Clientes'!F4406</f>
        <v>0</v>
      </c>
      <c r="G4406" s="109">
        <f>'[1]Cadastro de Clientes'!G4406</f>
        <v>0</v>
      </c>
      <c r="H4406" s="110">
        <f>'[1]Cadastro de Clientes'!H4406</f>
        <v>0</v>
      </c>
      <c r="I4406" s="111">
        <f>'[1]Cadastro de Clientes'!I4406</f>
        <v>0</v>
      </c>
      <c r="J4406" s="94">
        <f>'[1]Cadastro de Clientes'!J4406</f>
        <v>0</v>
      </c>
    </row>
    <row r="4407" spans="1:10" ht="21" customHeight="1" x14ac:dyDescent="0.25">
      <c r="A4407" s="94">
        <f>'[1]Cadastro de Clientes'!A4407</f>
        <v>0</v>
      </c>
      <c r="B4407" s="94">
        <f>'[1]Cadastro de Clientes'!B4407</f>
        <v>0</v>
      </c>
      <c r="C4407" s="94">
        <f>'[1]Cadastro de Clientes'!C4407</f>
        <v>0</v>
      </c>
      <c r="D4407" s="94">
        <f>'[1]Cadastro de Clientes'!D4407</f>
        <v>0</v>
      </c>
      <c r="E4407" s="94">
        <f>'[1]Cadastro de Clientes'!E4407</f>
        <v>0</v>
      </c>
      <c r="F4407" s="94">
        <f>'[1]Cadastro de Clientes'!F4407</f>
        <v>0</v>
      </c>
      <c r="G4407" s="109">
        <f>'[1]Cadastro de Clientes'!G4407</f>
        <v>0</v>
      </c>
      <c r="H4407" s="110">
        <f>'[1]Cadastro de Clientes'!H4407</f>
        <v>0</v>
      </c>
      <c r="I4407" s="111">
        <f>'[1]Cadastro de Clientes'!I4407</f>
        <v>0</v>
      </c>
      <c r="J4407" s="94">
        <f>'[1]Cadastro de Clientes'!J4407</f>
        <v>0</v>
      </c>
    </row>
    <row r="4408" spans="1:10" ht="21" customHeight="1" x14ac:dyDescent="0.25">
      <c r="A4408" s="94">
        <f>'[1]Cadastro de Clientes'!A4408</f>
        <v>0</v>
      </c>
      <c r="B4408" s="94">
        <f>'[1]Cadastro de Clientes'!B4408</f>
        <v>0</v>
      </c>
      <c r="C4408" s="94">
        <f>'[1]Cadastro de Clientes'!C4408</f>
        <v>0</v>
      </c>
      <c r="D4408" s="94">
        <f>'[1]Cadastro de Clientes'!D4408</f>
        <v>0</v>
      </c>
      <c r="E4408" s="94">
        <f>'[1]Cadastro de Clientes'!E4408</f>
        <v>0</v>
      </c>
      <c r="F4408" s="94">
        <f>'[1]Cadastro de Clientes'!F4408</f>
        <v>0</v>
      </c>
      <c r="G4408" s="109">
        <f>'[1]Cadastro de Clientes'!G4408</f>
        <v>0</v>
      </c>
      <c r="H4408" s="110">
        <f>'[1]Cadastro de Clientes'!H4408</f>
        <v>0</v>
      </c>
      <c r="I4408" s="111">
        <f>'[1]Cadastro de Clientes'!I4408</f>
        <v>0</v>
      </c>
      <c r="J4408" s="94">
        <f>'[1]Cadastro de Clientes'!J4408</f>
        <v>0</v>
      </c>
    </row>
    <row r="4409" spans="1:10" ht="21" customHeight="1" x14ac:dyDescent="0.25">
      <c r="A4409" s="94">
        <f>'[1]Cadastro de Clientes'!A4409</f>
        <v>0</v>
      </c>
      <c r="B4409" s="94">
        <f>'[1]Cadastro de Clientes'!B4409</f>
        <v>0</v>
      </c>
      <c r="C4409" s="94">
        <f>'[1]Cadastro de Clientes'!C4409</f>
        <v>0</v>
      </c>
      <c r="D4409" s="94">
        <f>'[1]Cadastro de Clientes'!D4409</f>
        <v>0</v>
      </c>
      <c r="E4409" s="94">
        <f>'[1]Cadastro de Clientes'!E4409</f>
        <v>0</v>
      </c>
      <c r="F4409" s="94">
        <f>'[1]Cadastro de Clientes'!F4409</f>
        <v>0</v>
      </c>
      <c r="G4409" s="109">
        <f>'[1]Cadastro de Clientes'!G4409</f>
        <v>0</v>
      </c>
      <c r="H4409" s="110">
        <f>'[1]Cadastro de Clientes'!H4409</f>
        <v>0</v>
      </c>
      <c r="I4409" s="111">
        <f>'[1]Cadastro de Clientes'!I4409</f>
        <v>0</v>
      </c>
      <c r="J4409" s="94">
        <f>'[1]Cadastro de Clientes'!J4409</f>
        <v>0</v>
      </c>
    </row>
    <row r="4410" spans="1:10" ht="21" customHeight="1" x14ac:dyDescent="0.25">
      <c r="A4410" s="94">
        <f>'[1]Cadastro de Clientes'!A4410</f>
        <v>0</v>
      </c>
      <c r="B4410" s="94">
        <f>'[1]Cadastro de Clientes'!B4410</f>
        <v>0</v>
      </c>
      <c r="C4410" s="94">
        <f>'[1]Cadastro de Clientes'!C4410</f>
        <v>0</v>
      </c>
      <c r="D4410" s="94">
        <f>'[1]Cadastro de Clientes'!D4410</f>
        <v>0</v>
      </c>
      <c r="E4410" s="94">
        <f>'[1]Cadastro de Clientes'!E4410</f>
        <v>0</v>
      </c>
      <c r="F4410" s="94">
        <f>'[1]Cadastro de Clientes'!F4410</f>
        <v>0</v>
      </c>
      <c r="G4410" s="109">
        <f>'[1]Cadastro de Clientes'!G4410</f>
        <v>0</v>
      </c>
      <c r="H4410" s="110">
        <f>'[1]Cadastro de Clientes'!H4410</f>
        <v>0</v>
      </c>
      <c r="I4410" s="111">
        <f>'[1]Cadastro de Clientes'!I4410</f>
        <v>0</v>
      </c>
      <c r="J4410" s="94">
        <f>'[1]Cadastro de Clientes'!J4410</f>
        <v>0</v>
      </c>
    </row>
    <row r="4411" spans="1:10" ht="21" customHeight="1" x14ac:dyDescent="0.25">
      <c r="A4411" s="94">
        <f>'[1]Cadastro de Clientes'!A4411</f>
        <v>0</v>
      </c>
      <c r="B4411" s="94">
        <f>'[1]Cadastro de Clientes'!B4411</f>
        <v>0</v>
      </c>
      <c r="C4411" s="94">
        <f>'[1]Cadastro de Clientes'!C4411</f>
        <v>0</v>
      </c>
      <c r="D4411" s="94">
        <f>'[1]Cadastro de Clientes'!D4411</f>
        <v>0</v>
      </c>
      <c r="E4411" s="94">
        <f>'[1]Cadastro de Clientes'!E4411</f>
        <v>0</v>
      </c>
      <c r="F4411" s="94">
        <f>'[1]Cadastro de Clientes'!F4411</f>
        <v>0</v>
      </c>
      <c r="G4411" s="109">
        <f>'[1]Cadastro de Clientes'!G4411</f>
        <v>0</v>
      </c>
      <c r="H4411" s="110">
        <f>'[1]Cadastro de Clientes'!H4411</f>
        <v>0</v>
      </c>
      <c r="I4411" s="111">
        <f>'[1]Cadastro de Clientes'!I4411</f>
        <v>0</v>
      </c>
      <c r="J4411" s="94">
        <f>'[1]Cadastro de Clientes'!J4411</f>
        <v>0</v>
      </c>
    </row>
    <row r="4412" spans="1:10" ht="21" customHeight="1" x14ac:dyDescent="0.25">
      <c r="A4412" s="94">
        <f>'[1]Cadastro de Clientes'!A4412</f>
        <v>0</v>
      </c>
      <c r="B4412" s="94">
        <f>'[1]Cadastro de Clientes'!B4412</f>
        <v>0</v>
      </c>
      <c r="C4412" s="94">
        <f>'[1]Cadastro de Clientes'!C4412</f>
        <v>0</v>
      </c>
      <c r="D4412" s="94">
        <f>'[1]Cadastro de Clientes'!D4412</f>
        <v>0</v>
      </c>
      <c r="E4412" s="94">
        <f>'[1]Cadastro de Clientes'!E4412</f>
        <v>0</v>
      </c>
      <c r="F4412" s="94">
        <f>'[1]Cadastro de Clientes'!F4412</f>
        <v>0</v>
      </c>
      <c r="G4412" s="109">
        <f>'[1]Cadastro de Clientes'!G4412</f>
        <v>0</v>
      </c>
      <c r="H4412" s="110">
        <f>'[1]Cadastro de Clientes'!H4412</f>
        <v>0</v>
      </c>
      <c r="I4412" s="111">
        <f>'[1]Cadastro de Clientes'!I4412</f>
        <v>0</v>
      </c>
      <c r="J4412" s="94">
        <f>'[1]Cadastro de Clientes'!J4412</f>
        <v>0</v>
      </c>
    </row>
    <row r="4413" spans="1:10" ht="21" customHeight="1" x14ac:dyDescent="0.25">
      <c r="A4413" s="94">
        <f>'[1]Cadastro de Clientes'!A4413</f>
        <v>0</v>
      </c>
      <c r="B4413" s="94">
        <f>'[1]Cadastro de Clientes'!B4413</f>
        <v>0</v>
      </c>
      <c r="C4413" s="94">
        <f>'[1]Cadastro de Clientes'!C4413</f>
        <v>0</v>
      </c>
      <c r="D4413" s="94">
        <f>'[1]Cadastro de Clientes'!D4413</f>
        <v>0</v>
      </c>
      <c r="E4413" s="94">
        <f>'[1]Cadastro de Clientes'!E4413</f>
        <v>0</v>
      </c>
      <c r="F4413" s="94">
        <f>'[1]Cadastro de Clientes'!F4413</f>
        <v>0</v>
      </c>
      <c r="G4413" s="109">
        <f>'[1]Cadastro de Clientes'!G4413</f>
        <v>0</v>
      </c>
      <c r="H4413" s="110">
        <f>'[1]Cadastro de Clientes'!H4413</f>
        <v>0</v>
      </c>
      <c r="I4413" s="111">
        <f>'[1]Cadastro de Clientes'!I4413</f>
        <v>0</v>
      </c>
      <c r="J4413" s="94">
        <f>'[1]Cadastro de Clientes'!J4413</f>
        <v>0</v>
      </c>
    </row>
    <row r="4414" spans="1:10" ht="21" customHeight="1" x14ac:dyDescent="0.25">
      <c r="A4414" s="94">
        <f>'[1]Cadastro de Clientes'!A4414</f>
        <v>0</v>
      </c>
      <c r="B4414" s="94">
        <f>'[1]Cadastro de Clientes'!B4414</f>
        <v>0</v>
      </c>
      <c r="C4414" s="94">
        <f>'[1]Cadastro de Clientes'!C4414</f>
        <v>0</v>
      </c>
      <c r="D4414" s="94">
        <f>'[1]Cadastro de Clientes'!D4414</f>
        <v>0</v>
      </c>
      <c r="E4414" s="94">
        <f>'[1]Cadastro de Clientes'!E4414</f>
        <v>0</v>
      </c>
      <c r="F4414" s="94">
        <f>'[1]Cadastro de Clientes'!F4414</f>
        <v>0</v>
      </c>
      <c r="G4414" s="109">
        <f>'[1]Cadastro de Clientes'!G4414</f>
        <v>0</v>
      </c>
      <c r="H4414" s="110">
        <f>'[1]Cadastro de Clientes'!H4414</f>
        <v>0</v>
      </c>
      <c r="I4414" s="111">
        <f>'[1]Cadastro de Clientes'!I4414</f>
        <v>0</v>
      </c>
      <c r="J4414" s="94">
        <f>'[1]Cadastro de Clientes'!J4414</f>
        <v>0</v>
      </c>
    </row>
    <row r="4415" spans="1:10" ht="21" customHeight="1" x14ac:dyDescent="0.25">
      <c r="A4415" s="94">
        <f>'[1]Cadastro de Clientes'!A4415</f>
        <v>0</v>
      </c>
      <c r="B4415" s="94">
        <f>'[1]Cadastro de Clientes'!B4415</f>
        <v>0</v>
      </c>
      <c r="C4415" s="94">
        <f>'[1]Cadastro de Clientes'!C4415</f>
        <v>0</v>
      </c>
      <c r="D4415" s="94">
        <f>'[1]Cadastro de Clientes'!D4415</f>
        <v>0</v>
      </c>
      <c r="E4415" s="94">
        <f>'[1]Cadastro de Clientes'!E4415</f>
        <v>0</v>
      </c>
      <c r="F4415" s="94">
        <f>'[1]Cadastro de Clientes'!F4415</f>
        <v>0</v>
      </c>
      <c r="G4415" s="109">
        <f>'[1]Cadastro de Clientes'!G4415</f>
        <v>0</v>
      </c>
      <c r="H4415" s="110">
        <f>'[1]Cadastro de Clientes'!H4415</f>
        <v>0</v>
      </c>
      <c r="I4415" s="111">
        <f>'[1]Cadastro de Clientes'!I4415</f>
        <v>0</v>
      </c>
      <c r="J4415" s="94">
        <f>'[1]Cadastro de Clientes'!J4415</f>
        <v>0</v>
      </c>
    </row>
    <row r="4416" spans="1:10" ht="21" customHeight="1" x14ac:dyDescent="0.25">
      <c r="A4416" s="94">
        <f>'[1]Cadastro de Clientes'!A4416</f>
        <v>0</v>
      </c>
      <c r="B4416" s="94">
        <f>'[1]Cadastro de Clientes'!B4416</f>
        <v>0</v>
      </c>
      <c r="C4416" s="94">
        <f>'[1]Cadastro de Clientes'!C4416</f>
        <v>0</v>
      </c>
      <c r="D4416" s="94">
        <f>'[1]Cadastro de Clientes'!D4416</f>
        <v>0</v>
      </c>
      <c r="E4416" s="94">
        <f>'[1]Cadastro de Clientes'!E4416</f>
        <v>0</v>
      </c>
      <c r="F4416" s="94">
        <f>'[1]Cadastro de Clientes'!F4416</f>
        <v>0</v>
      </c>
      <c r="G4416" s="109">
        <f>'[1]Cadastro de Clientes'!G4416</f>
        <v>0</v>
      </c>
      <c r="H4416" s="110">
        <f>'[1]Cadastro de Clientes'!H4416</f>
        <v>0</v>
      </c>
      <c r="I4416" s="111">
        <f>'[1]Cadastro de Clientes'!I4416</f>
        <v>0</v>
      </c>
      <c r="J4416" s="94">
        <f>'[1]Cadastro de Clientes'!J4416</f>
        <v>0</v>
      </c>
    </row>
    <row r="4417" spans="1:10" ht="21" customHeight="1" x14ac:dyDescent="0.25">
      <c r="A4417" s="94">
        <f>'[1]Cadastro de Clientes'!A4417</f>
        <v>0</v>
      </c>
      <c r="B4417" s="94">
        <f>'[1]Cadastro de Clientes'!B4417</f>
        <v>0</v>
      </c>
      <c r="C4417" s="94">
        <f>'[1]Cadastro de Clientes'!C4417</f>
        <v>0</v>
      </c>
      <c r="D4417" s="94">
        <f>'[1]Cadastro de Clientes'!D4417</f>
        <v>0</v>
      </c>
      <c r="E4417" s="94">
        <f>'[1]Cadastro de Clientes'!E4417</f>
        <v>0</v>
      </c>
      <c r="F4417" s="94">
        <f>'[1]Cadastro de Clientes'!F4417</f>
        <v>0</v>
      </c>
      <c r="G4417" s="109">
        <f>'[1]Cadastro de Clientes'!G4417</f>
        <v>0</v>
      </c>
      <c r="H4417" s="110">
        <f>'[1]Cadastro de Clientes'!H4417</f>
        <v>0</v>
      </c>
      <c r="I4417" s="111">
        <f>'[1]Cadastro de Clientes'!I4417</f>
        <v>0</v>
      </c>
      <c r="J4417" s="94">
        <f>'[1]Cadastro de Clientes'!J4417</f>
        <v>0</v>
      </c>
    </row>
    <row r="4418" spans="1:10" ht="21" customHeight="1" x14ac:dyDescent="0.25">
      <c r="A4418" s="94">
        <f>'[1]Cadastro de Clientes'!A4418</f>
        <v>0</v>
      </c>
      <c r="B4418" s="94">
        <f>'[1]Cadastro de Clientes'!B4418</f>
        <v>0</v>
      </c>
      <c r="C4418" s="94">
        <f>'[1]Cadastro de Clientes'!C4418</f>
        <v>0</v>
      </c>
      <c r="D4418" s="94">
        <f>'[1]Cadastro de Clientes'!D4418</f>
        <v>0</v>
      </c>
      <c r="E4418" s="94">
        <f>'[1]Cadastro de Clientes'!E4418</f>
        <v>0</v>
      </c>
      <c r="F4418" s="94">
        <f>'[1]Cadastro de Clientes'!F4418</f>
        <v>0</v>
      </c>
      <c r="G4418" s="109">
        <f>'[1]Cadastro de Clientes'!G4418</f>
        <v>0</v>
      </c>
      <c r="H4418" s="110">
        <f>'[1]Cadastro de Clientes'!H4418</f>
        <v>0</v>
      </c>
      <c r="I4418" s="111">
        <f>'[1]Cadastro de Clientes'!I4418</f>
        <v>0</v>
      </c>
      <c r="J4418" s="94">
        <f>'[1]Cadastro de Clientes'!J4418</f>
        <v>0</v>
      </c>
    </row>
    <row r="4419" spans="1:10" ht="21" customHeight="1" x14ac:dyDescent="0.25">
      <c r="A4419" s="94">
        <f>'[1]Cadastro de Clientes'!A4419</f>
        <v>0</v>
      </c>
      <c r="B4419" s="94">
        <f>'[1]Cadastro de Clientes'!B4419</f>
        <v>0</v>
      </c>
      <c r="C4419" s="94">
        <f>'[1]Cadastro de Clientes'!C4419</f>
        <v>0</v>
      </c>
      <c r="D4419" s="94">
        <f>'[1]Cadastro de Clientes'!D4419</f>
        <v>0</v>
      </c>
      <c r="E4419" s="94">
        <f>'[1]Cadastro de Clientes'!E4419</f>
        <v>0</v>
      </c>
      <c r="F4419" s="94">
        <f>'[1]Cadastro de Clientes'!F4419</f>
        <v>0</v>
      </c>
      <c r="G4419" s="109">
        <f>'[1]Cadastro de Clientes'!G4419</f>
        <v>0</v>
      </c>
      <c r="H4419" s="110">
        <f>'[1]Cadastro de Clientes'!H4419</f>
        <v>0</v>
      </c>
      <c r="I4419" s="111">
        <f>'[1]Cadastro de Clientes'!I4419</f>
        <v>0</v>
      </c>
      <c r="J4419" s="94">
        <f>'[1]Cadastro de Clientes'!J4419</f>
        <v>0</v>
      </c>
    </row>
    <row r="4420" spans="1:10" ht="21" customHeight="1" x14ac:dyDescent="0.25">
      <c r="A4420" s="94">
        <f>'[1]Cadastro de Clientes'!A4420</f>
        <v>0</v>
      </c>
      <c r="B4420" s="94">
        <f>'[1]Cadastro de Clientes'!B4420</f>
        <v>0</v>
      </c>
      <c r="C4420" s="94">
        <f>'[1]Cadastro de Clientes'!C4420</f>
        <v>0</v>
      </c>
      <c r="D4420" s="94">
        <f>'[1]Cadastro de Clientes'!D4420</f>
        <v>0</v>
      </c>
      <c r="E4420" s="94">
        <f>'[1]Cadastro de Clientes'!E4420</f>
        <v>0</v>
      </c>
      <c r="F4420" s="94">
        <f>'[1]Cadastro de Clientes'!F4420</f>
        <v>0</v>
      </c>
      <c r="G4420" s="109">
        <f>'[1]Cadastro de Clientes'!G4420</f>
        <v>0</v>
      </c>
      <c r="H4420" s="110">
        <f>'[1]Cadastro de Clientes'!H4420</f>
        <v>0</v>
      </c>
      <c r="I4420" s="111">
        <f>'[1]Cadastro de Clientes'!I4420</f>
        <v>0</v>
      </c>
      <c r="J4420" s="94">
        <f>'[1]Cadastro de Clientes'!J4420</f>
        <v>0</v>
      </c>
    </row>
    <row r="4421" spans="1:10" ht="21" customHeight="1" x14ac:dyDescent="0.25">
      <c r="A4421" s="94">
        <f>'[1]Cadastro de Clientes'!A4421</f>
        <v>0</v>
      </c>
      <c r="B4421" s="94">
        <f>'[1]Cadastro de Clientes'!B4421</f>
        <v>0</v>
      </c>
      <c r="C4421" s="94">
        <f>'[1]Cadastro de Clientes'!C4421</f>
        <v>0</v>
      </c>
      <c r="D4421" s="94">
        <f>'[1]Cadastro de Clientes'!D4421</f>
        <v>0</v>
      </c>
      <c r="E4421" s="94">
        <f>'[1]Cadastro de Clientes'!E4421</f>
        <v>0</v>
      </c>
      <c r="F4421" s="94">
        <f>'[1]Cadastro de Clientes'!F4421</f>
        <v>0</v>
      </c>
      <c r="G4421" s="109">
        <f>'[1]Cadastro de Clientes'!G4421</f>
        <v>0</v>
      </c>
      <c r="H4421" s="110">
        <f>'[1]Cadastro de Clientes'!H4421</f>
        <v>0</v>
      </c>
      <c r="I4421" s="111">
        <f>'[1]Cadastro de Clientes'!I4421</f>
        <v>0</v>
      </c>
      <c r="J4421" s="94">
        <f>'[1]Cadastro de Clientes'!J4421</f>
        <v>0</v>
      </c>
    </row>
    <row r="4422" spans="1:10" ht="21" customHeight="1" x14ac:dyDescent="0.25">
      <c r="A4422" s="94">
        <f>'[1]Cadastro de Clientes'!A4422</f>
        <v>0</v>
      </c>
      <c r="B4422" s="94">
        <f>'[1]Cadastro de Clientes'!B4422</f>
        <v>0</v>
      </c>
      <c r="C4422" s="94">
        <f>'[1]Cadastro de Clientes'!C4422</f>
        <v>0</v>
      </c>
      <c r="D4422" s="94">
        <f>'[1]Cadastro de Clientes'!D4422</f>
        <v>0</v>
      </c>
      <c r="E4422" s="94">
        <f>'[1]Cadastro de Clientes'!E4422</f>
        <v>0</v>
      </c>
      <c r="F4422" s="94">
        <f>'[1]Cadastro de Clientes'!F4422</f>
        <v>0</v>
      </c>
      <c r="G4422" s="109">
        <f>'[1]Cadastro de Clientes'!G4422</f>
        <v>0</v>
      </c>
      <c r="H4422" s="110">
        <f>'[1]Cadastro de Clientes'!H4422</f>
        <v>0</v>
      </c>
      <c r="I4422" s="111">
        <f>'[1]Cadastro de Clientes'!I4422</f>
        <v>0</v>
      </c>
      <c r="J4422" s="94">
        <f>'[1]Cadastro de Clientes'!J4422</f>
        <v>0</v>
      </c>
    </row>
    <row r="4423" spans="1:10" ht="21" customHeight="1" x14ac:dyDescent="0.25">
      <c r="A4423" s="94">
        <f>'[1]Cadastro de Clientes'!A4423</f>
        <v>0</v>
      </c>
      <c r="B4423" s="94">
        <f>'[1]Cadastro de Clientes'!B4423</f>
        <v>0</v>
      </c>
      <c r="C4423" s="94">
        <f>'[1]Cadastro de Clientes'!C4423</f>
        <v>0</v>
      </c>
      <c r="D4423" s="94">
        <f>'[1]Cadastro de Clientes'!D4423</f>
        <v>0</v>
      </c>
      <c r="E4423" s="94">
        <f>'[1]Cadastro de Clientes'!E4423</f>
        <v>0</v>
      </c>
      <c r="F4423" s="94">
        <f>'[1]Cadastro de Clientes'!F4423</f>
        <v>0</v>
      </c>
      <c r="G4423" s="109">
        <f>'[1]Cadastro de Clientes'!G4423</f>
        <v>0</v>
      </c>
      <c r="H4423" s="110">
        <f>'[1]Cadastro de Clientes'!H4423</f>
        <v>0</v>
      </c>
      <c r="I4423" s="111">
        <f>'[1]Cadastro de Clientes'!I4423</f>
        <v>0</v>
      </c>
      <c r="J4423" s="94">
        <f>'[1]Cadastro de Clientes'!J4423</f>
        <v>0</v>
      </c>
    </row>
    <row r="4424" spans="1:10" ht="21" customHeight="1" x14ac:dyDescent="0.25">
      <c r="A4424" s="94">
        <f>'[1]Cadastro de Clientes'!A4424</f>
        <v>0</v>
      </c>
      <c r="B4424" s="94">
        <f>'[1]Cadastro de Clientes'!B4424</f>
        <v>0</v>
      </c>
      <c r="C4424" s="94">
        <f>'[1]Cadastro de Clientes'!C4424</f>
        <v>0</v>
      </c>
      <c r="D4424" s="94">
        <f>'[1]Cadastro de Clientes'!D4424</f>
        <v>0</v>
      </c>
      <c r="E4424" s="94">
        <f>'[1]Cadastro de Clientes'!E4424</f>
        <v>0</v>
      </c>
      <c r="F4424" s="94">
        <f>'[1]Cadastro de Clientes'!F4424</f>
        <v>0</v>
      </c>
      <c r="G4424" s="109">
        <f>'[1]Cadastro de Clientes'!G4424</f>
        <v>0</v>
      </c>
      <c r="H4424" s="110">
        <f>'[1]Cadastro de Clientes'!H4424</f>
        <v>0</v>
      </c>
      <c r="I4424" s="111">
        <f>'[1]Cadastro de Clientes'!I4424</f>
        <v>0</v>
      </c>
      <c r="J4424" s="94">
        <f>'[1]Cadastro de Clientes'!J4424</f>
        <v>0</v>
      </c>
    </row>
    <row r="4425" spans="1:10" ht="21" customHeight="1" x14ac:dyDescent="0.25">
      <c r="A4425" s="94">
        <f>'[1]Cadastro de Clientes'!A4425</f>
        <v>0</v>
      </c>
      <c r="B4425" s="94">
        <f>'[1]Cadastro de Clientes'!B4425</f>
        <v>0</v>
      </c>
      <c r="C4425" s="94">
        <f>'[1]Cadastro de Clientes'!C4425</f>
        <v>0</v>
      </c>
      <c r="D4425" s="94">
        <f>'[1]Cadastro de Clientes'!D4425</f>
        <v>0</v>
      </c>
      <c r="E4425" s="94">
        <f>'[1]Cadastro de Clientes'!E4425</f>
        <v>0</v>
      </c>
      <c r="F4425" s="94">
        <f>'[1]Cadastro de Clientes'!F4425</f>
        <v>0</v>
      </c>
      <c r="G4425" s="109">
        <f>'[1]Cadastro de Clientes'!G4425</f>
        <v>0</v>
      </c>
      <c r="H4425" s="110">
        <f>'[1]Cadastro de Clientes'!H4425</f>
        <v>0</v>
      </c>
      <c r="I4425" s="111">
        <f>'[1]Cadastro de Clientes'!I4425</f>
        <v>0</v>
      </c>
      <c r="J4425" s="94">
        <f>'[1]Cadastro de Clientes'!J4425</f>
        <v>0</v>
      </c>
    </row>
    <row r="4426" spans="1:10" ht="21" customHeight="1" x14ac:dyDescent="0.25">
      <c r="A4426" s="94">
        <f>'[1]Cadastro de Clientes'!A4426</f>
        <v>0</v>
      </c>
      <c r="B4426" s="94">
        <f>'[1]Cadastro de Clientes'!B4426</f>
        <v>0</v>
      </c>
      <c r="C4426" s="94">
        <f>'[1]Cadastro de Clientes'!C4426</f>
        <v>0</v>
      </c>
      <c r="D4426" s="94">
        <f>'[1]Cadastro de Clientes'!D4426</f>
        <v>0</v>
      </c>
      <c r="E4426" s="94">
        <f>'[1]Cadastro de Clientes'!E4426</f>
        <v>0</v>
      </c>
      <c r="F4426" s="94">
        <f>'[1]Cadastro de Clientes'!F4426</f>
        <v>0</v>
      </c>
      <c r="G4426" s="109">
        <f>'[1]Cadastro de Clientes'!G4426</f>
        <v>0</v>
      </c>
      <c r="H4426" s="110">
        <f>'[1]Cadastro de Clientes'!H4426</f>
        <v>0</v>
      </c>
      <c r="I4426" s="111">
        <f>'[1]Cadastro de Clientes'!I4426</f>
        <v>0</v>
      </c>
      <c r="J4426" s="94">
        <f>'[1]Cadastro de Clientes'!J4426</f>
        <v>0</v>
      </c>
    </row>
    <row r="4427" spans="1:10" ht="21" customHeight="1" x14ac:dyDescent="0.25">
      <c r="A4427" s="94">
        <f>'[1]Cadastro de Clientes'!A4427</f>
        <v>0</v>
      </c>
      <c r="B4427" s="94">
        <f>'[1]Cadastro de Clientes'!B4427</f>
        <v>0</v>
      </c>
      <c r="C4427" s="94">
        <f>'[1]Cadastro de Clientes'!C4427</f>
        <v>0</v>
      </c>
      <c r="D4427" s="94">
        <f>'[1]Cadastro de Clientes'!D4427</f>
        <v>0</v>
      </c>
      <c r="E4427" s="94">
        <f>'[1]Cadastro de Clientes'!E4427</f>
        <v>0</v>
      </c>
      <c r="F4427" s="94">
        <f>'[1]Cadastro de Clientes'!F4427</f>
        <v>0</v>
      </c>
      <c r="G4427" s="109">
        <f>'[1]Cadastro de Clientes'!G4427</f>
        <v>0</v>
      </c>
      <c r="H4427" s="110">
        <f>'[1]Cadastro de Clientes'!H4427</f>
        <v>0</v>
      </c>
      <c r="I4427" s="111">
        <f>'[1]Cadastro de Clientes'!I4427</f>
        <v>0</v>
      </c>
      <c r="J4427" s="94">
        <f>'[1]Cadastro de Clientes'!J4427</f>
        <v>0</v>
      </c>
    </row>
    <row r="4428" spans="1:10" ht="21" customHeight="1" x14ac:dyDescent="0.25">
      <c r="A4428" s="94">
        <f>'[1]Cadastro de Clientes'!A4428</f>
        <v>0</v>
      </c>
      <c r="B4428" s="94">
        <f>'[1]Cadastro de Clientes'!B4428</f>
        <v>0</v>
      </c>
      <c r="C4428" s="94">
        <f>'[1]Cadastro de Clientes'!C4428</f>
        <v>0</v>
      </c>
      <c r="D4428" s="94">
        <f>'[1]Cadastro de Clientes'!D4428</f>
        <v>0</v>
      </c>
      <c r="E4428" s="94">
        <f>'[1]Cadastro de Clientes'!E4428</f>
        <v>0</v>
      </c>
      <c r="F4428" s="94">
        <f>'[1]Cadastro de Clientes'!F4428</f>
        <v>0</v>
      </c>
      <c r="G4428" s="109">
        <f>'[1]Cadastro de Clientes'!G4428</f>
        <v>0</v>
      </c>
      <c r="H4428" s="110">
        <f>'[1]Cadastro de Clientes'!H4428</f>
        <v>0</v>
      </c>
      <c r="I4428" s="111">
        <f>'[1]Cadastro de Clientes'!I4428</f>
        <v>0</v>
      </c>
      <c r="J4428" s="94">
        <f>'[1]Cadastro de Clientes'!J4428</f>
        <v>0</v>
      </c>
    </row>
    <row r="4429" spans="1:10" ht="21" customHeight="1" x14ac:dyDescent="0.25">
      <c r="A4429" s="94">
        <f>'[1]Cadastro de Clientes'!A4429</f>
        <v>0</v>
      </c>
      <c r="B4429" s="94">
        <f>'[1]Cadastro de Clientes'!B4429</f>
        <v>0</v>
      </c>
      <c r="C4429" s="94">
        <f>'[1]Cadastro de Clientes'!C4429</f>
        <v>0</v>
      </c>
      <c r="D4429" s="94">
        <f>'[1]Cadastro de Clientes'!D4429</f>
        <v>0</v>
      </c>
      <c r="E4429" s="94">
        <f>'[1]Cadastro de Clientes'!E4429</f>
        <v>0</v>
      </c>
      <c r="F4429" s="94">
        <f>'[1]Cadastro de Clientes'!F4429</f>
        <v>0</v>
      </c>
      <c r="G4429" s="109">
        <f>'[1]Cadastro de Clientes'!G4429</f>
        <v>0</v>
      </c>
      <c r="H4429" s="110">
        <f>'[1]Cadastro de Clientes'!H4429</f>
        <v>0</v>
      </c>
      <c r="I4429" s="111">
        <f>'[1]Cadastro de Clientes'!I4429</f>
        <v>0</v>
      </c>
      <c r="J4429" s="94">
        <f>'[1]Cadastro de Clientes'!J4429</f>
        <v>0</v>
      </c>
    </row>
    <row r="4430" spans="1:10" ht="21" customHeight="1" x14ac:dyDescent="0.25">
      <c r="A4430" s="94">
        <f>'[1]Cadastro de Clientes'!A4430</f>
        <v>0</v>
      </c>
      <c r="B4430" s="94">
        <f>'[1]Cadastro de Clientes'!B4430</f>
        <v>0</v>
      </c>
      <c r="C4430" s="94">
        <f>'[1]Cadastro de Clientes'!C4430</f>
        <v>0</v>
      </c>
      <c r="D4430" s="94">
        <f>'[1]Cadastro de Clientes'!D4430</f>
        <v>0</v>
      </c>
      <c r="E4430" s="94">
        <f>'[1]Cadastro de Clientes'!E4430</f>
        <v>0</v>
      </c>
      <c r="F4430" s="94">
        <f>'[1]Cadastro de Clientes'!F4430</f>
        <v>0</v>
      </c>
      <c r="G4430" s="109">
        <f>'[1]Cadastro de Clientes'!G4430</f>
        <v>0</v>
      </c>
      <c r="H4430" s="110">
        <f>'[1]Cadastro de Clientes'!H4430</f>
        <v>0</v>
      </c>
      <c r="I4430" s="111">
        <f>'[1]Cadastro de Clientes'!I4430</f>
        <v>0</v>
      </c>
      <c r="J4430" s="94">
        <f>'[1]Cadastro de Clientes'!J4430</f>
        <v>0</v>
      </c>
    </row>
    <row r="4431" spans="1:10" ht="21" customHeight="1" x14ac:dyDescent="0.25">
      <c r="A4431" s="94">
        <f>'[1]Cadastro de Clientes'!A4431</f>
        <v>0</v>
      </c>
      <c r="B4431" s="94">
        <f>'[1]Cadastro de Clientes'!B4431</f>
        <v>0</v>
      </c>
      <c r="C4431" s="94">
        <f>'[1]Cadastro de Clientes'!C4431</f>
        <v>0</v>
      </c>
      <c r="D4431" s="94">
        <f>'[1]Cadastro de Clientes'!D4431</f>
        <v>0</v>
      </c>
      <c r="E4431" s="94">
        <f>'[1]Cadastro de Clientes'!E4431</f>
        <v>0</v>
      </c>
      <c r="F4431" s="94">
        <f>'[1]Cadastro de Clientes'!F4431</f>
        <v>0</v>
      </c>
      <c r="G4431" s="109">
        <f>'[1]Cadastro de Clientes'!G4431</f>
        <v>0</v>
      </c>
      <c r="H4431" s="110">
        <f>'[1]Cadastro de Clientes'!H4431</f>
        <v>0</v>
      </c>
      <c r="I4431" s="111">
        <f>'[1]Cadastro de Clientes'!I4431</f>
        <v>0</v>
      </c>
      <c r="J4431" s="94">
        <f>'[1]Cadastro de Clientes'!J4431</f>
        <v>0</v>
      </c>
    </row>
    <row r="4432" spans="1:10" ht="21" customHeight="1" x14ac:dyDescent="0.25">
      <c r="A4432" s="94">
        <f>'[1]Cadastro de Clientes'!A4432</f>
        <v>0</v>
      </c>
      <c r="B4432" s="94">
        <f>'[1]Cadastro de Clientes'!B4432</f>
        <v>0</v>
      </c>
      <c r="C4432" s="94">
        <f>'[1]Cadastro de Clientes'!C4432</f>
        <v>0</v>
      </c>
      <c r="D4432" s="94">
        <f>'[1]Cadastro de Clientes'!D4432</f>
        <v>0</v>
      </c>
      <c r="E4432" s="94">
        <f>'[1]Cadastro de Clientes'!E4432</f>
        <v>0</v>
      </c>
      <c r="F4432" s="94">
        <f>'[1]Cadastro de Clientes'!F4432</f>
        <v>0</v>
      </c>
      <c r="G4432" s="109">
        <f>'[1]Cadastro de Clientes'!G4432</f>
        <v>0</v>
      </c>
      <c r="H4432" s="110">
        <f>'[1]Cadastro de Clientes'!H4432</f>
        <v>0</v>
      </c>
      <c r="I4432" s="111">
        <f>'[1]Cadastro de Clientes'!I4432</f>
        <v>0</v>
      </c>
      <c r="J4432" s="94">
        <f>'[1]Cadastro de Clientes'!J4432</f>
        <v>0</v>
      </c>
    </row>
    <row r="4433" spans="1:10" ht="21" customHeight="1" x14ac:dyDescent="0.25">
      <c r="A4433" s="94">
        <f>'[1]Cadastro de Clientes'!A4433</f>
        <v>0</v>
      </c>
      <c r="B4433" s="94">
        <f>'[1]Cadastro de Clientes'!B4433</f>
        <v>0</v>
      </c>
      <c r="C4433" s="94">
        <f>'[1]Cadastro de Clientes'!C4433</f>
        <v>0</v>
      </c>
      <c r="D4433" s="94">
        <f>'[1]Cadastro de Clientes'!D4433</f>
        <v>0</v>
      </c>
      <c r="E4433" s="94">
        <f>'[1]Cadastro de Clientes'!E4433</f>
        <v>0</v>
      </c>
      <c r="F4433" s="94">
        <f>'[1]Cadastro de Clientes'!F4433</f>
        <v>0</v>
      </c>
      <c r="G4433" s="109">
        <f>'[1]Cadastro de Clientes'!G4433</f>
        <v>0</v>
      </c>
      <c r="H4433" s="110">
        <f>'[1]Cadastro de Clientes'!H4433</f>
        <v>0</v>
      </c>
      <c r="I4433" s="111">
        <f>'[1]Cadastro de Clientes'!I4433</f>
        <v>0</v>
      </c>
      <c r="J4433" s="94">
        <f>'[1]Cadastro de Clientes'!J4433</f>
        <v>0</v>
      </c>
    </row>
    <row r="4434" spans="1:10" ht="21" customHeight="1" x14ac:dyDescent="0.25">
      <c r="A4434" s="94">
        <f>'[1]Cadastro de Clientes'!A4434</f>
        <v>0</v>
      </c>
      <c r="B4434" s="94">
        <f>'[1]Cadastro de Clientes'!B4434</f>
        <v>0</v>
      </c>
      <c r="C4434" s="94">
        <f>'[1]Cadastro de Clientes'!C4434</f>
        <v>0</v>
      </c>
      <c r="D4434" s="94">
        <f>'[1]Cadastro de Clientes'!D4434</f>
        <v>0</v>
      </c>
      <c r="E4434" s="94">
        <f>'[1]Cadastro de Clientes'!E4434</f>
        <v>0</v>
      </c>
      <c r="F4434" s="94">
        <f>'[1]Cadastro de Clientes'!F4434</f>
        <v>0</v>
      </c>
      <c r="G4434" s="109">
        <f>'[1]Cadastro de Clientes'!G4434</f>
        <v>0</v>
      </c>
      <c r="H4434" s="110">
        <f>'[1]Cadastro de Clientes'!H4434</f>
        <v>0</v>
      </c>
      <c r="I4434" s="111">
        <f>'[1]Cadastro de Clientes'!I4434</f>
        <v>0</v>
      </c>
      <c r="J4434" s="94">
        <f>'[1]Cadastro de Clientes'!J4434</f>
        <v>0</v>
      </c>
    </row>
    <row r="4435" spans="1:10" ht="21" customHeight="1" x14ac:dyDescent="0.25">
      <c r="A4435" s="94">
        <f>'[1]Cadastro de Clientes'!A4435</f>
        <v>0</v>
      </c>
      <c r="B4435" s="94">
        <f>'[1]Cadastro de Clientes'!B4435</f>
        <v>0</v>
      </c>
      <c r="C4435" s="94">
        <f>'[1]Cadastro de Clientes'!C4435</f>
        <v>0</v>
      </c>
      <c r="D4435" s="94">
        <f>'[1]Cadastro de Clientes'!D4435</f>
        <v>0</v>
      </c>
      <c r="E4435" s="94">
        <f>'[1]Cadastro de Clientes'!E4435</f>
        <v>0</v>
      </c>
      <c r="F4435" s="94">
        <f>'[1]Cadastro de Clientes'!F4435</f>
        <v>0</v>
      </c>
      <c r="G4435" s="109">
        <f>'[1]Cadastro de Clientes'!G4435</f>
        <v>0</v>
      </c>
      <c r="H4435" s="110">
        <f>'[1]Cadastro de Clientes'!H4435</f>
        <v>0</v>
      </c>
      <c r="I4435" s="111">
        <f>'[1]Cadastro de Clientes'!I4435</f>
        <v>0</v>
      </c>
      <c r="J4435" s="94">
        <f>'[1]Cadastro de Clientes'!J4435</f>
        <v>0</v>
      </c>
    </row>
    <row r="4436" spans="1:10" ht="21" customHeight="1" x14ac:dyDescent="0.25">
      <c r="A4436" s="94">
        <f>'[1]Cadastro de Clientes'!A4436</f>
        <v>0</v>
      </c>
      <c r="B4436" s="94">
        <f>'[1]Cadastro de Clientes'!B4436</f>
        <v>0</v>
      </c>
      <c r="C4436" s="94">
        <f>'[1]Cadastro de Clientes'!C4436</f>
        <v>0</v>
      </c>
      <c r="D4436" s="94">
        <f>'[1]Cadastro de Clientes'!D4436</f>
        <v>0</v>
      </c>
      <c r="E4436" s="94">
        <f>'[1]Cadastro de Clientes'!E4436</f>
        <v>0</v>
      </c>
      <c r="F4436" s="94">
        <f>'[1]Cadastro de Clientes'!F4436</f>
        <v>0</v>
      </c>
      <c r="G4436" s="109">
        <f>'[1]Cadastro de Clientes'!G4436</f>
        <v>0</v>
      </c>
      <c r="H4436" s="110">
        <f>'[1]Cadastro de Clientes'!H4436</f>
        <v>0</v>
      </c>
      <c r="I4436" s="111">
        <f>'[1]Cadastro de Clientes'!I4436</f>
        <v>0</v>
      </c>
      <c r="J4436" s="94">
        <f>'[1]Cadastro de Clientes'!J4436</f>
        <v>0</v>
      </c>
    </row>
    <row r="4437" spans="1:10" ht="21" customHeight="1" x14ac:dyDescent="0.25">
      <c r="A4437" s="94">
        <f>'[1]Cadastro de Clientes'!A4437</f>
        <v>0</v>
      </c>
      <c r="B4437" s="94">
        <f>'[1]Cadastro de Clientes'!B4437</f>
        <v>0</v>
      </c>
      <c r="C4437" s="94">
        <f>'[1]Cadastro de Clientes'!C4437</f>
        <v>0</v>
      </c>
      <c r="D4437" s="94">
        <f>'[1]Cadastro de Clientes'!D4437</f>
        <v>0</v>
      </c>
      <c r="E4437" s="94">
        <f>'[1]Cadastro de Clientes'!E4437</f>
        <v>0</v>
      </c>
      <c r="F4437" s="94">
        <f>'[1]Cadastro de Clientes'!F4437</f>
        <v>0</v>
      </c>
      <c r="G4437" s="109">
        <f>'[1]Cadastro de Clientes'!G4437</f>
        <v>0</v>
      </c>
      <c r="H4437" s="110">
        <f>'[1]Cadastro de Clientes'!H4437</f>
        <v>0</v>
      </c>
      <c r="I4437" s="111">
        <f>'[1]Cadastro de Clientes'!I4437</f>
        <v>0</v>
      </c>
      <c r="J4437" s="94">
        <f>'[1]Cadastro de Clientes'!J4437</f>
        <v>0</v>
      </c>
    </row>
    <row r="4438" spans="1:10" ht="21" customHeight="1" x14ac:dyDescent="0.25">
      <c r="A4438" s="94">
        <f>'[1]Cadastro de Clientes'!A4438</f>
        <v>0</v>
      </c>
      <c r="B4438" s="94">
        <f>'[1]Cadastro de Clientes'!B4438</f>
        <v>0</v>
      </c>
      <c r="C4438" s="94">
        <f>'[1]Cadastro de Clientes'!C4438</f>
        <v>0</v>
      </c>
      <c r="D4438" s="94">
        <f>'[1]Cadastro de Clientes'!D4438</f>
        <v>0</v>
      </c>
      <c r="E4438" s="94">
        <f>'[1]Cadastro de Clientes'!E4438</f>
        <v>0</v>
      </c>
      <c r="F4438" s="94">
        <f>'[1]Cadastro de Clientes'!F4438</f>
        <v>0</v>
      </c>
      <c r="G4438" s="109">
        <f>'[1]Cadastro de Clientes'!G4438</f>
        <v>0</v>
      </c>
      <c r="H4438" s="110">
        <f>'[1]Cadastro de Clientes'!H4438</f>
        <v>0</v>
      </c>
      <c r="I4438" s="111">
        <f>'[1]Cadastro de Clientes'!I4438</f>
        <v>0</v>
      </c>
      <c r="J4438" s="94">
        <f>'[1]Cadastro de Clientes'!J4438</f>
        <v>0</v>
      </c>
    </row>
    <row r="4439" spans="1:10" ht="21" customHeight="1" x14ac:dyDescent="0.25">
      <c r="A4439" s="94">
        <f>'[1]Cadastro de Clientes'!A4439</f>
        <v>0</v>
      </c>
      <c r="B4439" s="94">
        <f>'[1]Cadastro de Clientes'!B4439</f>
        <v>0</v>
      </c>
      <c r="C4439" s="94">
        <f>'[1]Cadastro de Clientes'!C4439</f>
        <v>0</v>
      </c>
      <c r="D4439" s="94">
        <f>'[1]Cadastro de Clientes'!D4439</f>
        <v>0</v>
      </c>
      <c r="E4439" s="94">
        <f>'[1]Cadastro de Clientes'!E4439</f>
        <v>0</v>
      </c>
      <c r="F4439" s="94">
        <f>'[1]Cadastro de Clientes'!F4439</f>
        <v>0</v>
      </c>
      <c r="G4439" s="109">
        <f>'[1]Cadastro de Clientes'!G4439</f>
        <v>0</v>
      </c>
      <c r="H4439" s="110">
        <f>'[1]Cadastro de Clientes'!H4439</f>
        <v>0</v>
      </c>
      <c r="I4439" s="111">
        <f>'[1]Cadastro de Clientes'!I4439</f>
        <v>0</v>
      </c>
      <c r="J4439" s="94">
        <f>'[1]Cadastro de Clientes'!J4439</f>
        <v>0</v>
      </c>
    </row>
    <row r="4440" spans="1:10" ht="21" customHeight="1" x14ac:dyDescent="0.25">
      <c r="A4440" s="94">
        <f>'[1]Cadastro de Clientes'!A4440</f>
        <v>0</v>
      </c>
      <c r="B4440" s="94">
        <f>'[1]Cadastro de Clientes'!B4440</f>
        <v>0</v>
      </c>
      <c r="C4440" s="94">
        <f>'[1]Cadastro de Clientes'!C4440</f>
        <v>0</v>
      </c>
      <c r="D4440" s="94">
        <f>'[1]Cadastro de Clientes'!D4440</f>
        <v>0</v>
      </c>
      <c r="E4440" s="94">
        <f>'[1]Cadastro de Clientes'!E4440</f>
        <v>0</v>
      </c>
      <c r="F4440" s="94">
        <f>'[1]Cadastro de Clientes'!F4440</f>
        <v>0</v>
      </c>
      <c r="G4440" s="109">
        <f>'[1]Cadastro de Clientes'!G4440</f>
        <v>0</v>
      </c>
      <c r="H4440" s="110">
        <f>'[1]Cadastro de Clientes'!H4440</f>
        <v>0</v>
      </c>
      <c r="I4440" s="111">
        <f>'[1]Cadastro de Clientes'!I4440</f>
        <v>0</v>
      </c>
      <c r="J4440" s="94">
        <f>'[1]Cadastro de Clientes'!J4440</f>
        <v>0</v>
      </c>
    </row>
    <row r="4441" spans="1:10" ht="21" customHeight="1" x14ac:dyDescent="0.25">
      <c r="A4441" s="94">
        <f>'[1]Cadastro de Clientes'!A4441</f>
        <v>0</v>
      </c>
      <c r="B4441" s="94">
        <f>'[1]Cadastro de Clientes'!B4441</f>
        <v>0</v>
      </c>
      <c r="C4441" s="94">
        <f>'[1]Cadastro de Clientes'!C4441</f>
        <v>0</v>
      </c>
      <c r="D4441" s="94">
        <f>'[1]Cadastro de Clientes'!D4441</f>
        <v>0</v>
      </c>
      <c r="E4441" s="94">
        <f>'[1]Cadastro de Clientes'!E4441</f>
        <v>0</v>
      </c>
      <c r="F4441" s="94">
        <f>'[1]Cadastro de Clientes'!F4441</f>
        <v>0</v>
      </c>
      <c r="G4441" s="109">
        <f>'[1]Cadastro de Clientes'!G4441</f>
        <v>0</v>
      </c>
      <c r="H4441" s="110">
        <f>'[1]Cadastro de Clientes'!H4441</f>
        <v>0</v>
      </c>
      <c r="I4441" s="111">
        <f>'[1]Cadastro de Clientes'!I4441</f>
        <v>0</v>
      </c>
      <c r="J4441" s="94">
        <f>'[1]Cadastro de Clientes'!J4441</f>
        <v>0</v>
      </c>
    </row>
    <row r="4442" spans="1:10" ht="21" customHeight="1" x14ac:dyDescent="0.25">
      <c r="A4442" s="94">
        <f>'[1]Cadastro de Clientes'!A4442</f>
        <v>0</v>
      </c>
      <c r="B4442" s="94">
        <f>'[1]Cadastro de Clientes'!B4442</f>
        <v>0</v>
      </c>
      <c r="C4442" s="94">
        <f>'[1]Cadastro de Clientes'!C4442</f>
        <v>0</v>
      </c>
      <c r="D4442" s="94">
        <f>'[1]Cadastro de Clientes'!D4442</f>
        <v>0</v>
      </c>
      <c r="E4442" s="94">
        <f>'[1]Cadastro de Clientes'!E4442</f>
        <v>0</v>
      </c>
      <c r="F4442" s="94">
        <f>'[1]Cadastro de Clientes'!F4442</f>
        <v>0</v>
      </c>
      <c r="G4442" s="109">
        <f>'[1]Cadastro de Clientes'!G4442</f>
        <v>0</v>
      </c>
      <c r="H4442" s="110">
        <f>'[1]Cadastro de Clientes'!H4442</f>
        <v>0</v>
      </c>
      <c r="I4442" s="111">
        <f>'[1]Cadastro de Clientes'!I4442</f>
        <v>0</v>
      </c>
      <c r="J4442" s="94">
        <f>'[1]Cadastro de Clientes'!J4442</f>
        <v>0</v>
      </c>
    </row>
    <row r="4443" spans="1:10" ht="21" customHeight="1" x14ac:dyDescent="0.25">
      <c r="A4443" s="94">
        <f>'[1]Cadastro de Clientes'!A4443</f>
        <v>0</v>
      </c>
      <c r="B4443" s="94">
        <f>'[1]Cadastro de Clientes'!B4443</f>
        <v>0</v>
      </c>
      <c r="C4443" s="94">
        <f>'[1]Cadastro de Clientes'!C4443</f>
        <v>0</v>
      </c>
      <c r="D4443" s="94">
        <f>'[1]Cadastro de Clientes'!D4443</f>
        <v>0</v>
      </c>
      <c r="E4443" s="94">
        <f>'[1]Cadastro de Clientes'!E4443</f>
        <v>0</v>
      </c>
      <c r="F4443" s="94">
        <f>'[1]Cadastro de Clientes'!F4443</f>
        <v>0</v>
      </c>
      <c r="G4443" s="109">
        <f>'[1]Cadastro de Clientes'!G4443</f>
        <v>0</v>
      </c>
      <c r="H4443" s="110">
        <f>'[1]Cadastro de Clientes'!H4443</f>
        <v>0</v>
      </c>
      <c r="I4443" s="111">
        <f>'[1]Cadastro de Clientes'!I4443</f>
        <v>0</v>
      </c>
      <c r="J4443" s="94">
        <f>'[1]Cadastro de Clientes'!J4443</f>
        <v>0</v>
      </c>
    </row>
    <row r="4444" spans="1:10" ht="21" customHeight="1" x14ac:dyDescent="0.25">
      <c r="A4444" s="94">
        <f>'[1]Cadastro de Clientes'!A4444</f>
        <v>0</v>
      </c>
      <c r="B4444" s="94">
        <f>'[1]Cadastro de Clientes'!B4444</f>
        <v>0</v>
      </c>
      <c r="C4444" s="94">
        <f>'[1]Cadastro de Clientes'!C4444</f>
        <v>0</v>
      </c>
      <c r="D4444" s="94">
        <f>'[1]Cadastro de Clientes'!D4444</f>
        <v>0</v>
      </c>
      <c r="E4444" s="94">
        <f>'[1]Cadastro de Clientes'!E4444</f>
        <v>0</v>
      </c>
      <c r="F4444" s="94">
        <f>'[1]Cadastro de Clientes'!F4444</f>
        <v>0</v>
      </c>
      <c r="G4444" s="109">
        <f>'[1]Cadastro de Clientes'!G4444</f>
        <v>0</v>
      </c>
      <c r="H4444" s="110">
        <f>'[1]Cadastro de Clientes'!H4444</f>
        <v>0</v>
      </c>
      <c r="I4444" s="111">
        <f>'[1]Cadastro de Clientes'!I4444</f>
        <v>0</v>
      </c>
      <c r="J4444" s="94">
        <f>'[1]Cadastro de Clientes'!J4444</f>
        <v>0</v>
      </c>
    </row>
    <row r="4445" spans="1:10" ht="21" customHeight="1" x14ac:dyDescent="0.25">
      <c r="A4445" s="94">
        <f>'[1]Cadastro de Clientes'!A4445</f>
        <v>0</v>
      </c>
      <c r="B4445" s="94">
        <f>'[1]Cadastro de Clientes'!B4445</f>
        <v>0</v>
      </c>
      <c r="C4445" s="94">
        <f>'[1]Cadastro de Clientes'!C4445</f>
        <v>0</v>
      </c>
      <c r="D4445" s="94">
        <f>'[1]Cadastro de Clientes'!D4445</f>
        <v>0</v>
      </c>
      <c r="E4445" s="94">
        <f>'[1]Cadastro de Clientes'!E4445</f>
        <v>0</v>
      </c>
      <c r="F4445" s="94">
        <f>'[1]Cadastro de Clientes'!F4445</f>
        <v>0</v>
      </c>
      <c r="G4445" s="109">
        <f>'[1]Cadastro de Clientes'!G4445</f>
        <v>0</v>
      </c>
      <c r="H4445" s="110">
        <f>'[1]Cadastro de Clientes'!H4445</f>
        <v>0</v>
      </c>
      <c r="I4445" s="111">
        <f>'[1]Cadastro de Clientes'!I4445</f>
        <v>0</v>
      </c>
      <c r="J4445" s="94">
        <f>'[1]Cadastro de Clientes'!J4445</f>
        <v>0</v>
      </c>
    </row>
    <row r="4446" spans="1:10" ht="21" customHeight="1" x14ac:dyDescent="0.25">
      <c r="A4446" s="94">
        <f>'[1]Cadastro de Clientes'!A4446</f>
        <v>0</v>
      </c>
      <c r="B4446" s="94">
        <f>'[1]Cadastro de Clientes'!B4446</f>
        <v>0</v>
      </c>
      <c r="C4446" s="94">
        <f>'[1]Cadastro de Clientes'!C4446</f>
        <v>0</v>
      </c>
      <c r="D4446" s="94">
        <f>'[1]Cadastro de Clientes'!D4446</f>
        <v>0</v>
      </c>
      <c r="E4446" s="94">
        <f>'[1]Cadastro de Clientes'!E4446</f>
        <v>0</v>
      </c>
      <c r="F4446" s="94">
        <f>'[1]Cadastro de Clientes'!F4446</f>
        <v>0</v>
      </c>
      <c r="G4446" s="109">
        <f>'[1]Cadastro de Clientes'!G4446</f>
        <v>0</v>
      </c>
      <c r="H4446" s="110">
        <f>'[1]Cadastro de Clientes'!H4446</f>
        <v>0</v>
      </c>
      <c r="I4446" s="111">
        <f>'[1]Cadastro de Clientes'!I4446</f>
        <v>0</v>
      </c>
      <c r="J4446" s="94">
        <f>'[1]Cadastro de Clientes'!J4446</f>
        <v>0</v>
      </c>
    </row>
    <row r="4447" spans="1:10" ht="21" customHeight="1" x14ac:dyDescent="0.25">
      <c r="A4447" s="94">
        <f>'[1]Cadastro de Clientes'!A4447</f>
        <v>0</v>
      </c>
      <c r="B4447" s="94">
        <f>'[1]Cadastro de Clientes'!B4447</f>
        <v>0</v>
      </c>
      <c r="C4447" s="94">
        <f>'[1]Cadastro de Clientes'!C4447</f>
        <v>0</v>
      </c>
      <c r="D4447" s="94">
        <f>'[1]Cadastro de Clientes'!D4447</f>
        <v>0</v>
      </c>
      <c r="E4447" s="94">
        <f>'[1]Cadastro de Clientes'!E4447</f>
        <v>0</v>
      </c>
      <c r="F4447" s="94">
        <f>'[1]Cadastro de Clientes'!F4447</f>
        <v>0</v>
      </c>
      <c r="G4447" s="109">
        <f>'[1]Cadastro de Clientes'!G4447</f>
        <v>0</v>
      </c>
      <c r="H4447" s="110">
        <f>'[1]Cadastro de Clientes'!H4447</f>
        <v>0</v>
      </c>
      <c r="I4447" s="111">
        <f>'[1]Cadastro de Clientes'!I4447</f>
        <v>0</v>
      </c>
      <c r="J4447" s="94">
        <f>'[1]Cadastro de Clientes'!J4447</f>
        <v>0</v>
      </c>
    </row>
    <row r="4448" spans="1:10" ht="21" customHeight="1" x14ac:dyDescent="0.25">
      <c r="A4448" s="94">
        <f>'[1]Cadastro de Clientes'!A4448</f>
        <v>0</v>
      </c>
      <c r="B4448" s="94">
        <f>'[1]Cadastro de Clientes'!B4448</f>
        <v>0</v>
      </c>
      <c r="C4448" s="94">
        <f>'[1]Cadastro de Clientes'!C4448</f>
        <v>0</v>
      </c>
      <c r="D4448" s="94">
        <f>'[1]Cadastro de Clientes'!D4448</f>
        <v>0</v>
      </c>
      <c r="E4448" s="94">
        <f>'[1]Cadastro de Clientes'!E4448</f>
        <v>0</v>
      </c>
      <c r="F4448" s="94">
        <f>'[1]Cadastro de Clientes'!F4448</f>
        <v>0</v>
      </c>
      <c r="G4448" s="109">
        <f>'[1]Cadastro de Clientes'!G4448</f>
        <v>0</v>
      </c>
      <c r="H4448" s="110">
        <f>'[1]Cadastro de Clientes'!H4448</f>
        <v>0</v>
      </c>
      <c r="I4448" s="111">
        <f>'[1]Cadastro de Clientes'!I4448</f>
        <v>0</v>
      </c>
      <c r="J4448" s="94">
        <f>'[1]Cadastro de Clientes'!J4448</f>
        <v>0</v>
      </c>
    </row>
    <row r="4449" spans="1:10" ht="21" customHeight="1" x14ac:dyDescent="0.25">
      <c r="A4449" s="94">
        <f>'[1]Cadastro de Clientes'!A4449</f>
        <v>0</v>
      </c>
      <c r="B4449" s="94">
        <f>'[1]Cadastro de Clientes'!B4449</f>
        <v>0</v>
      </c>
      <c r="C4449" s="94">
        <f>'[1]Cadastro de Clientes'!C4449</f>
        <v>0</v>
      </c>
      <c r="D4449" s="94">
        <f>'[1]Cadastro de Clientes'!D4449</f>
        <v>0</v>
      </c>
      <c r="E4449" s="94">
        <f>'[1]Cadastro de Clientes'!E4449</f>
        <v>0</v>
      </c>
      <c r="F4449" s="94">
        <f>'[1]Cadastro de Clientes'!F4449</f>
        <v>0</v>
      </c>
      <c r="G4449" s="109">
        <f>'[1]Cadastro de Clientes'!G4449</f>
        <v>0</v>
      </c>
      <c r="H4449" s="110">
        <f>'[1]Cadastro de Clientes'!H4449</f>
        <v>0</v>
      </c>
      <c r="I4449" s="111">
        <f>'[1]Cadastro de Clientes'!I4449</f>
        <v>0</v>
      </c>
      <c r="J4449" s="94">
        <f>'[1]Cadastro de Clientes'!J4449</f>
        <v>0</v>
      </c>
    </row>
    <row r="4450" spans="1:10" ht="21" customHeight="1" x14ac:dyDescent="0.25">
      <c r="A4450" s="94">
        <f>'[1]Cadastro de Clientes'!A4450</f>
        <v>0</v>
      </c>
      <c r="B4450" s="94">
        <f>'[1]Cadastro de Clientes'!B4450</f>
        <v>0</v>
      </c>
      <c r="C4450" s="94">
        <f>'[1]Cadastro de Clientes'!C4450</f>
        <v>0</v>
      </c>
      <c r="D4450" s="94">
        <f>'[1]Cadastro de Clientes'!D4450</f>
        <v>0</v>
      </c>
      <c r="E4450" s="94">
        <f>'[1]Cadastro de Clientes'!E4450</f>
        <v>0</v>
      </c>
      <c r="F4450" s="94">
        <f>'[1]Cadastro de Clientes'!F4450</f>
        <v>0</v>
      </c>
      <c r="G4450" s="109">
        <f>'[1]Cadastro de Clientes'!G4450</f>
        <v>0</v>
      </c>
      <c r="H4450" s="110">
        <f>'[1]Cadastro de Clientes'!H4450</f>
        <v>0</v>
      </c>
      <c r="I4450" s="111">
        <f>'[1]Cadastro de Clientes'!I4450</f>
        <v>0</v>
      </c>
      <c r="J4450" s="94">
        <f>'[1]Cadastro de Clientes'!J4450</f>
        <v>0</v>
      </c>
    </row>
    <row r="4451" spans="1:10" ht="21" customHeight="1" x14ac:dyDescent="0.25">
      <c r="A4451" s="94">
        <f>'[1]Cadastro de Clientes'!A4451</f>
        <v>0</v>
      </c>
      <c r="B4451" s="94">
        <f>'[1]Cadastro de Clientes'!B4451</f>
        <v>0</v>
      </c>
      <c r="C4451" s="94">
        <f>'[1]Cadastro de Clientes'!C4451</f>
        <v>0</v>
      </c>
      <c r="D4451" s="94">
        <f>'[1]Cadastro de Clientes'!D4451</f>
        <v>0</v>
      </c>
      <c r="E4451" s="94">
        <f>'[1]Cadastro de Clientes'!E4451</f>
        <v>0</v>
      </c>
      <c r="F4451" s="94">
        <f>'[1]Cadastro de Clientes'!F4451</f>
        <v>0</v>
      </c>
      <c r="G4451" s="109">
        <f>'[1]Cadastro de Clientes'!G4451</f>
        <v>0</v>
      </c>
      <c r="H4451" s="110">
        <f>'[1]Cadastro de Clientes'!H4451</f>
        <v>0</v>
      </c>
      <c r="I4451" s="111">
        <f>'[1]Cadastro de Clientes'!I4451</f>
        <v>0</v>
      </c>
      <c r="J4451" s="94">
        <f>'[1]Cadastro de Clientes'!J4451</f>
        <v>0</v>
      </c>
    </row>
    <row r="4452" spans="1:10" ht="21" customHeight="1" x14ac:dyDescent="0.25">
      <c r="A4452" s="94">
        <f>'[1]Cadastro de Clientes'!A4452</f>
        <v>0</v>
      </c>
      <c r="B4452" s="94">
        <f>'[1]Cadastro de Clientes'!B4452</f>
        <v>0</v>
      </c>
      <c r="C4452" s="94">
        <f>'[1]Cadastro de Clientes'!C4452</f>
        <v>0</v>
      </c>
      <c r="D4452" s="94">
        <f>'[1]Cadastro de Clientes'!D4452</f>
        <v>0</v>
      </c>
      <c r="E4452" s="94">
        <f>'[1]Cadastro de Clientes'!E4452</f>
        <v>0</v>
      </c>
      <c r="F4452" s="94">
        <f>'[1]Cadastro de Clientes'!F4452</f>
        <v>0</v>
      </c>
      <c r="G4452" s="109">
        <f>'[1]Cadastro de Clientes'!G4452</f>
        <v>0</v>
      </c>
      <c r="H4452" s="110">
        <f>'[1]Cadastro de Clientes'!H4452</f>
        <v>0</v>
      </c>
      <c r="I4452" s="111">
        <f>'[1]Cadastro de Clientes'!I4452</f>
        <v>0</v>
      </c>
      <c r="J4452" s="94">
        <f>'[1]Cadastro de Clientes'!J4452</f>
        <v>0</v>
      </c>
    </row>
    <row r="4453" spans="1:10" ht="21" customHeight="1" x14ac:dyDescent="0.25">
      <c r="A4453" s="94">
        <f>'[1]Cadastro de Clientes'!A4453</f>
        <v>0</v>
      </c>
      <c r="B4453" s="94">
        <f>'[1]Cadastro de Clientes'!B4453</f>
        <v>0</v>
      </c>
      <c r="C4453" s="94">
        <f>'[1]Cadastro de Clientes'!C4453</f>
        <v>0</v>
      </c>
      <c r="D4453" s="94">
        <f>'[1]Cadastro de Clientes'!D4453</f>
        <v>0</v>
      </c>
      <c r="E4453" s="94">
        <f>'[1]Cadastro de Clientes'!E4453</f>
        <v>0</v>
      </c>
      <c r="F4453" s="94">
        <f>'[1]Cadastro de Clientes'!F4453</f>
        <v>0</v>
      </c>
      <c r="G4453" s="109">
        <f>'[1]Cadastro de Clientes'!G4453</f>
        <v>0</v>
      </c>
      <c r="H4453" s="110">
        <f>'[1]Cadastro de Clientes'!H4453</f>
        <v>0</v>
      </c>
      <c r="I4453" s="111">
        <f>'[1]Cadastro de Clientes'!I4453</f>
        <v>0</v>
      </c>
      <c r="J4453" s="94">
        <f>'[1]Cadastro de Clientes'!J4453</f>
        <v>0</v>
      </c>
    </row>
    <row r="4454" spans="1:10" ht="21" customHeight="1" x14ac:dyDescent="0.25">
      <c r="A4454" s="94">
        <f>'[1]Cadastro de Clientes'!A4454</f>
        <v>0</v>
      </c>
      <c r="B4454" s="94">
        <f>'[1]Cadastro de Clientes'!B4454</f>
        <v>0</v>
      </c>
      <c r="C4454" s="94">
        <f>'[1]Cadastro de Clientes'!C4454</f>
        <v>0</v>
      </c>
      <c r="D4454" s="94">
        <f>'[1]Cadastro de Clientes'!D4454</f>
        <v>0</v>
      </c>
      <c r="E4454" s="94">
        <f>'[1]Cadastro de Clientes'!E4454</f>
        <v>0</v>
      </c>
      <c r="F4454" s="94">
        <f>'[1]Cadastro de Clientes'!F4454</f>
        <v>0</v>
      </c>
      <c r="G4454" s="109">
        <f>'[1]Cadastro de Clientes'!G4454</f>
        <v>0</v>
      </c>
      <c r="H4454" s="110">
        <f>'[1]Cadastro de Clientes'!H4454</f>
        <v>0</v>
      </c>
      <c r="I4454" s="111">
        <f>'[1]Cadastro de Clientes'!I4454</f>
        <v>0</v>
      </c>
      <c r="J4454" s="94">
        <f>'[1]Cadastro de Clientes'!J4454</f>
        <v>0</v>
      </c>
    </row>
    <row r="4455" spans="1:10" ht="21" customHeight="1" x14ac:dyDescent="0.25">
      <c r="A4455" s="94">
        <f>'[1]Cadastro de Clientes'!A4455</f>
        <v>0</v>
      </c>
      <c r="B4455" s="94">
        <f>'[1]Cadastro de Clientes'!B4455</f>
        <v>0</v>
      </c>
      <c r="C4455" s="94">
        <f>'[1]Cadastro de Clientes'!C4455</f>
        <v>0</v>
      </c>
      <c r="D4455" s="94">
        <f>'[1]Cadastro de Clientes'!D4455</f>
        <v>0</v>
      </c>
      <c r="E4455" s="94">
        <f>'[1]Cadastro de Clientes'!E4455</f>
        <v>0</v>
      </c>
      <c r="F4455" s="94">
        <f>'[1]Cadastro de Clientes'!F4455</f>
        <v>0</v>
      </c>
      <c r="G4455" s="109">
        <f>'[1]Cadastro de Clientes'!G4455</f>
        <v>0</v>
      </c>
      <c r="H4455" s="110">
        <f>'[1]Cadastro de Clientes'!H4455</f>
        <v>0</v>
      </c>
      <c r="I4455" s="111">
        <f>'[1]Cadastro de Clientes'!I4455</f>
        <v>0</v>
      </c>
      <c r="J4455" s="94">
        <f>'[1]Cadastro de Clientes'!J4455</f>
        <v>0</v>
      </c>
    </row>
    <row r="4456" spans="1:10" ht="21" customHeight="1" x14ac:dyDescent="0.25">
      <c r="A4456" s="94">
        <f>'[1]Cadastro de Clientes'!A4456</f>
        <v>0</v>
      </c>
      <c r="B4456" s="94">
        <f>'[1]Cadastro de Clientes'!B4456</f>
        <v>0</v>
      </c>
      <c r="C4456" s="94">
        <f>'[1]Cadastro de Clientes'!C4456</f>
        <v>0</v>
      </c>
      <c r="D4456" s="94">
        <f>'[1]Cadastro de Clientes'!D4456</f>
        <v>0</v>
      </c>
      <c r="E4456" s="94">
        <f>'[1]Cadastro de Clientes'!E4456</f>
        <v>0</v>
      </c>
      <c r="F4456" s="94">
        <f>'[1]Cadastro de Clientes'!F4456</f>
        <v>0</v>
      </c>
      <c r="G4456" s="109">
        <f>'[1]Cadastro de Clientes'!G4456</f>
        <v>0</v>
      </c>
      <c r="H4456" s="110">
        <f>'[1]Cadastro de Clientes'!H4456</f>
        <v>0</v>
      </c>
      <c r="I4456" s="111">
        <f>'[1]Cadastro de Clientes'!I4456</f>
        <v>0</v>
      </c>
      <c r="J4456" s="94">
        <f>'[1]Cadastro de Clientes'!J4456</f>
        <v>0</v>
      </c>
    </row>
    <row r="4457" spans="1:10" ht="21" customHeight="1" x14ac:dyDescent="0.25">
      <c r="A4457" s="94">
        <f>'[1]Cadastro de Clientes'!A4457</f>
        <v>0</v>
      </c>
      <c r="B4457" s="94">
        <f>'[1]Cadastro de Clientes'!B4457</f>
        <v>0</v>
      </c>
      <c r="C4457" s="94">
        <f>'[1]Cadastro de Clientes'!C4457</f>
        <v>0</v>
      </c>
      <c r="D4457" s="94">
        <f>'[1]Cadastro de Clientes'!D4457</f>
        <v>0</v>
      </c>
      <c r="E4457" s="94">
        <f>'[1]Cadastro de Clientes'!E4457</f>
        <v>0</v>
      </c>
      <c r="F4457" s="94">
        <f>'[1]Cadastro de Clientes'!F4457</f>
        <v>0</v>
      </c>
      <c r="G4457" s="109">
        <f>'[1]Cadastro de Clientes'!G4457</f>
        <v>0</v>
      </c>
      <c r="H4457" s="110">
        <f>'[1]Cadastro de Clientes'!H4457</f>
        <v>0</v>
      </c>
      <c r="I4457" s="111">
        <f>'[1]Cadastro de Clientes'!I4457</f>
        <v>0</v>
      </c>
      <c r="J4457" s="94">
        <f>'[1]Cadastro de Clientes'!J4457</f>
        <v>0</v>
      </c>
    </row>
    <row r="4458" spans="1:10" ht="21" customHeight="1" x14ac:dyDescent="0.25">
      <c r="A4458" s="94">
        <f>'[1]Cadastro de Clientes'!A4458</f>
        <v>0</v>
      </c>
      <c r="B4458" s="94">
        <f>'[1]Cadastro de Clientes'!B4458</f>
        <v>0</v>
      </c>
      <c r="C4458" s="94">
        <f>'[1]Cadastro de Clientes'!C4458</f>
        <v>0</v>
      </c>
      <c r="D4458" s="94">
        <f>'[1]Cadastro de Clientes'!D4458</f>
        <v>0</v>
      </c>
      <c r="E4458" s="94">
        <f>'[1]Cadastro de Clientes'!E4458</f>
        <v>0</v>
      </c>
      <c r="F4458" s="94">
        <f>'[1]Cadastro de Clientes'!F4458</f>
        <v>0</v>
      </c>
      <c r="G4458" s="109">
        <f>'[1]Cadastro de Clientes'!G4458</f>
        <v>0</v>
      </c>
      <c r="H4458" s="110">
        <f>'[1]Cadastro de Clientes'!H4458</f>
        <v>0</v>
      </c>
      <c r="I4458" s="111">
        <f>'[1]Cadastro de Clientes'!I4458</f>
        <v>0</v>
      </c>
      <c r="J4458" s="94">
        <f>'[1]Cadastro de Clientes'!J4458</f>
        <v>0</v>
      </c>
    </row>
    <row r="4459" spans="1:10" ht="21" customHeight="1" x14ac:dyDescent="0.25">
      <c r="A4459" s="94">
        <f>'[1]Cadastro de Clientes'!A4459</f>
        <v>0</v>
      </c>
      <c r="B4459" s="94">
        <f>'[1]Cadastro de Clientes'!B4459</f>
        <v>0</v>
      </c>
      <c r="C4459" s="94">
        <f>'[1]Cadastro de Clientes'!C4459</f>
        <v>0</v>
      </c>
      <c r="D4459" s="94">
        <f>'[1]Cadastro de Clientes'!D4459</f>
        <v>0</v>
      </c>
      <c r="E4459" s="94">
        <f>'[1]Cadastro de Clientes'!E4459</f>
        <v>0</v>
      </c>
      <c r="F4459" s="94">
        <f>'[1]Cadastro de Clientes'!F4459</f>
        <v>0</v>
      </c>
      <c r="G4459" s="109">
        <f>'[1]Cadastro de Clientes'!G4459</f>
        <v>0</v>
      </c>
      <c r="H4459" s="110">
        <f>'[1]Cadastro de Clientes'!H4459</f>
        <v>0</v>
      </c>
      <c r="I4459" s="111">
        <f>'[1]Cadastro de Clientes'!I4459</f>
        <v>0</v>
      </c>
      <c r="J4459" s="94">
        <f>'[1]Cadastro de Clientes'!J4459</f>
        <v>0</v>
      </c>
    </row>
    <row r="4460" spans="1:10" ht="21" customHeight="1" x14ac:dyDescent="0.25">
      <c r="A4460" s="94">
        <f>'[1]Cadastro de Clientes'!A4460</f>
        <v>0</v>
      </c>
      <c r="B4460" s="94">
        <f>'[1]Cadastro de Clientes'!B4460</f>
        <v>0</v>
      </c>
      <c r="C4460" s="94">
        <f>'[1]Cadastro de Clientes'!C4460</f>
        <v>0</v>
      </c>
      <c r="D4460" s="94">
        <f>'[1]Cadastro de Clientes'!D4460</f>
        <v>0</v>
      </c>
      <c r="E4460" s="94">
        <f>'[1]Cadastro de Clientes'!E4460</f>
        <v>0</v>
      </c>
      <c r="F4460" s="94">
        <f>'[1]Cadastro de Clientes'!F4460</f>
        <v>0</v>
      </c>
      <c r="G4460" s="109">
        <f>'[1]Cadastro de Clientes'!G4460</f>
        <v>0</v>
      </c>
      <c r="H4460" s="110">
        <f>'[1]Cadastro de Clientes'!H4460</f>
        <v>0</v>
      </c>
      <c r="I4460" s="111">
        <f>'[1]Cadastro de Clientes'!I4460</f>
        <v>0</v>
      </c>
      <c r="J4460" s="94">
        <f>'[1]Cadastro de Clientes'!J4460</f>
        <v>0</v>
      </c>
    </row>
    <row r="4461" spans="1:10" ht="21" customHeight="1" x14ac:dyDescent="0.25">
      <c r="A4461" s="94">
        <f>'[1]Cadastro de Clientes'!A4461</f>
        <v>0</v>
      </c>
      <c r="B4461" s="94">
        <f>'[1]Cadastro de Clientes'!B4461</f>
        <v>0</v>
      </c>
      <c r="C4461" s="94">
        <f>'[1]Cadastro de Clientes'!C4461</f>
        <v>0</v>
      </c>
      <c r="D4461" s="94">
        <f>'[1]Cadastro de Clientes'!D4461</f>
        <v>0</v>
      </c>
      <c r="E4461" s="94">
        <f>'[1]Cadastro de Clientes'!E4461</f>
        <v>0</v>
      </c>
      <c r="F4461" s="94">
        <f>'[1]Cadastro de Clientes'!F4461</f>
        <v>0</v>
      </c>
      <c r="G4461" s="109">
        <f>'[1]Cadastro de Clientes'!G4461</f>
        <v>0</v>
      </c>
      <c r="H4461" s="110">
        <f>'[1]Cadastro de Clientes'!H4461</f>
        <v>0</v>
      </c>
      <c r="I4461" s="111">
        <f>'[1]Cadastro de Clientes'!I4461</f>
        <v>0</v>
      </c>
      <c r="J4461" s="94">
        <f>'[1]Cadastro de Clientes'!J4461</f>
        <v>0</v>
      </c>
    </row>
    <row r="4462" spans="1:10" ht="21" customHeight="1" x14ac:dyDescent="0.25">
      <c r="A4462" s="94">
        <f>'[1]Cadastro de Clientes'!A4462</f>
        <v>0</v>
      </c>
      <c r="B4462" s="94">
        <f>'[1]Cadastro de Clientes'!B4462</f>
        <v>0</v>
      </c>
      <c r="C4462" s="94">
        <f>'[1]Cadastro de Clientes'!C4462</f>
        <v>0</v>
      </c>
      <c r="D4462" s="94">
        <f>'[1]Cadastro de Clientes'!D4462</f>
        <v>0</v>
      </c>
      <c r="E4462" s="94">
        <f>'[1]Cadastro de Clientes'!E4462</f>
        <v>0</v>
      </c>
      <c r="F4462" s="94">
        <f>'[1]Cadastro de Clientes'!F4462</f>
        <v>0</v>
      </c>
      <c r="G4462" s="109">
        <f>'[1]Cadastro de Clientes'!G4462</f>
        <v>0</v>
      </c>
      <c r="H4462" s="110">
        <f>'[1]Cadastro de Clientes'!H4462</f>
        <v>0</v>
      </c>
      <c r="I4462" s="111">
        <f>'[1]Cadastro de Clientes'!I4462</f>
        <v>0</v>
      </c>
      <c r="J4462" s="94">
        <f>'[1]Cadastro de Clientes'!J4462</f>
        <v>0</v>
      </c>
    </row>
    <row r="4463" spans="1:10" ht="21" customHeight="1" x14ac:dyDescent="0.25">
      <c r="A4463" s="94">
        <f>'[1]Cadastro de Clientes'!A4463</f>
        <v>0</v>
      </c>
      <c r="B4463" s="94">
        <f>'[1]Cadastro de Clientes'!B4463</f>
        <v>0</v>
      </c>
      <c r="C4463" s="94">
        <f>'[1]Cadastro de Clientes'!C4463</f>
        <v>0</v>
      </c>
      <c r="D4463" s="94">
        <f>'[1]Cadastro de Clientes'!D4463</f>
        <v>0</v>
      </c>
      <c r="E4463" s="94">
        <f>'[1]Cadastro de Clientes'!E4463</f>
        <v>0</v>
      </c>
      <c r="F4463" s="94">
        <f>'[1]Cadastro de Clientes'!F4463</f>
        <v>0</v>
      </c>
      <c r="G4463" s="109">
        <f>'[1]Cadastro de Clientes'!G4463</f>
        <v>0</v>
      </c>
      <c r="H4463" s="110">
        <f>'[1]Cadastro de Clientes'!H4463</f>
        <v>0</v>
      </c>
      <c r="I4463" s="111">
        <f>'[1]Cadastro de Clientes'!I4463</f>
        <v>0</v>
      </c>
      <c r="J4463" s="94">
        <f>'[1]Cadastro de Clientes'!J4463</f>
        <v>0</v>
      </c>
    </row>
    <row r="4464" spans="1:10" ht="21" customHeight="1" x14ac:dyDescent="0.25">
      <c r="A4464" s="94">
        <f>'[1]Cadastro de Clientes'!A4464</f>
        <v>0</v>
      </c>
      <c r="B4464" s="94">
        <f>'[1]Cadastro de Clientes'!B4464</f>
        <v>0</v>
      </c>
      <c r="C4464" s="94">
        <f>'[1]Cadastro de Clientes'!C4464</f>
        <v>0</v>
      </c>
      <c r="D4464" s="94">
        <f>'[1]Cadastro de Clientes'!D4464</f>
        <v>0</v>
      </c>
      <c r="E4464" s="94">
        <f>'[1]Cadastro de Clientes'!E4464</f>
        <v>0</v>
      </c>
      <c r="F4464" s="94">
        <f>'[1]Cadastro de Clientes'!F4464</f>
        <v>0</v>
      </c>
      <c r="G4464" s="109">
        <f>'[1]Cadastro de Clientes'!G4464</f>
        <v>0</v>
      </c>
      <c r="H4464" s="110">
        <f>'[1]Cadastro de Clientes'!H4464</f>
        <v>0</v>
      </c>
      <c r="I4464" s="111">
        <f>'[1]Cadastro de Clientes'!I4464</f>
        <v>0</v>
      </c>
      <c r="J4464" s="94">
        <f>'[1]Cadastro de Clientes'!J4464</f>
        <v>0</v>
      </c>
    </row>
    <row r="4465" spans="1:10" ht="21" customHeight="1" x14ac:dyDescent="0.25">
      <c r="A4465" s="94">
        <f>'[1]Cadastro de Clientes'!A4465</f>
        <v>0</v>
      </c>
      <c r="B4465" s="94">
        <f>'[1]Cadastro de Clientes'!B4465</f>
        <v>0</v>
      </c>
      <c r="C4465" s="94">
        <f>'[1]Cadastro de Clientes'!C4465</f>
        <v>0</v>
      </c>
      <c r="D4465" s="94">
        <f>'[1]Cadastro de Clientes'!D4465</f>
        <v>0</v>
      </c>
      <c r="E4465" s="94">
        <f>'[1]Cadastro de Clientes'!E4465</f>
        <v>0</v>
      </c>
      <c r="F4465" s="94">
        <f>'[1]Cadastro de Clientes'!F4465</f>
        <v>0</v>
      </c>
      <c r="G4465" s="109">
        <f>'[1]Cadastro de Clientes'!G4465</f>
        <v>0</v>
      </c>
      <c r="H4465" s="110">
        <f>'[1]Cadastro de Clientes'!H4465</f>
        <v>0</v>
      </c>
      <c r="I4465" s="111">
        <f>'[1]Cadastro de Clientes'!I4465</f>
        <v>0</v>
      </c>
      <c r="J4465" s="94">
        <f>'[1]Cadastro de Clientes'!J4465</f>
        <v>0</v>
      </c>
    </row>
    <row r="4466" spans="1:10" ht="21" customHeight="1" x14ac:dyDescent="0.25">
      <c r="A4466" s="94">
        <f>'[1]Cadastro de Clientes'!A4466</f>
        <v>0</v>
      </c>
      <c r="B4466" s="94">
        <f>'[1]Cadastro de Clientes'!B4466</f>
        <v>0</v>
      </c>
      <c r="C4466" s="94">
        <f>'[1]Cadastro de Clientes'!C4466</f>
        <v>0</v>
      </c>
      <c r="D4466" s="94">
        <f>'[1]Cadastro de Clientes'!D4466</f>
        <v>0</v>
      </c>
      <c r="E4466" s="94">
        <f>'[1]Cadastro de Clientes'!E4466</f>
        <v>0</v>
      </c>
      <c r="F4466" s="94">
        <f>'[1]Cadastro de Clientes'!F4466</f>
        <v>0</v>
      </c>
      <c r="G4466" s="109">
        <f>'[1]Cadastro de Clientes'!G4466</f>
        <v>0</v>
      </c>
      <c r="H4466" s="110">
        <f>'[1]Cadastro de Clientes'!H4466</f>
        <v>0</v>
      </c>
      <c r="I4466" s="111">
        <f>'[1]Cadastro de Clientes'!I4466</f>
        <v>0</v>
      </c>
      <c r="J4466" s="94">
        <f>'[1]Cadastro de Clientes'!J4466</f>
        <v>0</v>
      </c>
    </row>
    <row r="4467" spans="1:10" ht="21" customHeight="1" x14ac:dyDescent="0.25">
      <c r="A4467" s="94">
        <f>'[1]Cadastro de Clientes'!A4467</f>
        <v>0</v>
      </c>
      <c r="B4467" s="94">
        <f>'[1]Cadastro de Clientes'!B4467</f>
        <v>0</v>
      </c>
      <c r="C4467" s="94">
        <f>'[1]Cadastro de Clientes'!C4467</f>
        <v>0</v>
      </c>
      <c r="D4467" s="94">
        <f>'[1]Cadastro de Clientes'!D4467</f>
        <v>0</v>
      </c>
      <c r="E4467" s="94">
        <f>'[1]Cadastro de Clientes'!E4467</f>
        <v>0</v>
      </c>
      <c r="F4467" s="94">
        <f>'[1]Cadastro de Clientes'!F4467</f>
        <v>0</v>
      </c>
      <c r="G4467" s="109">
        <f>'[1]Cadastro de Clientes'!G4467</f>
        <v>0</v>
      </c>
      <c r="H4467" s="110">
        <f>'[1]Cadastro de Clientes'!H4467</f>
        <v>0</v>
      </c>
      <c r="I4467" s="111">
        <f>'[1]Cadastro de Clientes'!I4467</f>
        <v>0</v>
      </c>
      <c r="J4467" s="94">
        <f>'[1]Cadastro de Clientes'!J4467</f>
        <v>0</v>
      </c>
    </row>
    <row r="4468" spans="1:10" ht="21" customHeight="1" x14ac:dyDescent="0.25">
      <c r="A4468" s="94">
        <f>'[1]Cadastro de Clientes'!A4468</f>
        <v>0</v>
      </c>
      <c r="B4468" s="94">
        <f>'[1]Cadastro de Clientes'!B4468</f>
        <v>0</v>
      </c>
      <c r="C4468" s="94">
        <f>'[1]Cadastro de Clientes'!C4468</f>
        <v>0</v>
      </c>
      <c r="D4468" s="94">
        <f>'[1]Cadastro de Clientes'!D4468</f>
        <v>0</v>
      </c>
      <c r="E4468" s="94">
        <f>'[1]Cadastro de Clientes'!E4468</f>
        <v>0</v>
      </c>
      <c r="F4468" s="94">
        <f>'[1]Cadastro de Clientes'!F4468</f>
        <v>0</v>
      </c>
      <c r="G4468" s="109">
        <f>'[1]Cadastro de Clientes'!G4468</f>
        <v>0</v>
      </c>
      <c r="H4468" s="110">
        <f>'[1]Cadastro de Clientes'!H4468</f>
        <v>0</v>
      </c>
      <c r="I4468" s="111">
        <f>'[1]Cadastro de Clientes'!I4468</f>
        <v>0</v>
      </c>
      <c r="J4468" s="94">
        <f>'[1]Cadastro de Clientes'!J4468</f>
        <v>0</v>
      </c>
    </row>
    <row r="4469" spans="1:10" ht="21" customHeight="1" x14ac:dyDescent="0.25">
      <c r="A4469" s="94">
        <f>'[1]Cadastro de Clientes'!A4469</f>
        <v>0</v>
      </c>
      <c r="B4469" s="94">
        <f>'[1]Cadastro de Clientes'!B4469</f>
        <v>0</v>
      </c>
      <c r="C4469" s="94">
        <f>'[1]Cadastro de Clientes'!C4469</f>
        <v>0</v>
      </c>
      <c r="D4469" s="94">
        <f>'[1]Cadastro de Clientes'!D4469</f>
        <v>0</v>
      </c>
      <c r="E4469" s="94">
        <f>'[1]Cadastro de Clientes'!E4469</f>
        <v>0</v>
      </c>
      <c r="F4469" s="94">
        <f>'[1]Cadastro de Clientes'!F4469</f>
        <v>0</v>
      </c>
      <c r="G4469" s="109">
        <f>'[1]Cadastro de Clientes'!G4469</f>
        <v>0</v>
      </c>
      <c r="H4469" s="110">
        <f>'[1]Cadastro de Clientes'!H4469</f>
        <v>0</v>
      </c>
      <c r="I4469" s="111">
        <f>'[1]Cadastro de Clientes'!I4469</f>
        <v>0</v>
      </c>
      <c r="J4469" s="94">
        <f>'[1]Cadastro de Clientes'!J4469</f>
        <v>0</v>
      </c>
    </row>
    <row r="4470" spans="1:10" ht="21" customHeight="1" x14ac:dyDescent="0.25">
      <c r="A4470" s="94">
        <f>'[1]Cadastro de Clientes'!A4470</f>
        <v>0</v>
      </c>
      <c r="B4470" s="94">
        <f>'[1]Cadastro de Clientes'!B4470</f>
        <v>0</v>
      </c>
      <c r="C4470" s="94">
        <f>'[1]Cadastro de Clientes'!C4470</f>
        <v>0</v>
      </c>
      <c r="D4470" s="94">
        <f>'[1]Cadastro de Clientes'!D4470</f>
        <v>0</v>
      </c>
      <c r="E4470" s="94">
        <f>'[1]Cadastro de Clientes'!E4470</f>
        <v>0</v>
      </c>
      <c r="F4470" s="94">
        <f>'[1]Cadastro de Clientes'!F4470</f>
        <v>0</v>
      </c>
      <c r="G4470" s="109">
        <f>'[1]Cadastro de Clientes'!G4470</f>
        <v>0</v>
      </c>
      <c r="H4470" s="110">
        <f>'[1]Cadastro de Clientes'!H4470</f>
        <v>0</v>
      </c>
      <c r="I4470" s="111">
        <f>'[1]Cadastro de Clientes'!I4470</f>
        <v>0</v>
      </c>
      <c r="J4470" s="94">
        <f>'[1]Cadastro de Clientes'!J4470</f>
        <v>0</v>
      </c>
    </row>
    <row r="4471" spans="1:10" ht="21" customHeight="1" x14ac:dyDescent="0.25">
      <c r="A4471" s="94">
        <f>'[1]Cadastro de Clientes'!A4471</f>
        <v>0</v>
      </c>
      <c r="B4471" s="94">
        <f>'[1]Cadastro de Clientes'!B4471</f>
        <v>0</v>
      </c>
      <c r="C4471" s="94">
        <f>'[1]Cadastro de Clientes'!C4471</f>
        <v>0</v>
      </c>
      <c r="D4471" s="94">
        <f>'[1]Cadastro de Clientes'!D4471</f>
        <v>0</v>
      </c>
      <c r="E4471" s="94">
        <f>'[1]Cadastro de Clientes'!E4471</f>
        <v>0</v>
      </c>
      <c r="F4471" s="94">
        <f>'[1]Cadastro de Clientes'!F4471</f>
        <v>0</v>
      </c>
      <c r="G4471" s="109">
        <f>'[1]Cadastro de Clientes'!G4471</f>
        <v>0</v>
      </c>
      <c r="H4471" s="110">
        <f>'[1]Cadastro de Clientes'!H4471</f>
        <v>0</v>
      </c>
      <c r="I4471" s="111">
        <f>'[1]Cadastro de Clientes'!I4471</f>
        <v>0</v>
      </c>
      <c r="J4471" s="94">
        <f>'[1]Cadastro de Clientes'!J4471</f>
        <v>0</v>
      </c>
    </row>
    <row r="4472" spans="1:10" ht="21" customHeight="1" x14ac:dyDescent="0.25">
      <c r="A4472" s="94">
        <f>'[1]Cadastro de Clientes'!A4472</f>
        <v>0</v>
      </c>
      <c r="B4472" s="94">
        <f>'[1]Cadastro de Clientes'!B4472</f>
        <v>0</v>
      </c>
      <c r="C4472" s="94">
        <f>'[1]Cadastro de Clientes'!C4472</f>
        <v>0</v>
      </c>
      <c r="D4472" s="94">
        <f>'[1]Cadastro de Clientes'!D4472</f>
        <v>0</v>
      </c>
      <c r="E4472" s="94">
        <f>'[1]Cadastro de Clientes'!E4472</f>
        <v>0</v>
      </c>
      <c r="F4472" s="94">
        <f>'[1]Cadastro de Clientes'!F4472</f>
        <v>0</v>
      </c>
      <c r="G4472" s="109">
        <f>'[1]Cadastro de Clientes'!G4472</f>
        <v>0</v>
      </c>
      <c r="H4472" s="110">
        <f>'[1]Cadastro de Clientes'!H4472</f>
        <v>0</v>
      </c>
      <c r="I4472" s="111">
        <f>'[1]Cadastro de Clientes'!I4472</f>
        <v>0</v>
      </c>
      <c r="J4472" s="94">
        <f>'[1]Cadastro de Clientes'!J4472</f>
        <v>0</v>
      </c>
    </row>
    <row r="4473" spans="1:10" ht="21" customHeight="1" x14ac:dyDescent="0.25">
      <c r="A4473" s="94">
        <f>'[1]Cadastro de Clientes'!A4473</f>
        <v>0</v>
      </c>
      <c r="B4473" s="94">
        <f>'[1]Cadastro de Clientes'!B4473</f>
        <v>0</v>
      </c>
      <c r="C4473" s="94">
        <f>'[1]Cadastro de Clientes'!C4473</f>
        <v>0</v>
      </c>
      <c r="D4473" s="94">
        <f>'[1]Cadastro de Clientes'!D4473</f>
        <v>0</v>
      </c>
      <c r="E4473" s="94">
        <f>'[1]Cadastro de Clientes'!E4473</f>
        <v>0</v>
      </c>
      <c r="F4473" s="94">
        <f>'[1]Cadastro de Clientes'!F4473</f>
        <v>0</v>
      </c>
      <c r="G4473" s="109">
        <f>'[1]Cadastro de Clientes'!G4473</f>
        <v>0</v>
      </c>
      <c r="H4473" s="110">
        <f>'[1]Cadastro de Clientes'!H4473</f>
        <v>0</v>
      </c>
      <c r="I4473" s="111">
        <f>'[1]Cadastro de Clientes'!I4473</f>
        <v>0</v>
      </c>
      <c r="J4473" s="94">
        <f>'[1]Cadastro de Clientes'!J4473</f>
        <v>0</v>
      </c>
    </row>
    <row r="4474" spans="1:10" ht="21" customHeight="1" x14ac:dyDescent="0.25">
      <c r="A4474" s="94">
        <f>'[1]Cadastro de Clientes'!A4474</f>
        <v>0</v>
      </c>
      <c r="B4474" s="94">
        <f>'[1]Cadastro de Clientes'!B4474</f>
        <v>0</v>
      </c>
      <c r="C4474" s="94">
        <f>'[1]Cadastro de Clientes'!C4474</f>
        <v>0</v>
      </c>
      <c r="D4474" s="94">
        <f>'[1]Cadastro de Clientes'!D4474</f>
        <v>0</v>
      </c>
      <c r="E4474" s="94">
        <f>'[1]Cadastro de Clientes'!E4474</f>
        <v>0</v>
      </c>
      <c r="F4474" s="94">
        <f>'[1]Cadastro de Clientes'!F4474</f>
        <v>0</v>
      </c>
      <c r="G4474" s="109">
        <f>'[1]Cadastro de Clientes'!G4474</f>
        <v>0</v>
      </c>
      <c r="H4474" s="110">
        <f>'[1]Cadastro de Clientes'!H4474</f>
        <v>0</v>
      </c>
      <c r="I4474" s="111">
        <f>'[1]Cadastro de Clientes'!I4474</f>
        <v>0</v>
      </c>
      <c r="J4474" s="94">
        <f>'[1]Cadastro de Clientes'!J4474</f>
        <v>0</v>
      </c>
    </row>
    <row r="4475" spans="1:10" ht="21" customHeight="1" x14ac:dyDescent="0.25">
      <c r="A4475" s="94">
        <f>'[1]Cadastro de Clientes'!A4475</f>
        <v>0</v>
      </c>
      <c r="B4475" s="94">
        <f>'[1]Cadastro de Clientes'!B4475</f>
        <v>0</v>
      </c>
      <c r="C4475" s="94">
        <f>'[1]Cadastro de Clientes'!C4475</f>
        <v>0</v>
      </c>
      <c r="D4475" s="94">
        <f>'[1]Cadastro de Clientes'!D4475</f>
        <v>0</v>
      </c>
      <c r="E4475" s="94">
        <f>'[1]Cadastro de Clientes'!E4475</f>
        <v>0</v>
      </c>
      <c r="F4475" s="94">
        <f>'[1]Cadastro de Clientes'!F4475</f>
        <v>0</v>
      </c>
      <c r="G4475" s="109">
        <f>'[1]Cadastro de Clientes'!G4475</f>
        <v>0</v>
      </c>
      <c r="H4475" s="110">
        <f>'[1]Cadastro de Clientes'!H4475</f>
        <v>0</v>
      </c>
      <c r="I4475" s="111">
        <f>'[1]Cadastro de Clientes'!I4475</f>
        <v>0</v>
      </c>
      <c r="J4475" s="94">
        <f>'[1]Cadastro de Clientes'!J4475</f>
        <v>0</v>
      </c>
    </row>
    <row r="4476" spans="1:10" ht="21" customHeight="1" x14ac:dyDescent="0.25">
      <c r="A4476" s="94">
        <f>'[1]Cadastro de Clientes'!A4476</f>
        <v>0</v>
      </c>
      <c r="B4476" s="94">
        <f>'[1]Cadastro de Clientes'!B4476</f>
        <v>0</v>
      </c>
      <c r="C4476" s="94">
        <f>'[1]Cadastro de Clientes'!C4476</f>
        <v>0</v>
      </c>
      <c r="D4476" s="94">
        <f>'[1]Cadastro de Clientes'!D4476</f>
        <v>0</v>
      </c>
      <c r="E4476" s="94">
        <f>'[1]Cadastro de Clientes'!E4476</f>
        <v>0</v>
      </c>
      <c r="F4476" s="94">
        <f>'[1]Cadastro de Clientes'!F4476</f>
        <v>0</v>
      </c>
      <c r="G4476" s="109">
        <f>'[1]Cadastro de Clientes'!G4476</f>
        <v>0</v>
      </c>
      <c r="H4476" s="110">
        <f>'[1]Cadastro de Clientes'!H4476</f>
        <v>0</v>
      </c>
      <c r="I4476" s="111">
        <f>'[1]Cadastro de Clientes'!I4476</f>
        <v>0</v>
      </c>
      <c r="J4476" s="94">
        <f>'[1]Cadastro de Clientes'!J4476</f>
        <v>0</v>
      </c>
    </row>
    <row r="4477" spans="1:10" ht="21" customHeight="1" x14ac:dyDescent="0.25">
      <c r="A4477" s="94">
        <f>'[1]Cadastro de Clientes'!A4477</f>
        <v>0</v>
      </c>
      <c r="B4477" s="94">
        <f>'[1]Cadastro de Clientes'!B4477</f>
        <v>0</v>
      </c>
      <c r="C4477" s="94">
        <f>'[1]Cadastro de Clientes'!C4477</f>
        <v>0</v>
      </c>
      <c r="D4477" s="94">
        <f>'[1]Cadastro de Clientes'!D4477</f>
        <v>0</v>
      </c>
      <c r="E4477" s="94">
        <f>'[1]Cadastro de Clientes'!E4477</f>
        <v>0</v>
      </c>
      <c r="F4477" s="94">
        <f>'[1]Cadastro de Clientes'!F4477</f>
        <v>0</v>
      </c>
      <c r="G4477" s="109">
        <f>'[1]Cadastro de Clientes'!G4477</f>
        <v>0</v>
      </c>
      <c r="H4477" s="110">
        <f>'[1]Cadastro de Clientes'!H4477</f>
        <v>0</v>
      </c>
      <c r="I4477" s="111">
        <f>'[1]Cadastro de Clientes'!I4477</f>
        <v>0</v>
      </c>
      <c r="J4477" s="94">
        <f>'[1]Cadastro de Clientes'!J4477</f>
        <v>0</v>
      </c>
    </row>
    <row r="4478" spans="1:10" ht="21" customHeight="1" x14ac:dyDescent="0.25">
      <c r="A4478" s="94">
        <f>'[1]Cadastro de Clientes'!A4478</f>
        <v>0</v>
      </c>
      <c r="B4478" s="94">
        <f>'[1]Cadastro de Clientes'!B4478</f>
        <v>0</v>
      </c>
      <c r="C4478" s="94">
        <f>'[1]Cadastro de Clientes'!C4478</f>
        <v>0</v>
      </c>
      <c r="D4478" s="94">
        <f>'[1]Cadastro de Clientes'!D4478</f>
        <v>0</v>
      </c>
      <c r="E4478" s="94">
        <f>'[1]Cadastro de Clientes'!E4478</f>
        <v>0</v>
      </c>
      <c r="F4478" s="94">
        <f>'[1]Cadastro de Clientes'!F4478</f>
        <v>0</v>
      </c>
      <c r="G4478" s="109">
        <f>'[1]Cadastro de Clientes'!G4478</f>
        <v>0</v>
      </c>
      <c r="H4478" s="110">
        <f>'[1]Cadastro de Clientes'!H4478</f>
        <v>0</v>
      </c>
      <c r="I4478" s="111">
        <f>'[1]Cadastro de Clientes'!I4478</f>
        <v>0</v>
      </c>
      <c r="J4478" s="94">
        <f>'[1]Cadastro de Clientes'!J4478</f>
        <v>0</v>
      </c>
    </row>
    <row r="4479" spans="1:10" ht="21" customHeight="1" x14ac:dyDescent="0.25">
      <c r="A4479" s="94">
        <f>'[1]Cadastro de Clientes'!A4479</f>
        <v>0</v>
      </c>
      <c r="B4479" s="94">
        <f>'[1]Cadastro de Clientes'!B4479</f>
        <v>0</v>
      </c>
      <c r="C4479" s="94">
        <f>'[1]Cadastro de Clientes'!C4479</f>
        <v>0</v>
      </c>
      <c r="D4479" s="94">
        <f>'[1]Cadastro de Clientes'!D4479</f>
        <v>0</v>
      </c>
      <c r="E4479" s="94">
        <f>'[1]Cadastro de Clientes'!E4479</f>
        <v>0</v>
      </c>
      <c r="F4479" s="94">
        <f>'[1]Cadastro de Clientes'!F4479</f>
        <v>0</v>
      </c>
      <c r="G4479" s="109">
        <f>'[1]Cadastro de Clientes'!G4479</f>
        <v>0</v>
      </c>
      <c r="H4479" s="110">
        <f>'[1]Cadastro de Clientes'!H4479</f>
        <v>0</v>
      </c>
      <c r="I4479" s="111">
        <f>'[1]Cadastro de Clientes'!I4479</f>
        <v>0</v>
      </c>
      <c r="J4479" s="94">
        <f>'[1]Cadastro de Clientes'!J4479</f>
        <v>0</v>
      </c>
    </row>
    <row r="4480" spans="1:10" ht="21" customHeight="1" x14ac:dyDescent="0.25">
      <c r="A4480" s="94">
        <f>'[1]Cadastro de Clientes'!A4480</f>
        <v>0</v>
      </c>
      <c r="B4480" s="94">
        <f>'[1]Cadastro de Clientes'!B4480</f>
        <v>0</v>
      </c>
      <c r="C4480" s="94">
        <f>'[1]Cadastro de Clientes'!C4480</f>
        <v>0</v>
      </c>
      <c r="D4480" s="94">
        <f>'[1]Cadastro de Clientes'!D4480</f>
        <v>0</v>
      </c>
      <c r="E4480" s="94">
        <f>'[1]Cadastro de Clientes'!E4480</f>
        <v>0</v>
      </c>
      <c r="F4480" s="94">
        <f>'[1]Cadastro de Clientes'!F4480</f>
        <v>0</v>
      </c>
      <c r="G4480" s="109">
        <f>'[1]Cadastro de Clientes'!G4480</f>
        <v>0</v>
      </c>
      <c r="H4480" s="110">
        <f>'[1]Cadastro de Clientes'!H4480</f>
        <v>0</v>
      </c>
      <c r="I4480" s="111">
        <f>'[1]Cadastro de Clientes'!I4480</f>
        <v>0</v>
      </c>
      <c r="J4480" s="94">
        <f>'[1]Cadastro de Clientes'!J4480</f>
        <v>0</v>
      </c>
    </row>
    <row r="4481" spans="1:10" ht="21" customHeight="1" x14ac:dyDescent="0.25">
      <c r="A4481" s="94">
        <f>'[1]Cadastro de Clientes'!A4481</f>
        <v>0</v>
      </c>
      <c r="B4481" s="94">
        <f>'[1]Cadastro de Clientes'!B4481</f>
        <v>0</v>
      </c>
      <c r="C4481" s="94">
        <f>'[1]Cadastro de Clientes'!C4481</f>
        <v>0</v>
      </c>
      <c r="D4481" s="94">
        <f>'[1]Cadastro de Clientes'!D4481</f>
        <v>0</v>
      </c>
      <c r="E4481" s="94">
        <f>'[1]Cadastro de Clientes'!E4481</f>
        <v>0</v>
      </c>
      <c r="F4481" s="94">
        <f>'[1]Cadastro de Clientes'!F4481</f>
        <v>0</v>
      </c>
      <c r="G4481" s="109">
        <f>'[1]Cadastro de Clientes'!G4481</f>
        <v>0</v>
      </c>
      <c r="H4481" s="110">
        <f>'[1]Cadastro de Clientes'!H4481</f>
        <v>0</v>
      </c>
      <c r="I4481" s="111">
        <f>'[1]Cadastro de Clientes'!I4481</f>
        <v>0</v>
      </c>
      <c r="J4481" s="94">
        <f>'[1]Cadastro de Clientes'!J4481</f>
        <v>0</v>
      </c>
    </row>
    <row r="4482" spans="1:10" ht="21" customHeight="1" x14ac:dyDescent="0.25">
      <c r="A4482" s="94">
        <f>'[1]Cadastro de Clientes'!A4482</f>
        <v>0</v>
      </c>
      <c r="B4482" s="94">
        <f>'[1]Cadastro de Clientes'!B4482</f>
        <v>0</v>
      </c>
      <c r="C4482" s="94">
        <f>'[1]Cadastro de Clientes'!C4482</f>
        <v>0</v>
      </c>
      <c r="D4482" s="94">
        <f>'[1]Cadastro de Clientes'!D4482</f>
        <v>0</v>
      </c>
      <c r="E4482" s="94">
        <f>'[1]Cadastro de Clientes'!E4482</f>
        <v>0</v>
      </c>
      <c r="F4482" s="94">
        <f>'[1]Cadastro de Clientes'!F4482</f>
        <v>0</v>
      </c>
      <c r="G4482" s="109">
        <f>'[1]Cadastro de Clientes'!G4482</f>
        <v>0</v>
      </c>
      <c r="H4482" s="110">
        <f>'[1]Cadastro de Clientes'!H4482</f>
        <v>0</v>
      </c>
      <c r="I4482" s="111">
        <f>'[1]Cadastro de Clientes'!I4482</f>
        <v>0</v>
      </c>
      <c r="J4482" s="94">
        <f>'[1]Cadastro de Clientes'!J4482</f>
        <v>0</v>
      </c>
    </row>
    <row r="4483" spans="1:10" ht="21" customHeight="1" x14ac:dyDescent="0.25">
      <c r="A4483" s="94">
        <f>'[1]Cadastro de Clientes'!A4483</f>
        <v>0</v>
      </c>
      <c r="B4483" s="94">
        <f>'[1]Cadastro de Clientes'!B4483</f>
        <v>0</v>
      </c>
      <c r="C4483" s="94">
        <f>'[1]Cadastro de Clientes'!C4483</f>
        <v>0</v>
      </c>
      <c r="D4483" s="94">
        <f>'[1]Cadastro de Clientes'!D4483</f>
        <v>0</v>
      </c>
      <c r="E4483" s="94">
        <f>'[1]Cadastro de Clientes'!E4483</f>
        <v>0</v>
      </c>
      <c r="F4483" s="94">
        <f>'[1]Cadastro de Clientes'!F4483</f>
        <v>0</v>
      </c>
      <c r="G4483" s="109">
        <f>'[1]Cadastro de Clientes'!G4483</f>
        <v>0</v>
      </c>
      <c r="H4483" s="110">
        <f>'[1]Cadastro de Clientes'!H4483</f>
        <v>0</v>
      </c>
      <c r="I4483" s="111">
        <f>'[1]Cadastro de Clientes'!I4483</f>
        <v>0</v>
      </c>
      <c r="J4483" s="94">
        <f>'[1]Cadastro de Clientes'!J4483</f>
        <v>0</v>
      </c>
    </row>
    <row r="4484" spans="1:10" ht="21" customHeight="1" x14ac:dyDescent="0.25">
      <c r="A4484" s="94">
        <f>'[1]Cadastro de Clientes'!A4484</f>
        <v>0</v>
      </c>
      <c r="B4484" s="94">
        <f>'[1]Cadastro de Clientes'!B4484</f>
        <v>0</v>
      </c>
      <c r="C4484" s="94">
        <f>'[1]Cadastro de Clientes'!C4484</f>
        <v>0</v>
      </c>
      <c r="D4484" s="94">
        <f>'[1]Cadastro de Clientes'!D4484</f>
        <v>0</v>
      </c>
      <c r="E4484" s="94">
        <f>'[1]Cadastro de Clientes'!E4484</f>
        <v>0</v>
      </c>
      <c r="F4484" s="94">
        <f>'[1]Cadastro de Clientes'!F4484</f>
        <v>0</v>
      </c>
      <c r="G4484" s="109">
        <f>'[1]Cadastro de Clientes'!G4484</f>
        <v>0</v>
      </c>
      <c r="H4484" s="110">
        <f>'[1]Cadastro de Clientes'!H4484</f>
        <v>0</v>
      </c>
      <c r="I4484" s="111">
        <f>'[1]Cadastro de Clientes'!I4484</f>
        <v>0</v>
      </c>
      <c r="J4484" s="94">
        <f>'[1]Cadastro de Clientes'!J4484</f>
        <v>0</v>
      </c>
    </row>
    <row r="4485" spans="1:10" ht="21" customHeight="1" x14ac:dyDescent="0.25">
      <c r="A4485" s="94">
        <f>'[1]Cadastro de Clientes'!A4485</f>
        <v>0</v>
      </c>
      <c r="B4485" s="94">
        <f>'[1]Cadastro de Clientes'!B4485</f>
        <v>0</v>
      </c>
      <c r="C4485" s="94">
        <f>'[1]Cadastro de Clientes'!C4485</f>
        <v>0</v>
      </c>
      <c r="D4485" s="94">
        <f>'[1]Cadastro de Clientes'!D4485</f>
        <v>0</v>
      </c>
      <c r="E4485" s="94">
        <f>'[1]Cadastro de Clientes'!E4485</f>
        <v>0</v>
      </c>
      <c r="F4485" s="94">
        <f>'[1]Cadastro de Clientes'!F4485</f>
        <v>0</v>
      </c>
      <c r="G4485" s="109">
        <f>'[1]Cadastro de Clientes'!G4485</f>
        <v>0</v>
      </c>
      <c r="H4485" s="110">
        <f>'[1]Cadastro de Clientes'!H4485</f>
        <v>0</v>
      </c>
      <c r="I4485" s="111">
        <f>'[1]Cadastro de Clientes'!I4485</f>
        <v>0</v>
      </c>
      <c r="J4485" s="94">
        <f>'[1]Cadastro de Clientes'!J4485</f>
        <v>0</v>
      </c>
    </row>
    <row r="4486" spans="1:10" ht="21" customHeight="1" x14ac:dyDescent="0.25">
      <c r="A4486" s="94">
        <f>'[1]Cadastro de Clientes'!A4486</f>
        <v>0</v>
      </c>
      <c r="B4486" s="94">
        <f>'[1]Cadastro de Clientes'!B4486</f>
        <v>0</v>
      </c>
      <c r="C4486" s="94">
        <f>'[1]Cadastro de Clientes'!C4486</f>
        <v>0</v>
      </c>
      <c r="D4486" s="94">
        <f>'[1]Cadastro de Clientes'!D4486</f>
        <v>0</v>
      </c>
      <c r="E4486" s="94">
        <f>'[1]Cadastro de Clientes'!E4486</f>
        <v>0</v>
      </c>
      <c r="F4486" s="94">
        <f>'[1]Cadastro de Clientes'!F4486</f>
        <v>0</v>
      </c>
      <c r="G4486" s="109">
        <f>'[1]Cadastro de Clientes'!G4486</f>
        <v>0</v>
      </c>
      <c r="H4486" s="110">
        <f>'[1]Cadastro de Clientes'!H4486</f>
        <v>0</v>
      </c>
      <c r="I4486" s="111">
        <f>'[1]Cadastro de Clientes'!I4486</f>
        <v>0</v>
      </c>
      <c r="J4486" s="94">
        <f>'[1]Cadastro de Clientes'!J4486</f>
        <v>0</v>
      </c>
    </row>
    <row r="4487" spans="1:10" ht="21" customHeight="1" x14ac:dyDescent="0.25">
      <c r="A4487" s="94">
        <f>'[1]Cadastro de Clientes'!A4487</f>
        <v>0</v>
      </c>
      <c r="B4487" s="94">
        <f>'[1]Cadastro de Clientes'!B4487</f>
        <v>0</v>
      </c>
      <c r="C4487" s="94">
        <f>'[1]Cadastro de Clientes'!C4487</f>
        <v>0</v>
      </c>
      <c r="D4487" s="94">
        <f>'[1]Cadastro de Clientes'!D4487</f>
        <v>0</v>
      </c>
      <c r="E4487" s="94">
        <f>'[1]Cadastro de Clientes'!E4487</f>
        <v>0</v>
      </c>
      <c r="F4487" s="94">
        <f>'[1]Cadastro de Clientes'!F4487</f>
        <v>0</v>
      </c>
      <c r="G4487" s="109">
        <f>'[1]Cadastro de Clientes'!G4487</f>
        <v>0</v>
      </c>
      <c r="H4487" s="110">
        <f>'[1]Cadastro de Clientes'!H4487</f>
        <v>0</v>
      </c>
      <c r="I4487" s="111">
        <f>'[1]Cadastro de Clientes'!I4487</f>
        <v>0</v>
      </c>
      <c r="J4487" s="94">
        <f>'[1]Cadastro de Clientes'!J4487</f>
        <v>0</v>
      </c>
    </row>
    <row r="4488" spans="1:10" ht="21" customHeight="1" x14ac:dyDescent="0.25">
      <c r="A4488" s="94">
        <f>'[1]Cadastro de Clientes'!A4488</f>
        <v>0</v>
      </c>
      <c r="B4488" s="94">
        <f>'[1]Cadastro de Clientes'!B4488</f>
        <v>0</v>
      </c>
      <c r="C4488" s="94">
        <f>'[1]Cadastro de Clientes'!C4488</f>
        <v>0</v>
      </c>
      <c r="D4488" s="94">
        <f>'[1]Cadastro de Clientes'!D4488</f>
        <v>0</v>
      </c>
      <c r="E4488" s="94">
        <f>'[1]Cadastro de Clientes'!E4488</f>
        <v>0</v>
      </c>
      <c r="F4488" s="94">
        <f>'[1]Cadastro de Clientes'!F4488</f>
        <v>0</v>
      </c>
      <c r="G4488" s="109">
        <f>'[1]Cadastro de Clientes'!G4488</f>
        <v>0</v>
      </c>
      <c r="H4488" s="110">
        <f>'[1]Cadastro de Clientes'!H4488</f>
        <v>0</v>
      </c>
      <c r="I4488" s="111">
        <f>'[1]Cadastro de Clientes'!I4488</f>
        <v>0</v>
      </c>
      <c r="J4488" s="94">
        <f>'[1]Cadastro de Clientes'!J4488</f>
        <v>0</v>
      </c>
    </row>
    <row r="4489" spans="1:10" ht="21" customHeight="1" x14ac:dyDescent="0.25">
      <c r="A4489" s="94">
        <f>'[1]Cadastro de Clientes'!A4489</f>
        <v>0</v>
      </c>
      <c r="B4489" s="94">
        <f>'[1]Cadastro de Clientes'!B4489</f>
        <v>0</v>
      </c>
      <c r="C4489" s="94">
        <f>'[1]Cadastro de Clientes'!C4489</f>
        <v>0</v>
      </c>
      <c r="D4489" s="94">
        <f>'[1]Cadastro de Clientes'!D4489</f>
        <v>0</v>
      </c>
      <c r="E4489" s="94">
        <f>'[1]Cadastro de Clientes'!E4489</f>
        <v>0</v>
      </c>
      <c r="F4489" s="94">
        <f>'[1]Cadastro de Clientes'!F4489</f>
        <v>0</v>
      </c>
      <c r="G4489" s="109">
        <f>'[1]Cadastro de Clientes'!G4489</f>
        <v>0</v>
      </c>
      <c r="H4489" s="110">
        <f>'[1]Cadastro de Clientes'!H4489</f>
        <v>0</v>
      </c>
      <c r="I4489" s="111">
        <f>'[1]Cadastro de Clientes'!I4489</f>
        <v>0</v>
      </c>
      <c r="J4489" s="94">
        <f>'[1]Cadastro de Clientes'!J4489</f>
        <v>0</v>
      </c>
    </row>
    <row r="4490" spans="1:10" ht="21" customHeight="1" x14ac:dyDescent="0.25">
      <c r="A4490" s="94">
        <f>'[1]Cadastro de Clientes'!A4490</f>
        <v>0</v>
      </c>
      <c r="B4490" s="94">
        <f>'[1]Cadastro de Clientes'!B4490</f>
        <v>0</v>
      </c>
      <c r="C4490" s="94">
        <f>'[1]Cadastro de Clientes'!C4490</f>
        <v>0</v>
      </c>
      <c r="D4490" s="94">
        <f>'[1]Cadastro de Clientes'!D4490</f>
        <v>0</v>
      </c>
      <c r="E4490" s="94">
        <f>'[1]Cadastro de Clientes'!E4490</f>
        <v>0</v>
      </c>
      <c r="F4490" s="94">
        <f>'[1]Cadastro de Clientes'!F4490</f>
        <v>0</v>
      </c>
      <c r="G4490" s="109">
        <f>'[1]Cadastro de Clientes'!G4490</f>
        <v>0</v>
      </c>
      <c r="H4490" s="110">
        <f>'[1]Cadastro de Clientes'!H4490</f>
        <v>0</v>
      </c>
      <c r="I4490" s="111">
        <f>'[1]Cadastro de Clientes'!I4490</f>
        <v>0</v>
      </c>
      <c r="J4490" s="94">
        <f>'[1]Cadastro de Clientes'!J4490</f>
        <v>0</v>
      </c>
    </row>
    <row r="4491" spans="1:10" ht="21" customHeight="1" x14ac:dyDescent="0.25">
      <c r="A4491" s="94">
        <f>'[1]Cadastro de Clientes'!A4491</f>
        <v>0</v>
      </c>
      <c r="B4491" s="94">
        <f>'[1]Cadastro de Clientes'!B4491</f>
        <v>0</v>
      </c>
      <c r="C4491" s="94">
        <f>'[1]Cadastro de Clientes'!C4491</f>
        <v>0</v>
      </c>
      <c r="D4491" s="94">
        <f>'[1]Cadastro de Clientes'!D4491</f>
        <v>0</v>
      </c>
      <c r="E4491" s="94">
        <f>'[1]Cadastro de Clientes'!E4491</f>
        <v>0</v>
      </c>
      <c r="F4491" s="94">
        <f>'[1]Cadastro de Clientes'!F4491</f>
        <v>0</v>
      </c>
      <c r="G4491" s="109">
        <f>'[1]Cadastro de Clientes'!G4491</f>
        <v>0</v>
      </c>
      <c r="H4491" s="110">
        <f>'[1]Cadastro de Clientes'!H4491</f>
        <v>0</v>
      </c>
      <c r="I4491" s="111">
        <f>'[1]Cadastro de Clientes'!I4491</f>
        <v>0</v>
      </c>
      <c r="J4491" s="94">
        <f>'[1]Cadastro de Clientes'!J4491</f>
        <v>0</v>
      </c>
    </row>
    <row r="4492" spans="1:10" ht="21" customHeight="1" x14ac:dyDescent="0.25">
      <c r="A4492" s="94">
        <f>'[1]Cadastro de Clientes'!A4492</f>
        <v>0</v>
      </c>
      <c r="B4492" s="94">
        <f>'[1]Cadastro de Clientes'!B4492</f>
        <v>0</v>
      </c>
      <c r="C4492" s="94">
        <f>'[1]Cadastro de Clientes'!C4492</f>
        <v>0</v>
      </c>
      <c r="D4492" s="94">
        <f>'[1]Cadastro de Clientes'!D4492</f>
        <v>0</v>
      </c>
      <c r="E4492" s="94">
        <f>'[1]Cadastro de Clientes'!E4492</f>
        <v>0</v>
      </c>
      <c r="F4492" s="94">
        <f>'[1]Cadastro de Clientes'!F4492</f>
        <v>0</v>
      </c>
      <c r="G4492" s="109">
        <f>'[1]Cadastro de Clientes'!G4492</f>
        <v>0</v>
      </c>
      <c r="H4492" s="110">
        <f>'[1]Cadastro de Clientes'!H4492</f>
        <v>0</v>
      </c>
      <c r="I4492" s="111">
        <f>'[1]Cadastro de Clientes'!I4492</f>
        <v>0</v>
      </c>
      <c r="J4492" s="94">
        <f>'[1]Cadastro de Clientes'!J4492</f>
        <v>0</v>
      </c>
    </row>
    <row r="4493" spans="1:10" ht="21" customHeight="1" x14ac:dyDescent="0.25">
      <c r="A4493" s="94">
        <f>'[1]Cadastro de Clientes'!A4493</f>
        <v>0</v>
      </c>
      <c r="B4493" s="94">
        <f>'[1]Cadastro de Clientes'!B4493</f>
        <v>0</v>
      </c>
      <c r="C4493" s="94">
        <f>'[1]Cadastro de Clientes'!C4493</f>
        <v>0</v>
      </c>
      <c r="D4493" s="94">
        <f>'[1]Cadastro de Clientes'!D4493</f>
        <v>0</v>
      </c>
      <c r="E4493" s="94">
        <f>'[1]Cadastro de Clientes'!E4493</f>
        <v>0</v>
      </c>
      <c r="F4493" s="94">
        <f>'[1]Cadastro de Clientes'!F4493</f>
        <v>0</v>
      </c>
      <c r="G4493" s="109">
        <f>'[1]Cadastro de Clientes'!G4493</f>
        <v>0</v>
      </c>
      <c r="H4493" s="110">
        <f>'[1]Cadastro de Clientes'!H4493</f>
        <v>0</v>
      </c>
      <c r="I4493" s="111">
        <f>'[1]Cadastro de Clientes'!I4493</f>
        <v>0</v>
      </c>
      <c r="J4493" s="94">
        <f>'[1]Cadastro de Clientes'!J4493</f>
        <v>0</v>
      </c>
    </row>
    <row r="4494" spans="1:10" ht="21" customHeight="1" x14ac:dyDescent="0.25">
      <c r="A4494" s="94">
        <f>'[1]Cadastro de Clientes'!A4494</f>
        <v>0</v>
      </c>
      <c r="B4494" s="94">
        <f>'[1]Cadastro de Clientes'!B4494</f>
        <v>0</v>
      </c>
      <c r="C4494" s="94">
        <f>'[1]Cadastro de Clientes'!C4494</f>
        <v>0</v>
      </c>
      <c r="D4494" s="94">
        <f>'[1]Cadastro de Clientes'!D4494</f>
        <v>0</v>
      </c>
      <c r="E4494" s="94">
        <f>'[1]Cadastro de Clientes'!E4494</f>
        <v>0</v>
      </c>
      <c r="F4494" s="94">
        <f>'[1]Cadastro de Clientes'!F4494</f>
        <v>0</v>
      </c>
      <c r="G4494" s="109">
        <f>'[1]Cadastro de Clientes'!G4494</f>
        <v>0</v>
      </c>
      <c r="H4494" s="110">
        <f>'[1]Cadastro de Clientes'!H4494</f>
        <v>0</v>
      </c>
      <c r="I4494" s="111">
        <f>'[1]Cadastro de Clientes'!I4494</f>
        <v>0</v>
      </c>
      <c r="J4494" s="94">
        <f>'[1]Cadastro de Clientes'!J4494</f>
        <v>0</v>
      </c>
    </row>
    <row r="4495" spans="1:10" ht="21" customHeight="1" x14ac:dyDescent="0.25">
      <c r="A4495" s="94">
        <f>'[1]Cadastro de Clientes'!A4495</f>
        <v>0</v>
      </c>
      <c r="B4495" s="94">
        <f>'[1]Cadastro de Clientes'!B4495</f>
        <v>0</v>
      </c>
      <c r="C4495" s="94">
        <f>'[1]Cadastro de Clientes'!C4495</f>
        <v>0</v>
      </c>
      <c r="D4495" s="94">
        <f>'[1]Cadastro de Clientes'!D4495</f>
        <v>0</v>
      </c>
      <c r="E4495" s="94">
        <f>'[1]Cadastro de Clientes'!E4495</f>
        <v>0</v>
      </c>
      <c r="F4495" s="94">
        <f>'[1]Cadastro de Clientes'!F4495</f>
        <v>0</v>
      </c>
      <c r="G4495" s="109">
        <f>'[1]Cadastro de Clientes'!G4495</f>
        <v>0</v>
      </c>
      <c r="H4495" s="110">
        <f>'[1]Cadastro de Clientes'!H4495</f>
        <v>0</v>
      </c>
      <c r="I4495" s="111">
        <f>'[1]Cadastro de Clientes'!I4495</f>
        <v>0</v>
      </c>
      <c r="J4495" s="94">
        <f>'[1]Cadastro de Clientes'!J4495</f>
        <v>0</v>
      </c>
    </row>
    <row r="4496" spans="1:10" ht="21" customHeight="1" x14ac:dyDescent="0.25">
      <c r="A4496" s="94">
        <f>'[1]Cadastro de Clientes'!A4496</f>
        <v>0</v>
      </c>
      <c r="B4496" s="94">
        <f>'[1]Cadastro de Clientes'!B4496</f>
        <v>0</v>
      </c>
      <c r="C4496" s="94">
        <f>'[1]Cadastro de Clientes'!C4496</f>
        <v>0</v>
      </c>
      <c r="D4496" s="94">
        <f>'[1]Cadastro de Clientes'!D4496</f>
        <v>0</v>
      </c>
      <c r="E4496" s="94">
        <f>'[1]Cadastro de Clientes'!E4496</f>
        <v>0</v>
      </c>
      <c r="F4496" s="94">
        <f>'[1]Cadastro de Clientes'!F4496</f>
        <v>0</v>
      </c>
      <c r="G4496" s="109">
        <f>'[1]Cadastro de Clientes'!G4496</f>
        <v>0</v>
      </c>
      <c r="H4496" s="110">
        <f>'[1]Cadastro de Clientes'!H4496</f>
        <v>0</v>
      </c>
      <c r="I4496" s="111">
        <f>'[1]Cadastro de Clientes'!I4496</f>
        <v>0</v>
      </c>
      <c r="J4496" s="94">
        <f>'[1]Cadastro de Clientes'!J4496</f>
        <v>0</v>
      </c>
    </row>
    <row r="4497" spans="1:10" ht="21" customHeight="1" x14ac:dyDescent="0.25">
      <c r="A4497" s="94">
        <f>'[1]Cadastro de Clientes'!A4497</f>
        <v>0</v>
      </c>
      <c r="B4497" s="94">
        <f>'[1]Cadastro de Clientes'!B4497</f>
        <v>0</v>
      </c>
      <c r="C4497" s="94">
        <f>'[1]Cadastro de Clientes'!C4497</f>
        <v>0</v>
      </c>
      <c r="D4497" s="94">
        <f>'[1]Cadastro de Clientes'!D4497</f>
        <v>0</v>
      </c>
      <c r="E4497" s="94">
        <f>'[1]Cadastro de Clientes'!E4497</f>
        <v>0</v>
      </c>
      <c r="F4497" s="94">
        <f>'[1]Cadastro de Clientes'!F4497</f>
        <v>0</v>
      </c>
      <c r="G4497" s="109">
        <f>'[1]Cadastro de Clientes'!G4497</f>
        <v>0</v>
      </c>
      <c r="H4497" s="110">
        <f>'[1]Cadastro de Clientes'!H4497</f>
        <v>0</v>
      </c>
      <c r="I4497" s="111">
        <f>'[1]Cadastro de Clientes'!I4497</f>
        <v>0</v>
      </c>
      <c r="J4497" s="94">
        <f>'[1]Cadastro de Clientes'!J4497</f>
        <v>0</v>
      </c>
    </row>
    <row r="4498" spans="1:10" ht="21" customHeight="1" x14ac:dyDescent="0.25">
      <c r="A4498" s="94">
        <f>'[1]Cadastro de Clientes'!A4498</f>
        <v>0</v>
      </c>
      <c r="B4498" s="94">
        <f>'[1]Cadastro de Clientes'!B4498</f>
        <v>0</v>
      </c>
      <c r="C4498" s="94">
        <f>'[1]Cadastro de Clientes'!C4498</f>
        <v>0</v>
      </c>
      <c r="D4498" s="94">
        <f>'[1]Cadastro de Clientes'!D4498</f>
        <v>0</v>
      </c>
      <c r="E4498" s="94">
        <f>'[1]Cadastro de Clientes'!E4498</f>
        <v>0</v>
      </c>
      <c r="F4498" s="94">
        <f>'[1]Cadastro de Clientes'!F4498</f>
        <v>0</v>
      </c>
      <c r="G4498" s="109">
        <f>'[1]Cadastro de Clientes'!G4498</f>
        <v>0</v>
      </c>
      <c r="H4498" s="110">
        <f>'[1]Cadastro de Clientes'!H4498</f>
        <v>0</v>
      </c>
      <c r="I4498" s="111">
        <f>'[1]Cadastro de Clientes'!I4498</f>
        <v>0</v>
      </c>
      <c r="J4498" s="94">
        <f>'[1]Cadastro de Clientes'!J4498</f>
        <v>0</v>
      </c>
    </row>
    <row r="4499" spans="1:10" ht="21" customHeight="1" x14ac:dyDescent="0.25">
      <c r="A4499" s="94">
        <f>'[1]Cadastro de Clientes'!A4499</f>
        <v>0</v>
      </c>
      <c r="B4499" s="94">
        <f>'[1]Cadastro de Clientes'!B4499</f>
        <v>0</v>
      </c>
      <c r="C4499" s="94">
        <f>'[1]Cadastro de Clientes'!C4499</f>
        <v>0</v>
      </c>
      <c r="D4499" s="94">
        <f>'[1]Cadastro de Clientes'!D4499</f>
        <v>0</v>
      </c>
      <c r="E4499" s="94">
        <f>'[1]Cadastro de Clientes'!E4499</f>
        <v>0</v>
      </c>
      <c r="F4499" s="94">
        <f>'[1]Cadastro de Clientes'!F4499</f>
        <v>0</v>
      </c>
      <c r="G4499" s="109">
        <f>'[1]Cadastro de Clientes'!G4499</f>
        <v>0</v>
      </c>
      <c r="H4499" s="110">
        <f>'[1]Cadastro de Clientes'!H4499</f>
        <v>0</v>
      </c>
      <c r="I4499" s="111">
        <f>'[1]Cadastro de Clientes'!I4499</f>
        <v>0</v>
      </c>
      <c r="J4499" s="94">
        <f>'[1]Cadastro de Clientes'!J4499</f>
        <v>0</v>
      </c>
    </row>
    <row r="4500" spans="1:10" ht="21" customHeight="1" x14ac:dyDescent="0.25">
      <c r="A4500" s="94">
        <f>'[1]Cadastro de Clientes'!A4500</f>
        <v>0</v>
      </c>
      <c r="B4500" s="94">
        <f>'[1]Cadastro de Clientes'!B4500</f>
        <v>0</v>
      </c>
      <c r="C4500" s="94">
        <f>'[1]Cadastro de Clientes'!C4500</f>
        <v>0</v>
      </c>
      <c r="D4500" s="94">
        <f>'[1]Cadastro de Clientes'!D4500</f>
        <v>0</v>
      </c>
      <c r="E4500" s="94">
        <f>'[1]Cadastro de Clientes'!E4500</f>
        <v>0</v>
      </c>
      <c r="F4500" s="94">
        <f>'[1]Cadastro de Clientes'!F4500</f>
        <v>0</v>
      </c>
      <c r="G4500" s="109">
        <f>'[1]Cadastro de Clientes'!G4500</f>
        <v>0</v>
      </c>
      <c r="H4500" s="110">
        <f>'[1]Cadastro de Clientes'!H4500</f>
        <v>0</v>
      </c>
      <c r="I4500" s="111">
        <f>'[1]Cadastro de Clientes'!I4500</f>
        <v>0</v>
      </c>
      <c r="J4500" s="94">
        <f>'[1]Cadastro de Clientes'!J4500</f>
        <v>0</v>
      </c>
    </row>
    <row r="4501" spans="1:10" ht="21" customHeight="1" x14ac:dyDescent="0.25">
      <c r="A4501" s="94">
        <f>'[1]Cadastro de Clientes'!A4501</f>
        <v>0</v>
      </c>
      <c r="B4501" s="94">
        <f>'[1]Cadastro de Clientes'!B4501</f>
        <v>0</v>
      </c>
      <c r="C4501" s="94">
        <f>'[1]Cadastro de Clientes'!C4501</f>
        <v>0</v>
      </c>
      <c r="D4501" s="94">
        <f>'[1]Cadastro de Clientes'!D4501</f>
        <v>0</v>
      </c>
      <c r="E4501" s="94">
        <f>'[1]Cadastro de Clientes'!E4501</f>
        <v>0</v>
      </c>
      <c r="F4501" s="94">
        <f>'[1]Cadastro de Clientes'!F4501</f>
        <v>0</v>
      </c>
      <c r="G4501" s="109">
        <f>'[1]Cadastro de Clientes'!G4501</f>
        <v>0</v>
      </c>
      <c r="H4501" s="110">
        <f>'[1]Cadastro de Clientes'!H4501</f>
        <v>0</v>
      </c>
      <c r="I4501" s="111">
        <f>'[1]Cadastro de Clientes'!I4501</f>
        <v>0</v>
      </c>
      <c r="J4501" s="94">
        <f>'[1]Cadastro de Clientes'!J4501</f>
        <v>0</v>
      </c>
    </row>
    <row r="4502" spans="1:10" ht="21" customHeight="1" x14ac:dyDescent="0.25">
      <c r="A4502" s="94">
        <f>'[1]Cadastro de Clientes'!A4502</f>
        <v>0</v>
      </c>
      <c r="B4502" s="94">
        <f>'[1]Cadastro de Clientes'!B4502</f>
        <v>0</v>
      </c>
      <c r="C4502" s="94">
        <f>'[1]Cadastro de Clientes'!C4502</f>
        <v>0</v>
      </c>
      <c r="D4502" s="94">
        <f>'[1]Cadastro de Clientes'!D4502</f>
        <v>0</v>
      </c>
      <c r="E4502" s="94">
        <f>'[1]Cadastro de Clientes'!E4502</f>
        <v>0</v>
      </c>
      <c r="F4502" s="94">
        <f>'[1]Cadastro de Clientes'!F4502</f>
        <v>0</v>
      </c>
      <c r="G4502" s="109">
        <f>'[1]Cadastro de Clientes'!G4502</f>
        <v>0</v>
      </c>
      <c r="H4502" s="110">
        <f>'[1]Cadastro de Clientes'!H4502</f>
        <v>0</v>
      </c>
      <c r="I4502" s="111">
        <f>'[1]Cadastro de Clientes'!I4502</f>
        <v>0</v>
      </c>
      <c r="J4502" s="94">
        <f>'[1]Cadastro de Clientes'!J4502</f>
        <v>0</v>
      </c>
    </row>
    <row r="4503" spans="1:10" ht="21" customHeight="1" x14ac:dyDescent="0.25">
      <c r="A4503" s="94">
        <f>'[1]Cadastro de Clientes'!A4503</f>
        <v>0</v>
      </c>
      <c r="B4503" s="94">
        <f>'[1]Cadastro de Clientes'!B4503</f>
        <v>0</v>
      </c>
      <c r="C4503" s="94">
        <f>'[1]Cadastro de Clientes'!C4503</f>
        <v>0</v>
      </c>
      <c r="D4503" s="94">
        <f>'[1]Cadastro de Clientes'!D4503</f>
        <v>0</v>
      </c>
      <c r="E4503" s="94">
        <f>'[1]Cadastro de Clientes'!E4503</f>
        <v>0</v>
      </c>
      <c r="F4503" s="94">
        <f>'[1]Cadastro de Clientes'!F4503</f>
        <v>0</v>
      </c>
      <c r="G4503" s="109">
        <f>'[1]Cadastro de Clientes'!G4503</f>
        <v>0</v>
      </c>
      <c r="H4503" s="110">
        <f>'[1]Cadastro de Clientes'!H4503</f>
        <v>0</v>
      </c>
      <c r="I4503" s="111">
        <f>'[1]Cadastro de Clientes'!I4503</f>
        <v>0</v>
      </c>
      <c r="J4503" s="94">
        <f>'[1]Cadastro de Clientes'!J4503</f>
        <v>0</v>
      </c>
    </row>
    <row r="4504" spans="1:10" ht="21" customHeight="1" x14ac:dyDescent="0.25">
      <c r="A4504" s="94">
        <f>'[1]Cadastro de Clientes'!A4504</f>
        <v>0</v>
      </c>
      <c r="B4504" s="94">
        <f>'[1]Cadastro de Clientes'!B4504</f>
        <v>0</v>
      </c>
      <c r="C4504" s="94">
        <f>'[1]Cadastro de Clientes'!C4504</f>
        <v>0</v>
      </c>
      <c r="D4504" s="94">
        <f>'[1]Cadastro de Clientes'!D4504</f>
        <v>0</v>
      </c>
      <c r="E4504" s="94">
        <f>'[1]Cadastro de Clientes'!E4504</f>
        <v>0</v>
      </c>
      <c r="F4504" s="94">
        <f>'[1]Cadastro de Clientes'!F4504</f>
        <v>0</v>
      </c>
      <c r="G4504" s="109">
        <f>'[1]Cadastro de Clientes'!G4504</f>
        <v>0</v>
      </c>
      <c r="H4504" s="110">
        <f>'[1]Cadastro de Clientes'!H4504</f>
        <v>0</v>
      </c>
      <c r="I4504" s="111">
        <f>'[1]Cadastro de Clientes'!I4504</f>
        <v>0</v>
      </c>
      <c r="J4504" s="94">
        <f>'[1]Cadastro de Clientes'!J4504</f>
        <v>0</v>
      </c>
    </row>
    <row r="4505" spans="1:10" ht="21" customHeight="1" x14ac:dyDescent="0.25">
      <c r="A4505" s="94">
        <f>'[1]Cadastro de Clientes'!A4505</f>
        <v>0</v>
      </c>
      <c r="B4505" s="94">
        <f>'[1]Cadastro de Clientes'!B4505</f>
        <v>0</v>
      </c>
      <c r="C4505" s="94">
        <f>'[1]Cadastro de Clientes'!C4505</f>
        <v>0</v>
      </c>
      <c r="D4505" s="94">
        <f>'[1]Cadastro de Clientes'!D4505</f>
        <v>0</v>
      </c>
      <c r="E4505" s="94">
        <f>'[1]Cadastro de Clientes'!E4505</f>
        <v>0</v>
      </c>
      <c r="F4505" s="94">
        <f>'[1]Cadastro de Clientes'!F4505</f>
        <v>0</v>
      </c>
      <c r="G4505" s="109">
        <f>'[1]Cadastro de Clientes'!G4505</f>
        <v>0</v>
      </c>
      <c r="H4505" s="110">
        <f>'[1]Cadastro de Clientes'!H4505</f>
        <v>0</v>
      </c>
      <c r="I4505" s="111">
        <f>'[1]Cadastro de Clientes'!I4505</f>
        <v>0</v>
      </c>
      <c r="J4505" s="94">
        <f>'[1]Cadastro de Clientes'!J4505</f>
        <v>0</v>
      </c>
    </row>
    <row r="4506" spans="1:10" ht="21" customHeight="1" x14ac:dyDescent="0.25">
      <c r="A4506" s="94">
        <f>'[1]Cadastro de Clientes'!A4506</f>
        <v>0</v>
      </c>
      <c r="B4506" s="94">
        <f>'[1]Cadastro de Clientes'!B4506</f>
        <v>0</v>
      </c>
      <c r="C4506" s="94">
        <f>'[1]Cadastro de Clientes'!C4506</f>
        <v>0</v>
      </c>
      <c r="D4506" s="94">
        <f>'[1]Cadastro de Clientes'!D4506</f>
        <v>0</v>
      </c>
      <c r="E4506" s="94">
        <f>'[1]Cadastro de Clientes'!E4506</f>
        <v>0</v>
      </c>
      <c r="F4506" s="94">
        <f>'[1]Cadastro de Clientes'!F4506</f>
        <v>0</v>
      </c>
      <c r="G4506" s="109">
        <f>'[1]Cadastro de Clientes'!G4506</f>
        <v>0</v>
      </c>
      <c r="H4506" s="110">
        <f>'[1]Cadastro de Clientes'!H4506</f>
        <v>0</v>
      </c>
      <c r="I4506" s="111">
        <f>'[1]Cadastro de Clientes'!I4506</f>
        <v>0</v>
      </c>
      <c r="J4506" s="94">
        <f>'[1]Cadastro de Clientes'!J4506</f>
        <v>0</v>
      </c>
    </row>
    <row r="4507" spans="1:10" ht="21" customHeight="1" x14ac:dyDescent="0.25">
      <c r="A4507" s="94">
        <f>'[1]Cadastro de Clientes'!A4507</f>
        <v>0</v>
      </c>
      <c r="B4507" s="94">
        <f>'[1]Cadastro de Clientes'!B4507</f>
        <v>0</v>
      </c>
      <c r="C4507" s="94">
        <f>'[1]Cadastro de Clientes'!C4507</f>
        <v>0</v>
      </c>
      <c r="D4507" s="94">
        <f>'[1]Cadastro de Clientes'!D4507</f>
        <v>0</v>
      </c>
      <c r="E4507" s="94">
        <f>'[1]Cadastro de Clientes'!E4507</f>
        <v>0</v>
      </c>
      <c r="F4507" s="94">
        <f>'[1]Cadastro de Clientes'!F4507</f>
        <v>0</v>
      </c>
      <c r="G4507" s="109">
        <f>'[1]Cadastro de Clientes'!G4507</f>
        <v>0</v>
      </c>
      <c r="H4507" s="110">
        <f>'[1]Cadastro de Clientes'!H4507</f>
        <v>0</v>
      </c>
      <c r="I4507" s="111">
        <f>'[1]Cadastro de Clientes'!I4507</f>
        <v>0</v>
      </c>
      <c r="J4507" s="94">
        <f>'[1]Cadastro de Clientes'!J4507</f>
        <v>0</v>
      </c>
    </row>
    <row r="4508" spans="1:10" ht="21" customHeight="1" x14ac:dyDescent="0.25">
      <c r="A4508" s="94">
        <f>'[1]Cadastro de Clientes'!A4508</f>
        <v>0</v>
      </c>
      <c r="B4508" s="94">
        <f>'[1]Cadastro de Clientes'!B4508</f>
        <v>0</v>
      </c>
      <c r="C4508" s="94">
        <f>'[1]Cadastro de Clientes'!C4508</f>
        <v>0</v>
      </c>
      <c r="D4508" s="94">
        <f>'[1]Cadastro de Clientes'!D4508</f>
        <v>0</v>
      </c>
      <c r="E4508" s="94">
        <f>'[1]Cadastro de Clientes'!E4508</f>
        <v>0</v>
      </c>
      <c r="F4508" s="94">
        <f>'[1]Cadastro de Clientes'!F4508</f>
        <v>0</v>
      </c>
      <c r="G4508" s="109">
        <f>'[1]Cadastro de Clientes'!G4508</f>
        <v>0</v>
      </c>
      <c r="H4508" s="110">
        <f>'[1]Cadastro de Clientes'!H4508</f>
        <v>0</v>
      </c>
      <c r="I4508" s="111">
        <f>'[1]Cadastro de Clientes'!I4508</f>
        <v>0</v>
      </c>
      <c r="J4508" s="94">
        <f>'[1]Cadastro de Clientes'!J4508</f>
        <v>0</v>
      </c>
    </row>
    <row r="4509" spans="1:10" ht="21" customHeight="1" x14ac:dyDescent="0.25">
      <c r="A4509" s="94">
        <f>'[1]Cadastro de Clientes'!A4509</f>
        <v>0</v>
      </c>
      <c r="B4509" s="94">
        <f>'[1]Cadastro de Clientes'!B4509</f>
        <v>0</v>
      </c>
      <c r="C4509" s="94">
        <f>'[1]Cadastro de Clientes'!C4509</f>
        <v>0</v>
      </c>
      <c r="D4509" s="94">
        <f>'[1]Cadastro de Clientes'!D4509</f>
        <v>0</v>
      </c>
      <c r="E4509" s="94">
        <f>'[1]Cadastro de Clientes'!E4509</f>
        <v>0</v>
      </c>
      <c r="F4509" s="94">
        <f>'[1]Cadastro de Clientes'!F4509</f>
        <v>0</v>
      </c>
      <c r="G4509" s="109">
        <f>'[1]Cadastro de Clientes'!G4509</f>
        <v>0</v>
      </c>
      <c r="H4509" s="110">
        <f>'[1]Cadastro de Clientes'!H4509</f>
        <v>0</v>
      </c>
      <c r="I4509" s="111">
        <f>'[1]Cadastro de Clientes'!I4509</f>
        <v>0</v>
      </c>
      <c r="J4509" s="94">
        <f>'[1]Cadastro de Clientes'!J4509</f>
        <v>0</v>
      </c>
    </row>
    <row r="4510" spans="1:10" ht="21" customHeight="1" x14ac:dyDescent="0.25">
      <c r="A4510" s="94">
        <f>'[1]Cadastro de Clientes'!A4510</f>
        <v>0</v>
      </c>
      <c r="B4510" s="94">
        <f>'[1]Cadastro de Clientes'!B4510</f>
        <v>0</v>
      </c>
      <c r="C4510" s="94">
        <f>'[1]Cadastro de Clientes'!C4510</f>
        <v>0</v>
      </c>
      <c r="D4510" s="94">
        <f>'[1]Cadastro de Clientes'!D4510</f>
        <v>0</v>
      </c>
      <c r="E4510" s="94">
        <f>'[1]Cadastro de Clientes'!E4510</f>
        <v>0</v>
      </c>
      <c r="F4510" s="94">
        <f>'[1]Cadastro de Clientes'!F4510</f>
        <v>0</v>
      </c>
      <c r="G4510" s="109">
        <f>'[1]Cadastro de Clientes'!G4510</f>
        <v>0</v>
      </c>
      <c r="H4510" s="110">
        <f>'[1]Cadastro de Clientes'!H4510</f>
        <v>0</v>
      </c>
      <c r="I4510" s="111">
        <f>'[1]Cadastro de Clientes'!I4510</f>
        <v>0</v>
      </c>
      <c r="J4510" s="94">
        <f>'[1]Cadastro de Clientes'!J4510</f>
        <v>0</v>
      </c>
    </row>
    <row r="4511" spans="1:10" ht="21" customHeight="1" x14ac:dyDescent="0.25">
      <c r="A4511" s="94">
        <f>'[1]Cadastro de Clientes'!A4511</f>
        <v>0</v>
      </c>
      <c r="B4511" s="94">
        <f>'[1]Cadastro de Clientes'!B4511</f>
        <v>0</v>
      </c>
      <c r="C4511" s="94">
        <f>'[1]Cadastro de Clientes'!C4511</f>
        <v>0</v>
      </c>
      <c r="D4511" s="94">
        <f>'[1]Cadastro de Clientes'!D4511</f>
        <v>0</v>
      </c>
      <c r="E4511" s="94">
        <f>'[1]Cadastro de Clientes'!E4511</f>
        <v>0</v>
      </c>
      <c r="F4511" s="94">
        <f>'[1]Cadastro de Clientes'!F4511</f>
        <v>0</v>
      </c>
      <c r="G4511" s="109">
        <f>'[1]Cadastro de Clientes'!G4511</f>
        <v>0</v>
      </c>
      <c r="H4511" s="110">
        <f>'[1]Cadastro de Clientes'!H4511</f>
        <v>0</v>
      </c>
      <c r="I4511" s="111">
        <f>'[1]Cadastro de Clientes'!I4511</f>
        <v>0</v>
      </c>
      <c r="J4511" s="94">
        <f>'[1]Cadastro de Clientes'!J4511</f>
        <v>0</v>
      </c>
    </row>
    <row r="4512" spans="1:10" ht="21" customHeight="1" x14ac:dyDescent="0.25">
      <c r="A4512" s="94">
        <f>'[1]Cadastro de Clientes'!A4512</f>
        <v>0</v>
      </c>
      <c r="B4512" s="94">
        <f>'[1]Cadastro de Clientes'!B4512</f>
        <v>0</v>
      </c>
      <c r="C4512" s="94">
        <f>'[1]Cadastro de Clientes'!C4512</f>
        <v>0</v>
      </c>
      <c r="D4512" s="94">
        <f>'[1]Cadastro de Clientes'!D4512</f>
        <v>0</v>
      </c>
      <c r="E4512" s="94">
        <f>'[1]Cadastro de Clientes'!E4512</f>
        <v>0</v>
      </c>
      <c r="F4512" s="94">
        <f>'[1]Cadastro de Clientes'!F4512</f>
        <v>0</v>
      </c>
      <c r="G4512" s="109">
        <f>'[1]Cadastro de Clientes'!G4512</f>
        <v>0</v>
      </c>
      <c r="H4512" s="110">
        <f>'[1]Cadastro de Clientes'!H4512</f>
        <v>0</v>
      </c>
      <c r="I4512" s="111">
        <f>'[1]Cadastro de Clientes'!I4512</f>
        <v>0</v>
      </c>
      <c r="J4512" s="94">
        <f>'[1]Cadastro de Clientes'!J4512</f>
        <v>0</v>
      </c>
    </row>
    <row r="4513" spans="1:10" ht="21" customHeight="1" x14ac:dyDescent="0.25">
      <c r="A4513" s="94">
        <f>'[1]Cadastro de Clientes'!A4513</f>
        <v>0</v>
      </c>
      <c r="B4513" s="94">
        <f>'[1]Cadastro de Clientes'!B4513</f>
        <v>0</v>
      </c>
      <c r="C4513" s="94">
        <f>'[1]Cadastro de Clientes'!C4513</f>
        <v>0</v>
      </c>
      <c r="D4513" s="94">
        <f>'[1]Cadastro de Clientes'!D4513</f>
        <v>0</v>
      </c>
      <c r="E4513" s="94">
        <f>'[1]Cadastro de Clientes'!E4513</f>
        <v>0</v>
      </c>
      <c r="F4513" s="94">
        <f>'[1]Cadastro de Clientes'!F4513</f>
        <v>0</v>
      </c>
      <c r="G4513" s="109">
        <f>'[1]Cadastro de Clientes'!G4513</f>
        <v>0</v>
      </c>
      <c r="H4513" s="110">
        <f>'[1]Cadastro de Clientes'!H4513</f>
        <v>0</v>
      </c>
      <c r="I4513" s="111">
        <f>'[1]Cadastro de Clientes'!I4513</f>
        <v>0</v>
      </c>
      <c r="J4513" s="94">
        <f>'[1]Cadastro de Clientes'!J4513</f>
        <v>0</v>
      </c>
    </row>
    <row r="4514" spans="1:10" ht="21" customHeight="1" x14ac:dyDescent="0.25">
      <c r="A4514" s="94">
        <f>'[1]Cadastro de Clientes'!A4514</f>
        <v>0</v>
      </c>
      <c r="B4514" s="94">
        <f>'[1]Cadastro de Clientes'!B4514</f>
        <v>0</v>
      </c>
      <c r="C4514" s="94">
        <f>'[1]Cadastro de Clientes'!C4514</f>
        <v>0</v>
      </c>
      <c r="D4514" s="94">
        <f>'[1]Cadastro de Clientes'!D4514</f>
        <v>0</v>
      </c>
      <c r="E4514" s="94">
        <f>'[1]Cadastro de Clientes'!E4514</f>
        <v>0</v>
      </c>
      <c r="F4514" s="94">
        <f>'[1]Cadastro de Clientes'!F4514</f>
        <v>0</v>
      </c>
      <c r="G4514" s="109">
        <f>'[1]Cadastro de Clientes'!G4514</f>
        <v>0</v>
      </c>
      <c r="H4514" s="110">
        <f>'[1]Cadastro de Clientes'!H4514</f>
        <v>0</v>
      </c>
      <c r="I4514" s="111">
        <f>'[1]Cadastro de Clientes'!I4514</f>
        <v>0</v>
      </c>
      <c r="J4514" s="94">
        <f>'[1]Cadastro de Clientes'!J4514</f>
        <v>0</v>
      </c>
    </row>
    <row r="4515" spans="1:10" ht="21" customHeight="1" x14ac:dyDescent="0.25">
      <c r="A4515" s="94">
        <f>'[1]Cadastro de Clientes'!A4515</f>
        <v>0</v>
      </c>
      <c r="B4515" s="94">
        <f>'[1]Cadastro de Clientes'!B4515</f>
        <v>0</v>
      </c>
      <c r="C4515" s="94">
        <f>'[1]Cadastro de Clientes'!C4515</f>
        <v>0</v>
      </c>
      <c r="D4515" s="94">
        <f>'[1]Cadastro de Clientes'!D4515</f>
        <v>0</v>
      </c>
      <c r="E4515" s="94">
        <f>'[1]Cadastro de Clientes'!E4515</f>
        <v>0</v>
      </c>
      <c r="F4515" s="94">
        <f>'[1]Cadastro de Clientes'!F4515</f>
        <v>0</v>
      </c>
      <c r="G4515" s="109">
        <f>'[1]Cadastro de Clientes'!G4515</f>
        <v>0</v>
      </c>
      <c r="H4515" s="110">
        <f>'[1]Cadastro de Clientes'!H4515</f>
        <v>0</v>
      </c>
      <c r="I4515" s="111">
        <f>'[1]Cadastro de Clientes'!I4515</f>
        <v>0</v>
      </c>
      <c r="J4515" s="94">
        <f>'[1]Cadastro de Clientes'!J4515</f>
        <v>0</v>
      </c>
    </row>
    <row r="4516" spans="1:10" ht="21" customHeight="1" x14ac:dyDescent="0.25">
      <c r="A4516" s="94">
        <f>'[1]Cadastro de Clientes'!A4516</f>
        <v>0</v>
      </c>
      <c r="B4516" s="94">
        <f>'[1]Cadastro de Clientes'!B4516</f>
        <v>0</v>
      </c>
      <c r="C4516" s="94">
        <f>'[1]Cadastro de Clientes'!C4516</f>
        <v>0</v>
      </c>
      <c r="D4516" s="94">
        <f>'[1]Cadastro de Clientes'!D4516</f>
        <v>0</v>
      </c>
      <c r="E4516" s="94">
        <f>'[1]Cadastro de Clientes'!E4516</f>
        <v>0</v>
      </c>
      <c r="F4516" s="94">
        <f>'[1]Cadastro de Clientes'!F4516</f>
        <v>0</v>
      </c>
      <c r="G4516" s="109">
        <f>'[1]Cadastro de Clientes'!G4516</f>
        <v>0</v>
      </c>
      <c r="H4516" s="110">
        <f>'[1]Cadastro de Clientes'!H4516</f>
        <v>0</v>
      </c>
      <c r="I4516" s="111">
        <f>'[1]Cadastro de Clientes'!I4516</f>
        <v>0</v>
      </c>
      <c r="J4516" s="94">
        <f>'[1]Cadastro de Clientes'!J4516</f>
        <v>0</v>
      </c>
    </row>
    <row r="4517" spans="1:10" ht="21" customHeight="1" x14ac:dyDescent="0.25">
      <c r="A4517" s="94">
        <f>'[1]Cadastro de Clientes'!A4517</f>
        <v>0</v>
      </c>
      <c r="B4517" s="94">
        <f>'[1]Cadastro de Clientes'!B4517</f>
        <v>0</v>
      </c>
      <c r="C4517" s="94">
        <f>'[1]Cadastro de Clientes'!C4517</f>
        <v>0</v>
      </c>
      <c r="D4517" s="94">
        <f>'[1]Cadastro de Clientes'!D4517</f>
        <v>0</v>
      </c>
      <c r="E4517" s="94">
        <f>'[1]Cadastro de Clientes'!E4517</f>
        <v>0</v>
      </c>
      <c r="F4517" s="94">
        <f>'[1]Cadastro de Clientes'!F4517</f>
        <v>0</v>
      </c>
      <c r="G4517" s="109">
        <f>'[1]Cadastro de Clientes'!G4517</f>
        <v>0</v>
      </c>
      <c r="H4517" s="110">
        <f>'[1]Cadastro de Clientes'!H4517</f>
        <v>0</v>
      </c>
      <c r="I4517" s="111">
        <f>'[1]Cadastro de Clientes'!I4517</f>
        <v>0</v>
      </c>
      <c r="J4517" s="94">
        <f>'[1]Cadastro de Clientes'!J4517</f>
        <v>0</v>
      </c>
    </row>
    <row r="4518" spans="1:10" ht="21" customHeight="1" x14ac:dyDescent="0.25">
      <c r="A4518" s="94">
        <f>'[1]Cadastro de Clientes'!A4518</f>
        <v>0</v>
      </c>
      <c r="B4518" s="94">
        <f>'[1]Cadastro de Clientes'!B4518</f>
        <v>0</v>
      </c>
      <c r="C4518" s="94">
        <f>'[1]Cadastro de Clientes'!C4518</f>
        <v>0</v>
      </c>
      <c r="D4518" s="94">
        <f>'[1]Cadastro de Clientes'!D4518</f>
        <v>0</v>
      </c>
      <c r="E4518" s="94">
        <f>'[1]Cadastro de Clientes'!E4518</f>
        <v>0</v>
      </c>
      <c r="F4518" s="94">
        <f>'[1]Cadastro de Clientes'!F4518</f>
        <v>0</v>
      </c>
      <c r="G4518" s="109">
        <f>'[1]Cadastro de Clientes'!G4518</f>
        <v>0</v>
      </c>
      <c r="H4518" s="110">
        <f>'[1]Cadastro de Clientes'!H4518</f>
        <v>0</v>
      </c>
      <c r="I4518" s="111">
        <f>'[1]Cadastro de Clientes'!I4518</f>
        <v>0</v>
      </c>
      <c r="J4518" s="94">
        <f>'[1]Cadastro de Clientes'!J4518</f>
        <v>0</v>
      </c>
    </row>
    <row r="4519" spans="1:10" ht="21" customHeight="1" x14ac:dyDescent="0.25">
      <c r="A4519" s="94">
        <f>'[1]Cadastro de Clientes'!A4519</f>
        <v>0</v>
      </c>
      <c r="B4519" s="94">
        <f>'[1]Cadastro de Clientes'!B4519</f>
        <v>0</v>
      </c>
      <c r="C4519" s="94">
        <f>'[1]Cadastro de Clientes'!C4519</f>
        <v>0</v>
      </c>
      <c r="D4519" s="94">
        <f>'[1]Cadastro de Clientes'!D4519</f>
        <v>0</v>
      </c>
      <c r="E4519" s="94">
        <f>'[1]Cadastro de Clientes'!E4519</f>
        <v>0</v>
      </c>
      <c r="F4519" s="94">
        <f>'[1]Cadastro de Clientes'!F4519</f>
        <v>0</v>
      </c>
      <c r="G4519" s="109">
        <f>'[1]Cadastro de Clientes'!G4519</f>
        <v>0</v>
      </c>
      <c r="H4519" s="110">
        <f>'[1]Cadastro de Clientes'!H4519</f>
        <v>0</v>
      </c>
      <c r="I4519" s="111">
        <f>'[1]Cadastro de Clientes'!I4519</f>
        <v>0</v>
      </c>
      <c r="J4519" s="94">
        <f>'[1]Cadastro de Clientes'!J4519</f>
        <v>0</v>
      </c>
    </row>
    <row r="4520" spans="1:10" ht="21" customHeight="1" x14ac:dyDescent="0.25">
      <c r="A4520" s="94">
        <f>'[1]Cadastro de Clientes'!A4520</f>
        <v>0</v>
      </c>
      <c r="B4520" s="94">
        <f>'[1]Cadastro de Clientes'!B4520</f>
        <v>0</v>
      </c>
      <c r="C4520" s="94">
        <f>'[1]Cadastro de Clientes'!C4520</f>
        <v>0</v>
      </c>
      <c r="D4520" s="94">
        <f>'[1]Cadastro de Clientes'!D4520</f>
        <v>0</v>
      </c>
      <c r="E4520" s="94">
        <f>'[1]Cadastro de Clientes'!E4520</f>
        <v>0</v>
      </c>
      <c r="F4520" s="94">
        <f>'[1]Cadastro de Clientes'!F4520</f>
        <v>0</v>
      </c>
      <c r="G4520" s="109">
        <f>'[1]Cadastro de Clientes'!G4520</f>
        <v>0</v>
      </c>
      <c r="H4520" s="110">
        <f>'[1]Cadastro de Clientes'!H4520</f>
        <v>0</v>
      </c>
      <c r="I4520" s="111">
        <f>'[1]Cadastro de Clientes'!I4520</f>
        <v>0</v>
      </c>
      <c r="J4520" s="94">
        <f>'[1]Cadastro de Clientes'!J4520</f>
        <v>0</v>
      </c>
    </row>
    <row r="4521" spans="1:10" ht="21" customHeight="1" x14ac:dyDescent="0.25">
      <c r="A4521" s="94">
        <f>'[1]Cadastro de Clientes'!A4521</f>
        <v>0</v>
      </c>
      <c r="B4521" s="94">
        <f>'[1]Cadastro de Clientes'!B4521</f>
        <v>0</v>
      </c>
      <c r="C4521" s="94">
        <f>'[1]Cadastro de Clientes'!C4521</f>
        <v>0</v>
      </c>
      <c r="D4521" s="94">
        <f>'[1]Cadastro de Clientes'!D4521</f>
        <v>0</v>
      </c>
      <c r="E4521" s="94">
        <f>'[1]Cadastro de Clientes'!E4521</f>
        <v>0</v>
      </c>
      <c r="F4521" s="94">
        <f>'[1]Cadastro de Clientes'!F4521</f>
        <v>0</v>
      </c>
      <c r="G4521" s="109">
        <f>'[1]Cadastro de Clientes'!G4521</f>
        <v>0</v>
      </c>
      <c r="H4521" s="110">
        <f>'[1]Cadastro de Clientes'!H4521</f>
        <v>0</v>
      </c>
      <c r="I4521" s="111">
        <f>'[1]Cadastro de Clientes'!I4521</f>
        <v>0</v>
      </c>
      <c r="J4521" s="94">
        <f>'[1]Cadastro de Clientes'!J4521</f>
        <v>0</v>
      </c>
    </row>
    <row r="4522" spans="1:10" ht="21" customHeight="1" x14ac:dyDescent="0.25">
      <c r="A4522" s="94">
        <f>'[1]Cadastro de Clientes'!A4522</f>
        <v>0</v>
      </c>
      <c r="B4522" s="94">
        <f>'[1]Cadastro de Clientes'!B4522</f>
        <v>0</v>
      </c>
      <c r="C4522" s="94">
        <f>'[1]Cadastro de Clientes'!C4522</f>
        <v>0</v>
      </c>
      <c r="D4522" s="94">
        <f>'[1]Cadastro de Clientes'!D4522</f>
        <v>0</v>
      </c>
      <c r="E4522" s="94">
        <f>'[1]Cadastro de Clientes'!E4522</f>
        <v>0</v>
      </c>
      <c r="F4522" s="94">
        <f>'[1]Cadastro de Clientes'!F4522</f>
        <v>0</v>
      </c>
      <c r="G4522" s="109">
        <f>'[1]Cadastro de Clientes'!G4522</f>
        <v>0</v>
      </c>
      <c r="H4522" s="110">
        <f>'[1]Cadastro de Clientes'!H4522</f>
        <v>0</v>
      </c>
      <c r="I4522" s="111">
        <f>'[1]Cadastro de Clientes'!I4522</f>
        <v>0</v>
      </c>
      <c r="J4522" s="94">
        <f>'[1]Cadastro de Clientes'!J4522</f>
        <v>0</v>
      </c>
    </row>
    <row r="4523" spans="1:10" ht="21" customHeight="1" x14ac:dyDescent="0.25">
      <c r="A4523" s="94">
        <f>'[1]Cadastro de Clientes'!A4523</f>
        <v>0</v>
      </c>
      <c r="B4523" s="94">
        <f>'[1]Cadastro de Clientes'!B4523</f>
        <v>0</v>
      </c>
      <c r="C4523" s="94">
        <f>'[1]Cadastro de Clientes'!C4523</f>
        <v>0</v>
      </c>
      <c r="D4523" s="94">
        <f>'[1]Cadastro de Clientes'!D4523</f>
        <v>0</v>
      </c>
      <c r="E4523" s="94">
        <f>'[1]Cadastro de Clientes'!E4523</f>
        <v>0</v>
      </c>
      <c r="F4523" s="94">
        <f>'[1]Cadastro de Clientes'!F4523</f>
        <v>0</v>
      </c>
      <c r="G4523" s="109">
        <f>'[1]Cadastro de Clientes'!G4523</f>
        <v>0</v>
      </c>
      <c r="H4523" s="110">
        <f>'[1]Cadastro de Clientes'!H4523</f>
        <v>0</v>
      </c>
      <c r="I4523" s="111">
        <f>'[1]Cadastro de Clientes'!I4523</f>
        <v>0</v>
      </c>
      <c r="J4523" s="94">
        <f>'[1]Cadastro de Clientes'!J4523</f>
        <v>0</v>
      </c>
    </row>
    <row r="4524" spans="1:10" ht="21" customHeight="1" x14ac:dyDescent="0.25">
      <c r="A4524" s="94">
        <f>'[1]Cadastro de Clientes'!A4524</f>
        <v>0</v>
      </c>
      <c r="B4524" s="94">
        <f>'[1]Cadastro de Clientes'!B4524</f>
        <v>0</v>
      </c>
      <c r="C4524" s="94">
        <f>'[1]Cadastro de Clientes'!C4524</f>
        <v>0</v>
      </c>
      <c r="D4524" s="94">
        <f>'[1]Cadastro de Clientes'!D4524</f>
        <v>0</v>
      </c>
      <c r="E4524" s="94">
        <f>'[1]Cadastro de Clientes'!E4524</f>
        <v>0</v>
      </c>
      <c r="F4524" s="94">
        <f>'[1]Cadastro de Clientes'!F4524</f>
        <v>0</v>
      </c>
      <c r="G4524" s="109">
        <f>'[1]Cadastro de Clientes'!G4524</f>
        <v>0</v>
      </c>
      <c r="H4524" s="110">
        <f>'[1]Cadastro de Clientes'!H4524</f>
        <v>0</v>
      </c>
      <c r="I4524" s="111">
        <f>'[1]Cadastro de Clientes'!I4524</f>
        <v>0</v>
      </c>
      <c r="J4524" s="94">
        <f>'[1]Cadastro de Clientes'!J4524</f>
        <v>0</v>
      </c>
    </row>
    <row r="4525" spans="1:10" ht="21" customHeight="1" x14ac:dyDescent="0.25">
      <c r="A4525" s="94">
        <f>'[1]Cadastro de Clientes'!A4525</f>
        <v>0</v>
      </c>
      <c r="B4525" s="94">
        <f>'[1]Cadastro de Clientes'!B4525</f>
        <v>0</v>
      </c>
      <c r="C4525" s="94">
        <f>'[1]Cadastro de Clientes'!C4525</f>
        <v>0</v>
      </c>
      <c r="D4525" s="94">
        <f>'[1]Cadastro de Clientes'!D4525</f>
        <v>0</v>
      </c>
      <c r="E4525" s="94">
        <f>'[1]Cadastro de Clientes'!E4525</f>
        <v>0</v>
      </c>
      <c r="F4525" s="94">
        <f>'[1]Cadastro de Clientes'!F4525</f>
        <v>0</v>
      </c>
      <c r="G4525" s="109">
        <f>'[1]Cadastro de Clientes'!G4525</f>
        <v>0</v>
      </c>
      <c r="H4525" s="110">
        <f>'[1]Cadastro de Clientes'!H4525</f>
        <v>0</v>
      </c>
      <c r="I4525" s="111">
        <f>'[1]Cadastro de Clientes'!I4525</f>
        <v>0</v>
      </c>
      <c r="J4525" s="94">
        <f>'[1]Cadastro de Clientes'!J4525</f>
        <v>0</v>
      </c>
    </row>
    <row r="4526" spans="1:10" ht="21" customHeight="1" x14ac:dyDescent="0.25">
      <c r="A4526" s="94">
        <f>'[1]Cadastro de Clientes'!A4526</f>
        <v>0</v>
      </c>
      <c r="B4526" s="94">
        <f>'[1]Cadastro de Clientes'!B4526</f>
        <v>0</v>
      </c>
      <c r="C4526" s="94">
        <f>'[1]Cadastro de Clientes'!C4526</f>
        <v>0</v>
      </c>
      <c r="D4526" s="94">
        <f>'[1]Cadastro de Clientes'!D4526</f>
        <v>0</v>
      </c>
      <c r="E4526" s="94">
        <f>'[1]Cadastro de Clientes'!E4526</f>
        <v>0</v>
      </c>
      <c r="F4526" s="94">
        <f>'[1]Cadastro de Clientes'!F4526</f>
        <v>0</v>
      </c>
      <c r="G4526" s="109">
        <f>'[1]Cadastro de Clientes'!G4526</f>
        <v>0</v>
      </c>
      <c r="H4526" s="110">
        <f>'[1]Cadastro de Clientes'!H4526</f>
        <v>0</v>
      </c>
      <c r="I4526" s="111">
        <f>'[1]Cadastro de Clientes'!I4526</f>
        <v>0</v>
      </c>
      <c r="J4526" s="94">
        <f>'[1]Cadastro de Clientes'!J4526</f>
        <v>0</v>
      </c>
    </row>
    <row r="4527" spans="1:10" ht="21" customHeight="1" x14ac:dyDescent="0.25">
      <c r="A4527" s="94">
        <f>'[1]Cadastro de Clientes'!A4527</f>
        <v>0</v>
      </c>
      <c r="B4527" s="94">
        <f>'[1]Cadastro de Clientes'!B4527</f>
        <v>0</v>
      </c>
      <c r="C4527" s="94">
        <f>'[1]Cadastro de Clientes'!C4527</f>
        <v>0</v>
      </c>
      <c r="D4527" s="94">
        <f>'[1]Cadastro de Clientes'!D4527</f>
        <v>0</v>
      </c>
      <c r="E4527" s="94">
        <f>'[1]Cadastro de Clientes'!E4527</f>
        <v>0</v>
      </c>
      <c r="F4527" s="94">
        <f>'[1]Cadastro de Clientes'!F4527</f>
        <v>0</v>
      </c>
      <c r="G4527" s="109">
        <f>'[1]Cadastro de Clientes'!G4527</f>
        <v>0</v>
      </c>
      <c r="H4527" s="110">
        <f>'[1]Cadastro de Clientes'!H4527</f>
        <v>0</v>
      </c>
      <c r="I4527" s="111">
        <f>'[1]Cadastro de Clientes'!I4527</f>
        <v>0</v>
      </c>
      <c r="J4527" s="94">
        <f>'[1]Cadastro de Clientes'!J4527</f>
        <v>0</v>
      </c>
    </row>
    <row r="4528" spans="1:10" ht="21" customHeight="1" x14ac:dyDescent="0.25">
      <c r="A4528" s="94">
        <f>'[1]Cadastro de Clientes'!A4528</f>
        <v>0</v>
      </c>
      <c r="B4528" s="94">
        <f>'[1]Cadastro de Clientes'!B4528</f>
        <v>0</v>
      </c>
      <c r="C4528" s="94">
        <f>'[1]Cadastro de Clientes'!C4528</f>
        <v>0</v>
      </c>
      <c r="D4528" s="94">
        <f>'[1]Cadastro de Clientes'!D4528</f>
        <v>0</v>
      </c>
      <c r="E4528" s="94">
        <f>'[1]Cadastro de Clientes'!E4528</f>
        <v>0</v>
      </c>
      <c r="F4528" s="94">
        <f>'[1]Cadastro de Clientes'!F4528</f>
        <v>0</v>
      </c>
      <c r="G4528" s="109">
        <f>'[1]Cadastro de Clientes'!G4528</f>
        <v>0</v>
      </c>
      <c r="H4528" s="110">
        <f>'[1]Cadastro de Clientes'!H4528</f>
        <v>0</v>
      </c>
      <c r="I4528" s="111">
        <f>'[1]Cadastro de Clientes'!I4528</f>
        <v>0</v>
      </c>
      <c r="J4528" s="94">
        <f>'[1]Cadastro de Clientes'!J4528</f>
        <v>0</v>
      </c>
    </row>
    <row r="4529" spans="1:10" ht="21" customHeight="1" x14ac:dyDescent="0.25">
      <c r="A4529" s="94">
        <f>'[1]Cadastro de Clientes'!A4529</f>
        <v>0</v>
      </c>
      <c r="B4529" s="94">
        <f>'[1]Cadastro de Clientes'!B4529</f>
        <v>0</v>
      </c>
      <c r="C4529" s="94">
        <f>'[1]Cadastro de Clientes'!C4529</f>
        <v>0</v>
      </c>
      <c r="D4529" s="94">
        <f>'[1]Cadastro de Clientes'!D4529</f>
        <v>0</v>
      </c>
      <c r="E4529" s="94">
        <f>'[1]Cadastro de Clientes'!E4529</f>
        <v>0</v>
      </c>
      <c r="F4529" s="94">
        <f>'[1]Cadastro de Clientes'!F4529</f>
        <v>0</v>
      </c>
      <c r="G4529" s="109">
        <f>'[1]Cadastro de Clientes'!G4529</f>
        <v>0</v>
      </c>
      <c r="H4529" s="110">
        <f>'[1]Cadastro de Clientes'!H4529</f>
        <v>0</v>
      </c>
      <c r="I4529" s="111">
        <f>'[1]Cadastro de Clientes'!I4529</f>
        <v>0</v>
      </c>
      <c r="J4529" s="94">
        <f>'[1]Cadastro de Clientes'!J4529</f>
        <v>0</v>
      </c>
    </row>
    <row r="4530" spans="1:10" ht="21" customHeight="1" x14ac:dyDescent="0.25">
      <c r="A4530" s="94">
        <f>'[1]Cadastro de Clientes'!A4530</f>
        <v>0</v>
      </c>
      <c r="B4530" s="94">
        <f>'[1]Cadastro de Clientes'!B4530</f>
        <v>0</v>
      </c>
      <c r="C4530" s="94">
        <f>'[1]Cadastro de Clientes'!C4530</f>
        <v>0</v>
      </c>
      <c r="D4530" s="94">
        <f>'[1]Cadastro de Clientes'!D4530</f>
        <v>0</v>
      </c>
      <c r="E4530" s="94">
        <f>'[1]Cadastro de Clientes'!E4530</f>
        <v>0</v>
      </c>
      <c r="F4530" s="94">
        <f>'[1]Cadastro de Clientes'!F4530</f>
        <v>0</v>
      </c>
      <c r="G4530" s="109">
        <f>'[1]Cadastro de Clientes'!G4530</f>
        <v>0</v>
      </c>
      <c r="H4530" s="110">
        <f>'[1]Cadastro de Clientes'!H4530</f>
        <v>0</v>
      </c>
      <c r="I4530" s="111">
        <f>'[1]Cadastro de Clientes'!I4530</f>
        <v>0</v>
      </c>
      <c r="J4530" s="94">
        <f>'[1]Cadastro de Clientes'!J4530</f>
        <v>0</v>
      </c>
    </row>
    <row r="4531" spans="1:10" ht="21" customHeight="1" x14ac:dyDescent="0.25">
      <c r="A4531" s="94">
        <f>'[1]Cadastro de Clientes'!A4531</f>
        <v>0</v>
      </c>
      <c r="B4531" s="94">
        <f>'[1]Cadastro de Clientes'!B4531</f>
        <v>0</v>
      </c>
      <c r="C4531" s="94">
        <f>'[1]Cadastro de Clientes'!C4531</f>
        <v>0</v>
      </c>
      <c r="D4531" s="94">
        <f>'[1]Cadastro de Clientes'!D4531</f>
        <v>0</v>
      </c>
      <c r="E4531" s="94">
        <f>'[1]Cadastro de Clientes'!E4531</f>
        <v>0</v>
      </c>
      <c r="F4531" s="94">
        <f>'[1]Cadastro de Clientes'!F4531</f>
        <v>0</v>
      </c>
      <c r="G4531" s="109">
        <f>'[1]Cadastro de Clientes'!G4531</f>
        <v>0</v>
      </c>
      <c r="H4531" s="110">
        <f>'[1]Cadastro de Clientes'!H4531</f>
        <v>0</v>
      </c>
      <c r="I4531" s="111">
        <f>'[1]Cadastro de Clientes'!I4531</f>
        <v>0</v>
      </c>
      <c r="J4531" s="94">
        <f>'[1]Cadastro de Clientes'!J4531</f>
        <v>0</v>
      </c>
    </row>
    <row r="4532" spans="1:10" ht="21" customHeight="1" x14ac:dyDescent="0.25">
      <c r="A4532" s="94">
        <f>'[1]Cadastro de Clientes'!A4532</f>
        <v>0</v>
      </c>
      <c r="B4532" s="94">
        <f>'[1]Cadastro de Clientes'!B4532</f>
        <v>0</v>
      </c>
      <c r="C4532" s="94">
        <f>'[1]Cadastro de Clientes'!C4532</f>
        <v>0</v>
      </c>
      <c r="D4532" s="94">
        <f>'[1]Cadastro de Clientes'!D4532</f>
        <v>0</v>
      </c>
      <c r="E4532" s="94">
        <f>'[1]Cadastro de Clientes'!E4532</f>
        <v>0</v>
      </c>
      <c r="F4532" s="94">
        <f>'[1]Cadastro de Clientes'!F4532</f>
        <v>0</v>
      </c>
      <c r="G4532" s="109">
        <f>'[1]Cadastro de Clientes'!G4532</f>
        <v>0</v>
      </c>
      <c r="H4532" s="110">
        <f>'[1]Cadastro de Clientes'!H4532</f>
        <v>0</v>
      </c>
      <c r="I4532" s="111">
        <f>'[1]Cadastro de Clientes'!I4532</f>
        <v>0</v>
      </c>
      <c r="J4532" s="94">
        <f>'[1]Cadastro de Clientes'!J4532</f>
        <v>0</v>
      </c>
    </row>
    <row r="4533" spans="1:10" ht="21" customHeight="1" x14ac:dyDescent="0.25">
      <c r="A4533" s="94">
        <f>'[1]Cadastro de Clientes'!A4533</f>
        <v>0</v>
      </c>
      <c r="B4533" s="94">
        <f>'[1]Cadastro de Clientes'!B4533</f>
        <v>0</v>
      </c>
      <c r="C4533" s="94">
        <f>'[1]Cadastro de Clientes'!C4533</f>
        <v>0</v>
      </c>
      <c r="D4533" s="94">
        <f>'[1]Cadastro de Clientes'!D4533</f>
        <v>0</v>
      </c>
      <c r="E4533" s="94">
        <f>'[1]Cadastro de Clientes'!E4533</f>
        <v>0</v>
      </c>
      <c r="F4533" s="94">
        <f>'[1]Cadastro de Clientes'!F4533</f>
        <v>0</v>
      </c>
      <c r="G4533" s="109">
        <f>'[1]Cadastro de Clientes'!G4533</f>
        <v>0</v>
      </c>
      <c r="H4533" s="110">
        <f>'[1]Cadastro de Clientes'!H4533</f>
        <v>0</v>
      </c>
      <c r="I4533" s="111">
        <f>'[1]Cadastro de Clientes'!I4533</f>
        <v>0</v>
      </c>
      <c r="J4533" s="94">
        <f>'[1]Cadastro de Clientes'!J4533</f>
        <v>0</v>
      </c>
    </row>
    <row r="4534" spans="1:10" ht="21" customHeight="1" x14ac:dyDescent="0.25">
      <c r="A4534" s="94">
        <f>'[1]Cadastro de Clientes'!A4534</f>
        <v>0</v>
      </c>
      <c r="B4534" s="94">
        <f>'[1]Cadastro de Clientes'!B4534</f>
        <v>0</v>
      </c>
      <c r="C4534" s="94">
        <f>'[1]Cadastro de Clientes'!C4534</f>
        <v>0</v>
      </c>
      <c r="D4534" s="94">
        <f>'[1]Cadastro de Clientes'!D4534</f>
        <v>0</v>
      </c>
      <c r="E4534" s="94">
        <f>'[1]Cadastro de Clientes'!E4534</f>
        <v>0</v>
      </c>
      <c r="F4534" s="94">
        <f>'[1]Cadastro de Clientes'!F4534</f>
        <v>0</v>
      </c>
      <c r="G4534" s="109">
        <f>'[1]Cadastro de Clientes'!G4534</f>
        <v>0</v>
      </c>
      <c r="H4534" s="110">
        <f>'[1]Cadastro de Clientes'!H4534</f>
        <v>0</v>
      </c>
      <c r="I4534" s="111">
        <f>'[1]Cadastro de Clientes'!I4534</f>
        <v>0</v>
      </c>
      <c r="J4534" s="94">
        <f>'[1]Cadastro de Clientes'!J4534</f>
        <v>0</v>
      </c>
    </row>
    <row r="4535" spans="1:10" ht="21" customHeight="1" x14ac:dyDescent="0.25">
      <c r="A4535" s="94">
        <f>'[1]Cadastro de Clientes'!A4535</f>
        <v>0</v>
      </c>
      <c r="B4535" s="94">
        <f>'[1]Cadastro de Clientes'!B4535</f>
        <v>0</v>
      </c>
      <c r="C4535" s="94">
        <f>'[1]Cadastro de Clientes'!C4535</f>
        <v>0</v>
      </c>
      <c r="D4535" s="94">
        <f>'[1]Cadastro de Clientes'!D4535</f>
        <v>0</v>
      </c>
      <c r="E4535" s="94">
        <f>'[1]Cadastro de Clientes'!E4535</f>
        <v>0</v>
      </c>
      <c r="F4535" s="94">
        <f>'[1]Cadastro de Clientes'!F4535</f>
        <v>0</v>
      </c>
      <c r="G4535" s="109">
        <f>'[1]Cadastro de Clientes'!G4535</f>
        <v>0</v>
      </c>
      <c r="H4535" s="110">
        <f>'[1]Cadastro de Clientes'!H4535</f>
        <v>0</v>
      </c>
      <c r="I4535" s="111">
        <f>'[1]Cadastro de Clientes'!I4535</f>
        <v>0</v>
      </c>
      <c r="J4535" s="94">
        <f>'[1]Cadastro de Clientes'!J4535</f>
        <v>0</v>
      </c>
    </row>
    <row r="4536" spans="1:10" ht="21" customHeight="1" x14ac:dyDescent="0.25">
      <c r="A4536" s="94">
        <f>'[1]Cadastro de Clientes'!A4536</f>
        <v>0</v>
      </c>
      <c r="B4536" s="94">
        <f>'[1]Cadastro de Clientes'!B4536</f>
        <v>0</v>
      </c>
      <c r="C4536" s="94">
        <f>'[1]Cadastro de Clientes'!C4536</f>
        <v>0</v>
      </c>
      <c r="D4536" s="94">
        <f>'[1]Cadastro de Clientes'!D4536</f>
        <v>0</v>
      </c>
      <c r="E4536" s="94">
        <f>'[1]Cadastro de Clientes'!E4536</f>
        <v>0</v>
      </c>
      <c r="F4536" s="94">
        <f>'[1]Cadastro de Clientes'!F4536</f>
        <v>0</v>
      </c>
      <c r="G4536" s="109">
        <f>'[1]Cadastro de Clientes'!G4536</f>
        <v>0</v>
      </c>
      <c r="H4536" s="110">
        <f>'[1]Cadastro de Clientes'!H4536</f>
        <v>0</v>
      </c>
      <c r="I4536" s="111">
        <f>'[1]Cadastro de Clientes'!I4536</f>
        <v>0</v>
      </c>
      <c r="J4536" s="94">
        <f>'[1]Cadastro de Clientes'!J4536</f>
        <v>0</v>
      </c>
    </row>
    <row r="4537" spans="1:10" ht="21" customHeight="1" x14ac:dyDescent="0.25">
      <c r="A4537" s="94">
        <f>'[1]Cadastro de Clientes'!A4537</f>
        <v>0</v>
      </c>
      <c r="B4537" s="94">
        <f>'[1]Cadastro de Clientes'!B4537</f>
        <v>0</v>
      </c>
      <c r="C4537" s="94">
        <f>'[1]Cadastro de Clientes'!C4537</f>
        <v>0</v>
      </c>
      <c r="D4537" s="94">
        <f>'[1]Cadastro de Clientes'!D4537</f>
        <v>0</v>
      </c>
      <c r="E4537" s="94">
        <f>'[1]Cadastro de Clientes'!E4537</f>
        <v>0</v>
      </c>
      <c r="F4537" s="94">
        <f>'[1]Cadastro de Clientes'!F4537</f>
        <v>0</v>
      </c>
      <c r="G4537" s="109">
        <f>'[1]Cadastro de Clientes'!G4537</f>
        <v>0</v>
      </c>
      <c r="H4537" s="110">
        <f>'[1]Cadastro de Clientes'!H4537</f>
        <v>0</v>
      </c>
      <c r="I4537" s="111">
        <f>'[1]Cadastro de Clientes'!I4537</f>
        <v>0</v>
      </c>
      <c r="J4537" s="94">
        <f>'[1]Cadastro de Clientes'!J4537</f>
        <v>0</v>
      </c>
    </row>
    <row r="4538" spans="1:10" ht="21" customHeight="1" x14ac:dyDescent="0.25">
      <c r="A4538" s="94">
        <f>'[1]Cadastro de Clientes'!A4538</f>
        <v>0</v>
      </c>
      <c r="B4538" s="94">
        <f>'[1]Cadastro de Clientes'!B4538</f>
        <v>0</v>
      </c>
      <c r="C4538" s="94">
        <f>'[1]Cadastro de Clientes'!C4538</f>
        <v>0</v>
      </c>
      <c r="D4538" s="94">
        <f>'[1]Cadastro de Clientes'!D4538</f>
        <v>0</v>
      </c>
      <c r="E4538" s="94">
        <f>'[1]Cadastro de Clientes'!E4538</f>
        <v>0</v>
      </c>
      <c r="F4538" s="94">
        <f>'[1]Cadastro de Clientes'!F4538</f>
        <v>0</v>
      </c>
      <c r="G4538" s="109">
        <f>'[1]Cadastro de Clientes'!G4538</f>
        <v>0</v>
      </c>
      <c r="H4538" s="110">
        <f>'[1]Cadastro de Clientes'!H4538</f>
        <v>0</v>
      </c>
      <c r="I4538" s="111">
        <f>'[1]Cadastro de Clientes'!I4538</f>
        <v>0</v>
      </c>
      <c r="J4538" s="94">
        <f>'[1]Cadastro de Clientes'!J4538</f>
        <v>0</v>
      </c>
    </row>
    <row r="4539" spans="1:10" ht="21" customHeight="1" x14ac:dyDescent="0.25">
      <c r="A4539" s="94">
        <f>'[1]Cadastro de Clientes'!A4539</f>
        <v>0</v>
      </c>
      <c r="B4539" s="94">
        <f>'[1]Cadastro de Clientes'!B4539</f>
        <v>0</v>
      </c>
      <c r="C4539" s="94">
        <f>'[1]Cadastro de Clientes'!C4539</f>
        <v>0</v>
      </c>
      <c r="D4539" s="94">
        <f>'[1]Cadastro de Clientes'!D4539</f>
        <v>0</v>
      </c>
      <c r="E4539" s="94">
        <f>'[1]Cadastro de Clientes'!E4539</f>
        <v>0</v>
      </c>
      <c r="F4539" s="94">
        <f>'[1]Cadastro de Clientes'!F4539</f>
        <v>0</v>
      </c>
      <c r="G4539" s="109">
        <f>'[1]Cadastro de Clientes'!G4539</f>
        <v>0</v>
      </c>
      <c r="H4539" s="110">
        <f>'[1]Cadastro de Clientes'!H4539</f>
        <v>0</v>
      </c>
      <c r="I4539" s="111">
        <f>'[1]Cadastro de Clientes'!I4539</f>
        <v>0</v>
      </c>
      <c r="J4539" s="94">
        <f>'[1]Cadastro de Clientes'!J4539</f>
        <v>0</v>
      </c>
    </row>
    <row r="4540" spans="1:10" ht="21" customHeight="1" x14ac:dyDescent="0.25">
      <c r="A4540" s="94">
        <f>'[1]Cadastro de Clientes'!A4540</f>
        <v>0</v>
      </c>
      <c r="B4540" s="94">
        <f>'[1]Cadastro de Clientes'!B4540</f>
        <v>0</v>
      </c>
      <c r="C4540" s="94">
        <f>'[1]Cadastro de Clientes'!C4540</f>
        <v>0</v>
      </c>
      <c r="D4540" s="94">
        <f>'[1]Cadastro de Clientes'!D4540</f>
        <v>0</v>
      </c>
      <c r="E4540" s="94">
        <f>'[1]Cadastro de Clientes'!E4540</f>
        <v>0</v>
      </c>
      <c r="F4540" s="94">
        <f>'[1]Cadastro de Clientes'!F4540</f>
        <v>0</v>
      </c>
      <c r="G4540" s="109">
        <f>'[1]Cadastro de Clientes'!G4540</f>
        <v>0</v>
      </c>
      <c r="H4540" s="110">
        <f>'[1]Cadastro de Clientes'!H4540</f>
        <v>0</v>
      </c>
      <c r="I4540" s="111">
        <f>'[1]Cadastro de Clientes'!I4540</f>
        <v>0</v>
      </c>
      <c r="J4540" s="94">
        <f>'[1]Cadastro de Clientes'!J4540</f>
        <v>0</v>
      </c>
    </row>
    <row r="4541" spans="1:10" ht="21" customHeight="1" x14ac:dyDescent="0.25">
      <c r="A4541" s="94">
        <f>'[1]Cadastro de Clientes'!A4541</f>
        <v>0</v>
      </c>
      <c r="B4541" s="94">
        <f>'[1]Cadastro de Clientes'!B4541</f>
        <v>0</v>
      </c>
      <c r="C4541" s="94">
        <f>'[1]Cadastro de Clientes'!C4541</f>
        <v>0</v>
      </c>
      <c r="D4541" s="94">
        <f>'[1]Cadastro de Clientes'!D4541</f>
        <v>0</v>
      </c>
      <c r="E4541" s="94">
        <f>'[1]Cadastro de Clientes'!E4541</f>
        <v>0</v>
      </c>
      <c r="F4541" s="94">
        <f>'[1]Cadastro de Clientes'!F4541</f>
        <v>0</v>
      </c>
      <c r="G4541" s="109">
        <f>'[1]Cadastro de Clientes'!G4541</f>
        <v>0</v>
      </c>
      <c r="H4541" s="110">
        <f>'[1]Cadastro de Clientes'!H4541</f>
        <v>0</v>
      </c>
      <c r="I4541" s="111">
        <f>'[1]Cadastro de Clientes'!I4541</f>
        <v>0</v>
      </c>
      <c r="J4541" s="94">
        <f>'[1]Cadastro de Clientes'!J4541</f>
        <v>0</v>
      </c>
    </row>
    <row r="4542" spans="1:10" ht="21" customHeight="1" x14ac:dyDescent="0.25">
      <c r="A4542" s="94">
        <f>'[1]Cadastro de Clientes'!A4542</f>
        <v>0</v>
      </c>
      <c r="B4542" s="94">
        <f>'[1]Cadastro de Clientes'!B4542</f>
        <v>0</v>
      </c>
      <c r="C4542" s="94">
        <f>'[1]Cadastro de Clientes'!C4542</f>
        <v>0</v>
      </c>
      <c r="D4542" s="94">
        <f>'[1]Cadastro de Clientes'!D4542</f>
        <v>0</v>
      </c>
      <c r="E4542" s="94">
        <f>'[1]Cadastro de Clientes'!E4542</f>
        <v>0</v>
      </c>
      <c r="F4542" s="94">
        <f>'[1]Cadastro de Clientes'!F4542</f>
        <v>0</v>
      </c>
      <c r="G4542" s="109">
        <f>'[1]Cadastro de Clientes'!G4542</f>
        <v>0</v>
      </c>
      <c r="H4542" s="110">
        <f>'[1]Cadastro de Clientes'!H4542</f>
        <v>0</v>
      </c>
      <c r="I4542" s="111">
        <f>'[1]Cadastro de Clientes'!I4542</f>
        <v>0</v>
      </c>
      <c r="J4542" s="94">
        <f>'[1]Cadastro de Clientes'!J4542</f>
        <v>0</v>
      </c>
    </row>
    <row r="4543" spans="1:10" ht="21" customHeight="1" x14ac:dyDescent="0.25">
      <c r="A4543" s="94">
        <f>'[1]Cadastro de Clientes'!A4543</f>
        <v>0</v>
      </c>
      <c r="B4543" s="94">
        <f>'[1]Cadastro de Clientes'!B4543</f>
        <v>0</v>
      </c>
      <c r="C4543" s="94">
        <f>'[1]Cadastro de Clientes'!C4543</f>
        <v>0</v>
      </c>
      <c r="D4543" s="94">
        <f>'[1]Cadastro de Clientes'!D4543</f>
        <v>0</v>
      </c>
      <c r="E4543" s="94">
        <f>'[1]Cadastro de Clientes'!E4543</f>
        <v>0</v>
      </c>
      <c r="F4543" s="94">
        <f>'[1]Cadastro de Clientes'!F4543</f>
        <v>0</v>
      </c>
      <c r="G4543" s="109">
        <f>'[1]Cadastro de Clientes'!G4543</f>
        <v>0</v>
      </c>
      <c r="H4543" s="110">
        <f>'[1]Cadastro de Clientes'!H4543</f>
        <v>0</v>
      </c>
      <c r="I4543" s="111">
        <f>'[1]Cadastro de Clientes'!I4543</f>
        <v>0</v>
      </c>
      <c r="J4543" s="94">
        <f>'[1]Cadastro de Clientes'!J4543</f>
        <v>0</v>
      </c>
    </row>
    <row r="4544" spans="1:10" ht="21" customHeight="1" x14ac:dyDescent="0.25">
      <c r="A4544" s="94">
        <f>'[1]Cadastro de Clientes'!A4544</f>
        <v>0</v>
      </c>
      <c r="B4544" s="94">
        <f>'[1]Cadastro de Clientes'!B4544</f>
        <v>0</v>
      </c>
      <c r="C4544" s="94">
        <f>'[1]Cadastro de Clientes'!C4544</f>
        <v>0</v>
      </c>
      <c r="D4544" s="94">
        <f>'[1]Cadastro de Clientes'!D4544</f>
        <v>0</v>
      </c>
      <c r="E4544" s="94">
        <f>'[1]Cadastro de Clientes'!E4544</f>
        <v>0</v>
      </c>
      <c r="F4544" s="94">
        <f>'[1]Cadastro de Clientes'!F4544</f>
        <v>0</v>
      </c>
      <c r="G4544" s="109">
        <f>'[1]Cadastro de Clientes'!G4544</f>
        <v>0</v>
      </c>
      <c r="H4544" s="110">
        <f>'[1]Cadastro de Clientes'!H4544</f>
        <v>0</v>
      </c>
      <c r="I4544" s="111">
        <f>'[1]Cadastro de Clientes'!I4544</f>
        <v>0</v>
      </c>
      <c r="J4544" s="94">
        <f>'[1]Cadastro de Clientes'!J4544</f>
        <v>0</v>
      </c>
    </row>
    <row r="4545" spans="1:10" ht="21" customHeight="1" x14ac:dyDescent="0.25">
      <c r="A4545" s="94">
        <f>'[1]Cadastro de Clientes'!A4545</f>
        <v>0</v>
      </c>
      <c r="B4545" s="94">
        <f>'[1]Cadastro de Clientes'!B4545</f>
        <v>0</v>
      </c>
      <c r="C4545" s="94">
        <f>'[1]Cadastro de Clientes'!C4545</f>
        <v>0</v>
      </c>
      <c r="D4545" s="94">
        <f>'[1]Cadastro de Clientes'!D4545</f>
        <v>0</v>
      </c>
      <c r="E4545" s="94">
        <f>'[1]Cadastro de Clientes'!E4545</f>
        <v>0</v>
      </c>
      <c r="F4545" s="94">
        <f>'[1]Cadastro de Clientes'!F4545</f>
        <v>0</v>
      </c>
      <c r="G4545" s="109">
        <f>'[1]Cadastro de Clientes'!G4545</f>
        <v>0</v>
      </c>
      <c r="H4545" s="110">
        <f>'[1]Cadastro de Clientes'!H4545</f>
        <v>0</v>
      </c>
      <c r="I4545" s="111">
        <f>'[1]Cadastro de Clientes'!I4545</f>
        <v>0</v>
      </c>
      <c r="J4545" s="94">
        <f>'[1]Cadastro de Clientes'!J4545</f>
        <v>0</v>
      </c>
    </row>
    <row r="4546" spans="1:10" ht="21" customHeight="1" x14ac:dyDescent="0.25">
      <c r="A4546" s="94">
        <f>'[1]Cadastro de Clientes'!A4546</f>
        <v>0</v>
      </c>
      <c r="B4546" s="94">
        <f>'[1]Cadastro de Clientes'!B4546</f>
        <v>0</v>
      </c>
      <c r="C4546" s="94">
        <f>'[1]Cadastro de Clientes'!C4546</f>
        <v>0</v>
      </c>
      <c r="D4546" s="94">
        <f>'[1]Cadastro de Clientes'!D4546</f>
        <v>0</v>
      </c>
      <c r="E4546" s="94">
        <f>'[1]Cadastro de Clientes'!E4546</f>
        <v>0</v>
      </c>
      <c r="F4546" s="94">
        <f>'[1]Cadastro de Clientes'!F4546</f>
        <v>0</v>
      </c>
      <c r="G4546" s="109">
        <f>'[1]Cadastro de Clientes'!G4546</f>
        <v>0</v>
      </c>
      <c r="H4546" s="110">
        <f>'[1]Cadastro de Clientes'!H4546</f>
        <v>0</v>
      </c>
      <c r="I4546" s="111">
        <f>'[1]Cadastro de Clientes'!I4546</f>
        <v>0</v>
      </c>
      <c r="J4546" s="94">
        <f>'[1]Cadastro de Clientes'!J4546</f>
        <v>0</v>
      </c>
    </row>
    <row r="4547" spans="1:10" ht="21" customHeight="1" x14ac:dyDescent="0.25">
      <c r="A4547" s="94">
        <f>'[1]Cadastro de Clientes'!A4547</f>
        <v>0</v>
      </c>
      <c r="B4547" s="94">
        <f>'[1]Cadastro de Clientes'!B4547</f>
        <v>0</v>
      </c>
      <c r="C4547" s="94">
        <f>'[1]Cadastro de Clientes'!C4547</f>
        <v>0</v>
      </c>
      <c r="D4547" s="94">
        <f>'[1]Cadastro de Clientes'!D4547</f>
        <v>0</v>
      </c>
      <c r="E4547" s="94">
        <f>'[1]Cadastro de Clientes'!E4547</f>
        <v>0</v>
      </c>
      <c r="F4547" s="94">
        <f>'[1]Cadastro de Clientes'!F4547</f>
        <v>0</v>
      </c>
      <c r="G4547" s="109">
        <f>'[1]Cadastro de Clientes'!G4547</f>
        <v>0</v>
      </c>
      <c r="H4547" s="110">
        <f>'[1]Cadastro de Clientes'!H4547</f>
        <v>0</v>
      </c>
      <c r="I4547" s="111">
        <f>'[1]Cadastro de Clientes'!I4547</f>
        <v>0</v>
      </c>
      <c r="J4547" s="94">
        <f>'[1]Cadastro de Clientes'!J4547</f>
        <v>0</v>
      </c>
    </row>
    <row r="4548" spans="1:10" ht="21" customHeight="1" x14ac:dyDescent="0.25">
      <c r="A4548" s="94">
        <f>'[1]Cadastro de Clientes'!A4548</f>
        <v>0</v>
      </c>
      <c r="B4548" s="94">
        <f>'[1]Cadastro de Clientes'!B4548</f>
        <v>0</v>
      </c>
      <c r="C4548" s="94">
        <f>'[1]Cadastro de Clientes'!C4548</f>
        <v>0</v>
      </c>
      <c r="D4548" s="94">
        <f>'[1]Cadastro de Clientes'!D4548</f>
        <v>0</v>
      </c>
      <c r="E4548" s="94">
        <f>'[1]Cadastro de Clientes'!E4548</f>
        <v>0</v>
      </c>
      <c r="F4548" s="94">
        <f>'[1]Cadastro de Clientes'!F4548</f>
        <v>0</v>
      </c>
      <c r="G4548" s="109">
        <f>'[1]Cadastro de Clientes'!G4548</f>
        <v>0</v>
      </c>
      <c r="H4548" s="110">
        <f>'[1]Cadastro de Clientes'!H4548</f>
        <v>0</v>
      </c>
      <c r="I4548" s="111">
        <f>'[1]Cadastro de Clientes'!I4548</f>
        <v>0</v>
      </c>
      <c r="J4548" s="94">
        <f>'[1]Cadastro de Clientes'!J4548</f>
        <v>0</v>
      </c>
    </row>
    <row r="4549" spans="1:10" ht="21" customHeight="1" x14ac:dyDescent="0.25">
      <c r="A4549" s="94">
        <f>'[1]Cadastro de Clientes'!A4549</f>
        <v>0</v>
      </c>
      <c r="B4549" s="94">
        <f>'[1]Cadastro de Clientes'!B4549</f>
        <v>0</v>
      </c>
      <c r="C4549" s="94">
        <f>'[1]Cadastro de Clientes'!C4549</f>
        <v>0</v>
      </c>
      <c r="D4549" s="94">
        <f>'[1]Cadastro de Clientes'!D4549</f>
        <v>0</v>
      </c>
      <c r="E4549" s="94">
        <f>'[1]Cadastro de Clientes'!E4549</f>
        <v>0</v>
      </c>
      <c r="F4549" s="94">
        <f>'[1]Cadastro de Clientes'!F4549</f>
        <v>0</v>
      </c>
      <c r="G4549" s="109">
        <f>'[1]Cadastro de Clientes'!G4549</f>
        <v>0</v>
      </c>
      <c r="H4549" s="110">
        <f>'[1]Cadastro de Clientes'!H4549</f>
        <v>0</v>
      </c>
      <c r="I4549" s="111">
        <f>'[1]Cadastro de Clientes'!I4549</f>
        <v>0</v>
      </c>
      <c r="J4549" s="94">
        <f>'[1]Cadastro de Clientes'!J4549</f>
        <v>0</v>
      </c>
    </row>
    <row r="4550" spans="1:10" ht="21" customHeight="1" x14ac:dyDescent="0.25">
      <c r="A4550" s="94">
        <f>'[1]Cadastro de Clientes'!A4550</f>
        <v>0</v>
      </c>
      <c r="B4550" s="94">
        <f>'[1]Cadastro de Clientes'!B4550</f>
        <v>0</v>
      </c>
      <c r="C4550" s="94">
        <f>'[1]Cadastro de Clientes'!C4550</f>
        <v>0</v>
      </c>
      <c r="D4550" s="94">
        <f>'[1]Cadastro de Clientes'!D4550</f>
        <v>0</v>
      </c>
      <c r="E4550" s="94">
        <f>'[1]Cadastro de Clientes'!E4550</f>
        <v>0</v>
      </c>
      <c r="F4550" s="94">
        <f>'[1]Cadastro de Clientes'!F4550</f>
        <v>0</v>
      </c>
      <c r="G4550" s="109">
        <f>'[1]Cadastro de Clientes'!G4550</f>
        <v>0</v>
      </c>
      <c r="H4550" s="110">
        <f>'[1]Cadastro de Clientes'!H4550</f>
        <v>0</v>
      </c>
      <c r="I4550" s="111">
        <f>'[1]Cadastro de Clientes'!I4550</f>
        <v>0</v>
      </c>
      <c r="J4550" s="94">
        <f>'[1]Cadastro de Clientes'!J4550</f>
        <v>0</v>
      </c>
    </row>
    <row r="4551" spans="1:10" ht="21" customHeight="1" x14ac:dyDescent="0.25">
      <c r="A4551" s="94">
        <f>'[1]Cadastro de Clientes'!A4551</f>
        <v>0</v>
      </c>
      <c r="B4551" s="94">
        <f>'[1]Cadastro de Clientes'!B4551</f>
        <v>0</v>
      </c>
      <c r="C4551" s="94">
        <f>'[1]Cadastro de Clientes'!C4551</f>
        <v>0</v>
      </c>
      <c r="D4551" s="94">
        <f>'[1]Cadastro de Clientes'!D4551</f>
        <v>0</v>
      </c>
      <c r="E4551" s="94">
        <f>'[1]Cadastro de Clientes'!E4551</f>
        <v>0</v>
      </c>
      <c r="F4551" s="94">
        <f>'[1]Cadastro de Clientes'!F4551</f>
        <v>0</v>
      </c>
      <c r="G4551" s="109">
        <f>'[1]Cadastro de Clientes'!G4551</f>
        <v>0</v>
      </c>
      <c r="H4551" s="110">
        <f>'[1]Cadastro de Clientes'!H4551</f>
        <v>0</v>
      </c>
      <c r="I4551" s="111">
        <f>'[1]Cadastro de Clientes'!I4551</f>
        <v>0</v>
      </c>
      <c r="J4551" s="94">
        <f>'[1]Cadastro de Clientes'!J4551</f>
        <v>0</v>
      </c>
    </row>
    <row r="4552" spans="1:10" ht="21" customHeight="1" x14ac:dyDescent="0.25">
      <c r="A4552" s="94">
        <f>'[1]Cadastro de Clientes'!A4552</f>
        <v>0</v>
      </c>
      <c r="B4552" s="94">
        <f>'[1]Cadastro de Clientes'!B4552</f>
        <v>0</v>
      </c>
      <c r="C4552" s="94">
        <f>'[1]Cadastro de Clientes'!C4552</f>
        <v>0</v>
      </c>
      <c r="D4552" s="94">
        <f>'[1]Cadastro de Clientes'!D4552</f>
        <v>0</v>
      </c>
      <c r="E4552" s="94">
        <f>'[1]Cadastro de Clientes'!E4552</f>
        <v>0</v>
      </c>
      <c r="F4552" s="94">
        <f>'[1]Cadastro de Clientes'!F4552</f>
        <v>0</v>
      </c>
      <c r="G4552" s="109">
        <f>'[1]Cadastro de Clientes'!G4552</f>
        <v>0</v>
      </c>
      <c r="H4552" s="110">
        <f>'[1]Cadastro de Clientes'!H4552</f>
        <v>0</v>
      </c>
      <c r="I4552" s="111">
        <f>'[1]Cadastro de Clientes'!I4552</f>
        <v>0</v>
      </c>
      <c r="J4552" s="94">
        <f>'[1]Cadastro de Clientes'!J4552</f>
        <v>0</v>
      </c>
    </row>
    <row r="4553" spans="1:10" ht="21" customHeight="1" x14ac:dyDescent="0.25">
      <c r="A4553" s="94">
        <f>'[1]Cadastro de Clientes'!A4553</f>
        <v>0</v>
      </c>
      <c r="B4553" s="94">
        <f>'[1]Cadastro de Clientes'!B4553</f>
        <v>0</v>
      </c>
      <c r="C4553" s="94">
        <f>'[1]Cadastro de Clientes'!C4553</f>
        <v>0</v>
      </c>
      <c r="D4553" s="94">
        <f>'[1]Cadastro de Clientes'!D4553</f>
        <v>0</v>
      </c>
      <c r="E4553" s="94">
        <f>'[1]Cadastro de Clientes'!E4553</f>
        <v>0</v>
      </c>
      <c r="F4553" s="94">
        <f>'[1]Cadastro de Clientes'!F4553</f>
        <v>0</v>
      </c>
      <c r="G4553" s="109">
        <f>'[1]Cadastro de Clientes'!G4553</f>
        <v>0</v>
      </c>
      <c r="H4553" s="110">
        <f>'[1]Cadastro de Clientes'!H4553</f>
        <v>0</v>
      </c>
      <c r="I4553" s="111">
        <f>'[1]Cadastro de Clientes'!I4553</f>
        <v>0</v>
      </c>
      <c r="J4553" s="94">
        <f>'[1]Cadastro de Clientes'!J4553</f>
        <v>0</v>
      </c>
    </row>
    <row r="4554" spans="1:10" ht="21" customHeight="1" x14ac:dyDescent="0.25">
      <c r="A4554" s="94">
        <f>'[1]Cadastro de Clientes'!A4554</f>
        <v>0</v>
      </c>
      <c r="B4554" s="94">
        <f>'[1]Cadastro de Clientes'!B4554</f>
        <v>0</v>
      </c>
      <c r="C4554" s="94">
        <f>'[1]Cadastro de Clientes'!C4554</f>
        <v>0</v>
      </c>
      <c r="D4554" s="94">
        <f>'[1]Cadastro de Clientes'!D4554</f>
        <v>0</v>
      </c>
      <c r="E4554" s="94">
        <f>'[1]Cadastro de Clientes'!E4554</f>
        <v>0</v>
      </c>
      <c r="F4554" s="94">
        <f>'[1]Cadastro de Clientes'!F4554</f>
        <v>0</v>
      </c>
      <c r="G4554" s="109">
        <f>'[1]Cadastro de Clientes'!G4554</f>
        <v>0</v>
      </c>
      <c r="H4554" s="110">
        <f>'[1]Cadastro de Clientes'!H4554</f>
        <v>0</v>
      </c>
      <c r="I4554" s="111">
        <f>'[1]Cadastro de Clientes'!I4554</f>
        <v>0</v>
      </c>
      <c r="J4554" s="94">
        <f>'[1]Cadastro de Clientes'!J4554</f>
        <v>0</v>
      </c>
    </row>
    <row r="4555" spans="1:10" ht="21" customHeight="1" x14ac:dyDescent="0.25">
      <c r="A4555" s="94">
        <f>'[1]Cadastro de Clientes'!A4555</f>
        <v>0</v>
      </c>
      <c r="B4555" s="94">
        <f>'[1]Cadastro de Clientes'!B4555</f>
        <v>0</v>
      </c>
      <c r="C4555" s="94">
        <f>'[1]Cadastro de Clientes'!C4555</f>
        <v>0</v>
      </c>
      <c r="D4555" s="94">
        <f>'[1]Cadastro de Clientes'!D4555</f>
        <v>0</v>
      </c>
      <c r="E4555" s="94">
        <f>'[1]Cadastro de Clientes'!E4555</f>
        <v>0</v>
      </c>
      <c r="F4555" s="94">
        <f>'[1]Cadastro de Clientes'!F4555</f>
        <v>0</v>
      </c>
      <c r="G4555" s="109">
        <f>'[1]Cadastro de Clientes'!G4555</f>
        <v>0</v>
      </c>
      <c r="H4555" s="110">
        <f>'[1]Cadastro de Clientes'!H4555</f>
        <v>0</v>
      </c>
      <c r="I4555" s="111">
        <f>'[1]Cadastro de Clientes'!I4555</f>
        <v>0</v>
      </c>
      <c r="J4555" s="94">
        <f>'[1]Cadastro de Clientes'!J4555</f>
        <v>0</v>
      </c>
    </row>
    <row r="4556" spans="1:10" ht="21" customHeight="1" x14ac:dyDescent="0.25">
      <c r="A4556" s="94">
        <f>'[1]Cadastro de Clientes'!A4556</f>
        <v>0</v>
      </c>
      <c r="B4556" s="94">
        <f>'[1]Cadastro de Clientes'!B4556</f>
        <v>0</v>
      </c>
      <c r="C4556" s="94">
        <f>'[1]Cadastro de Clientes'!C4556</f>
        <v>0</v>
      </c>
      <c r="D4556" s="94">
        <f>'[1]Cadastro de Clientes'!D4556</f>
        <v>0</v>
      </c>
      <c r="E4556" s="94">
        <f>'[1]Cadastro de Clientes'!E4556</f>
        <v>0</v>
      </c>
      <c r="F4556" s="94">
        <f>'[1]Cadastro de Clientes'!F4556</f>
        <v>0</v>
      </c>
      <c r="G4556" s="109">
        <f>'[1]Cadastro de Clientes'!G4556</f>
        <v>0</v>
      </c>
      <c r="H4556" s="110">
        <f>'[1]Cadastro de Clientes'!H4556</f>
        <v>0</v>
      </c>
      <c r="I4556" s="111">
        <f>'[1]Cadastro de Clientes'!I4556</f>
        <v>0</v>
      </c>
      <c r="J4556" s="94">
        <f>'[1]Cadastro de Clientes'!J4556</f>
        <v>0</v>
      </c>
    </row>
    <row r="4557" spans="1:10" ht="21" customHeight="1" x14ac:dyDescent="0.25">
      <c r="A4557" s="94">
        <f>'[1]Cadastro de Clientes'!A4557</f>
        <v>0</v>
      </c>
      <c r="B4557" s="94">
        <f>'[1]Cadastro de Clientes'!B4557</f>
        <v>0</v>
      </c>
      <c r="C4557" s="94">
        <f>'[1]Cadastro de Clientes'!C4557</f>
        <v>0</v>
      </c>
      <c r="D4557" s="94">
        <f>'[1]Cadastro de Clientes'!D4557</f>
        <v>0</v>
      </c>
      <c r="E4557" s="94">
        <f>'[1]Cadastro de Clientes'!E4557</f>
        <v>0</v>
      </c>
      <c r="F4557" s="94">
        <f>'[1]Cadastro de Clientes'!F4557</f>
        <v>0</v>
      </c>
      <c r="G4557" s="109">
        <f>'[1]Cadastro de Clientes'!G4557</f>
        <v>0</v>
      </c>
      <c r="H4557" s="110">
        <f>'[1]Cadastro de Clientes'!H4557</f>
        <v>0</v>
      </c>
      <c r="I4557" s="111">
        <f>'[1]Cadastro de Clientes'!I4557</f>
        <v>0</v>
      </c>
      <c r="J4557" s="94">
        <f>'[1]Cadastro de Clientes'!J4557</f>
        <v>0</v>
      </c>
    </row>
    <row r="4558" spans="1:10" ht="21" customHeight="1" x14ac:dyDescent="0.25">
      <c r="A4558" s="94">
        <f>'[1]Cadastro de Clientes'!A4558</f>
        <v>0</v>
      </c>
      <c r="B4558" s="94">
        <f>'[1]Cadastro de Clientes'!B4558</f>
        <v>0</v>
      </c>
      <c r="C4558" s="94">
        <f>'[1]Cadastro de Clientes'!C4558</f>
        <v>0</v>
      </c>
      <c r="D4558" s="94">
        <f>'[1]Cadastro de Clientes'!D4558</f>
        <v>0</v>
      </c>
      <c r="E4558" s="94">
        <f>'[1]Cadastro de Clientes'!E4558</f>
        <v>0</v>
      </c>
      <c r="F4558" s="94">
        <f>'[1]Cadastro de Clientes'!F4558</f>
        <v>0</v>
      </c>
      <c r="G4558" s="109">
        <f>'[1]Cadastro de Clientes'!G4558</f>
        <v>0</v>
      </c>
      <c r="H4558" s="110">
        <f>'[1]Cadastro de Clientes'!H4558</f>
        <v>0</v>
      </c>
      <c r="I4558" s="111">
        <f>'[1]Cadastro de Clientes'!I4558</f>
        <v>0</v>
      </c>
      <c r="J4558" s="94">
        <f>'[1]Cadastro de Clientes'!J4558</f>
        <v>0</v>
      </c>
    </row>
    <row r="4559" spans="1:10" ht="21" customHeight="1" x14ac:dyDescent="0.25">
      <c r="A4559" s="94">
        <f>'[1]Cadastro de Clientes'!A4559</f>
        <v>0</v>
      </c>
      <c r="B4559" s="94">
        <f>'[1]Cadastro de Clientes'!B4559</f>
        <v>0</v>
      </c>
      <c r="C4559" s="94">
        <f>'[1]Cadastro de Clientes'!C4559</f>
        <v>0</v>
      </c>
      <c r="D4559" s="94">
        <f>'[1]Cadastro de Clientes'!D4559</f>
        <v>0</v>
      </c>
      <c r="E4559" s="94">
        <f>'[1]Cadastro de Clientes'!E4559</f>
        <v>0</v>
      </c>
      <c r="F4559" s="94">
        <f>'[1]Cadastro de Clientes'!F4559</f>
        <v>0</v>
      </c>
      <c r="G4559" s="109">
        <f>'[1]Cadastro de Clientes'!G4559</f>
        <v>0</v>
      </c>
      <c r="H4559" s="110">
        <f>'[1]Cadastro de Clientes'!H4559</f>
        <v>0</v>
      </c>
      <c r="I4559" s="111">
        <f>'[1]Cadastro de Clientes'!I4559</f>
        <v>0</v>
      </c>
      <c r="J4559" s="94">
        <f>'[1]Cadastro de Clientes'!J4559</f>
        <v>0</v>
      </c>
    </row>
    <row r="4560" spans="1:10" ht="21" customHeight="1" x14ac:dyDescent="0.25">
      <c r="A4560" s="94">
        <f>'[1]Cadastro de Clientes'!A4560</f>
        <v>0</v>
      </c>
      <c r="B4560" s="94">
        <f>'[1]Cadastro de Clientes'!B4560</f>
        <v>0</v>
      </c>
      <c r="C4560" s="94">
        <f>'[1]Cadastro de Clientes'!C4560</f>
        <v>0</v>
      </c>
      <c r="D4560" s="94">
        <f>'[1]Cadastro de Clientes'!D4560</f>
        <v>0</v>
      </c>
      <c r="E4560" s="94">
        <f>'[1]Cadastro de Clientes'!E4560</f>
        <v>0</v>
      </c>
      <c r="F4560" s="94">
        <f>'[1]Cadastro de Clientes'!F4560</f>
        <v>0</v>
      </c>
      <c r="G4560" s="109">
        <f>'[1]Cadastro de Clientes'!G4560</f>
        <v>0</v>
      </c>
      <c r="H4560" s="110">
        <f>'[1]Cadastro de Clientes'!H4560</f>
        <v>0</v>
      </c>
      <c r="I4560" s="111">
        <f>'[1]Cadastro de Clientes'!I4560</f>
        <v>0</v>
      </c>
      <c r="J4560" s="94">
        <f>'[1]Cadastro de Clientes'!J4560</f>
        <v>0</v>
      </c>
    </row>
    <row r="4561" spans="1:10" ht="21" customHeight="1" x14ac:dyDescent="0.25">
      <c r="A4561" s="94">
        <f>'[1]Cadastro de Clientes'!A4561</f>
        <v>0</v>
      </c>
      <c r="B4561" s="94">
        <f>'[1]Cadastro de Clientes'!B4561</f>
        <v>0</v>
      </c>
      <c r="C4561" s="94">
        <f>'[1]Cadastro de Clientes'!C4561</f>
        <v>0</v>
      </c>
      <c r="D4561" s="94">
        <f>'[1]Cadastro de Clientes'!D4561</f>
        <v>0</v>
      </c>
      <c r="E4561" s="94">
        <f>'[1]Cadastro de Clientes'!E4561</f>
        <v>0</v>
      </c>
      <c r="F4561" s="94">
        <f>'[1]Cadastro de Clientes'!F4561</f>
        <v>0</v>
      </c>
      <c r="G4561" s="109">
        <f>'[1]Cadastro de Clientes'!G4561</f>
        <v>0</v>
      </c>
      <c r="H4561" s="110">
        <f>'[1]Cadastro de Clientes'!H4561</f>
        <v>0</v>
      </c>
      <c r="I4561" s="111">
        <f>'[1]Cadastro de Clientes'!I4561</f>
        <v>0</v>
      </c>
      <c r="J4561" s="94">
        <f>'[1]Cadastro de Clientes'!J4561</f>
        <v>0</v>
      </c>
    </row>
    <row r="4562" spans="1:10" ht="21" customHeight="1" x14ac:dyDescent="0.25">
      <c r="A4562" s="94">
        <f>'[1]Cadastro de Clientes'!A4562</f>
        <v>0</v>
      </c>
      <c r="B4562" s="94">
        <f>'[1]Cadastro de Clientes'!B4562</f>
        <v>0</v>
      </c>
      <c r="C4562" s="94">
        <f>'[1]Cadastro de Clientes'!C4562</f>
        <v>0</v>
      </c>
      <c r="D4562" s="94">
        <f>'[1]Cadastro de Clientes'!D4562</f>
        <v>0</v>
      </c>
      <c r="E4562" s="94">
        <f>'[1]Cadastro de Clientes'!E4562</f>
        <v>0</v>
      </c>
      <c r="F4562" s="94">
        <f>'[1]Cadastro de Clientes'!F4562</f>
        <v>0</v>
      </c>
      <c r="G4562" s="109">
        <f>'[1]Cadastro de Clientes'!G4562</f>
        <v>0</v>
      </c>
      <c r="H4562" s="110">
        <f>'[1]Cadastro de Clientes'!H4562</f>
        <v>0</v>
      </c>
      <c r="I4562" s="111">
        <f>'[1]Cadastro de Clientes'!I4562</f>
        <v>0</v>
      </c>
      <c r="J4562" s="94">
        <f>'[1]Cadastro de Clientes'!J4562</f>
        <v>0</v>
      </c>
    </row>
    <row r="4563" spans="1:10" ht="21" customHeight="1" x14ac:dyDescent="0.25">
      <c r="A4563" s="94">
        <f>'[1]Cadastro de Clientes'!A4563</f>
        <v>0</v>
      </c>
      <c r="B4563" s="94">
        <f>'[1]Cadastro de Clientes'!B4563</f>
        <v>0</v>
      </c>
      <c r="C4563" s="94">
        <f>'[1]Cadastro de Clientes'!C4563</f>
        <v>0</v>
      </c>
      <c r="D4563" s="94">
        <f>'[1]Cadastro de Clientes'!D4563</f>
        <v>0</v>
      </c>
      <c r="E4563" s="94">
        <f>'[1]Cadastro de Clientes'!E4563</f>
        <v>0</v>
      </c>
      <c r="F4563" s="94">
        <f>'[1]Cadastro de Clientes'!F4563</f>
        <v>0</v>
      </c>
      <c r="G4563" s="109">
        <f>'[1]Cadastro de Clientes'!G4563</f>
        <v>0</v>
      </c>
      <c r="H4563" s="110">
        <f>'[1]Cadastro de Clientes'!H4563</f>
        <v>0</v>
      </c>
      <c r="I4563" s="111">
        <f>'[1]Cadastro de Clientes'!I4563</f>
        <v>0</v>
      </c>
      <c r="J4563" s="94">
        <f>'[1]Cadastro de Clientes'!J4563</f>
        <v>0</v>
      </c>
    </row>
    <row r="4564" spans="1:10" ht="21" customHeight="1" x14ac:dyDescent="0.25">
      <c r="A4564" s="94">
        <f>'[1]Cadastro de Clientes'!A4564</f>
        <v>0</v>
      </c>
      <c r="B4564" s="94">
        <f>'[1]Cadastro de Clientes'!B4564</f>
        <v>0</v>
      </c>
      <c r="C4564" s="94">
        <f>'[1]Cadastro de Clientes'!C4564</f>
        <v>0</v>
      </c>
      <c r="D4564" s="94">
        <f>'[1]Cadastro de Clientes'!D4564</f>
        <v>0</v>
      </c>
      <c r="E4564" s="94">
        <f>'[1]Cadastro de Clientes'!E4564</f>
        <v>0</v>
      </c>
      <c r="F4564" s="94">
        <f>'[1]Cadastro de Clientes'!F4564</f>
        <v>0</v>
      </c>
      <c r="G4564" s="109">
        <f>'[1]Cadastro de Clientes'!G4564</f>
        <v>0</v>
      </c>
      <c r="H4564" s="110">
        <f>'[1]Cadastro de Clientes'!H4564</f>
        <v>0</v>
      </c>
      <c r="I4564" s="111">
        <f>'[1]Cadastro de Clientes'!I4564</f>
        <v>0</v>
      </c>
      <c r="J4564" s="94">
        <f>'[1]Cadastro de Clientes'!J4564</f>
        <v>0</v>
      </c>
    </row>
    <row r="4565" spans="1:10" ht="21" customHeight="1" x14ac:dyDescent="0.25">
      <c r="A4565" s="94">
        <f>'[1]Cadastro de Clientes'!A4565</f>
        <v>0</v>
      </c>
      <c r="B4565" s="94">
        <f>'[1]Cadastro de Clientes'!B4565</f>
        <v>0</v>
      </c>
      <c r="C4565" s="94">
        <f>'[1]Cadastro de Clientes'!C4565</f>
        <v>0</v>
      </c>
      <c r="D4565" s="94">
        <f>'[1]Cadastro de Clientes'!D4565</f>
        <v>0</v>
      </c>
      <c r="E4565" s="94">
        <f>'[1]Cadastro de Clientes'!E4565</f>
        <v>0</v>
      </c>
      <c r="F4565" s="94">
        <f>'[1]Cadastro de Clientes'!F4565</f>
        <v>0</v>
      </c>
      <c r="G4565" s="109">
        <f>'[1]Cadastro de Clientes'!G4565</f>
        <v>0</v>
      </c>
      <c r="H4565" s="110">
        <f>'[1]Cadastro de Clientes'!H4565</f>
        <v>0</v>
      </c>
      <c r="I4565" s="111">
        <f>'[1]Cadastro de Clientes'!I4565</f>
        <v>0</v>
      </c>
      <c r="J4565" s="94">
        <f>'[1]Cadastro de Clientes'!J4565</f>
        <v>0</v>
      </c>
    </row>
    <row r="4566" spans="1:10" ht="21" customHeight="1" x14ac:dyDescent="0.25">
      <c r="A4566" s="94">
        <f>'[1]Cadastro de Clientes'!A4566</f>
        <v>0</v>
      </c>
      <c r="B4566" s="94">
        <f>'[1]Cadastro de Clientes'!B4566</f>
        <v>0</v>
      </c>
      <c r="C4566" s="94">
        <f>'[1]Cadastro de Clientes'!C4566</f>
        <v>0</v>
      </c>
      <c r="D4566" s="94">
        <f>'[1]Cadastro de Clientes'!D4566</f>
        <v>0</v>
      </c>
      <c r="E4566" s="94">
        <f>'[1]Cadastro de Clientes'!E4566</f>
        <v>0</v>
      </c>
      <c r="F4566" s="94">
        <f>'[1]Cadastro de Clientes'!F4566</f>
        <v>0</v>
      </c>
      <c r="G4566" s="109">
        <f>'[1]Cadastro de Clientes'!G4566</f>
        <v>0</v>
      </c>
      <c r="H4566" s="110">
        <f>'[1]Cadastro de Clientes'!H4566</f>
        <v>0</v>
      </c>
      <c r="I4566" s="111">
        <f>'[1]Cadastro de Clientes'!I4566</f>
        <v>0</v>
      </c>
      <c r="J4566" s="94">
        <f>'[1]Cadastro de Clientes'!J4566</f>
        <v>0</v>
      </c>
    </row>
    <row r="4567" spans="1:10" ht="21" customHeight="1" x14ac:dyDescent="0.25">
      <c r="A4567" s="94">
        <f>'[1]Cadastro de Clientes'!A4567</f>
        <v>0</v>
      </c>
      <c r="B4567" s="94">
        <f>'[1]Cadastro de Clientes'!B4567</f>
        <v>0</v>
      </c>
      <c r="C4567" s="94">
        <f>'[1]Cadastro de Clientes'!C4567</f>
        <v>0</v>
      </c>
      <c r="D4567" s="94">
        <f>'[1]Cadastro de Clientes'!D4567</f>
        <v>0</v>
      </c>
      <c r="E4567" s="94">
        <f>'[1]Cadastro de Clientes'!E4567</f>
        <v>0</v>
      </c>
      <c r="F4567" s="94">
        <f>'[1]Cadastro de Clientes'!F4567</f>
        <v>0</v>
      </c>
      <c r="G4567" s="109">
        <f>'[1]Cadastro de Clientes'!G4567</f>
        <v>0</v>
      </c>
      <c r="H4567" s="110">
        <f>'[1]Cadastro de Clientes'!H4567</f>
        <v>0</v>
      </c>
      <c r="I4567" s="111">
        <f>'[1]Cadastro de Clientes'!I4567</f>
        <v>0</v>
      </c>
      <c r="J4567" s="94">
        <f>'[1]Cadastro de Clientes'!J4567</f>
        <v>0</v>
      </c>
    </row>
    <row r="4568" spans="1:10" ht="21" customHeight="1" x14ac:dyDescent="0.25">
      <c r="A4568" s="94">
        <f>'[1]Cadastro de Clientes'!A4568</f>
        <v>0</v>
      </c>
      <c r="B4568" s="94">
        <f>'[1]Cadastro de Clientes'!B4568</f>
        <v>0</v>
      </c>
      <c r="C4568" s="94">
        <f>'[1]Cadastro de Clientes'!C4568</f>
        <v>0</v>
      </c>
      <c r="D4568" s="94">
        <f>'[1]Cadastro de Clientes'!D4568</f>
        <v>0</v>
      </c>
      <c r="E4568" s="94">
        <f>'[1]Cadastro de Clientes'!E4568</f>
        <v>0</v>
      </c>
      <c r="F4568" s="94">
        <f>'[1]Cadastro de Clientes'!F4568</f>
        <v>0</v>
      </c>
      <c r="G4568" s="109">
        <f>'[1]Cadastro de Clientes'!G4568</f>
        <v>0</v>
      </c>
      <c r="H4568" s="110">
        <f>'[1]Cadastro de Clientes'!H4568</f>
        <v>0</v>
      </c>
      <c r="I4568" s="111">
        <f>'[1]Cadastro de Clientes'!I4568</f>
        <v>0</v>
      </c>
      <c r="J4568" s="94">
        <f>'[1]Cadastro de Clientes'!J4568</f>
        <v>0</v>
      </c>
    </row>
    <row r="4569" spans="1:10" ht="21" customHeight="1" x14ac:dyDescent="0.25">
      <c r="A4569" s="94">
        <f>'[1]Cadastro de Clientes'!A4569</f>
        <v>0</v>
      </c>
      <c r="B4569" s="94">
        <f>'[1]Cadastro de Clientes'!B4569</f>
        <v>0</v>
      </c>
      <c r="C4569" s="94">
        <f>'[1]Cadastro de Clientes'!C4569</f>
        <v>0</v>
      </c>
      <c r="D4569" s="94">
        <f>'[1]Cadastro de Clientes'!D4569</f>
        <v>0</v>
      </c>
      <c r="E4569" s="94">
        <f>'[1]Cadastro de Clientes'!E4569</f>
        <v>0</v>
      </c>
      <c r="F4569" s="94">
        <f>'[1]Cadastro de Clientes'!F4569</f>
        <v>0</v>
      </c>
      <c r="G4569" s="109">
        <f>'[1]Cadastro de Clientes'!G4569</f>
        <v>0</v>
      </c>
      <c r="H4569" s="110">
        <f>'[1]Cadastro de Clientes'!H4569</f>
        <v>0</v>
      </c>
      <c r="I4569" s="111">
        <f>'[1]Cadastro de Clientes'!I4569</f>
        <v>0</v>
      </c>
      <c r="J4569" s="94">
        <f>'[1]Cadastro de Clientes'!J4569</f>
        <v>0</v>
      </c>
    </row>
    <row r="4570" spans="1:10" ht="21" customHeight="1" x14ac:dyDescent="0.25">
      <c r="A4570" s="94">
        <f>'[1]Cadastro de Clientes'!A4570</f>
        <v>0</v>
      </c>
      <c r="B4570" s="94">
        <f>'[1]Cadastro de Clientes'!B4570</f>
        <v>0</v>
      </c>
      <c r="C4570" s="94">
        <f>'[1]Cadastro de Clientes'!C4570</f>
        <v>0</v>
      </c>
      <c r="D4570" s="94">
        <f>'[1]Cadastro de Clientes'!D4570</f>
        <v>0</v>
      </c>
      <c r="E4570" s="94">
        <f>'[1]Cadastro de Clientes'!E4570</f>
        <v>0</v>
      </c>
      <c r="F4570" s="94">
        <f>'[1]Cadastro de Clientes'!F4570</f>
        <v>0</v>
      </c>
      <c r="G4570" s="109">
        <f>'[1]Cadastro de Clientes'!G4570</f>
        <v>0</v>
      </c>
      <c r="H4570" s="110">
        <f>'[1]Cadastro de Clientes'!H4570</f>
        <v>0</v>
      </c>
      <c r="I4570" s="111">
        <f>'[1]Cadastro de Clientes'!I4570</f>
        <v>0</v>
      </c>
      <c r="J4570" s="94">
        <f>'[1]Cadastro de Clientes'!J4570</f>
        <v>0</v>
      </c>
    </row>
    <row r="4571" spans="1:10" ht="21" customHeight="1" x14ac:dyDescent="0.25">
      <c r="A4571" s="94">
        <f>'[1]Cadastro de Clientes'!A4571</f>
        <v>0</v>
      </c>
      <c r="B4571" s="94">
        <f>'[1]Cadastro de Clientes'!B4571</f>
        <v>0</v>
      </c>
      <c r="C4571" s="94">
        <f>'[1]Cadastro de Clientes'!C4571</f>
        <v>0</v>
      </c>
      <c r="D4571" s="94">
        <f>'[1]Cadastro de Clientes'!D4571</f>
        <v>0</v>
      </c>
      <c r="E4571" s="94">
        <f>'[1]Cadastro de Clientes'!E4571</f>
        <v>0</v>
      </c>
      <c r="F4571" s="94">
        <f>'[1]Cadastro de Clientes'!F4571</f>
        <v>0</v>
      </c>
      <c r="G4571" s="109">
        <f>'[1]Cadastro de Clientes'!G4571</f>
        <v>0</v>
      </c>
      <c r="H4571" s="110">
        <f>'[1]Cadastro de Clientes'!H4571</f>
        <v>0</v>
      </c>
      <c r="I4571" s="111">
        <f>'[1]Cadastro de Clientes'!I4571</f>
        <v>0</v>
      </c>
      <c r="J4571" s="94">
        <f>'[1]Cadastro de Clientes'!J4571</f>
        <v>0</v>
      </c>
    </row>
    <row r="4572" spans="1:10" ht="21" customHeight="1" x14ac:dyDescent="0.25">
      <c r="A4572" s="94">
        <f>'[1]Cadastro de Clientes'!A4572</f>
        <v>0</v>
      </c>
      <c r="B4572" s="94">
        <f>'[1]Cadastro de Clientes'!B4572</f>
        <v>0</v>
      </c>
      <c r="C4572" s="94">
        <f>'[1]Cadastro de Clientes'!C4572</f>
        <v>0</v>
      </c>
      <c r="D4572" s="94">
        <f>'[1]Cadastro de Clientes'!D4572</f>
        <v>0</v>
      </c>
      <c r="E4572" s="94">
        <f>'[1]Cadastro de Clientes'!E4572</f>
        <v>0</v>
      </c>
      <c r="F4572" s="94">
        <f>'[1]Cadastro de Clientes'!F4572</f>
        <v>0</v>
      </c>
      <c r="G4572" s="109">
        <f>'[1]Cadastro de Clientes'!G4572</f>
        <v>0</v>
      </c>
      <c r="H4572" s="110">
        <f>'[1]Cadastro de Clientes'!H4572</f>
        <v>0</v>
      </c>
      <c r="I4572" s="111">
        <f>'[1]Cadastro de Clientes'!I4572</f>
        <v>0</v>
      </c>
      <c r="J4572" s="94">
        <f>'[1]Cadastro de Clientes'!J4572</f>
        <v>0</v>
      </c>
    </row>
    <row r="4573" spans="1:10" ht="21" customHeight="1" x14ac:dyDescent="0.25">
      <c r="A4573" s="94">
        <f>'[1]Cadastro de Clientes'!A4573</f>
        <v>0</v>
      </c>
      <c r="B4573" s="94">
        <f>'[1]Cadastro de Clientes'!B4573</f>
        <v>0</v>
      </c>
      <c r="C4573" s="94">
        <f>'[1]Cadastro de Clientes'!C4573</f>
        <v>0</v>
      </c>
      <c r="D4573" s="94">
        <f>'[1]Cadastro de Clientes'!D4573</f>
        <v>0</v>
      </c>
      <c r="E4573" s="94">
        <f>'[1]Cadastro de Clientes'!E4573</f>
        <v>0</v>
      </c>
      <c r="F4573" s="94">
        <f>'[1]Cadastro de Clientes'!F4573</f>
        <v>0</v>
      </c>
      <c r="G4573" s="109">
        <f>'[1]Cadastro de Clientes'!G4573</f>
        <v>0</v>
      </c>
      <c r="H4573" s="110">
        <f>'[1]Cadastro de Clientes'!H4573</f>
        <v>0</v>
      </c>
      <c r="I4573" s="111">
        <f>'[1]Cadastro de Clientes'!I4573</f>
        <v>0</v>
      </c>
      <c r="J4573" s="94">
        <f>'[1]Cadastro de Clientes'!J4573</f>
        <v>0</v>
      </c>
    </row>
    <row r="4574" spans="1:10" ht="21" customHeight="1" x14ac:dyDescent="0.25">
      <c r="A4574" s="94">
        <f>'[1]Cadastro de Clientes'!A4574</f>
        <v>0</v>
      </c>
      <c r="B4574" s="94">
        <f>'[1]Cadastro de Clientes'!B4574</f>
        <v>0</v>
      </c>
      <c r="C4574" s="94">
        <f>'[1]Cadastro de Clientes'!C4574</f>
        <v>0</v>
      </c>
      <c r="D4574" s="94">
        <f>'[1]Cadastro de Clientes'!D4574</f>
        <v>0</v>
      </c>
      <c r="E4574" s="94">
        <f>'[1]Cadastro de Clientes'!E4574</f>
        <v>0</v>
      </c>
      <c r="F4574" s="94">
        <f>'[1]Cadastro de Clientes'!F4574</f>
        <v>0</v>
      </c>
      <c r="G4574" s="109">
        <f>'[1]Cadastro de Clientes'!G4574</f>
        <v>0</v>
      </c>
      <c r="H4574" s="110">
        <f>'[1]Cadastro de Clientes'!H4574</f>
        <v>0</v>
      </c>
      <c r="I4574" s="111">
        <f>'[1]Cadastro de Clientes'!I4574</f>
        <v>0</v>
      </c>
      <c r="J4574" s="94">
        <f>'[1]Cadastro de Clientes'!J4574</f>
        <v>0</v>
      </c>
    </row>
    <row r="4575" spans="1:10" ht="21" customHeight="1" x14ac:dyDescent="0.25">
      <c r="A4575" s="94">
        <f>'[1]Cadastro de Clientes'!A4575</f>
        <v>0</v>
      </c>
      <c r="B4575" s="94">
        <f>'[1]Cadastro de Clientes'!B4575</f>
        <v>0</v>
      </c>
      <c r="C4575" s="94">
        <f>'[1]Cadastro de Clientes'!C4575</f>
        <v>0</v>
      </c>
      <c r="D4575" s="94">
        <f>'[1]Cadastro de Clientes'!D4575</f>
        <v>0</v>
      </c>
      <c r="E4575" s="94">
        <f>'[1]Cadastro de Clientes'!E4575</f>
        <v>0</v>
      </c>
      <c r="F4575" s="94">
        <f>'[1]Cadastro de Clientes'!F4575</f>
        <v>0</v>
      </c>
      <c r="G4575" s="109">
        <f>'[1]Cadastro de Clientes'!G4575</f>
        <v>0</v>
      </c>
      <c r="H4575" s="110">
        <f>'[1]Cadastro de Clientes'!H4575</f>
        <v>0</v>
      </c>
      <c r="I4575" s="111">
        <f>'[1]Cadastro de Clientes'!I4575</f>
        <v>0</v>
      </c>
      <c r="J4575" s="94">
        <f>'[1]Cadastro de Clientes'!J4575</f>
        <v>0</v>
      </c>
    </row>
    <row r="4576" spans="1:10" ht="21" customHeight="1" x14ac:dyDescent="0.25">
      <c r="A4576" s="94">
        <f>'[1]Cadastro de Clientes'!A4576</f>
        <v>0</v>
      </c>
      <c r="B4576" s="94">
        <f>'[1]Cadastro de Clientes'!B4576</f>
        <v>0</v>
      </c>
      <c r="C4576" s="94">
        <f>'[1]Cadastro de Clientes'!C4576</f>
        <v>0</v>
      </c>
      <c r="D4576" s="94">
        <f>'[1]Cadastro de Clientes'!D4576</f>
        <v>0</v>
      </c>
      <c r="E4576" s="94">
        <f>'[1]Cadastro de Clientes'!E4576</f>
        <v>0</v>
      </c>
      <c r="F4576" s="94">
        <f>'[1]Cadastro de Clientes'!F4576</f>
        <v>0</v>
      </c>
      <c r="G4576" s="109">
        <f>'[1]Cadastro de Clientes'!G4576</f>
        <v>0</v>
      </c>
      <c r="H4576" s="110">
        <f>'[1]Cadastro de Clientes'!H4576</f>
        <v>0</v>
      </c>
      <c r="I4576" s="111">
        <f>'[1]Cadastro de Clientes'!I4576</f>
        <v>0</v>
      </c>
      <c r="J4576" s="94">
        <f>'[1]Cadastro de Clientes'!J4576</f>
        <v>0</v>
      </c>
    </row>
    <row r="4577" spans="1:10" ht="21" customHeight="1" x14ac:dyDescent="0.25">
      <c r="A4577" s="94">
        <f>'[1]Cadastro de Clientes'!A4577</f>
        <v>0</v>
      </c>
      <c r="B4577" s="94">
        <f>'[1]Cadastro de Clientes'!B4577</f>
        <v>0</v>
      </c>
      <c r="C4577" s="94">
        <f>'[1]Cadastro de Clientes'!C4577</f>
        <v>0</v>
      </c>
      <c r="D4577" s="94">
        <f>'[1]Cadastro de Clientes'!D4577</f>
        <v>0</v>
      </c>
      <c r="E4577" s="94">
        <f>'[1]Cadastro de Clientes'!E4577</f>
        <v>0</v>
      </c>
      <c r="F4577" s="94">
        <f>'[1]Cadastro de Clientes'!F4577</f>
        <v>0</v>
      </c>
      <c r="G4577" s="109">
        <f>'[1]Cadastro de Clientes'!G4577</f>
        <v>0</v>
      </c>
      <c r="H4577" s="110">
        <f>'[1]Cadastro de Clientes'!H4577</f>
        <v>0</v>
      </c>
      <c r="I4577" s="111">
        <f>'[1]Cadastro de Clientes'!I4577</f>
        <v>0</v>
      </c>
      <c r="J4577" s="94">
        <f>'[1]Cadastro de Clientes'!J4577</f>
        <v>0</v>
      </c>
    </row>
    <row r="4578" spans="1:10" ht="21" customHeight="1" x14ac:dyDescent="0.25">
      <c r="A4578" s="94">
        <f>'[1]Cadastro de Clientes'!A4578</f>
        <v>0</v>
      </c>
      <c r="B4578" s="94">
        <f>'[1]Cadastro de Clientes'!B4578</f>
        <v>0</v>
      </c>
      <c r="C4578" s="94">
        <f>'[1]Cadastro de Clientes'!C4578</f>
        <v>0</v>
      </c>
      <c r="D4578" s="94">
        <f>'[1]Cadastro de Clientes'!D4578</f>
        <v>0</v>
      </c>
      <c r="E4578" s="94">
        <f>'[1]Cadastro de Clientes'!E4578</f>
        <v>0</v>
      </c>
      <c r="F4578" s="94">
        <f>'[1]Cadastro de Clientes'!F4578</f>
        <v>0</v>
      </c>
      <c r="G4578" s="109">
        <f>'[1]Cadastro de Clientes'!G4578</f>
        <v>0</v>
      </c>
      <c r="H4578" s="110">
        <f>'[1]Cadastro de Clientes'!H4578</f>
        <v>0</v>
      </c>
      <c r="I4578" s="111">
        <f>'[1]Cadastro de Clientes'!I4578</f>
        <v>0</v>
      </c>
      <c r="J4578" s="94">
        <f>'[1]Cadastro de Clientes'!J4578</f>
        <v>0</v>
      </c>
    </row>
    <row r="4579" spans="1:10" ht="21" customHeight="1" x14ac:dyDescent="0.25">
      <c r="A4579" s="94">
        <f>'[1]Cadastro de Clientes'!A4579</f>
        <v>0</v>
      </c>
      <c r="B4579" s="94">
        <f>'[1]Cadastro de Clientes'!B4579</f>
        <v>0</v>
      </c>
      <c r="C4579" s="94">
        <f>'[1]Cadastro de Clientes'!C4579</f>
        <v>0</v>
      </c>
      <c r="D4579" s="94">
        <f>'[1]Cadastro de Clientes'!D4579</f>
        <v>0</v>
      </c>
      <c r="E4579" s="94">
        <f>'[1]Cadastro de Clientes'!E4579</f>
        <v>0</v>
      </c>
      <c r="F4579" s="94">
        <f>'[1]Cadastro de Clientes'!F4579</f>
        <v>0</v>
      </c>
      <c r="G4579" s="109">
        <f>'[1]Cadastro de Clientes'!G4579</f>
        <v>0</v>
      </c>
      <c r="H4579" s="110">
        <f>'[1]Cadastro de Clientes'!H4579</f>
        <v>0</v>
      </c>
      <c r="I4579" s="111">
        <f>'[1]Cadastro de Clientes'!I4579</f>
        <v>0</v>
      </c>
      <c r="J4579" s="94">
        <f>'[1]Cadastro de Clientes'!J4579</f>
        <v>0</v>
      </c>
    </row>
    <row r="4580" spans="1:10" ht="21" customHeight="1" x14ac:dyDescent="0.25">
      <c r="A4580" s="94">
        <f>'[1]Cadastro de Clientes'!A4580</f>
        <v>0</v>
      </c>
      <c r="B4580" s="94">
        <f>'[1]Cadastro de Clientes'!B4580</f>
        <v>0</v>
      </c>
      <c r="C4580" s="94">
        <f>'[1]Cadastro de Clientes'!C4580</f>
        <v>0</v>
      </c>
      <c r="D4580" s="94">
        <f>'[1]Cadastro de Clientes'!D4580</f>
        <v>0</v>
      </c>
      <c r="E4580" s="94">
        <f>'[1]Cadastro de Clientes'!E4580</f>
        <v>0</v>
      </c>
      <c r="F4580" s="94">
        <f>'[1]Cadastro de Clientes'!F4580</f>
        <v>0</v>
      </c>
      <c r="G4580" s="109">
        <f>'[1]Cadastro de Clientes'!G4580</f>
        <v>0</v>
      </c>
      <c r="H4580" s="110">
        <f>'[1]Cadastro de Clientes'!H4580</f>
        <v>0</v>
      </c>
      <c r="I4580" s="111">
        <f>'[1]Cadastro de Clientes'!I4580</f>
        <v>0</v>
      </c>
      <c r="J4580" s="94">
        <f>'[1]Cadastro de Clientes'!J4580</f>
        <v>0</v>
      </c>
    </row>
    <row r="4581" spans="1:10" ht="21" customHeight="1" x14ac:dyDescent="0.25">
      <c r="A4581" s="94">
        <f>'[1]Cadastro de Clientes'!A4581</f>
        <v>0</v>
      </c>
      <c r="B4581" s="94">
        <f>'[1]Cadastro de Clientes'!B4581</f>
        <v>0</v>
      </c>
      <c r="C4581" s="94">
        <f>'[1]Cadastro de Clientes'!C4581</f>
        <v>0</v>
      </c>
      <c r="D4581" s="94">
        <f>'[1]Cadastro de Clientes'!D4581</f>
        <v>0</v>
      </c>
      <c r="E4581" s="94">
        <f>'[1]Cadastro de Clientes'!E4581</f>
        <v>0</v>
      </c>
      <c r="F4581" s="94">
        <f>'[1]Cadastro de Clientes'!F4581</f>
        <v>0</v>
      </c>
      <c r="G4581" s="109">
        <f>'[1]Cadastro de Clientes'!G4581</f>
        <v>0</v>
      </c>
      <c r="H4581" s="110">
        <f>'[1]Cadastro de Clientes'!H4581</f>
        <v>0</v>
      </c>
      <c r="I4581" s="111">
        <f>'[1]Cadastro de Clientes'!I4581</f>
        <v>0</v>
      </c>
      <c r="J4581" s="94">
        <f>'[1]Cadastro de Clientes'!J4581</f>
        <v>0</v>
      </c>
    </row>
    <row r="4582" spans="1:10" ht="21" customHeight="1" x14ac:dyDescent="0.25">
      <c r="A4582" s="94">
        <f>'[1]Cadastro de Clientes'!A4582</f>
        <v>0</v>
      </c>
      <c r="B4582" s="94">
        <f>'[1]Cadastro de Clientes'!B4582</f>
        <v>0</v>
      </c>
      <c r="C4582" s="94">
        <f>'[1]Cadastro de Clientes'!C4582</f>
        <v>0</v>
      </c>
      <c r="D4582" s="94">
        <f>'[1]Cadastro de Clientes'!D4582</f>
        <v>0</v>
      </c>
      <c r="E4582" s="94">
        <f>'[1]Cadastro de Clientes'!E4582</f>
        <v>0</v>
      </c>
      <c r="F4582" s="94">
        <f>'[1]Cadastro de Clientes'!F4582</f>
        <v>0</v>
      </c>
      <c r="G4582" s="109">
        <f>'[1]Cadastro de Clientes'!G4582</f>
        <v>0</v>
      </c>
      <c r="H4582" s="110">
        <f>'[1]Cadastro de Clientes'!H4582</f>
        <v>0</v>
      </c>
      <c r="I4582" s="111">
        <f>'[1]Cadastro de Clientes'!I4582</f>
        <v>0</v>
      </c>
      <c r="J4582" s="94">
        <f>'[1]Cadastro de Clientes'!J4582</f>
        <v>0</v>
      </c>
    </row>
    <row r="4583" spans="1:10" ht="21" customHeight="1" x14ac:dyDescent="0.25">
      <c r="A4583" s="94">
        <f>'[1]Cadastro de Clientes'!A4583</f>
        <v>0</v>
      </c>
      <c r="B4583" s="94">
        <f>'[1]Cadastro de Clientes'!B4583</f>
        <v>0</v>
      </c>
      <c r="C4583" s="94">
        <f>'[1]Cadastro de Clientes'!C4583</f>
        <v>0</v>
      </c>
      <c r="D4583" s="94">
        <f>'[1]Cadastro de Clientes'!D4583</f>
        <v>0</v>
      </c>
      <c r="E4583" s="94">
        <f>'[1]Cadastro de Clientes'!E4583</f>
        <v>0</v>
      </c>
      <c r="F4583" s="94">
        <f>'[1]Cadastro de Clientes'!F4583</f>
        <v>0</v>
      </c>
      <c r="G4583" s="109">
        <f>'[1]Cadastro de Clientes'!G4583</f>
        <v>0</v>
      </c>
      <c r="H4583" s="110">
        <f>'[1]Cadastro de Clientes'!H4583</f>
        <v>0</v>
      </c>
      <c r="I4583" s="111">
        <f>'[1]Cadastro de Clientes'!I4583</f>
        <v>0</v>
      </c>
      <c r="J4583" s="94">
        <f>'[1]Cadastro de Clientes'!J4583</f>
        <v>0</v>
      </c>
    </row>
    <row r="4584" spans="1:10" ht="21" customHeight="1" x14ac:dyDescent="0.25">
      <c r="A4584" s="94">
        <f>'[1]Cadastro de Clientes'!A4584</f>
        <v>0</v>
      </c>
      <c r="B4584" s="94">
        <f>'[1]Cadastro de Clientes'!B4584</f>
        <v>0</v>
      </c>
      <c r="C4584" s="94">
        <f>'[1]Cadastro de Clientes'!C4584</f>
        <v>0</v>
      </c>
      <c r="D4584" s="94">
        <f>'[1]Cadastro de Clientes'!D4584</f>
        <v>0</v>
      </c>
      <c r="E4584" s="94">
        <f>'[1]Cadastro de Clientes'!E4584</f>
        <v>0</v>
      </c>
      <c r="F4584" s="94">
        <f>'[1]Cadastro de Clientes'!F4584</f>
        <v>0</v>
      </c>
      <c r="G4584" s="109">
        <f>'[1]Cadastro de Clientes'!G4584</f>
        <v>0</v>
      </c>
      <c r="H4584" s="110">
        <f>'[1]Cadastro de Clientes'!H4584</f>
        <v>0</v>
      </c>
      <c r="I4584" s="111">
        <f>'[1]Cadastro de Clientes'!I4584</f>
        <v>0</v>
      </c>
      <c r="J4584" s="94">
        <f>'[1]Cadastro de Clientes'!J4584</f>
        <v>0</v>
      </c>
    </row>
    <row r="4585" spans="1:10" ht="21" customHeight="1" x14ac:dyDescent="0.25">
      <c r="A4585" s="94">
        <f>'[1]Cadastro de Clientes'!A4585</f>
        <v>0</v>
      </c>
      <c r="B4585" s="94">
        <f>'[1]Cadastro de Clientes'!B4585</f>
        <v>0</v>
      </c>
      <c r="C4585" s="94">
        <f>'[1]Cadastro de Clientes'!C4585</f>
        <v>0</v>
      </c>
      <c r="D4585" s="94">
        <f>'[1]Cadastro de Clientes'!D4585</f>
        <v>0</v>
      </c>
      <c r="E4585" s="94">
        <f>'[1]Cadastro de Clientes'!E4585</f>
        <v>0</v>
      </c>
      <c r="F4585" s="94">
        <f>'[1]Cadastro de Clientes'!F4585</f>
        <v>0</v>
      </c>
      <c r="G4585" s="109">
        <f>'[1]Cadastro de Clientes'!G4585</f>
        <v>0</v>
      </c>
      <c r="H4585" s="110">
        <f>'[1]Cadastro de Clientes'!H4585</f>
        <v>0</v>
      </c>
      <c r="I4585" s="111">
        <f>'[1]Cadastro de Clientes'!I4585</f>
        <v>0</v>
      </c>
      <c r="J4585" s="94">
        <f>'[1]Cadastro de Clientes'!J4585</f>
        <v>0</v>
      </c>
    </row>
    <row r="4586" spans="1:10" ht="21" customHeight="1" x14ac:dyDescent="0.25">
      <c r="A4586" s="94">
        <f>'[1]Cadastro de Clientes'!A4586</f>
        <v>0</v>
      </c>
      <c r="B4586" s="94">
        <f>'[1]Cadastro de Clientes'!B4586</f>
        <v>0</v>
      </c>
      <c r="C4586" s="94">
        <f>'[1]Cadastro de Clientes'!C4586</f>
        <v>0</v>
      </c>
      <c r="D4586" s="94">
        <f>'[1]Cadastro de Clientes'!D4586</f>
        <v>0</v>
      </c>
      <c r="E4586" s="94">
        <f>'[1]Cadastro de Clientes'!E4586</f>
        <v>0</v>
      </c>
      <c r="F4586" s="94">
        <f>'[1]Cadastro de Clientes'!F4586</f>
        <v>0</v>
      </c>
      <c r="G4586" s="109">
        <f>'[1]Cadastro de Clientes'!G4586</f>
        <v>0</v>
      </c>
      <c r="H4586" s="110">
        <f>'[1]Cadastro de Clientes'!H4586</f>
        <v>0</v>
      </c>
      <c r="I4586" s="111">
        <f>'[1]Cadastro de Clientes'!I4586</f>
        <v>0</v>
      </c>
      <c r="J4586" s="94">
        <f>'[1]Cadastro de Clientes'!J4586</f>
        <v>0</v>
      </c>
    </row>
    <row r="4587" spans="1:10" ht="21" customHeight="1" x14ac:dyDescent="0.25">
      <c r="A4587" s="94">
        <f>'[1]Cadastro de Clientes'!A4587</f>
        <v>0</v>
      </c>
      <c r="B4587" s="94">
        <f>'[1]Cadastro de Clientes'!B4587</f>
        <v>0</v>
      </c>
      <c r="C4587" s="94">
        <f>'[1]Cadastro de Clientes'!C4587</f>
        <v>0</v>
      </c>
      <c r="D4587" s="94">
        <f>'[1]Cadastro de Clientes'!D4587</f>
        <v>0</v>
      </c>
      <c r="E4587" s="94">
        <f>'[1]Cadastro de Clientes'!E4587</f>
        <v>0</v>
      </c>
      <c r="F4587" s="94">
        <f>'[1]Cadastro de Clientes'!F4587</f>
        <v>0</v>
      </c>
      <c r="G4587" s="109">
        <f>'[1]Cadastro de Clientes'!G4587</f>
        <v>0</v>
      </c>
      <c r="H4587" s="110">
        <f>'[1]Cadastro de Clientes'!H4587</f>
        <v>0</v>
      </c>
      <c r="I4587" s="111">
        <f>'[1]Cadastro de Clientes'!I4587</f>
        <v>0</v>
      </c>
      <c r="J4587" s="94">
        <f>'[1]Cadastro de Clientes'!J4587</f>
        <v>0</v>
      </c>
    </row>
    <row r="4588" spans="1:10" ht="21" customHeight="1" x14ac:dyDescent="0.25">
      <c r="A4588" s="94">
        <f>'[1]Cadastro de Clientes'!A4588</f>
        <v>0</v>
      </c>
      <c r="B4588" s="94">
        <f>'[1]Cadastro de Clientes'!B4588</f>
        <v>0</v>
      </c>
      <c r="C4588" s="94">
        <f>'[1]Cadastro de Clientes'!C4588</f>
        <v>0</v>
      </c>
      <c r="D4588" s="94">
        <f>'[1]Cadastro de Clientes'!D4588</f>
        <v>0</v>
      </c>
      <c r="E4588" s="94">
        <f>'[1]Cadastro de Clientes'!E4588</f>
        <v>0</v>
      </c>
      <c r="F4588" s="94">
        <f>'[1]Cadastro de Clientes'!F4588</f>
        <v>0</v>
      </c>
      <c r="G4588" s="109">
        <f>'[1]Cadastro de Clientes'!G4588</f>
        <v>0</v>
      </c>
      <c r="H4588" s="110">
        <f>'[1]Cadastro de Clientes'!H4588</f>
        <v>0</v>
      </c>
      <c r="I4588" s="111">
        <f>'[1]Cadastro de Clientes'!I4588</f>
        <v>0</v>
      </c>
      <c r="J4588" s="94">
        <f>'[1]Cadastro de Clientes'!J4588</f>
        <v>0</v>
      </c>
    </row>
    <row r="4589" spans="1:10" ht="21" customHeight="1" x14ac:dyDescent="0.25">
      <c r="A4589" s="94">
        <f>'[1]Cadastro de Clientes'!A4589</f>
        <v>0</v>
      </c>
      <c r="B4589" s="94">
        <f>'[1]Cadastro de Clientes'!B4589</f>
        <v>0</v>
      </c>
      <c r="C4589" s="94">
        <f>'[1]Cadastro de Clientes'!C4589</f>
        <v>0</v>
      </c>
      <c r="D4589" s="94">
        <f>'[1]Cadastro de Clientes'!D4589</f>
        <v>0</v>
      </c>
      <c r="E4589" s="94">
        <f>'[1]Cadastro de Clientes'!E4589</f>
        <v>0</v>
      </c>
      <c r="F4589" s="94">
        <f>'[1]Cadastro de Clientes'!F4589</f>
        <v>0</v>
      </c>
      <c r="G4589" s="109">
        <f>'[1]Cadastro de Clientes'!G4589</f>
        <v>0</v>
      </c>
      <c r="H4589" s="110">
        <f>'[1]Cadastro de Clientes'!H4589</f>
        <v>0</v>
      </c>
      <c r="I4589" s="111">
        <f>'[1]Cadastro de Clientes'!I4589</f>
        <v>0</v>
      </c>
      <c r="J4589" s="94">
        <f>'[1]Cadastro de Clientes'!J4589</f>
        <v>0</v>
      </c>
    </row>
    <row r="4590" spans="1:10" ht="21" customHeight="1" x14ac:dyDescent="0.25">
      <c r="A4590" s="94">
        <f>'[1]Cadastro de Clientes'!A4590</f>
        <v>0</v>
      </c>
      <c r="B4590" s="94">
        <f>'[1]Cadastro de Clientes'!B4590</f>
        <v>0</v>
      </c>
      <c r="C4590" s="94">
        <f>'[1]Cadastro de Clientes'!C4590</f>
        <v>0</v>
      </c>
      <c r="D4590" s="94">
        <f>'[1]Cadastro de Clientes'!D4590</f>
        <v>0</v>
      </c>
      <c r="E4590" s="94">
        <f>'[1]Cadastro de Clientes'!E4590</f>
        <v>0</v>
      </c>
      <c r="F4590" s="94">
        <f>'[1]Cadastro de Clientes'!F4590</f>
        <v>0</v>
      </c>
      <c r="G4590" s="109">
        <f>'[1]Cadastro de Clientes'!G4590</f>
        <v>0</v>
      </c>
      <c r="H4590" s="110">
        <f>'[1]Cadastro de Clientes'!H4590</f>
        <v>0</v>
      </c>
      <c r="I4590" s="111">
        <f>'[1]Cadastro de Clientes'!I4590</f>
        <v>0</v>
      </c>
      <c r="J4590" s="94">
        <f>'[1]Cadastro de Clientes'!J4590</f>
        <v>0</v>
      </c>
    </row>
    <row r="4591" spans="1:10" ht="21" customHeight="1" x14ac:dyDescent="0.25">
      <c r="A4591" s="94">
        <f>'[1]Cadastro de Clientes'!A4591</f>
        <v>0</v>
      </c>
      <c r="B4591" s="94">
        <f>'[1]Cadastro de Clientes'!B4591</f>
        <v>0</v>
      </c>
      <c r="C4591" s="94">
        <f>'[1]Cadastro de Clientes'!C4591</f>
        <v>0</v>
      </c>
      <c r="D4591" s="94">
        <f>'[1]Cadastro de Clientes'!D4591</f>
        <v>0</v>
      </c>
      <c r="E4591" s="94">
        <f>'[1]Cadastro de Clientes'!E4591</f>
        <v>0</v>
      </c>
      <c r="F4591" s="94">
        <f>'[1]Cadastro de Clientes'!F4591</f>
        <v>0</v>
      </c>
      <c r="G4591" s="109">
        <f>'[1]Cadastro de Clientes'!G4591</f>
        <v>0</v>
      </c>
      <c r="H4591" s="110">
        <f>'[1]Cadastro de Clientes'!H4591</f>
        <v>0</v>
      </c>
      <c r="I4591" s="111">
        <f>'[1]Cadastro de Clientes'!I4591</f>
        <v>0</v>
      </c>
      <c r="J4591" s="94">
        <f>'[1]Cadastro de Clientes'!J4591</f>
        <v>0</v>
      </c>
    </row>
    <row r="4592" spans="1:10" ht="21" customHeight="1" x14ac:dyDescent="0.25">
      <c r="A4592" s="94">
        <f>'[1]Cadastro de Clientes'!A4592</f>
        <v>0</v>
      </c>
      <c r="B4592" s="94">
        <f>'[1]Cadastro de Clientes'!B4592</f>
        <v>0</v>
      </c>
      <c r="C4592" s="94">
        <f>'[1]Cadastro de Clientes'!C4592</f>
        <v>0</v>
      </c>
      <c r="D4592" s="94">
        <f>'[1]Cadastro de Clientes'!D4592</f>
        <v>0</v>
      </c>
      <c r="E4592" s="94">
        <f>'[1]Cadastro de Clientes'!E4592</f>
        <v>0</v>
      </c>
      <c r="F4592" s="94">
        <f>'[1]Cadastro de Clientes'!F4592</f>
        <v>0</v>
      </c>
      <c r="G4592" s="109">
        <f>'[1]Cadastro de Clientes'!G4592</f>
        <v>0</v>
      </c>
      <c r="H4592" s="110">
        <f>'[1]Cadastro de Clientes'!H4592</f>
        <v>0</v>
      </c>
      <c r="I4592" s="111">
        <f>'[1]Cadastro de Clientes'!I4592</f>
        <v>0</v>
      </c>
      <c r="J4592" s="94">
        <f>'[1]Cadastro de Clientes'!J4592</f>
        <v>0</v>
      </c>
    </row>
    <row r="4593" spans="1:10" ht="21" customHeight="1" x14ac:dyDescent="0.25">
      <c r="A4593" s="94">
        <f>'[1]Cadastro de Clientes'!A4593</f>
        <v>0</v>
      </c>
      <c r="B4593" s="94">
        <f>'[1]Cadastro de Clientes'!B4593</f>
        <v>0</v>
      </c>
      <c r="C4593" s="94">
        <f>'[1]Cadastro de Clientes'!C4593</f>
        <v>0</v>
      </c>
      <c r="D4593" s="94">
        <f>'[1]Cadastro de Clientes'!D4593</f>
        <v>0</v>
      </c>
      <c r="E4593" s="94">
        <f>'[1]Cadastro de Clientes'!E4593</f>
        <v>0</v>
      </c>
      <c r="F4593" s="94">
        <f>'[1]Cadastro de Clientes'!F4593</f>
        <v>0</v>
      </c>
      <c r="G4593" s="109">
        <f>'[1]Cadastro de Clientes'!G4593</f>
        <v>0</v>
      </c>
      <c r="H4593" s="110">
        <f>'[1]Cadastro de Clientes'!H4593</f>
        <v>0</v>
      </c>
      <c r="I4593" s="111">
        <f>'[1]Cadastro de Clientes'!I4593</f>
        <v>0</v>
      </c>
      <c r="J4593" s="94">
        <f>'[1]Cadastro de Clientes'!J4593</f>
        <v>0</v>
      </c>
    </row>
    <row r="4594" spans="1:10" ht="21" customHeight="1" x14ac:dyDescent="0.25">
      <c r="A4594" s="94">
        <f>'[1]Cadastro de Clientes'!A4594</f>
        <v>0</v>
      </c>
      <c r="B4594" s="94">
        <f>'[1]Cadastro de Clientes'!B4594</f>
        <v>0</v>
      </c>
      <c r="C4594" s="94">
        <f>'[1]Cadastro de Clientes'!C4594</f>
        <v>0</v>
      </c>
      <c r="D4594" s="94">
        <f>'[1]Cadastro de Clientes'!D4594</f>
        <v>0</v>
      </c>
      <c r="E4594" s="94">
        <f>'[1]Cadastro de Clientes'!E4594</f>
        <v>0</v>
      </c>
      <c r="F4594" s="94">
        <f>'[1]Cadastro de Clientes'!F4594</f>
        <v>0</v>
      </c>
      <c r="G4594" s="109">
        <f>'[1]Cadastro de Clientes'!G4594</f>
        <v>0</v>
      </c>
      <c r="H4594" s="110">
        <f>'[1]Cadastro de Clientes'!H4594</f>
        <v>0</v>
      </c>
      <c r="I4594" s="111">
        <f>'[1]Cadastro de Clientes'!I4594</f>
        <v>0</v>
      </c>
      <c r="J4594" s="94">
        <f>'[1]Cadastro de Clientes'!J4594</f>
        <v>0</v>
      </c>
    </row>
    <row r="4595" spans="1:10" ht="21" customHeight="1" x14ac:dyDescent="0.25">
      <c r="A4595" s="94">
        <f>'[1]Cadastro de Clientes'!A4595</f>
        <v>0</v>
      </c>
      <c r="B4595" s="94">
        <f>'[1]Cadastro de Clientes'!B4595</f>
        <v>0</v>
      </c>
      <c r="C4595" s="94">
        <f>'[1]Cadastro de Clientes'!C4595</f>
        <v>0</v>
      </c>
      <c r="D4595" s="94">
        <f>'[1]Cadastro de Clientes'!D4595</f>
        <v>0</v>
      </c>
      <c r="E4595" s="94">
        <f>'[1]Cadastro de Clientes'!E4595</f>
        <v>0</v>
      </c>
      <c r="F4595" s="94">
        <f>'[1]Cadastro de Clientes'!F4595</f>
        <v>0</v>
      </c>
      <c r="G4595" s="109">
        <f>'[1]Cadastro de Clientes'!G4595</f>
        <v>0</v>
      </c>
      <c r="H4595" s="110">
        <f>'[1]Cadastro de Clientes'!H4595</f>
        <v>0</v>
      </c>
      <c r="I4595" s="111">
        <f>'[1]Cadastro de Clientes'!I4595</f>
        <v>0</v>
      </c>
      <c r="J4595" s="94">
        <f>'[1]Cadastro de Clientes'!J4595</f>
        <v>0</v>
      </c>
    </row>
    <row r="4596" spans="1:10" ht="21" customHeight="1" x14ac:dyDescent="0.25">
      <c r="A4596" s="94">
        <f>'[1]Cadastro de Clientes'!A4596</f>
        <v>0</v>
      </c>
      <c r="B4596" s="94">
        <f>'[1]Cadastro de Clientes'!B4596</f>
        <v>0</v>
      </c>
      <c r="C4596" s="94">
        <f>'[1]Cadastro de Clientes'!C4596</f>
        <v>0</v>
      </c>
      <c r="D4596" s="94">
        <f>'[1]Cadastro de Clientes'!D4596</f>
        <v>0</v>
      </c>
      <c r="E4596" s="94">
        <f>'[1]Cadastro de Clientes'!E4596</f>
        <v>0</v>
      </c>
      <c r="F4596" s="94">
        <f>'[1]Cadastro de Clientes'!F4596</f>
        <v>0</v>
      </c>
      <c r="G4596" s="109">
        <f>'[1]Cadastro de Clientes'!G4596</f>
        <v>0</v>
      </c>
      <c r="H4596" s="110">
        <f>'[1]Cadastro de Clientes'!H4596</f>
        <v>0</v>
      </c>
      <c r="I4596" s="111">
        <f>'[1]Cadastro de Clientes'!I4596</f>
        <v>0</v>
      </c>
      <c r="J4596" s="94">
        <f>'[1]Cadastro de Clientes'!J4596</f>
        <v>0</v>
      </c>
    </row>
    <row r="4597" spans="1:10" ht="21" customHeight="1" x14ac:dyDescent="0.25">
      <c r="A4597" s="94">
        <f>'[1]Cadastro de Clientes'!A4597</f>
        <v>0</v>
      </c>
      <c r="B4597" s="94">
        <f>'[1]Cadastro de Clientes'!B4597</f>
        <v>0</v>
      </c>
      <c r="C4597" s="94">
        <f>'[1]Cadastro de Clientes'!C4597</f>
        <v>0</v>
      </c>
      <c r="D4597" s="94">
        <f>'[1]Cadastro de Clientes'!D4597</f>
        <v>0</v>
      </c>
      <c r="E4597" s="94">
        <f>'[1]Cadastro de Clientes'!E4597</f>
        <v>0</v>
      </c>
      <c r="F4597" s="94">
        <f>'[1]Cadastro de Clientes'!F4597</f>
        <v>0</v>
      </c>
      <c r="G4597" s="109">
        <f>'[1]Cadastro de Clientes'!G4597</f>
        <v>0</v>
      </c>
      <c r="H4597" s="110">
        <f>'[1]Cadastro de Clientes'!H4597</f>
        <v>0</v>
      </c>
      <c r="I4597" s="111">
        <f>'[1]Cadastro de Clientes'!I4597</f>
        <v>0</v>
      </c>
      <c r="J4597" s="94">
        <f>'[1]Cadastro de Clientes'!J4597</f>
        <v>0</v>
      </c>
    </row>
    <row r="4598" spans="1:10" ht="21" customHeight="1" x14ac:dyDescent="0.25">
      <c r="A4598" s="94">
        <f>'[1]Cadastro de Clientes'!A4598</f>
        <v>0</v>
      </c>
      <c r="B4598" s="94">
        <f>'[1]Cadastro de Clientes'!B4598</f>
        <v>0</v>
      </c>
      <c r="C4598" s="94">
        <f>'[1]Cadastro de Clientes'!C4598</f>
        <v>0</v>
      </c>
      <c r="D4598" s="94">
        <f>'[1]Cadastro de Clientes'!D4598</f>
        <v>0</v>
      </c>
      <c r="E4598" s="94">
        <f>'[1]Cadastro de Clientes'!E4598</f>
        <v>0</v>
      </c>
      <c r="F4598" s="94">
        <f>'[1]Cadastro de Clientes'!F4598</f>
        <v>0</v>
      </c>
      <c r="G4598" s="109">
        <f>'[1]Cadastro de Clientes'!G4598</f>
        <v>0</v>
      </c>
      <c r="H4598" s="110">
        <f>'[1]Cadastro de Clientes'!H4598</f>
        <v>0</v>
      </c>
      <c r="I4598" s="111">
        <f>'[1]Cadastro de Clientes'!I4598</f>
        <v>0</v>
      </c>
      <c r="J4598" s="94">
        <f>'[1]Cadastro de Clientes'!J4598</f>
        <v>0</v>
      </c>
    </row>
    <row r="4599" spans="1:10" ht="21" customHeight="1" x14ac:dyDescent="0.25">
      <c r="A4599" s="94">
        <f>'[1]Cadastro de Clientes'!A4599</f>
        <v>0</v>
      </c>
      <c r="B4599" s="94">
        <f>'[1]Cadastro de Clientes'!B4599</f>
        <v>0</v>
      </c>
      <c r="C4599" s="94">
        <f>'[1]Cadastro de Clientes'!C4599</f>
        <v>0</v>
      </c>
      <c r="D4599" s="94">
        <f>'[1]Cadastro de Clientes'!D4599</f>
        <v>0</v>
      </c>
      <c r="E4599" s="94">
        <f>'[1]Cadastro de Clientes'!E4599</f>
        <v>0</v>
      </c>
      <c r="F4599" s="94">
        <f>'[1]Cadastro de Clientes'!F4599</f>
        <v>0</v>
      </c>
      <c r="G4599" s="109">
        <f>'[1]Cadastro de Clientes'!G4599</f>
        <v>0</v>
      </c>
      <c r="H4599" s="110">
        <f>'[1]Cadastro de Clientes'!H4599</f>
        <v>0</v>
      </c>
      <c r="I4599" s="111">
        <f>'[1]Cadastro de Clientes'!I4599</f>
        <v>0</v>
      </c>
      <c r="J4599" s="94">
        <f>'[1]Cadastro de Clientes'!J4599</f>
        <v>0</v>
      </c>
    </row>
    <row r="4600" spans="1:10" ht="21" customHeight="1" x14ac:dyDescent="0.25">
      <c r="A4600" s="94">
        <f>'[1]Cadastro de Clientes'!A4600</f>
        <v>0</v>
      </c>
      <c r="B4600" s="94">
        <f>'[1]Cadastro de Clientes'!B4600</f>
        <v>0</v>
      </c>
      <c r="C4600" s="94">
        <f>'[1]Cadastro de Clientes'!C4600</f>
        <v>0</v>
      </c>
      <c r="D4600" s="94">
        <f>'[1]Cadastro de Clientes'!D4600</f>
        <v>0</v>
      </c>
      <c r="E4600" s="94">
        <f>'[1]Cadastro de Clientes'!E4600</f>
        <v>0</v>
      </c>
      <c r="F4600" s="94">
        <f>'[1]Cadastro de Clientes'!F4600</f>
        <v>0</v>
      </c>
      <c r="G4600" s="109">
        <f>'[1]Cadastro de Clientes'!G4600</f>
        <v>0</v>
      </c>
      <c r="H4600" s="110">
        <f>'[1]Cadastro de Clientes'!H4600</f>
        <v>0</v>
      </c>
      <c r="I4600" s="111">
        <f>'[1]Cadastro de Clientes'!I4600</f>
        <v>0</v>
      </c>
      <c r="J4600" s="94">
        <f>'[1]Cadastro de Clientes'!J4600</f>
        <v>0</v>
      </c>
    </row>
    <row r="4601" spans="1:10" ht="21" customHeight="1" x14ac:dyDescent="0.25">
      <c r="A4601" s="94">
        <f>'[1]Cadastro de Clientes'!A4601</f>
        <v>0</v>
      </c>
      <c r="B4601" s="94">
        <f>'[1]Cadastro de Clientes'!B4601</f>
        <v>0</v>
      </c>
      <c r="C4601" s="94">
        <f>'[1]Cadastro de Clientes'!C4601</f>
        <v>0</v>
      </c>
      <c r="D4601" s="94">
        <f>'[1]Cadastro de Clientes'!D4601</f>
        <v>0</v>
      </c>
      <c r="E4601" s="94">
        <f>'[1]Cadastro de Clientes'!E4601</f>
        <v>0</v>
      </c>
      <c r="F4601" s="94">
        <f>'[1]Cadastro de Clientes'!F4601</f>
        <v>0</v>
      </c>
      <c r="G4601" s="109">
        <f>'[1]Cadastro de Clientes'!G4601</f>
        <v>0</v>
      </c>
      <c r="H4601" s="110">
        <f>'[1]Cadastro de Clientes'!H4601</f>
        <v>0</v>
      </c>
      <c r="I4601" s="111">
        <f>'[1]Cadastro de Clientes'!I4601</f>
        <v>0</v>
      </c>
      <c r="J4601" s="94">
        <f>'[1]Cadastro de Clientes'!J4601</f>
        <v>0</v>
      </c>
    </row>
    <row r="4602" spans="1:10" ht="21" customHeight="1" x14ac:dyDescent="0.25">
      <c r="A4602" s="94">
        <f>'[1]Cadastro de Clientes'!A4602</f>
        <v>0</v>
      </c>
      <c r="B4602" s="94">
        <f>'[1]Cadastro de Clientes'!B4602</f>
        <v>0</v>
      </c>
      <c r="C4602" s="94">
        <f>'[1]Cadastro de Clientes'!C4602</f>
        <v>0</v>
      </c>
      <c r="D4602" s="94">
        <f>'[1]Cadastro de Clientes'!D4602</f>
        <v>0</v>
      </c>
      <c r="E4602" s="94">
        <f>'[1]Cadastro de Clientes'!E4602</f>
        <v>0</v>
      </c>
      <c r="F4602" s="94">
        <f>'[1]Cadastro de Clientes'!F4602</f>
        <v>0</v>
      </c>
      <c r="G4602" s="109">
        <f>'[1]Cadastro de Clientes'!G4602</f>
        <v>0</v>
      </c>
      <c r="H4602" s="110">
        <f>'[1]Cadastro de Clientes'!H4602</f>
        <v>0</v>
      </c>
      <c r="I4602" s="111">
        <f>'[1]Cadastro de Clientes'!I4602</f>
        <v>0</v>
      </c>
      <c r="J4602" s="94">
        <f>'[1]Cadastro de Clientes'!J4602</f>
        <v>0</v>
      </c>
    </row>
    <row r="4603" spans="1:10" ht="21" customHeight="1" x14ac:dyDescent="0.25">
      <c r="A4603" s="94">
        <f>'[1]Cadastro de Clientes'!A4603</f>
        <v>0</v>
      </c>
      <c r="B4603" s="94">
        <f>'[1]Cadastro de Clientes'!B4603</f>
        <v>0</v>
      </c>
      <c r="C4603" s="94">
        <f>'[1]Cadastro de Clientes'!C4603</f>
        <v>0</v>
      </c>
      <c r="D4603" s="94">
        <f>'[1]Cadastro de Clientes'!D4603</f>
        <v>0</v>
      </c>
      <c r="E4603" s="94">
        <f>'[1]Cadastro de Clientes'!E4603</f>
        <v>0</v>
      </c>
      <c r="F4603" s="94">
        <f>'[1]Cadastro de Clientes'!F4603</f>
        <v>0</v>
      </c>
      <c r="G4603" s="109">
        <f>'[1]Cadastro de Clientes'!G4603</f>
        <v>0</v>
      </c>
      <c r="H4603" s="110">
        <f>'[1]Cadastro de Clientes'!H4603</f>
        <v>0</v>
      </c>
      <c r="I4603" s="111">
        <f>'[1]Cadastro de Clientes'!I4603</f>
        <v>0</v>
      </c>
      <c r="J4603" s="94">
        <f>'[1]Cadastro de Clientes'!J4603</f>
        <v>0</v>
      </c>
    </row>
    <row r="4604" spans="1:10" ht="21" customHeight="1" x14ac:dyDescent="0.25">
      <c r="A4604" s="94">
        <f>'[1]Cadastro de Clientes'!A4604</f>
        <v>0</v>
      </c>
      <c r="B4604" s="94">
        <f>'[1]Cadastro de Clientes'!B4604</f>
        <v>0</v>
      </c>
      <c r="C4604" s="94">
        <f>'[1]Cadastro de Clientes'!C4604</f>
        <v>0</v>
      </c>
      <c r="D4604" s="94">
        <f>'[1]Cadastro de Clientes'!D4604</f>
        <v>0</v>
      </c>
      <c r="E4604" s="94">
        <f>'[1]Cadastro de Clientes'!E4604</f>
        <v>0</v>
      </c>
      <c r="F4604" s="94">
        <f>'[1]Cadastro de Clientes'!F4604</f>
        <v>0</v>
      </c>
      <c r="G4604" s="109">
        <f>'[1]Cadastro de Clientes'!G4604</f>
        <v>0</v>
      </c>
      <c r="H4604" s="110">
        <f>'[1]Cadastro de Clientes'!H4604</f>
        <v>0</v>
      </c>
      <c r="I4604" s="111">
        <f>'[1]Cadastro de Clientes'!I4604</f>
        <v>0</v>
      </c>
      <c r="J4604" s="94">
        <f>'[1]Cadastro de Clientes'!J4604</f>
        <v>0</v>
      </c>
    </row>
    <row r="4605" spans="1:10" ht="21" customHeight="1" x14ac:dyDescent="0.25">
      <c r="A4605" s="94">
        <f>'[1]Cadastro de Clientes'!A4605</f>
        <v>0</v>
      </c>
      <c r="B4605" s="94">
        <f>'[1]Cadastro de Clientes'!B4605</f>
        <v>0</v>
      </c>
      <c r="C4605" s="94">
        <f>'[1]Cadastro de Clientes'!C4605</f>
        <v>0</v>
      </c>
      <c r="D4605" s="94">
        <f>'[1]Cadastro de Clientes'!D4605</f>
        <v>0</v>
      </c>
      <c r="E4605" s="94">
        <f>'[1]Cadastro de Clientes'!E4605</f>
        <v>0</v>
      </c>
      <c r="F4605" s="94">
        <f>'[1]Cadastro de Clientes'!F4605</f>
        <v>0</v>
      </c>
      <c r="G4605" s="109">
        <f>'[1]Cadastro de Clientes'!G4605</f>
        <v>0</v>
      </c>
      <c r="H4605" s="110">
        <f>'[1]Cadastro de Clientes'!H4605</f>
        <v>0</v>
      </c>
      <c r="I4605" s="111">
        <f>'[1]Cadastro de Clientes'!I4605</f>
        <v>0</v>
      </c>
      <c r="J4605" s="94">
        <f>'[1]Cadastro de Clientes'!J4605</f>
        <v>0</v>
      </c>
    </row>
    <row r="4606" spans="1:10" ht="21" customHeight="1" x14ac:dyDescent="0.25">
      <c r="A4606" s="94">
        <f>'[1]Cadastro de Clientes'!A4606</f>
        <v>0</v>
      </c>
      <c r="B4606" s="94">
        <f>'[1]Cadastro de Clientes'!B4606</f>
        <v>0</v>
      </c>
      <c r="C4606" s="94">
        <f>'[1]Cadastro de Clientes'!C4606</f>
        <v>0</v>
      </c>
      <c r="D4606" s="94">
        <f>'[1]Cadastro de Clientes'!D4606</f>
        <v>0</v>
      </c>
      <c r="E4606" s="94">
        <f>'[1]Cadastro de Clientes'!E4606</f>
        <v>0</v>
      </c>
      <c r="F4606" s="94">
        <f>'[1]Cadastro de Clientes'!F4606</f>
        <v>0</v>
      </c>
      <c r="G4606" s="109">
        <f>'[1]Cadastro de Clientes'!G4606</f>
        <v>0</v>
      </c>
      <c r="H4606" s="110">
        <f>'[1]Cadastro de Clientes'!H4606</f>
        <v>0</v>
      </c>
      <c r="I4606" s="111">
        <f>'[1]Cadastro de Clientes'!I4606</f>
        <v>0</v>
      </c>
      <c r="J4606" s="94">
        <f>'[1]Cadastro de Clientes'!J4606</f>
        <v>0</v>
      </c>
    </row>
    <row r="4607" spans="1:10" ht="21" customHeight="1" x14ac:dyDescent="0.25">
      <c r="A4607" s="94">
        <f>'[1]Cadastro de Clientes'!A4607</f>
        <v>0</v>
      </c>
      <c r="B4607" s="94">
        <f>'[1]Cadastro de Clientes'!B4607</f>
        <v>0</v>
      </c>
      <c r="C4607" s="94">
        <f>'[1]Cadastro de Clientes'!C4607</f>
        <v>0</v>
      </c>
      <c r="D4607" s="94">
        <f>'[1]Cadastro de Clientes'!D4607</f>
        <v>0</v>
      </c>
      <c r="E4607" s="94">
        <f>'[1]Cadastro de Clientes'!E4607</f>
        <v>0</v>
      </c>
      <c r="F4607" s="94">
        <f>'[1]Cadastro de Clientes'!F4607</f>
        <v>0</v>
      </c>
      <c r="G4607" s="109">
        <f>'[1]Cadastro de Clientes'!G4607</f>
        <v>0</v>
      </c>
      <c r="H4607" s="110">
        <f>'[1]Cadastro de Clientes'!H4607</f>
        <v>0</v>
      </c>
      <c r="I4607" s="111">
        <f>'[1]Cadastro de Clientes'!I4607</f>
        <v>0</v>
      </c>
      <c r="J4607" s="94">
        <f>'[1]Cadastro de Clientes'!J4607</f>
        <v>0</v>
      </c>
    </row>
    <row r="4608" spans="1:10" ht="21" customHeight="1" x14ac:dyDescent="0.25">
      <c r="A4608" s="94">
        <f>'[1]Cadastro de Clientes'!A4608</f>
        <v>0</v>
      </c>
      <c r="B4608" s="94">
        <f>'[1]Cadastro de Clientes'!B4608</f>
        <v>0</v>
      </c>
      <c r="C4608" s="94">
        <f>'[1]Cadastro de Clientes'!C4608</f>
        <v>0</v>
      </c>
      <c r="D4608" s="94">
        <f>'[1]Cadastro de Clientes'!D4608</f>
        <v>0</v>
      </c>
      <c r="E4608" s="94">
        <f>'[1]Cadastro de Clientes'!E4608</f>
        <v>0</v>
      </c>
      <c r="F4608" s="94">
        <f>'[1]Cadastro de Clientes'!F4608</f>
        <v>0</v>
      </c>
      <c r="G4608" s="109">
        <f>'[1]Cadastro de Clientes'!G4608</f>
        <v>0</v>
      </c>
      <c r="H4608" s="110">
        <f>'[1]Cadastro de Clientes'!H4608</f>
        <v>0</v>
      </c>
      <c r="I4608" s="111">
        <f>'[1]Cadastro de Clientes'!I4608</f>
        <v>0</v>
      </c>
      <c r="J4608" s="94">
        <f>'[1]Cadastro de Clientes'!J4608</f>
        <v>0</v>
      </c>
    </row>
    <row r="4609" spans="1:10" ht="21" customHeight="1" x14ac:dyDescent="0.25">
      <c r="A4609" s="94">
        <f>'[1]Cadastro de Clientes'!A4609</f>
        <v>0</v>
      </c>
      <c r="B4609" s="94">
        <f>'[1]Cadastro de Clientes'!B4609</f>
        <v>0</v>
      </c>
      <c r="C4609" s="94">
        <f>'[1]Cadastro de Clientes'!C4609</f>
        <v>0</v>
      </c>
      <c r="D4609" s="94">
        <f>'[1]Cadastro de Clientes'!D4609</f>
        <v>0</v>
      </c>
      <c r="E4609" s="94">
        <f>'[1]Cadastro de Clientes'!E4609</f>
        <v>0</v>
      </c>
      <c r="F4609" s="94">
        <f>'[1]Cadastro de Clientes'!F4609</f>
        <v>0</v>
      </c>
      <c r="G4609" s="109">
        <f>'[1]Cadastro de Clientes'!G4609</f>
        <v>0</v>
      </c>
      <c r="H4609" s="110">
        <f>'[1]Cadastro de Clientes'!H4609</f>
        <v>0</v>
      </c>
      <c r="I4609" s="111">
        <f>'[1]Cadastro de Clientes'!I4609</f>
        <v>0</v>
      </c>
      <c r="J4609" s="94">
        <f>'[1]Cadastro de Clientes'!J4609</f>
        <v>0</v>
      </c>
    </row>
    <row r="4610" spans="1:10" ht="21" customHeight="1" x14ac:dyDescent="0.25">
      <c r="A4610" s="94">
        <f>'[1]Cadastro de Clientes'!A4610</f>
        <v>0</v>
      </c>
      <c r="B4610" s="94">
        <f>'[1]Cadastro de Clientes'!B4610</f>
        <v>0</v>
      </c>
      <c r="C4610" s="94">
        <f>'[1]Cadastro de Clientes'!C4610</f>
        <v>0</v>
      </c>
      <c r="D4610" s="94">
        <f>'[1]Cadastro de Clientes'!D4610</f>
        <v>0</v>
      </c>
      <c r="E4610" s="94">
        <f>'[1]Cadastro de Clientes'!E4610</f>
        <v>0</v>
      </c>
      <c r="F4610" s="94">
        <f>'[1]Cadastro de Clientes'!F4610</f>
        <v>0</v>
      </c>
      <c r="G4610" s="109">
        <f>'[1]Cadastro de Clientes'!G4610</f>
        <v>0</v>
      </c>
      <c r="H4610" s="110">
        <f>'[1]Cadastro de Clientes'!H4610</f>
        <v>0</v>
      </c>
      <c r="I4610" s="111">
        <f>'[1]Cadastro de Clientes'!I4610</f>
        <v>0</v>
      </c>
      <c r="J4610" s="94">
        <f>'[1]Cadastro de Clientes'!J4610</f>
        <v>0</v>
      </c>
    </row>
    <row r="4611" spans="1:10" ht="21" customHeight="1" x14ac:dyDescent="0.25">
      <c r="A4611" s="94">
        <f>'[1]Cadastro de Clientes'!A4611</f>
        <v>0</v>
      </c>
      <c r="B4611" s="94">
        <f>'[1]Cadastro de Clientes'!B4611</f>
        <v>0</v>
      </c>
      <c r="C4611" s="94">
        <f>'[1]Cadastro de Clientes'!C4611</f>
        <v>0</v>
      </c>
      <c r="D4611" s="94">
        <f>'[1]Cadastro de Clientes'!D4611</f>
        <v>0</v>
      </c>
      <c r="E4611" s="94">
        <f>'[1]Cadastro de Clientes'!E4611</f>
        <v>0</v>
      </c>
      <c r="F4611" s="94">
        <f>'[1]Cadastro de Clientes'!F4611</f>
        <v>0</v>
      </c>
      <c r="G4611" s="109">
        <f>'[1]Cadastro de Clientes'!G4611</f>
        <v>0</v>
      </c>
      <c r="H4611" s="110">
        <f>'[1]Cadastro de Clientes'!H4611</f>
        <v>0</v>
      </c>
      <c r="I4611" s="111">
        <f>'[1]Cadastro de Clientes'!I4611</f>
        <v>0</v>
      </c>
      <c r="J4611" s="94">
        <f>'[1]Cadastro de Clientes'!J4611</f>
        <v>0</v>
      </c>
    </row>
    <row r="4612" spans="1:10" ht="21" customHeight="1" x14ac:dyDescent="0.25">
      <c r="A4612" s="94">
        <f>'[1]Cadastro de Clientes'!A4612</f>
        <v>0</v>
      </c>
      <c r="B4612" s="94">
        <f>'[1]Cadastro de Clientes'!B4612</f>
        <v>0</v>
      </c>
      <c r="C4612" s="94">
        <f>'[1]Cadastro de Clientes'!C4612</f>
        <v>0</v>
      </c>
      <c r="D4612" s="94">
        <f>'[1]Cadastro de Clientes'!D4612</f>
        <v>0</v>
      </c>
      <c r="E4612" s="94">
        <f>'[1]Cadastro de Clientes'!E4612</f>
        <v>0</v>
      </c>
      <c r="F4612" s="94">
        <f>'[1]Cadastro de Clientes'!F4612</f>
        <v>0</v>
      </c>
      <c r="G4612" s="109">
        <f>'[1]Cadastro de Clientes'!G4612</f>
        <v>0</v>
      </c>
      <c r="H4612" s="110">
        <f>'[1]Cadastro de Clientes'!H4612</f>
        <v>0</v>
      </c>
      <c r="I4612" s="111">
        <f>'[1]Cadastro de Clientes'!I4612</f>
        <v>0</v>
      </c>
      <c r="J4612" s="94">
        <f>'[1]Cadastro de Clientes'!J4612</f>
        <v>0</v>
      </c>
    </row>
    <row r="4613" spans="1:10" ht="21" customHeight="1" x14ac:dyDescent="0.25">
      <c r="A4613" s="94">
        <f>'[1]Cadastro de Clientes'!A4613</f>
        <v>0</v>
      </c>
      <c r="B4613" s="94">
        <f>'[1]Cadastro de Clientes'!B4613</f>
        <v>0</v>
      </c>
      <c r="C4613" s="94">
        <f>'[1]Cadastro de Clientes'!C4613</f>
        <v>0</v>
      </c>
      <c r="D4613" s="94">
        <f>'[1]Cadastro de Clientes'!D4613</f>
        <v>0</v>
      </c>
      <c r="E4613" s="94">
        <f>'[1]Cadastro de Clientes'!E4613</f>
        <v>0</v>
      </c>
      <c r="F4613" s="94">
        <f>'[1]Cadastro de Clientes'!F4613</f>
        <v>0</v>
      </c>
      <c r="G4613" s="109">
        <f>'[1]Cadastro de Clientes'!G4613</f>
        <v>0</v>
      </c>
      <c r="H4613" s="110">
        <f>'[1]Cadastro de Clientes'!H4613</f>
        <v>0</v>
      </c>
      <c r="I4613" s="111">
        <f>'[1]Cadastro de Clientes'!I4613</f>
        <v>0</v>
      </c>
      <c r="J4613" s="94">
        <f>'[1]Cadastro de Clientes'!J4613</f>
        <v>0</v>
      </c>
    </row>
    <row r="4614" spans="1:10" ht="21" customHeight="1" x14ac:dyDescent="0.25">
      <c r="A4614" s="94">
        <f>'[1]Cadastro de Clientes'!A4614</f>
        <v>0</v>
      </c>
      <c r="B4614" s="94">
        <f>'[1]Cadastro de Clientes'!B4614</f>
        <v>0</v>
      </c>
      <c r="C4614" s="94">
        <f>'[1]Cadastro de Clientes'!C4614</f>
        <v>0</v>
      </c>
      <c r="D4614" s="94">
        <f>'[1]Cadastro de Clientes'!D4614</f>
        <v>0</v>
      </c>
      <c r="E4614" s="94">
        <f>'[1]Cadastro de Clientes'!E4614</f>
        <v>0</v>
      </c>
      <c r="F4614" s="94">
        <f>'[1]Cadastro de Clientes'!F4614</f>
        <v>0</v>
      </c>
      <c r="G4614" s="109">
        <f>'[1]Cadastro de Clientes'!G4614</f>
        <v>0</v>
      </c>
      <c r="H4614" s="110">
        <f>'[1]Cadastro de Clientes'!H4614</f>
        <v>0</v>
      </c>
      <c r="I4614" s="111">
        <f>'[1]Cadastro de Clientes'!I4614</f>
        <v>0</v>
      </c>
      <c r="J4614" s="94">
        <f>'[1]Cadastro de Clientes'!J4614</f>
        <v>0</v>
      </c>
    </row>
    <row r="4615" spans="1:10" ht="21" customHeight="1" x14ac:dyDescent="0.25">
      <c r="A4615" s="94">
        <f>'[1]Cadastro de Clientes'!A4615</f>
        <v>0</v>
      </c>
      <c r="B4615" s="94">
        <f>'[1]Cadastro de Clientes'!B4615</f>
        <v>0</v>
      </c>
      <c r="C4615" s="94">
        <f>'[1]Cadastro de Clientes'!C4615</f>
        <v>0</v>
      </c>
      <c r="D4615" s="94">
        <f>'[1]Cadastro de Clientes'!D4615</f>
        <v>0</v>
      </c>
      <c r="E4615" s="94">
        <f>'[1]Cadastro de Clientes'!E4615</f>
        <v>0</v>
      </c>
      <c r="F4615" s="94">
        <f>'[1]Cadastro de Clientes'!F4615</f>
        <v>0</v>
      </c>
      <c r="G4615" s="109">
        <f>'[1]Cadastro de Clientes'!G4615</f>
        <v>0</v>
      </c>
      <c r="H4615" s="110">
        <f>'[1]Cadastro de Clientes'!H4615</f>
        <v>0</v>
      </c>
      <c r="I4615" s="111">
        <f>'[1]Cadastro de Clientes'!I4615</f>
        <v>0</v>
      </c>
      <c r="J4615" s="94">
        <f>'[1]Cadastro de Clientes'!J4615</f>
        <v>0</v>
      </c>
    </row>
    <row r="4616" spans="1:10" ht="21" customHeight="1" x14ac:dyDescent="0.25">
      <c r="A4616" s="94">
        <f>'[1]Cadastro de Clientes'!A4616</f>
        <v>0</v>
      </c>
      <c r="B4616" s="94">
        <f>'[1]Cadastro de Clientes'!B4616</f>
        <v>0</v>
      </c>
      <c r="C4616" s="94">
        <f>'[1]Cadastro de Clientes'!C4616</f>
        <v>0</v>
      </c>
      <c r="D4616" s="94">
        <f>'[1]Cadastro de Clientes'!D4616</f>
        <v>0</v>
      </c>
      <c r="E4616" s="94">
        <f>'[1]Cadastro de Clientes'!E4616</f>
        <v>0</v>
      </c>
      <c r="F4616" s="94">
        <f>'[1]Cadastro de Clientes'!F4616</f>
        <v>0</v>
      </c>
      <c r="G4616" s="109">
        <f>'[1]Cadastro de Clientes'!G4616</f>
        <v>0</v>
      </c>
      <c r="H4616" s="110">
        <f>'[1]Cadastro de Clientes'!H4616</f>
        <v>0</v>
      </c>
      <c r="I4616" s="111">
        <f>'[1]Cadastro de Clientes'!I4616</f>
        <v>0</v>
      </c>
      <c r="J4616" s="94">
        <f>'[1]Cadastro de Clientes'!J4616</f>
        <v>0</v>
      </c>
    </row>
    <row r="4617" spans="1:10" ht="21" customHeight="1" x14ac:dyDescent="0.25">
      <c r="A4617" s="94">
        <f>'[1]Cadastro de Clientes'!A4617</f>
        <v>0</v>
      </c>
      <c r="B4617" s="94">
        <f>'[1]Cadastro de Clientes'!B4617</f>
        <v>0</v>
      </c>
      <c r="C4617" s="94">
        <f>'[1]Cadastro de Clientes'!C4617</f>
        <v>0</v>
      </c>
      <c r="D4617" s="94">
        <f>'[1]Cadastro de Clientes'!D4617</f>
        <v>0</v>
      </c>
      <c r="E4617" s="94">
        <f>'[1]Cadastro de Clientes'!E4617</f>
        <v>0</v>
      </c>
      <c r="F4617" s="94">
        <f>'[1]Cadastro de Clientes'!F4617</f>
        <v>0</v>
      </c>
      <c r="G4617" s="109">
        <f>'[1]Cadastro de Clientes'!G4617</f>
        <v>0</v>
      </c>
      <c r="H4617" s="110">
        <f>'[1]Cadastro de Clientes'!H4617</f>
        <v>0</v>
      </c>
      <c r="I4617" s="111">
        <f>'[1]Cadastro de Clientes'!I4617</f>
        <v>0</v>
      </c>
      <c r="J4617" s="94">
        <f>'[1]Cadastro de Clientes'!J4617</f>
        <v>0</v>
      </c>
    </row>
    <row r="4618" spans="1:10" ht="21" customHeight="1" x14ac:dyDescent="0.25">
      <c r="A4618" s="94">
        <f>'[1]Cadastro de Clientes'!A4618</f>
        <v>0</v>
      </c>
      <c r="B4618" s="94">
        <f>'[1]Cadastro de Clientes'!B4618</f>
        <v>0</v>
      </c>
      <c r="C4618" s="94">
        <f>'[1]Cadastro de Clientes'!C4618</f>
        <v>0</v>
      </c>
      <c r="D4618" s="94">
        <f>'[1]Cadastro de Clientes'!D4618</f>
        <v>0</v>
      </c>
      <c r="E4618" s="94">
        <f>'[1]Cadastro de Clientes'!E4618</f>
        <v>0</v>
      </c>
      <c r="F4618" s="94">
        <f>'[1]Cadastro de Clientes'!F4618</f>
        <v>0</v>
      </c>
      <c r="G4618" s="109">
        <f>'[1]Cadastro de Clientes'!G4618</f>
        <v>0</v>
      </c>
      <c r="H4618" s="110">
        <f>'[1]Cadastro de Clientes'!H4618</f>
        <v>0</v>
      </c>
      <c r="I4618" s="111">
        <f>'[1]Cadastro de Clientes'!I4618</f>
        <v>0</v>
      </c>
      <c r="J4618" s="94">
        <f>'[1]Cadastro de Clientes'!J4618</f>
        <v>0</v>
      </c>
    </row>
    <row r="4619" spans="1:10" ht="21" customHeight="1" x14ac:dyDescent="0.25">
      <c r="A4619" s="94">
        <f>'[1]Cadastro de Clientes'!A4619</f>
        <v>0</v>
      </c>
      <c r="B4619" s="94">
        <f>'[1]Cadastro de Clientes'!B4619</f>
        <v>0</v>
      </c>
      <c r="C4619" s="94">
        <f>'[1]Cadastro de Clientes'!C4619</f>
        <v>0</v>
      </c>
      <c r="D4619" s="94">
        <f>'[1]Cadastro de Clientes'!D4619</f>
        <v>0</v>
      </c>
      <c r="E4619" s="94">
        <f>'[1]Cadastro de Clientes'!E4619</f>
        <v>0</v>
      </c>
      <c r="F4619" s="94">
        <f>'[1]Cadastro de Clientes'!F4619</f>
        <v>0</v>
      </c>
      <c r="G4619" s="109">
        <f>'[1]Cadastro de Clientes'!G4619</f>
        <v>0</v>
      </c>
      <c r="H4619" s="110">
        <f>'[1]Cadastro de Clientes'!H4619</f>
        <v>0</v>
      </c>
      <c r="I4619" s="111">
        <f>'[1]Cadastro de Clientes'!I4619</f>
        <v>0</v>
      </c>
      <c r="J4619" s="94">
        <f>'[1]Cadastro de Clientes'!J4619</f>
        <v>0</v>
      </c>
    </row>
    <row r="4620" spans="1:10" ht="21" customHeight="1" x14ac:dyDescent="0.25">
      <c r="A4620" s="94">
        <f>'[1]Cadastro de Clientes'!A4620</f>
        <v>0</v>
      </c>
      <c r="B4620" s="94">
        <f>'[1]Cadastro de Clientes'!B4620</f>
        <v>0</v>
      </c>
      <c r="C4620" s="94">
        <f>'[1]Cadastro de Clientes'!C4620</f>
        <v>0</v>
      </c>
      <c r="D4620" s="94">
        <f>'[1]Cadastro de Clientes'!D4620</f>
        <v>0</v>
      </c>
      <c r="E4620" s="94">
        <f>'[1]Cadastro de Clientes'!E4620</f>
        <v>0</v>
      </c>
      <c r="F4620" s="94">
        <f>'[1]Cadastro de Clientes'!F4620</f>
        <v>0</v>
      </c>
      <c r="G4620" s="109">
        <f>'[1]Cadastro de Clientes'!G4620</f>
        <v>0</v>
      </c>
      <c r="H4620" s="110">
        <f>'[1]Cadastro de Clientes'!H4620</f>
        <v>0</v>
      </c>
      <c r="I4620" s="111">
        <f>'[1]Cadastro de Clientes'!I4620</f>
        <v>0</v>
      </c>
      <c r="J4620" s="94">
        <f>'[1]Cadastro de Clientes'!J4620</f>
        <v>0</v>
      </c>
    </row>
    <row r="4621" spans="1:10" ht="21" customHeight="1" x14ac:dyDescent="0.25">
      <c r="A4621" s="94">
        <f>'[1]Cadastro de Clientes'!A4621</f>
        <v>0</v>
      </c>
      <c r="B4621" s="94">
        <f>'[1]Cadastro de Clientes'!B4621</f>
        <v>0</v>
      </c>
      <c r="C4621" s="94">
        <f>'[1]Cadastro de Clientes'!C4621</f>
        <v>0</v>
      </c>
      <c r="D4621" s="94">
        <f>'[1]Cadastro de Clientes'!D4621</f>
        <v>0</v>
      </c>
      <c r="E4621" s="94">
        <f>'[1]Cadastro de Clientes'!E4621</f>
        <v>0</v>
      </c>
      <c r="F4621" s="94">
        <f>'[1]Cadastro de Clientes'!F4621</f>
        <v>0</v>
      </c>
      <c r="G4621" s="109">
        <f>'[1]Cadastro de Clientes'!G4621</f>
        <v>0</v>
      </c>
      <c r="H4621" s="110">
        <f>'[1]Cadastro de Clientes'!H4621</f>
        <v>0</v>
      </c>
      <c r="I4621" s="111">
        <f>'[1]Cadastro de Clientes'!I4621</f>
        <v>0</v>
      </c>
      <c r="J4621" s="94">
        <f>'[1]Cadastro de Clientes'!J4621</f>
        <v>0</v>
      </c>
    </row>
    <row r="4622" spans="1:10" ht="21" customHeight="1" x14ac:dyDescent="0.25">
      <c r="A4622" s="94">
        <f>'[1]Cadastro de Clientes'!A4622</f>
        <v>0</v>
      </c>
      <c r="B4622" s="94">
        <f>'[1]Cadastro de Clientes'!B4622</f>
        <v>0</v>
      </c>
      <c r="C4622" s="94">
        <f>'[1]Cadastro de Clientes'!C4622</f>
        <v>0</v>
      </c>
      <c r="D4622" s="94">
        <f>'[1]Cadastro de Clientes'!D4622</f>
        <v>0</v>
      </c>
      <c r="E4622" s="94">
        <f>'[1]Cadastro de Clientes'!E4622</f>
        <v>0</v>
      </c>
      <c r="F4622" s="94">
        <f>'[1]Cadastro de Clientes'!F4622</f>
        <v>0</v>
      </c>
      <c r="G4622" s="109">
        <f>'[1]Cadastro de Clientes'!G4622</f>
        <v>0</v>
      </c>
      <c r="H4622" s="110">
        <f>'[1]Cadastro de Clientes'!H4622</f>
        <v>0</v>
      </c>
      <c r="I4622" s="111">
        <f>'[1]Cadastro de Clientes'!I4622</f>
        <v>0</v>
      </c>
      <c r="J4622" s="94">
        <f>'[1]Cadastro de Clientes'!J4622</f>
        <v>0</v>
      </c>
    </row>
    <row r="4623" spans="1:10" ht="21" customHeight="1" x14ac:dyDescent="0.25">
      <c r="A4623" s="94">
        <f>'[1]Cadastro de Clientes'!A4623</f>
        <v>0</v>
      </c>
      <c r="B4623" s="94">
        <f>'[1]Cadastro de Clientes'!B4623</f>
        <v>0</v>
      </c>
      <c r="C4623" s="94">
        <f>'[1]Cadastro de Clientes'!C4623</f>
        <v>0</v>
      </c>
      <c r="D4623" s="94">
        <f>'[1]Cadastro de Clientes'!D4623</f>
        <v>0</v>
      </c>
      <c r="E4623" s="94">
        <f>'[1]Cadastro de Clientes'!E4623</f>
        <v>0</v>
      </c>
      <c r="F4623" s="94">
        <f>'[1]Cadastro de Clientes'!F4623</f>
        <v>0</v>
      </c>
      <c r="G4623" s="109">
        <f>'[1]Cadastro de Clientes'!G4623</f>
        <v>0</v>
      </c>
      <c r="H4623" s="110">
        <f>'[1]Cadastro de Clientes'!H4623</f>
        <v>0</v>
      </c>
      <c r="I4623" s="111">
        <f>'[1]Cadastro de Clientes'!I4623</f>
        <v>0</v>
      </c>
      <c r="J4623" s="94">
        <f>'[1]Cadastro de Clientes'!J4623</f>
        <v>0</v>
      </c>
    </row>
    <row r="4624" spans="1:10" ht="21" customHeight="1" x14ac:dyDescent="0.25">
      <c r="A4624" s="94">
        <f>'[1]Cadastro de Clientes'!A4624</f>
        <v>0</v>
      </c>
      <c r="B4624" s="94">
        <f>'[1]Cadastro de Clientes'!B4624</f>
        <v>0</v>
      </c>
      <c r="C4624" s="94">
        <f>'[1]Cadastro de Clientes'!C4624</f>
        <v>0</v>
      </c>
      <c r="D4624" s="94">
        <f>'[1]Cadastro de Clientes'!D4624</f>
        <v>0</v>
      </c>
      <c r="E4624" s="94">
        <f>'[1]Cadastro de Clientes'!E4624</f>
        <v>0</v>
      </c>
      <c r="F4624" s="94">
        <f>'[1]Cadastro de Clientes'!F4624</f>
        <v>0</v>
      </c>
      <c r="G4624" s="109">
        <f>'[1]Cadastro de Clientes'!G4624</f>
        <v>0</v>
      </c>
      <c r="H4624" s="110">
        <f>'[1]Cadastro de Clientes'!H4624</f>
        <v>0</v>
      </c>
      <c r="I4624" s="111">
        <f>'[1]Cadastro de Clientes'!I4624</f>
        <v>0</v>
      </c>
      <c r="J4624" s="94">
        <f>'[1]Cadastro de Clientes'!J4624</f>
        <v>0</v>
      </c>
    </row>
    <row r="4625" spans="1:10" ht="21" customHeight="1" x14ac:dyDescent="0.25">
      <c r="A4625" s="94">
        <f>'[1]Cadastro de Clientes'!A4625</f>
        <v>0</v>
      </c>
      <c r="B4625" s="94">
        <f>'[1]Cadastro de Clientes'!B4625</f>
        <v>0</v>
      </c>
      <c r="C4625" s="94">
        <f>'[1]Cadastro de Clientes'!C4625</f>
        <v>0</v>
      </c>
      <c r="D4625" s="94">
        <f>'[1]Cadastro de Clientes'!D4625</f>
        <v>0</v>
      </c>
      <c r="E4625" s="94">
        <f>'[1]Cadastro de Clientes'!E4625</f>
        <v>0</v>
      </c>
      <c r="F4625" s="94">
        <f>'[1]Cadastro de Clientes'!F4625</f>
        <v>0</v>
      </c>
      <c r="G4625" s="109">
        <f>'[1]Cadastro de Clientes'!G4625</f>
        <v>0</v>
      </c>
      <c r="H4625" s="110">
        <f>'[1]Cadastro de Clientes'!H4625</f>
        <v>0</v>
      </c>
      <c r="I4625" s="111">
        <f>'[1]Cadastro de Clientes'!I4625</f>
        <v>0</v>
      </c>
      <c r="J4625" s="94">
        <f>'[1]Cadastro de Clientes'!J4625</f>
        <v>0</v>
      </c>
    </row>
    <row r="4626" spans="1:10" ht="21" customHeight="1" x14ac:dyDescent="0.25">
      <c r="A4626" s="94">
        <f>'[1]Cadastro de Clientes'!A4626</f>
        <v>0</v>
      </c>
      <c r="B4626" s="94">
        <f>'[1]Cadastro de Clientes'!B4626</f>
        <v>0</v>
      </c>
      <c r="C4626" s="94">
        <f>'[1]Cadastro de Clientes'!C4626</f>
        <v>0</v>
      </c>
      <c r="D4626" s="94">
        <f>'[1]Cadastro de Clientes'!D4626</f>
        <v>0</v>
      </c>
      <c r="E4626" s="94">
        <f>'[1]Cadastro de Clientes'!E4626</f>
        <v>0</v>
      </c>
      <c r="F4626" s="94">
        <f>'[1]Cadastro de Clientes'!F4626</f>
        <v>0</v>
      </c>
      <c r="G4626" s="109">
        <f>'[1]Cadastro de Clientes'!G4626</f>
        <v>0</v>
      </c>
      <c r="H4626" s="110">
        <f>'[1]Cadastro de Clientes'!H4626</f>
        <v>0</v>
      </c>
      <c r="I4626" s="111">
        <f>'[1]Cadastro de Clientes'!I4626</f>
        <v>0</v>
      </c>
      <c r="J4626" s="94">
        <f>'[1]Cadastro de Clientes'!J4626</f>
        <v>0</v>
      </c>
    </row>
    <row r="4627" spans="1:10" ht="21" customHeight="1" x14ac:dyDescent="0.25">
      <c r="A4627" s="94">
        <f>'[1]Cadastro de Clientes'!A4627</f>
        <v>0</v>
      </c>
      <c r="B4627" s="94">
        <f>'[1]Cadastro de Clientes'!B4627</f>
        <v>0</v>
      </c>
      <c r="C4627" s="94">
        <f>'[1]Cadastro de Clientes'!C4627</f>
        <v>0</v>
      </c>
      <c r="D4627" s="94">
        <f>'[1]Cadastro de Clientes'!D4627</f>
        <v>0</v>
      </c>
      <c r="E4627" s="94">
        <f>'[1]Cadastro de Clientes'!E4627</f>
        <v>0</v>
      </c>
      <c r="F4627" s="94">
        <f>'[1]Cadastro de Clientes'!F4627</f>
        <v>0</v>
      </c>
      <c r="G4627" s="109">
        <f>'[1]Cadastro de Clientes'!G4627</f>
        <v>0</v>
      </c>
      <c r="H4627" s="110">
        <f>'[1]Cadastro de Clientes'!H4627</f>
        <v>0</v>
      </c>
      <c r="I4627" s="111">
        <f>'[1]Cadastro de Clientes'!I4627</f>
        <v>0</v>
      </c>
      <c r="J4627" s="94">
        <f>'[1]Cadastro de Clientes'!J4627</f>
        <v>0</v>
      </c>
    </row>
    <row r="4628" spans="1:10" ht="21" customHeight="1" x14ac:dyDescent="0.25">
      <c r="A4628" s="94">
        <f>'[1]Cadastro de Clientes'!A4628</f>
        <v>0</v>
      </c>
      <c r="B4628" s="94">
        <f>'[1]Cadastro de Clientes'!B4628</f>
        <v>0</v>
      </c>
      <c r="C4628" s="94">
        <f>'[1]Cadastro de Clientes'!C4628</f>
        <v>0</v>
      </c>
      <c r="D4628" s="94">
        <f>'[1]Cadastro de Clientes'!D4628</f>
        <v>0</v>
      </c>
      <c r="E4628" s="94">
        <f>'[1]Cadastro de Clientes'!E4628</f>
        <v>0</v>
      </c>
      <c r="F4628" s="94">
        <f>'[1]Cadastro de Clientes'!F4628</f>
        <v>0</v>
      </c>
      <c r="G4628" s="109">
        <f>'[1]Cadastro de Clientes'!G4628</f>
        <v>0</v>
      </c>
      <c r="H4628" s="110">
        <f>'[1]Cadastro de Clientes'!H4628</f>
        <v>0</v>
      </c>
      <c r="I4628" s="111">
        <f>'[1]Cadastro de Clientes'!I4628</f>
        <v>0</v>
      </c>
      <c r="J4628" s="94">
        <f>'[1]Cadastro de Clientes'!J4628</f>
        <v>0</v>
      </c>
    </row>
    <row r="4629" spans="1:10" ht="21" customHeight="1" x14ac:dyDescent="0.25">
      <c r="A4629" s="94">
        <f>'[1]Cadastro de Clientes'!A4629</f>
        <v>0</v>
      </c>
      <c r="B4629" s="94">
        <f>'[1]Cadastro de Clientes'!B4629</f>
        <v>0</v>
      </c>
      <c r="C4629" s="94">
        <f>'[1]Cadastro de Clientes'!C4629</f>
        <v>0</v>
      </c>
      <c r="D4629" s="94">
        <f>'[1]Cadastro de Clientes'!D4629</f>
        <v>0</v>
      </c>
      <c r="E4629" s="94">
        <f>'[1]Cadastro de Clientes'!E4629</f>
        <v>0</v>
      </c>
      <c r="F4629" s="94">
        <f>'[1]Cadastro de Clientes'!F4629</f>
        <v>0</v>
      </c>
      <c r="G4629" s="109">
        <f>'[1]Cadastro de Clientes'!G4629</f>
        <v>0</v>
      </c>
      <c r="H4629" s="110">
        <f>'[1]Cadastro de Clientes'!H4629</f>
        <v>0</v>
      </c>
      <c r="I4629" s="111">
        <f>'[1]Cadastro de Clientes'!I4629</f>
        <v>0</v>
      </c>
      <c r="J4629" s="94">
        <f>'[1]Cadastro de Clientes'!J4629</f>
        <v>0</v>
      </c>
    </row>
    <row r="4630" spans="1:10" ht="21" customHeight="1" x14ac:dyDescent="0.25">
      <c r="A4630" s="94">
        <f>'[1]Cadastro de Clientes'!A4630</f>
        <v>0</v>
      </c>
      <c r="B4630" s="94">
        <f>'[1]Cadastro de Clientes'!B4630</f>
        <v>0</v>
      </c>
      <c r="C4630" s="94">
        <f>'[1]Cadastro de Clientes'!C4630</f>
        <v>0</v>
      </c>
      <c r="D4630" s="94">
        <f>'[1]Cadastro de Clientes'!D4630</f>
        <v>0</v>
      </c>
      <c r="E4630" s="94">
        <f>'[1]Cadastro de Clientes'!E4630</f>
        <v>0</v>
      </c>
      <c r="F4630" s="94">
        <f>'[1]Cadastro de Clientes'!F4630</f>
        <v>0</v>
      </c>
      <c r="G4630" s="109">
        <f>'[1]Cadastro de Clientes'!G4630</f>
        <v>0</v>
      </c>
      <c r="H4630" s="110">
        <f>'[1]Cadastro de Clientes'!H4630</f>
        <v>0</v>
      </c>
      <c r="I4630" s="111">
        <f>'[1]Cadastro de Clientes'!I4630</f>
        <v>0</v>
      </c>
      <c r="J4630" s="94">
        <f>'[1]Cadastro de Clientes'!J4630</f>
        <v>0</v>
      </c>
    </row>
    <row r="4631" spans="1:10" ht="21" customHeight="1" x14ac:dyDescent="0.25">
      <c r="A4631" s="94">
        <f>'[1]Cadastro de Clientes'!A4631</f>
        <v>0</v>
      </c>
      <c r="B4631" s="94">
        <f>'[1]Cadastro de Clientes'!B4631</f>
        <v>0</v>
      </c>
      <c r="C4631" s="94">
        <f>'[1]Cadastro de Clientes'!C4631</f>
        <v>0</v>
      </c>
      <c r="D4631" s="94">
        <f>'[1]Cadastro de Clientes'!D4631</f>
        <v>0</v>
      </c>
      <c r="E4631" s="94">
        <f>'[1]Cadastro de Clientes'!E4631</f>
        <v>0</v>
      </c>
      <c r="F4631" s="94">
        <f>'[1]Cadastro de Clientes'!F4631</f>
        <v>0</v>
      </c>
      <c r="G4631" s="109">
        <f>'[1]Cadastro de Clientes'!G4631</f>
        <v>0</v>
      </c>
      <c r="H4631" s="110">
        <f>'[1]Cadastro de Clientes'!H4631</f>
        <v>0</v>
      </c>
      <c r="I4631" s="111">
        <f>'[1]Cadastro de Clientes'!I4631</f>
        <v>0</v>
      </c>
      <c r="J4631" s="94">
        <f>'[1]Cadastro de Clientes'!J4631</f>
        <v>0</v>
      </c>
    </row>
    <row r="4632" spans="1:10" ht="21" customHeight="1" x14ac:dyDescent="0.25">
      <c r="A4632" s="94">
        <f>'[1]Cadastro de Clientes'!A4632</f>
        <v>0</v>
      </c>
      <c r="B4632" s="94">
        <f>'[1]Cadastro de Clientes'!B4632</f>
        <v>0</v>
      </c>
      <c r="C4632" s="94">
        <f>'[1]Cadastro de Clientes'!C4632</f>
        <v>0</v>
      </c>
      <c r="D4632" s="94">
        <f>'[1]Cadastro de Clientes'!D4632</f>
        <v>0</v>
      </c>
      <c r="E4632" s="94">
        <f>'[1]Cadastro de Clientes'!E4632</f>
        <v>0</v>
      </c>
      <c r="F4632" s="94">
        <f>'[1]Cadastro de Clientes'!F4632</f>
        <v>0</v>
      </c>
      <c r="G4632" s="109">
        <f>'[1]Cadastro de Clientes'!G4632</f>
        <v>0</v>
      </c>
      <c r="H4632" s="110">
        <f>'[1]Cadastro de Clientes'!H4632</f>
        <v>0</v>
      </c>
      <c r="I4632" s="111">
        <f>'[1]Cadastro de Clientes'!I4632</f>
        <v>0</v>
      </c>
      <c r="J4632" s="94">
        <f>'[1]Cadastro de Clientes'!J4632</f>
        <v>0</v>
      </c>
    </row>
    <row r="4633" spans="1:10" ht="21" customHeight="1" x14ac:dyDescent="0.25">
      <c r="A4633" s="94">
        <f>'[1]Cadastro de Clientes'!A4633</f>
        <v>0</v>
      </c>
      <c r="B4633" s="94">
        <f>'[1]Cadastro de Clientes'!B4633</f>
        <v>0</v>
      </c>
      <c r="C4633" s="94">
        <f>'[1]Cadastro de Clientes'!C4633</f>
        <v>0</v>
      </c>
      <c r="D4633" s="94">
        <f>'[1]Cadastro de Clientes'!D4633</f>
        <v>0</v>
      </c>
      <c r="E4633" s="94">
        <f>'[1]Cadastro de Clientes'!E4633</f>
        <v>0</v>
      </c>
      <c r="F4633" s="94">
        <f>'[1]Cadastro de Clientes'!F4633</f>
        <v>0</v>
      </c>
      <c r="G4633" s="109">
        <f>'[1]Cadastro de Clientes'!G4633</f>
        <v>0</v>
      </c>
      <c r="H4633" s="110">
        <f>'[1]Cadastro de Clientes'!H4633</f>
        <v>0</v>
      </c>
      <c r="I4633" s="111">
        <f>'[1]Cadastro de Clientes'!I4633</f>
        <v>0</v>
      </c>
      <c r="J4633" s="94">
        <f>'[1]Cadastro de Clientes'!J4633</f>
        <v>0</v>
      </c>
    </row>
    <row r="4634" spans="1:10" ht="21" customHeight="1" x14ac:dyDescent="0.25">
      <c r="A4634" s="94">
        <f>'[1]Cadastro de Clientes'!A4634</f>
        <v>0</v>
      </c>
      <c r="B4634" s="94">
        <f>'[1]Cadastro de Clientes'!B4634</f>
        <v>0</v>
      </c>
      <c r="C4634" s="94">
        <f>'[1]Cadastro de Clientes'!C4634</f>
        <v>0</v>
      </c>
      <c r="D4634" s="94">
        <f>'[1]Cadastro de Clientes'!D4634</f>
        <v>0</v>
      </c>
      <c r="E4634" s="94">
        <f>'[1]Cadastro de Clientes'!E4634</f>
        <v>0</v>
      </c>
      <c r="F4634" s="94">
        <f>'[1]Cadastro de Clientes'!F4634</f>
        <v>0</v>
      </c>
      <c r="G4634" s="109">
        <f>'[1]Cadastro de Clientes'!G4634</f>
        <v>0</v>
      </c>
      <c r="H4634" s="110">
        <f>'[1]Cadastro de Clientes'!H4634</f>
        <v>0</v>
      </c>
      <c r="I4634" s="111">
        <f>'[1]Cadastro de Clientes'!I4634</f>
        <v>0</v>
      </c>
      <c r="J4634" s="94">
        <f>'[1]Cadastro de Clientes'!J4634</f>
        <v>0</v>
      </c>
    </row>
    <row r="4635" spans="1:10" ht="21" customHeight="1" x14ac:dyDescent="0.25">
      <c r="A4635" s="94">
        <f>'[1]Cadastro de Clientes'!A4635</f>
        <v>0</v>
      </c>
      <c r="B4635" s="94">
        <f>'[1]Cadastro de Clientes'!B4635</f>
        <v>0</v>
      </c>
      <c r="C4635" s="94">
        <f>'[1]Cadastro de Clientes'!C4635</f>
        <v>0</v>
      </c>
      <c r="D4635" s="94">
        <f>'[1]Cadastro de Clientes'!D4635</f>
        <v>0</v>
      </c>
      <c r="E4635" s="94">
        <f>'[1]Cadastro de Clientes'!E4635</f>
        <v>0</v>
      </c>
      <c r="F4635" s="94">
        <f>'[1]Cadastro de Clientes'!F4635</f>
        <v>0</v>
      </c>
      <c r="G4635" s="109">
        <f>'[1]Cadastro de Clientes'!G4635</f>
        <v>0</v>
      </c>
      <c r="H4635" s="110">
        <f>'[1]Cadastro de Clientes'!H4635</f>
        <v>0</v>
      </c>
      <c r="I4635" s="111">
        <f>'[1]Cadastro de Clientes'!I4635</f>
        <v>0</v>
      </c>
      <c r="J4635" s="94">
        <f>'[1]Cadastro de Clientes'!J4635</f>
        <v>0</v>
      </c>
    </row>
    <row r="4636" spans="1:10" ht="21" customHeight="1" x14ac:dyDescent="0.25">
      <c r="A4636" s="94">
        <f>'[1]Cadastro de Clientes'!A4636</f>
        <v>0</v>
      </c>
      <c r="B4636" s="94">
        <f>'[1]Cadastro de Clientes'!B4636</f>
        <v>0</v>
      </c>
      <c r="C4636" s="94">
        <f>'[1]Cadastro de Clientes'!C4636</f>
        <v>0</v>
      </c>
      <c r="D4636" s="94">
        <f>'[1]Cadastro de Clientes'!D4636</f>
        <v>0</v>
      </c>
      <c r="E4636" s="94">
        <f>'[1]Cadastro de Clientes'!E4636</f>
        <v>0</v>
      </c>
      <c r="F4636" s="94">
        <f>'[1]Cadastro de Clientes'!F4636</f>
        <v>0</v>
      </c>
      <c r="G4636" s="109">
        <f>'[1]Cadastro de Clientes'!G4636</f>
        <v>0</v>
      </c>
      <c r="H4636" s="110">
        <f>'[1]Cadastro de Clientes'!H4636</f>
        <v>0</v>
      </c>
      <c r="I4636" s="111">
        <f>'[1]Cadastro de Clientes'!I4636</f>
        <v>0</v>
      </c>
      <c r="J4636" s="94">
        <f>'[1]Cadastro de Clientes'!J4636</f>
        <v>0</v>
      </c>
    </row>
    <row r="4637" spans="1:10" ht="21" customHeight="1" x14ac:dyDescent="0.25">
      <c r="A4637" s="94">
        <f>'[1]Cadastro de Clientes'!A4637</f>
        <v>0</v>
      </c>
      <c r="B4637" s="94">
        <f>'[1]Cadastro de Clientes'!B4637</f>
        <v>0</v>
      </c>
      <c r="C4637" s="94">
        <f>'[1]Cadastro de Clientes'!C4637</f>
        <v>0</v>
      </c>
      <c r="D4637" s="94">
        <f>'[1]Cadastro de Clientes'!D4637</f>
        <v>0</v>
      </c>
      <c r="E4637" s="94">
        <f>'[1]Cadastro de Clientes'!E4637</f>
        <v>0</v>
      </c>
      <c r="F4637" s="94">
        <f>'[1]Cadastro de Clientes'!F4637</f>
        <v>0</v>
      </c>
      <c r="G4637" s="109">
        <f>'[1]Cadastro de Clientes'!G4637</f>
        <v>0</v>
      </c>
      <c r="H4637" s="110">
        <f>'[1]Cadastro de Clientes'!H4637</f>
        <v>0</v>
      </c>
      <c r="I4637" s="111">
        <f>'[1]Cadastro de Clientes'!I4637</f>
        <v>0</v>
      </c>
      <c r="J4637" s="94">
        <f>'[1]Cadastro de Clientes'!J4637</f>
        <v>0</v>
      </c>
    </row>
    <row r="4638" spans="1:10" ht="21" customHeight="1" x14ac:dyDescent="0.25">
      <c r="A4638" s="94">
        <f>'[1]Cadastro de Clientes'!A4638</f>
        <v>0</v>
      </c>
      <c r="B4638" s="94">
        <f>'[1]Cadastro de Clientes'!B4638</f>
        <v>0</v>
      </c>
      <c r="C4638" s="94">
        <f>'[1]Cadastro de Clientes'!C4638</f>
        <v>0</v>
      </c>
      <c r="D4638" s="94">
        <f>'[1]Cadastro de Clientes'!D4638</f>
        <v>0</v>
      </c>
      <c r="E4638" s="94">
        <f>'[1]Cadastro de Clientes'!E4638</f>
        <v>0</v>
      </c>
      <c r="F4638" s="94">
        <f>'[1]Cadastro de Clientes'!F4638</f>
        <v>0</v>
      </c>
      <c r="G4638" s="109">
        <f>'[1]Cadastro de Clientes'!G4638</f>
        <v>0</v>
      </c>
      <c r="H4638" s="110">
        <f>'[1]Cadastro de Clientes'!H4638</f>
        <v>0</v>
      </c>
      <c r="I4638" s="111">
        <f>'[1]Cadastro de Clientes'!I4638</f>
        <v>0</v>
      </c>
      <c r="J4638" s="94">
        <f>'[1]Cadastro de Clientes'!J4638</f>
        <v>0</v>
      </c>
    </row>
    <row r="4639" spans="1:10" ht="21" customHeight="1" x14ac:dyDescent="0.25">
      <c r="A4639" s="94">
        <f>'[1]Cadastro de Clientes'!A4639</f>
        <v>0</v>
      </c>
      <c r="B4639" s="94">
        <f>'[1]Cadastro de Clientes'!B4639</f>
        <v>0</v>
      </c>
      <c r="C4639" s="94">
        <f>'[1]Cadastro de Clientes'!C4639</f>
        <v>0</v>
      </c>
      <c r="D4639" s="94">
        <f>'[1]Cadastro de Clientes'!D4639</f>
        <v>0</v>
      </c>
      <c r="E4639" s="94">
        <f>'[1]Cadastro de Clientes'!E4639</f>
        <v>0</v>
      </c>
      <c r="F4639" s="94">
        <f>'[1]Cadastro de Clientes'!F4639</f>
        <v>0</v>
      </c>
      <c r="G4639" s="109">
        <f>'[1]Cadastro de Clientes'!G4639</f>
        <v>0</v>
      </c>
      <c r="H4639" s="110">
        <f>'[1]Cadastro de Clientes'!H4639</f>
        <v>0</v>
      </c>
      <c r="I4639" s="111">
        <f>'[1]Cadastro de Clientes'!I4639</f>
        <v>0</v>
      </c>
      <c r="J4639" s="94">
        <f>'[1]Cadastro de Clientes'!J4639</f>
        <v>0</v>
      </c>
    </row>
    <row r="4640" spans="1:10" ht="21" customHeight="1" x14ac:dyDescent="0.25">
      <c r="A4640" s="94">
        <f>'[1]Cadastro de Clientes'!A4640</f>
        <v>0</v>
      </c>
      <c r="B4640" s="94">
        <f>'[1]Cadastro de Clientes'!B4640</f>
        <v>0</v>
      </c>
      <c r="C4640" s="94">
        <f>'[1]Cadastro de Clientes'!C4640</f>
        <v>0</v>
      </c>
      <c r="D4640" s="94">
        <f>'[1]Cadastro de Clientes'!D4640</f>
        <v>0</v>
      </c>
      <c r="E4640" s="94">
        <f>'[1]Cadastro de Clientes'!E4640</f>
        <v>0</v>
      </c>
      <c r="F4640" s="94">
        <f>'[1]Cadastro de Clientes'!F4640</f>
        <v>0</v>
      </c>
      <c r="G4640" s="109">
        <f>'[1]Cadastro de Clientes'!G4640</f>
        <v>0</v>
      </c>
      <c r="H4640" s="110">
        <f>'[1]Cadastro de Clientes'!H4640</f>
        <v>0</v>
      </c>
      <c r="I4640" s="111">
        <f>'[1]Cadastro de Clientes'!I4640</f>
        <v>0</v>
      </c>
      <c r="J4640" s="94">
        <f>'[1]Cadastro de Clientes'!J4640</f>
        <v>0</v>
      </c>
    </row>
    <row r="4641" spans="1:10" ht="21" customHeight="1" x14ac:dyDescent="0.25">
      <c r="A4641" s="94">
        <f>'[1]Cadastro de Clientes'!A4641</f>
        <v>0</v>
      </c>
      <c r="B4641" s="94">
        <f>'[1]Cadastro de Clientes'!B4641</f>
        <v>0</v>
      </c>
      <c r="C4641" s="94">
        <f>'[1]Cadastro de Clientes'!C4641</f>
        <v>0</v>
      </c>
      <c r="D4641" s="94">
        <f>'[1]Cadastro de Clientes'!D4641</f>
        <v>0</v>
      </c>
      <c r="E4641" s="94">
        <f>'[1]Cadastro de Clientes'!E4641</f>
        <v>0</v>
      </c>
      <c r="F4641" s="94">
        <f>'[1]Cadastro de Clientes'!F4641</f>
        <v>0</v>
      </c>
      <c r="G4641" s="109">
        <f>'[1]Cadastro de Clientes'!G4641</f>
        <v>0</v>
      </c>
      <c r="H4641" s="110">
        <f>'[1]Cadastro de Clientes'!H4641</f>
        <v>0</v>
      </c>
      <c r="I4641" s="111">
        <f>'[1]Cadastro de Clientes'!I4641</f>
        <v>0</v>
      </c>
      <c r="J4641" s="94">
        <f>'[1]Cadastro de Clientes'!J4641</f>
        <v>0</v>
      </c>
    </row>
    <row r="4642" spans="1:10" ht="21" customHeight="1" x14ac:dyDescent="0.25">
      <c r="A4642" s="94">
        <f>'[1]Cadastro de Clientes'!A4642</f>
        <v>0</v>
      </c>
      <c r="B4642" s="94">
        <f>'[1]Cadastro de Clientes'!B4642</f>
        <v>0</v>
      </c>
      <c r="C4642" s="94">
        <f>'[1]Cadastro de Clientes'!C4642</f>
        <v>0</v>
      </c>
      <c r="D4642" s="94">
        <f>'[1]Cadastro de Clientes'!D4642</f>
        <v>0</v>
      </c>
      <c r="E4642" s="94">
        <f>'[1]Cadastro de Clientes'!E4642</f>
        <v>0</v>
      </c>
      <c r="F4642" s="94">
        <f>'[1]Cadastro de Clientes'!F4642</f>
        <v>0</v>
      </c>
      <c r="G4642" s="109">
        <f>'[1]Cadastro de Clientes'!G4642</f>
        <v>0</v>
      </c>
      <c r="H4642" s="110">
        <f>'[1]Cadastro de Clientes'!H4642</f>
        <v>0</v>
      </c>
      <c r="I4642" s="111">
        <f>'[1]Cadastro de Clientes'!I4642</f>
        <v>0</v>
      </c>
      <c r="J4642" s="94">
        <f>'[1]Cadastro de Clientes'!J4642</f>
        <v>0</v>
      </c>
    </row>
    <row r="4643" spans="1:10" ht="21" customHeight="1" x14ac:dyDescent="0.25">
      <c r="A4643" s="94">
        <f>'[1]Cadastro de Clientes'!A4643</f>
        <v>0</v>
      </c>
      <c r="B4643" s="94">
        <f>'[1]Cadastro de Clientes'!B4643</f>
        <v>0</v>
      </c>
      <c r="C4643" s="94">
        <f>'[1]Cadastro de Clientes'!C4643</f>
        <v>0</v>
      </c>
      <c r="D4643" s="94">
        <f>'[1]Cadastro de Clientes'!D4643</f>
        <v>0</v>
      </c>
      <c r="E4643" s="94">
        <f>'[1]Cadastro de Clientes'!E4643</f>
        <v>0</v>
      </c>
      <c r="F4643" s="94">
        <f>'[1]Cadastro de Clientes'!F4643</f>
        <v>0</v>
      </c>
      <c r="G4643" s="109">
        <f>'[1]Cadastro de Clientes'!G4643</f>
        <v>0</v>
      </c>
      <c r="H4643" s="110">
        <f>'[1]Cadastro de Clientes'!H4643</f>
        <v>0</v>
      </c>
      <c r="I4643" s="111">
        <f>'[1]Cadastro de Clientes'!I4643</f>
        <v>0</v>
      </c>
      <c r="J4643" s="94">
        <f>'[1]Cadastro de Clientes'!J4643</f>
        <v>0</v>
      </c>
    </row>
    <row r="4644" spans="1:10" ht="21" customHeight="1" x14ac:dyDescent="0.25">
      <c r="A4644" s="94">
        <f>'[1]Cadastro de Clientes'!A4644</f>
        <v>0</v>
      </c>
      <c r="B4644" s="94">
        <f>'[1]Cadastro de Clientes'!B4644</f>
        <v>0</v>
      </c>
      <c r="C4644" s="94">
        <f>'[1]Cadastro de Clientes'!C4644</f>
        <v>0</v>
      </c>
      <c r="D4644" s="94">
        <f>'[1]Cadastro de Clientes'!D4644</f>
        <v>0</v>
      </c>
      <c r="E4644" s="94">
        <f>'[1]Cadastro de Clientes'!E4644</f>
        <v>0</v>
      </c>
      <c r="F4644" s="94">
        <f>'[1]Cadastro de Clientes'!F4644</f>
        <v>0</v>
      </c>
      <c r="G4644" s="109">
        <f>'[1]Cadastro de Clientes'!G4644</f>
        <v>0</v>
      </c>
      <c r="H4644" s="110">
        <f>'[1]Cadastro de Clientes'!H4644</f>
        <v>0</v>
      </c>
      <c r="I4644" s="111">
        <f>'[1]Cadastro de Clientes'!I4644</f>
        <v>0</v>
      </c>
      <c r="J4644" s="94">
        <f>'[1]Cadastro de Clientes'!J4644</f>
        <v>0</v>
      </c>
    </row>
    <row r="4645" spans="1:10" ht="21" customHeight="1" x14ac:dyDescent="0.25">
      <c r="A4645" s="94">
        <f>'[1]Cadastro de Clientes'!A4645</f>
        <v>0</v>
      </c>
      <c r="B4645" s="94">
        <f>'[1]Cadastro de Clientes'!B4645</f>
        <v>0</v>
      </c>
      <c r="C4645" s="94">
        <f>'[1]Cadastro de Clientes'!C4645</f>
        <v>0</v>
      </c>
      <c r="D4645" s="94">
        <f>'[1]Cadastro de Clientes'!D4645</f>
        <v>0</v>
      </c>
      <c r="E4645" s="94">
        <f>'[1]Cadastro de Clientes'!E4645</f>
        <v>0</v>
      </c>
      <c r="F4645" s="94">
        <f>'[1]Cadastro de Clientes'!F4645</f>
        <v>0</v>
      </c>
      <c r="G4645" s="109">
        <f>'[1]Cadastro de Clientes'!G4645</f>
        <v>0</v>
      </c>
      <c r="H4645" s="110">
        <f>'[1]Cadastro de Clientes'!H4645</f>
        <v>0</v>
      </c>
      <c r="I4645" s="111">
        <f>'[1]Cadastro de Clientes'!I4645</f>
        <v>0</v>
      </c>
      <c r="J4645" s="94">
        <f>'[1]Cadastro de Clientes'!J4645</f>
        <v>0</v>
      </c>
    </row>
    <row r="4646" spans="1:10" ht="21" customHeight="1" x14ac:dyDescent="0.25">
      <c r="A4646" s="94">
        <f>'[1]Cadastro de Clientes'!A4646</f>
        <v>0</v>
      </c>
      <c r="B4646" s="94">
        <f>'[1]Cadastro de Clientes'!B4646</f>
        <v>0</v>
      </c>
      <c r="C4646" s="94">
        <f>'[1]Cadastro de Clientes'!C4646</f>
        <v>0</v>
      </c>
      <c r="D4646" s="94">
        <f>'[1]Cadastro de Clientes'!D4646</f>
        <v>0</v>
      </c>
      <c r="E4646" s="94">
        <f>'[1]Cadastro de Clientes'!E4646</f>
        <v>0</v>
      </c>
      <c r="F4646" s="94">
        <f>'[1]Cadastro de Clientes'!F4646</f>
        <v>0</v>
      </c>
      <c r="G4646" s="109">
        <f>'[1]Cadastro de Clientes'!G4646</f>
        <v>0</v>
      </c>
      <c r="H4646" s="110">
        <f>'[1]Cadastro de Clientes'!H4646</f>
        <v>0</v>
      </c>
      <c r="I4646" s="111">
        <f>'[1]Cadastro de Clientes'!I4646</f>
        <v>0</v>
      </c>
      <c r="J4646" s="94">
        <f>'[1]Cadastro de Clientes'!J4646</f>
        <v>0</v>
      </c>
    </row>
    <row r="4647" spans="1:10" ht="21" customHeight="1" x14ac:dyDescent="0.25">
      <c r="A4647" s="94">
        <f>'[1]Cadastro de Clientes'!A4647</f>
        <v>0</v>
      </c>
      <c r="B4647" s="94">
        <f>'[1]Cadastro de Clientes'!B4647</f>
        <v>0</v>
      </c>
      <c r="C4647" s="94">
        <f>'[1]Cadastro de Clientes'!C4647</f>
        <v>0</v>
      </c>
      <c r="D4647" s="94">
        <f>'[1]Cadastro de Clientes'!D4647</f>
        <v>0</v>
      </c>
      <c r="E4647" s="94">
        <f>'[1]Cadastro de Clientes'!E4647</f>
        <v>0</v>
      </c>
      <c r="F4647" s="94">
        <f>'[1]Cadastro de Clientes'!F4647</f>
        <v>0</v>
      </c>
      <c r="G4647" s="109">
        <f>'[1]Cadastro de Clientes'!G4647</f>
        <v>0</v>
      </c>
      <c r="H4647" s="110">
        <f>'[1]Cadastro de Clientes'!H4647</f>
        <v>0</v>
      </c>
      <c r="I4647" s="111">
        <f>'[1]Cadastro de Clientes'!I4647</f>
        <v>0</v>
      </c>
      <c r="J4647" s="94">
        <f>'[1]Cadastro de Clientes'!J4647</f>
        <v>0</v>
      </c>
    </row>
    <row r="4648" spans="1:10" ht="21" customHeight="1" x14ac:dyDescent="0.25">
      <c r="A4648" s="94">
        <f>'[1]Cadastro de Clientes'!A4648</f>
        <v>0</v>
      </c>
      <c r="B4648" s="94">
        <f>'[1]Cadastro de Clientes'!B4648</f>
        <v>0</v>
      </c>
      <c r="C4648" s="94">
        <f>'[1]Cadastro de Clientes'!C4648</f>
        <v>0</v>
      </c>
      <c r="D4648" s="94">
        <f>'[1]Cadastro de Clientes'!D4648</f>
        <v>0</v>
      </c>
      <c r="E4648" s="94">
        <f>'[1]Cadastro de Clientes'!E4648</f>
        <v>0</v>
      </c>
      <c r="F4648" s="94">
        <f>'[1]Cadastro de Clientes'!F4648</f>
        <v>0</v>
      </c>
      <c r="G4648" s="109">
        <f>'[1]Cadastro de Clientes'!G4648</f>
        <v>0</v>
      </c>
      <c r="H4648" s="110">
        <f>'[1]Cadastro de Clientes'!H4648</f>
        <v>0</v>
      </c>
      <c r="I4648" s="111">
        <f>'[1]Cadastro de Clientes'!I4648</f>
        <v>0</v>
      </c>
      <c r="J4648" s="94">
        <f>'[1]Cadastro de Clientes'!J4648</f>
        <v>0</v>
      </c>
    </row>
    <row r="4649" spans="1:10" ht="21" customHeight="1" x14ac:dyDescent="0.25">
      <c r="A4649" s="94">
        <f>'[1]Cadastro de Clientes'!A4649</f>
        <v>0</v>
      </c>
      <c r="B4649" s="94">
        <f>'[1]Cadastro de Clientes'!B4649</f>
        <v>0</v>
      </c>
      <c r="C4649" s="94">
        <f>'[1]Cadastro de Clientes'!C4649</f>
        <v>0</v>
      </c>
      <c r="D4649" s="94">
        <f>'[1]Cadastro de Clientes'!D4649</f>
        <v>0</v>
      </c>
      <c r="E4649" s="94">
        <f>'[1]Cadastro de Clientes'!E4649</f>
        <v>0</v>
      </c>
      <c r="F4649" s="94">
        <f>'[1]Cadastro de Clientes'!F4649</f>
        <v>0</v>
      </c>
      <c r="G4649" s="109">
        <f>'[1]Cadastro de Clientes'!G4649</f>
        <v>0</v>
      </c>
      <c r="H4649" s="110">
        <f>'[1]Cadastro de Clientes'!H4649</f>
        <v>0</v>
      </c>
      <c r="I4649" s="111">
        <f>'[1]Cadastro de Clientes'!I4649</f>
        <v>0</v>
      </c>
      <c r="J4649" s="94">
        <f>'[1]Cadastro de Clientes'!J4649</f>
        <v>0</v>
      </c>
    </row>
    <row r="4650" spans="1:10" ht="21" customHeight="1" x14ac:dyDescent="0.25">
      <c r="A4650" s="94">
        <f>'[1]Cadastro de Clientes'!A4650</f>
        <v>0</v>
      </c>
      <c r="B4650" s="94">
        <f>'[1]Cadastro de Clientes'!B4650</f>
        <v>0</v>
      </c>
      <c r="C4650" s="94">
        <f>'[1]Cadastro de Clientes'!C4650</f>
        <v>0</v>
      </c>
      <c r="D4650" s="94">
        <f>'[1]Cadastro de Clientes'!D4650</f>
        <v>0</v>
      </c>
      <c r="E4650" s="94">
        <f>'[1]Cadastro de Clientes'!E4650</f>
        <v>0</v>
      </c>
      <c r="F4650" s="94">
        <f>'[1]Cadastro de Clientes'!F4650</f>
        <v>0</v>
      </c>
      <c r="G4650" s="109">
        <f>'[1]Cadastro de Clientes'!G4650</f>
        <v>0</v>
      </c>
      <c r="H4650" s="110">
        <f>'[1]Cadastro de Clientes'!H4650</f>
        <v>0</v>
      </c>
      <c r="I4650" s="111">
        <f>'[1]Cadastro de Clientes'!I4650</f>
        <v>0</v>
      </c>
      <c r="J4650" s="94">
        <f>'[1]Cadastro de Clientes'!J4650</f>
        <v>0</v>
      </c>
    </row>
    <row r="4651" spans="1:10" ht="21" customHeight="1" x14ac:dyDescent="0.25">
      <c r="A4651" s="94">
        <f>'[1]Cadastro de Clientes'!A4651</f>
        <v>0</v>
      </c>
      <c r="B4651" s="94">
        <f>'[1]Cadastro de Clientes'!B4651</f>
        <v>0</v>
      </c>
      <c r="C4651" s="94">
        <f>'[1]Cadastro de Clientes'!C4651</f>
        <v>0</v>
      </c>
      <c r="D4651" s="94">
        <f>'[1]Cadastro de Clientes'!D4651</f>
        <v>0</v>
      </c>
      <c r="E4651" s="94">
        <f>'[1]Cadastro de Clientes'!E4651</f>
        <v>0</v>
      </c>
      <c r="F4651" s="94">
        <f>'[1]Cadastro de Clientes'!F4651</f>
        <v>0</v>
      </c>
      <c r="G4651" s="109">
        <f>'[1]Cadastro de Clientes'!G4651</f>
        <v>0</v>
      </c>
      <c r="H4651" s="110">
        <f>'[1]Cadastro de Clientes'!H4651</f>
        <v>0</v>
      </c>
      <c r="I4651" s="111">
        <f>'[1]Cadastro de Clientes'!I4651</f>
        <v>0</v>
      </c>
      <c r="J4651" s="94">
        <f>'[1]Cadastro de Clientes'!J4651</f>
        <v>0</v>
      </c>
    </row>
    <row r="4652" spans="1:10" ht="21" customHeight="1" x14ac:dyDescent="0.25">
      <c r="A4652" s="94">
        <f>'[1]Cadastro de Clientes'!A4652</f>
        <v>0</v>
      </c>
      <c r="B4652" s="94">
        <f>'[1]Cadastro de Clientes'!B4652</f>
        <v>0</v>
      </c>
      <c r="C4652" s="94">
        <f>'[1]Cadastro de Clientes'!C4652</f>
        <v>0</v>
      </c>
      <c r="D4652" s="94">
        <f>'[1]Cadastro de Clientes'!D4652</f>
        <v>0</v>
      </c>
      <c r="E4652" s="94">
        <f>'[1]Cadastro de Clientes'!E4652</f>
        <v>0</v>
      </c>
      <c r="F4652" s="94">
        <f>'[1]Cadastro de Clientes'!F4652</f>
        <v>0</v>
      </c>
      <c r="G4652" s="109">
        <f>'[1]Cadastro de Clientes'!G4652</f>
        <v>0</v>
      </c>
      <c r="H4652" s="110">
        <f>'[1]Cadastro de Clientes'!H4652</f>
        <v>0</v>
      </c>
      <c r="I4652" s="111">
        <f>'[1]Cadastro de Clientes'!I4652</f>
        <v>0</v>
      </c>
      <c r="J4652" s="94">
        <f>'[1]Cadastro de Clientes'!J4652</f>
        <v>0</v>
      </c>
    </row>
    <row r="4653" spans="1:10" ht="21" customHeight="1" x14ac:dyDescent="0.25">
      <c r="A4653" s="94">
        <f>'[1]Cadastro de Clientes'!A4653</f>
        <v>0</v>
      </c>
      <c r="B4653" s="94">
        <f>'[1]Cadastro de Clientes'!B4653</f>
        <v>0</v>
      </c>
      <c r="C4653" s="94">
        <f>'[1]Cadastro de Clientes'!C4653</f>
        <v>0</v>
      </c>
      <c r="D4653" s="94">
        <f>'[1]Cadastro de Clientes'!D4653</f>
        <v>0</v>
      </c>
      <c r="E4653" s="94">
        <f>'[1]Cadastro de Clientes'!E4653</f>
        <v>0</v>
      </c>
      <c r="F4653" s="94">
        <f>'[1]Cadastro de Clientes'!F4653</f>
        <v>0</v>
      </c>
      <c r="G4653" s="109">
        <f>'[1]Cadastro de Clientes'!G4653</f>
        <v>0</v>
      </c>
      <c r="H4653" s="110">
        <f>'[1]Cadastro de Clientes'!H4653</f>
        <v>0</v>
      </c>
      <c r="I4653" s="111">
        <f>'[1]Cadastro de Clientes'!I4653</f>
        <v>0</v>
      </c>
      <c r="J4653" s="94">
        <f>'[1]Cadastro de Clientes'!J4653</f>
        <v>0</v>
      </c>
    </row>
    <row r="4654" spans="1:10" ht="21" customHeight="1" x14ac:dyDescent="0.25">
      <c r="A4654" s="94">
        <f>'[1]Cadastro de Clientes'!A4654</f>
        <v>0</v>
      </c>
      <c r="B4654" s="94">
        <f>'[1]Cadastro de Clientes'!B4654</f>
        <v>0</v>
      </c>
      <c r="C4654" s="94">
        <f>'[1]Cadastro de Clientes'!C4654</f>
        <v>0</v>
      </c>
      <c r="D4654" s="94">
        <f>'[1]Cadastro de Clientes'!D4654</f>
        <v>0</v>
      </c>
      <c r="E4654" s="94">
        <f>'[1]Cadastro de Clientes'!E4654</f>
        <v>0</v>
      </c>
      <c r="F4654" s="94">
        <f>'[1]Cadastro de Clientes'!F4654</f>
        <v>0</v>
      </c>
      <c r="G4654" s="109">
        <f>'[1]Cadastro de Clientes'!G4654</f>
        <v>0</v>
      </c>
      <c r="H4654" s="110">
        <f>'[1]Cadastro de Clientes'!H4654</f>
        <v>0</v>
      </c>
      <c r="I4654" s="111">
        <f>'[1]Cadastro de Clientes'!I4654</f>
        <v>0</v>
      </c>
      <c r="J4654" s="94">
        <f>'[1]Cadastro de Clientes'!J4654</f>
        <v>0</v>
      </c>
    </row>
    <row r="4655" spans="1:10" ht="21" customHeight="1" x14ac:dyDescent="0.25">
      <c r="A4655" s="94">
        <f>'[1]Cadastro de Clientes'!A4655</f>
        <v>0</v>
      </c>
      <c r="B4655" s="94">
        <f>'[1]Cadastro de Clientes'!B4655</f>
        <v>0</v>
      </c>
      <c r="C4655" s="94">
        <f>'[1]Cadastro de Clientes'!C4655</f>
        <v>0</v>
      </c>
      <c r="D4655" s="94">
        <f>'[1]Cadastro de Clientes'!D4655</f>
        <v>0</v>
      </c>
      <c r="E4655" s="94">
        <f>'[1]Cadastro de Clientes'!E4655</f>
        <v>0</v>
      </c>
      <c r="F4655" s="94">
        <f>'[1]Cadastro de Clientes'!F4655</f>
        <v>0</v>
      </c>
      <c r="G4655" s="109">
        <f>'[1]Cadastro de Clientes'!G4655</f>
        <v>0</v>
      </c>
      <c r="H4655" s="110">
        <f>'[1]Cadastro de Clientes'!H4655</f>
        <v>0</v>
      </c>
      <c r="I4655" s="111">
        <f>'[1]Cadastro de Clientes'!I4655</f>
        <v>0</v>
      </c>
      <c r="J4655" s="94">
        <f>'[1]Cadastro de Clientes'!J4655</f>
        <v>0</v>
      </c>
    </row>
    <row r="4656" spans="1:10" ht="21" customHeight="1" x14ac:dyDescent="0.25">
      <c r="A4656" s="94">
        <f>'[1]Cadastro de Clientes'!A4656</f>
        <v>0</v>
      </c>
      <c r="B4656" s="94">
        <f>'[1]Cadastro de Clientes'!B4656</f>
        <v>0</v>
      </c>
      <c r="C4656" s="94">
        <f>'[1]Cadastro de Clientes'!C4656</f>
        <v>0</v>
      </c>
      <c r="D4656" s="94">
        <f>'[1]Cadastro de Clientes'!D4656</f>
        <v>0</v>
      </c>
      <c r="E4656" s="94">
        <f>'[1]Cadastro de Clientes'!E4656</f>
        <v>0</v>
      </c>
      <c r="F4656" s="94">
        <f>'[1]Cadastro de Clientes'!F4656</f>
        <v>0</v>
      </c>
      <c r="G4656" s="109">
        <f>'[1]Cadastro de Clientes'!G4656</f>
        <v>0</v>
      </c>
      <c r="H4656" s="110">
        <f>'[1]Cadastro de Clientes'!H4656</f>
        <v>0</v>
      </c>
      <c r="I4656" s="111">
        <f>'[1]Cadastro de Clientes'!I4656</f>
        <v>0</v>
      </c>
      <c r="J4656" s="94">
        <f>'[1]Cadastro de Clientes'!J4656</f>
        <v>0</v>
      </c>
    </row>
    <row r="4657" spans="1:10" ht="21" customHeight="1" x14ac:dyDescent="0.25">
      <c r="A4657" s="94">
        <f>'[1]Cadastro de Clientes'!A4657</f>
        <v>0</v>
      </c>
      <c r="B4657" s="94">
        <f>'[1]Cadastro de Clientes'!B4657</f>
        <v>0</v>
      </c>
      <c r="C4657" s="94">
        <f>'[1]Cadastro de Clientes'!C4657</f>
        <v>0</v>
      </c>
      <c r="D4657" s="94">
        <f>'[1]Cadastro de Clientes'!D4657</f>
        <v>0</v>
      </c>
      <c r="E4657" s="94">
        <f>'[1]Cadastro de Clientes'!E4657</f>
        <v>0</v>
      </c>
      <c r="F4657" s="94">
        <f>'[1]Cadastro de Clientes'!F4657</f>
        <v>0</v>
      </c>
      <c r="G4657" s="109">
        <f>'[1]Cadastro de Clientes'!G4657</f>
        <v>0</v>
      </c>
      <c r="H4657" s="110">
        <f>'[1]Cadastro de Clientes'!H4657</f>
        <v>0</v>
      </c>
      <c r="I4657" s="111">
        <f>'[1]Cadastro de Clientes'!I4657</f>
        <v>0</v>
      </c>
      <c r="J4657" s="94">
        <f>'[1]Cadastro de Clientes'!J4657</f>
        <v>0</v>
      </c>
    </row>
    <row r="4658" spans="1:10" ht="21" customHeight="1" x14ac:dyDescent="0.25">
      <c r="A4658" s="94">
        <f>'[1]Cadastro de Clientes'!A4658</f>
        <v>0</v>
      </c>
      <c r="B4658" s="94">
        <f>'[1]Cadastro de Clientes'!B4658</f>
        <v>0</v>
      </c>
      <c r="C4658" s="94">
        <f>'[1]Cadastro de Clientes'!C4658</f>
        <v>0</v>
      </c>
      <c r="D4658" s="94">
        <f>'[1]Cadastro de Clientes'!D4658</f>
        <v>0</v>
      </c>
      <c r="E4658" s="94">
        <f>'[1]Cadastro de Clientes'!E4658</f>
        <v>0</v>
      </c>
      <c r="F4658" s="94">
        <f>'[1]Cadastro de Clientes'!F4658</f>
        <v>0</v>
      </c>
      <c r="G4658" s="109">
        <f>'[1]Cadastro de Clientes'!G4658</f>
        <v>0</v>
      </c>
      <c r="H4658" s="110">
        <f>'[1]Cadastro de Clientes'!H4658</f>
        <v>0</v>
      </c>
      <c r="I4658" s="111">
        <f>'[1]Cadastro de Clientes'!I4658</f>
        <v>0</v>
      </c>
      <c r="J4658" s="94">
        <f>'[1]Cadastro de Clientes'!J4658</f>
        <v>0</v>
      </c>
    </row>
    <row r="4659" spans="1:10" ht="21" customHeight="1" x14ac:dyDescent="0.25">
      <c r="A4659" s="94">
        <f>'[1]Cadastro de Clientes'!A4659</f>
        <v>0</v>
      </c>
      <c r="B4659" s="94">
        <f>'[1]Cadastro de Clientes'!B4659</f>
        <v>0</v>
      </c>
      <c r="C4659" s="94">
        <f>'[1]Cadastro de Clientes'!C4659</f>
        <v>0</v>
      </c>
      <c r="D4659" s="94">
        <f>'[1]Cadastro de Clientes'!D4659</f>
        <v>0</v>
      </c>
      <c r="E4659" s="94">
        <f>'[1]Cadastro de Clientes'!E4659</f>
        <v>0</v>
      </c>
      <c r="F4659" s="94">
        <f>'[1]Cadastro de Clientes'!F4659</f>
        <v>0</v>
      </c>
      <c r="G4659" s="109">
        <f>'[1]Cadastro de Clientes'!G4659</f>
        <v>0</v>
      </c>
      <c r="H4659" s="110">
        <f>'[1]Cadastro de Clientes'!H4659</f>
        <v>0</v>
      </c>
      <c r="I4659" s="111">
        <f>'[1]Cadastro de Clientes'!I4659</f>
        <v>0</v>
      </c>
      <c r="J4659" s="94">
        <f>'[1]Cadastro de Clientes'!J4659</f>
        <v>0</v>
      </c>
    </row>
    <row r="4660" spans="1:10" ht="21" customHeight="1" x14ac:dyDescent="0.25">
      <c r="A4660" s="94">
        <f>'[1]Cadastro de Clientes'!A4660</f>
        <v>0</v>
      </c>
      <c r="B4660" s="94">
        <f>'[1]Cadastro de Clientes'!B4660</f>
        <v>0</v>
      </c>
      <c r="C4660" s="94">
        <f>'[1]Cadastro de Clientes'!C4660</f>
        <v>0</v>
      </c>
      <c r="D4660" s="94">
        <f>'[1]Cadastro de Clientes'!D4660</f>
        <v>0</v>
      </c>
      <c r="E4660" s="94">
        <f>'[1]Cadastro de Clientes'!E4660</f>
        <v>0</v>
      </c>
      <c r="F4660" s="94">
        <f>'[1]Cadastro de Clientes'!F4660</f>
        <v>0</v>
      </c>
      <c r="G4660" s="109">
        <f>'[1]Cadastro de Clientes'!G4660</f>
        <v>0</v>
      </c>
      <c r="H4660" s="110">
        <f>'[1]Cadastro de Clientes'!H4660</f>
        <v>0</v>
      </c>
      <c r="I4660" s="111">
        <f>'[1]Cadastro de Clientes'!I4660</f>
        <v>0</v>
      </c>
      <c r="J4660" s="94">
        <f>'[1]Cadastro de Clientes'!J4660</f>
        <v>0</v>
      </c>
    </row>
    <row r="4661" spans="1:10" ht="21" customHeight="1" x14ac:dyDescent="0.25">
      <c r="A4661" s="94">
        <f>'[1]Cadastro de Clientes'!A4661</f>
        <v>0</v>
      </c>
      <c r="B4661" s="94">
        <f>'[1]Cadastro de Clientes'!B4661</f>
        <v>0</v>
      </c>
      <c r="C4661" s="94">
        <f>'[1]Cadastro de Clientes'!C4661</f>
        <v>0</v>
      </c>
      <c r="D4661" s="94">
        <f>'[1]Cadastro de Clientes'!D4661</f>
        <v>0</v>
      </c>
      <c r="E4661" s="94">
        <f>'[1]Cadastro de Clientes'!E4661</f>
        <v>0</v>
      </c>
      <c r="F4661" s="94">
        <f>'[1]Cadastro de Clientes'!F4661</f>
        <v>0</v>
      </c>
      <c r="G4661" s="109">
        <f>'[1]Cadastro de Clientes'!G4661</f>
        <v>0</v>
      </c>
      <c r="H4661" s="110">
        <f>'[1]Cadastro de Clientes'!H4661</f>
        <v>0</v>
      </c>
      <c r="I4661" s="111">
        <f>'[1]Cadastro de Clientes'!I4661</f>
        <v>0</v>
      </c>
      <c r="J4661" s="94">
        <f>'[1]Cadastro de Clientes'!J4661</f>
        <v>0</v>
      </c>
    </row>
    <row r="4662" spans="1:10" ht="21" customHeight="1" x14ac:dyDescent="0.25">
      <c r="A4662" s="94">
        <f>'[1]Cadastro de Clientes'!A4662</f>
        <v>0</v>
      </c>
      <c r="B4662" s="94">
        <f>'[1]Cadastro de Clientes'!B4662</f>
        <v>0</v>
      </c>
      <c r="C4662" s="94">
        <f>'[1]Cadastro de Clientes'!C4662</f>
        <v>0</v>
      </c>
      <c r="D4662" s="94">
        <f>'[1]Cadastro de Clientes'!D4662</f>
        <v>0</v>
      </c>
      <c r="E4662" s="94">
        <f>'[1]Cadastro de Clientes'!E4662</f>
        <v>0</v>
      </c>
      <c r="F4662" s="94">
        <f>'[1]Cadastro de Clientes'!F4662</f>
        <v>0</v>
      </c>
      <c r="G4662" s="109">
        <f>'[1]Cadastro de Clientes'!G4662</f>
        <v>0</v>
      </c>
      <c r="H4662" s="110">
        <f>'[1]Cadastro de Clientes'!H4662</f>
        <v>0</v>
      </c>
      <c r="I4662" s="111">
        <f>'[1]Cadastro de Clientes'!I4662</f>
        <v>0</v>
      </c>
      <c r="J4662" s="94">
        <f>'[1]Cadastro de Clientes'!J4662</f>
        <v>0</v>
      </c>
    </row>
    <row r="4663" spans="1:10" ht="21" customHeight="1" x14ac:dyDescent="0.25">
      <c r="A4663" s="94">
        <f>'[1]Cadastro de Clientes'!A4663</f>
        <v>0</v>
      </c>
      <c r="B4663" s="94">
        <f>'[1]Cadastro de Clientes'!B4663</f>
        <v>0</v>
      </c>
      <c r="C4663" s="94">
        <f>'[1]Cadastro de Clientes'!C4663</f>
        <v>0</v>
      </c>
      <c r="D4663" s="94">
        <f>'[1]Cadastro de Clientes'!D4663</f>
        <v>0</v>
      </c>
      <c r="E4663" s="94">
        <f>'[1]Cadastro de Clientes'!E4663</f>
        <v>0</v>
      </c>
      <c r="F4663" s="94">
        <f>'[1]Cadastro de Clientes'!F4663</f>
        <v>0</v>
      </c>
      <c r="G4663" s="109">
        <f>'[1]Cadastro de Clientes'!G4663</f>
        <v>0</v>
      </c>
      <c r="H4663" s="110">
        <f>'[1]Cadastro de Clientes'!H4663</f>
        <v>0</v>
      </c>
      <c r="I4663" s="111">
        <f>'[1]Cadastro de Clientes'!I4663</f>
        <v>0</v>
      </c>
      <c r="J4663" s="94">
        <f>'[1]Cadastro de Clientes'!J4663</f>
        <v>0</v>
      </c>
    </row>
    <row r="4664" spans="1:10" ht="21" customHeight="1" x14ac:dyDescent="0.25">
      <c r="A4664" s="94">
        <f>'[1]Cadastro de Clientes'!A4664</f>
        <v>0</v>
      </c>
      <c r="B4664" s="94">
        <f>'[1]Cadastro de Clientes'!B4664</f>
        <v>0</v>
      </c>
      <c r="C4664" s="94">
        <f>'[1]Cadastro de Clientes'!C4664</f>
        <v>0</v>
      </c>
      <c r="D4664" s="94">
        <f>'[1]Cadastro de Clientes'!D4664</f>
        <v>0</v>
      </c>
      <c r="E4664" s="94">
        <f>'[1]Cadastro de Clientes'!E4664</f>
        <v>0</v>
      </c>
      <c r="F4664" s="94">
        <f>'[1]Cadastro de Clientes'!F4664</f>
        <v>0</v>
      </c>
      <c r="G4664" s="109">
        <f>'[1]Cadastro de Clientes'!G4664</f>
        <v>0</v>
      </c>
      <c r="H4664" s="110">
        <f>'[1]Cadastro de Clientes'!H4664</f>
        <v>0</v>
      </c>
      <c r="I4664" s="111">
        <f>'[1]Cadastro de Clientes'!I4664</f>
        <v>0</v>
      </c>
      <c r="J4664" s="94">
        <f>'[1]Cadastro de Clientes'!J4664</f>
        <v>0</v>
      </c>
    </row>
    <row r="4665" spans="1:10" ht="21" customHeight="1" x14ac:dyDescent="0.25">
      <c r="A4665" s="94">
        <f>'[1]Cadastro de Clientes'!A4665</f>
        <v>0</v>
      </c>
      <c r="B4665" s="94">
        <f>'[1]Cadastro de Clientes'!B4665</f>
        <v>0</v>
      </c>
      <c r="C4665" s="94">
        <f>'[1]Cadastro de Clientes'!C4665</f>
        <v>0</v>
      </c>
      <c r="D4665" s="94">
        <f>'[1]Cadastro de Clientes'!D4665</f>
        <v>0</v>
      </c>
      <c r="E4665" s="94">
        <f>'[1]Cadastro de Clientes'!E4665</f>
        <v>0</v>
      </c>
      <c r="F4665" s="94">
        <f>'[1]Cadastro de Clientes'!F4665</f>
        <v>0</v>
      </c>
      <c r="G4665" s="109">
        <f>'[1]Cadastro de Clientes'!G4665</f>
        <v>0</v>
      </c>
      <c r="H4665" s="110">
        <f>'[1]Cadastro de Clientes'!H4665</f>
        <v>0</v>
      </c>
      <c r="I4665" s="111">
        <f>'[1]Cadastro de Clientes'!I4665</f>
        <v>0</v>
      </c>
      <c r="J4665" s="94">
        <f>'[1]Cadastro de Clientes'!J4665</f>
        <v>0</v>
      </c>
    </row>
    <row r="4666" spans="1:10" ht="21" customHeight="1" x14ac:dyDescent="0.25">
      <c r="A4666" s="94">
        <f>'[1]Cadastro de Clientes'!A4666</f>
        <v>0</v>
      </c>
      <c r="B4666" s="94">
        <f>'[1]Cadastro de Clientes'!B4666</f>
        <v>0</v>
      </c>
      <c r="C4666" s="94">
        <f>'[1]Cadastro de Clientes'!C4666</f>
        <v>0</v>
      </c>
      <c r="D4666" s="94">
        <f>'[1]Cadastro de Clientes'!D4666</f>
        <v>0</v>
      </c>
      <c r="E4666" s="94">
        <f>'[1]Cadastro de Clientes'!E4666</f>
        <v>0</v>
      </c>
      <c r="F4666" s="94">
        <f>'[1]Cadastro de Clientes'!F4666</f>
        <v>0</v>
      </c>
      <c r="G4666" s="109">
        <f>'[1]Cadastro de Clientes'!G4666</f>
        <v>0</v>
      </c>
      <c r="H4666" s="110">
        <f>'[1]Cadastro de Clientes'!H4666</f>
        <v>0</v>
      </c>
      <c r="I4666" s="111">
        <f>'[1]Cadastro de Clientes'!I4666</f>
        <v>0</v>
      </c>
      <c r="J4666" s="94">
        <f>'[1]Cadastro de Clientes'!J4666</f>
        <v>0</v>
      </c>
    </row>
    <row r="4667" spans="1:10" ht="21" customHeight="1" x14ac:dyDescent="0.25">
      <c r="A4667" s="94">
        <f>'[1]Cadastro de Clientes'!A4667</f>
        <v>0</v>
      </c>
      <c r="B4667" s="94">
        <f>'[1]Cadastro de Clientes'!B4667</f>
        <v>0</v>
      </c>
      <c r="C4667" s="94">
        <f>'[1]Cadastro de Clientes'!C4667</f>
        <v>0</v>
      </c>
      <c r="D4667" s="94">
        <f>'[1]Cadastro de Clientes'!D4667</f>
        <v>0</v>
      </c>
      <c r="E4667" s="94">
        <f>'[1]Cadastro de Clientes'!E4667</f>
        <v>0</v>
      </c>
      <c r="F4667" s="94">
        <f>'[1]Cadastro de Clientes'!F4667</f>
        <v>0</v>
      </c>
      <c r="G4667" s="109">
        <f>'[1]Cadastro de Clientes'!G4667</f>
        <v>0</v>
      </c>
      <c r="H4667" s="110">
        <f>'[1]Cadastro de Clientes'!H4667</f>
        <v>0</v>
      </c>
      <c r="I4667" s="111">
        <f>'[1]Cadastro de Clientes'!I4667</f>
        <v>0</v>
      </c>
      <c r="J4667" s="94">
        <f>'[1]Cadastro de Clientes'!J4667</f>
        <v>0</v>
      </c>
    </row>
    <row r="4668" spans="1:10" ht="21" customHeight="1" x14ac:dyDescent="0.25">
      <c r="A4668" s="94">
        <f>'[1]Cadastro de Clientes'!A4668</f>
        <v>0</v>
      </c>
      <c r="B4668" s="94">
        <f>'[1]Cadastro de Clientes'!B4668</f>
        <v>0</v>
      </c>
      <c r="C4668" s="94">
        <f>'[1]Cadastro de Clientes'!C4668</f>
        <v>0</v>
      </c>
      <c r="D4668" s="94">
        <f>'[1]Cadastro de Clientes'!D4668</f>
        <v>0</v>
      </c>
      <c r="E4668" s="94">
        <f>'[1]Cadastro de Clientes'!E4668</f>
        <v>0</v>
      </c>
      <c r="F4668" s="94">
        <f>'[1]Cadastro de Clientes'!F4668</f>
        <v>0</v>
      </c>
      <c r="G4668" s="109">
        <f>'[1]Cadastro de Clientes'!G4668</f>
        <v>0</v>
      </c>
      <c r="H4668" s="110">
        <f>'[1]Cadastro de Clientes'!H4668</f>
        <v>0</v>
      </c>
      <c r="I4668" s="111">
        <f>'[1]Cadastro de Clientes'!I4668</f>
        <v>0</v>
      </c>
      <c r="J4668" s="94">
        <f>'[1]Cadastro de Clientes'!J4668</f>
        <v>0</v>
      </c>
    </row>
    <row r="4669" spans="1:10" ht="21" customHeight="1" x14ac:dyDescent="0.25">
      <c r="A4669" s="94">
        <f>'[1]Cadastro de Clientes'!A4669</f>
        <v>0</v>
      </c>
      <c r="B4669" s="94">
        <f>'[1]Cadastro de Clientes'!B4669</f>
        <v>0</v>
      </c>
      <c r="C4669" s="94">
        <f>'[1]Cadastro de Clientes'!C4669</f>
        <v>0</v>
      </c>
      <c r="D4669" s="94">
        <f>'[1]Cadastro de Clientes'!D4669</f>
        <v>0</v>
      </c>
      <c r="E4669" s="94">
        <f>'[1]Cadastro de Clientes'!E4669</f>
        <v>0</v>
      </c>
      <c r="F4669" s="94">
        <f>'[1]Cadastro de Clientes'!F4669</f>
        <v>0</v>
      </c>
      <c r="G4669" s="109">
        <f>'[1]Cadastro de Clientes'!G4669</f>
        <v>0</v>
      </c>
      <c r="H4669" s="110">
        <f>'[1]Cadastro de Clientes'!H4669</f>
        <v>0</v>
      </c>
      <c r="I4669" s="111">
        <f>'[1]Cadastro de Clientes'!I4669</f>
        <v>0</v>
      </c>
      <c r="J4669" s="94">
        <f>'[1]Cadastro de Clientes'!J4669</f>
        <v>0</v>
      </c>
    </row>
    <row r="4670" spans="1:10" ht="21" customHeight="1" x14ac:dyDescent="0.25">
      <c r="A4670" s="94">
        <f>'[1]Cadastro de Clientes'!A4670</f>
        <v>0</v>
      </c>
      <c r="B4670" s="94">
        <f>'[1]Cadastro de Clientes'!B4670</f>
        <v>0</v>
      </c>
      <c r="C4670" s="94">
        <f>'[1]Cadastro de Clientes'!C4670</f>
        <v>0</v>
      </c>
      <c r="D4670" s="94">
        <f>'[1]Cadastro de Clientes'!D4670</f>
        <v>0</v>
      </c>
      <c r="E4670" s="94">
        <f>'[1]Cadastro de Clientes'!E4670</f>
        <v>0</v>
      </c>
      <c r="F4670" s="94">
        <f>'[1]Cadastro de Clientes'!F4670</f>
        <v>0</v>
      </c>
      <c r="G4670" s="109">
        <f>'[1]Cadastro de Clientes'!G4670</f>
        <v>0</v>
      </c>
      <c r="H4670" s="110">
        <f>'[1]Cadastro de Clientes'!H4670</f>
        <v>0</v>
      </c>
      <c r="I4670" s="111">
        <f>'[1]Cadastro de Clientes'!I4670</f>
        <v>0</v>
      </c>
      <c r="J4670" s="94">
        <f>'[1]Cadastro de Clientes'!J4670</f>
        <v>0</v>
      </c>
    </row>
    <row r="4671" spans="1:10" ht="21" customHeight="1" x14ac:dyDescent="0.25">
      <c r="A4671" s="94">
        <f>'[1]Cadastro de Clientes'!A4671</f>
        <v>0</v>
      </c>
      <c r="B4671" s="94">
        <f>'[1]Cadastro de Clientes'!B4671</f>
        <v>0</v>
      </c>
      <c r="C4671" s="94">
        <f>'[1]Cadastro de Clientes'!C4671</f>
        <v>0</v>
      </c>
      <c r="D4671" s="94">
        <f>'[1]Cadastro de Clientes'!D4671</f>
        <v>0</v>
      </c>
      <c r="E4671" s="94">
        <f>'[1]Cadastro de Clientes'!E4671</f>
        <v>0</v>
      </c>
      <c r="F4671" s="94">
        <f>'[1]Cadastro de Clientes'!F4671</f>
        <v>0</v>
      </c>
      <c r="G4671" s="109">
        <f>'[1]Cadastro de Clientes'!G4671</f>
        <v>0</v>
      </c>
      <c r="H4671" s="110">
        <f>'[1]Cadastro de Clientes'!H4671</f>
        <v>0</v>
      </c>
      <c r="I4671" s="111">
        <f>'[1]Cadastro de Clientes'!I4671</f>
        <v>0</v>
      </c>
      <c r="J4671" s="94">
        <f>'[1]Cadastro de Clientes'!J4671</f>
        <v>0</v>
      </c>
    </row>
    <row r="4672" spans="1:10" ht="21" customHeight="1" x14ac:dyDescent="0.25">
      <c r="A4672" s="94">
        <f>'[1]Cadastro de Clientes'!A4672</f>
        <v>0</v>
      </c>
      <c r="B4672" s="94">
        <f>'[1]Cadastro de Clientes'!B4672</f>
        <v>0</v>
      </c>
      <c r="C4672" s="94">
        <f>'[1]Cadastro de Clientes'!C4672</f>
        <v>0</v>
      </c>
      <c r="D4672" s="94">
        <f>'[1]Cadastro de Clientes'!D4672</f>
        <v>0</v>
      </c>
      <c r="E4672" s="94">
        <f>'[1]Cadastro de Clientes'!E4672</f>
        <v>0</v>
      </c>
      <c r="F4672" s="94">
        <f>'[1]Cadastro de Clientes'!F4672</f>
        <v>0</v>
      </c>
      <c r="G4672" s="109">
        <f>'[1]Cadastro de Clientes'!G4672</f>
        <v>0</v>
      </c>
      <c r="H4672" s="110">
        <f>'[1]Cadastro de Clientes'!H4672</f>
        <v>0</v>
      </c>
      <c r="I4672" s="111">
        <f>'[1]Cadastro de Clientes'!I4672</f>
        <v>0</v>
      </c>
      <c r="J4672" s="94">
        <f>'[1]Cadastro de Clientes'!J4672</f>
        <v>0</v>
      </c>
    </row>
    <row r="4673" spans="1:10" ht="21" customHeight="1" x14ac:dyDescent="0.25">
      <c r="A4673" s="94">
        <f>'[1]Cadastro de Clientes'!A4673</f>
        <v>0</v>
      </c>
      <c r="B4673" s="94">
        <f>'[1]Cadastro de Clientes'!B4673</f>
        <v>0</v>
      </c>
      <c r="C4673" s="94">
        <f>'[1]Cadastro de Clientes'!C4673</f>
        <v>0</v>
      </c>
      <c r="D4673" s="94">
        <f>'[1]Cadastro de Clientes'!D4673</f>
        <v>0</v>
      </c>
      <c r="E4673" s="94">
        <f>'[1]Cadastro de Clientes'!E4673</f>
        <v>0</v>
      </c>
      <c r="F4673" s="94">
        <f>'[1]Cadastro de Clientes'!F4673</f>
        <v>0</v>
      </c>
      <c r="G4673" s="109">
        <f>'[1]Cadastro de Clientes'!G4673</f>
        <v>0</v>
      </c>
      <c r="H4673" s="110">
        <f>'[1]Cadastro de Clientes'!H4673</f>
        <v>0</v>
      </c>
      <c r="I4673" s="111">
        <f>'[1]Cadastro de Clientes'!I4673</f>
        <v>0</v>
      </c>
      <c r="J4673" s="94">
        <f>'[1]Cadastro de Clientes'!J4673</f>
        <v>0</v>
      </c>
    </row>
    <row r="4674" spans="1:10" ht="21" customHeight="1" x14ac:dyDescent="0.25">
      <c r="A4674" s="94">
        <f>'[1]Cadastro de Clientes'!A4674</f>
        <v>0</v>
      </c>
      <c r="B4674" s="94">
        <f>'[1]Cadastro de Clientes'!B4674</f>
        <v>0</v>
      </c>
      <c r="C4674" s="94">
        <f>'[1]Cadastro de Clientes'!C4674</f>
        <v>0</v>
      </c>
      <c r="D4674" s="94">
        <f>'[1]Cadastro de Clientes'!D4674</f>
        <v>0</v>
      </c>
      <c r="E4674" s="94">
        <f>'[1]Cadastro de Clientes'!E4674</f>
        <v>0</v>
      </c>
      <c r="F4674" s="94">
        <f>'[1]Cadastro de Clientes'!F4674</f>
        <v>0</v>
      </c>
      <c r="G4674" s="109">
        <f>'[1]Cadastro de Clientes'!G4674</f>
        <v>0</v>
      </c>
      <c r="H4674" s="110">
        <f>'[1]Cadastro de Clientes'!H4674</f>
        <v>0</v>
      </c>
      <c r="I4674" s="111">
        <f>'[1]Cadastro de Clientes'!I4674</f>
        <v>0</v>
      </c>
      <c r="J4674" s="94">
        <f>'[1]Cadastro de Clientes'!J4674</f>
        <v>0</v>
      </c>
    </row>
    <row r="4675" spans="1:10" ht="21" customHeight="1" x14ac:dyDescent="0.25">
      <c r="A4675" s="94">
        <f>'[1]Cadastro de Clientes'!A4675</f>
        <v>0</v>
      </c>
      <c r="B4675" s="94">
        <f>'[1]Cadastro de Clientes'!B4675</f>
        <v>0</v>
      </c>
      <c r="C4675" s="94">
        <f>'[1]Cadastro de Clientes'!C4675</f>
        <v>0</v>
      </c>
      <c r="D4675" s="94">
        <f>'[1]Cadastro de Clientes'!D4675</f>
        <v>0</v>
      </c>
      <c r="E4675" s="94">
        <f>'[1]Cadastro de Clientes'!E4675</f>
        <v>0</v>
      </c>
      <c r="F4675" s="94">
        <f>'[1]Cadastro de Clientes'!F4675</f>
        <v>0</v>
      </c>
      <c r="G4675" s="109">
        <f>'[1]Cadastro de Clientes'!G4675</f>
        <v>0</v>
      </c>
      <c r="H4675" s="110">
        <f>'[1]Cadastro de Clientes'!H4675</f>
        <v>0</v>
      </c>
      <c r="I4675" s="111">
        <f>'[1]Cadastro de Clientes'!I4675</f>
        <v>0</v>
      </c>
      <c r="J4675" s="94">
        <f>'[1]Cadastro de Clientes'!J4675</f>
        <v>0</v>
      </c>
    </row>
    <row r="4676" spans="1:10" ht="21" customHeight="1" x14ac:dyDescent="0.25">
      <c r="A4676" s="94">
        <f>'[1]Cadastro de Clientes'!A4676</f>
        <v>0</v>
      </c>
      <c r="B4676" s="94">
        <f>'[1]Cadastro de Clientes'!B4676</f>
        <v>0</v>
      </c>
      <c r="C4676" s="94">
        <f>'[1]Cadastro de Clientes'!C4676</f>
        <v>0</v>
      </c>
      <c r="D4676" s="94">
        <f>'[1]Cadastro de Clientes'!D4676</f>
        <v>0</v>
      </c>
      <c r="E4676" s="94">
        <f>'[1]Cadastro de Clientes'!E4676</f>
        <v>0</v>
      </c>
      <c r="F4676" s="94">
        <f>'[1]Cadastro de Clientes'!F4676</f>
        <v>0</v>
      </c>
      <c r="G4676" s="109">
        <f>'[1]Cadastro de Clientes'!G4676</f>
        <v>0</v>
      </c>
      <c r="H4676" s="110">
        <f>'[1]Cadastro de Clientes'!H4676</f>
        <v>0</v>
      </c>
      <c r="I4676" s="111">
        <f>'[1]Cadastro de Clientes'!I4676</f>
        <v>0</v>
      </c>
      <c r="J4676" s="94">
        <f>'[1]Cadastro de Clientes'!J4676</f>
        <v>0</v>
      </c>
    </row>
    <row r="4677" spans="1:10" ht="21" customHeight="1" x14ac:dyDescent="0.25">
      <c r="A4677" s="94">
        <f>'[1]Cadastro de Clientes'!A4677</f>
        <v>0</v>
      </c>
      <c r="B4677" s="94">
        <f>'[1]Cadastro de Clientes'!B4677</f>
        <v>0</v>
      </c>
      <c r="C4677" s="94">
        <f>'[1]Cadastro de Clientes'!C4677</f>
        <v>0</v>
      </c>
      <c r="D4677" s="94">
        <f>'[1]Cadastro de Clientes'!D4677</f>
        <v>0</v>
      </c>
      <c r="E4677" s="94">
        <f>'[1]Cadastro de Clientes'!E4677</f>
        <v>0</v>
      </c>
      <c r="F4677" s="94">
        <f>'[1]Cadastro de Clientes'!F4677</f>
        <v>0</v>
      </c>
      <c r="G4677" s="109">
        <f>'[1]Cadastro de Clientes'!G4677</f>
        <v>0</v>
      </c>
      <c r="H4677" s="110">
        <f>'[1]Cadastro de Clientes'!H4677</f>
        <v>0</v>
      </c>
      <c r="I4677" s="111">
        <f>'[1]Cadastro de Clientes'!I4677</f>
        <v>0</v>
      </c>
      <c r="J4677" s="94">
        <f>'[1]Cadastro de Clientes'!J4677</f>
        <v>0</v>
      </c>
    </row>
    <row r="4678" spans="1:10" ht="21" customHeight="1" x14ac:dyDescent="0.25">
      <c r="A4678" s="94">
        <f>'[1]Cadastro de Clientes'!A4678</f>
        <v>0</v>
      </c>
      <c r="B4678" s="94">
        <f>'[1]Cadastro de Clientes'!B4678</f>
        <v>0</v>
      </c>
      <c r="C4678" s="94">
        <f>'[1]Cadastro de Clientes'!C4678</f>
        <v>0</v>
      </c>
      <c r="D4678" s="94">
        <f>'[1]Cadastro de Clientes'!D4678</f>
        <v>0</v>
      </c>
      <c r="E4678" s="94">
        <f>'[1]Cadastro de Clientes'!E4678</f>
        <v>0</v>
      </c>
      <c r="F4678" s="94">
        <f>'[1]Cadastro de Clientes'!F4678</f>
        <v>0</v>
      </c>
      <c r="G4678" s="109">
        <f>'[1]Cadastro de Clientes'!G4678</f>
        <v>0</v>
      </c>
      <c r="H4678" s="110">
        <f>'[1]Cadastro de Clientes'!H4678</f>
        <v>0</v>
      </c>
      <c r="I4678" s="111">
        <f>'[1]Cadastro de Clientes'!I4678</f>
        <v>0</v>
      </c>
      <c r="J4678" s="94">
        <f>'[1]Cadastro de Clientes'!J4678</f>
        <v>0</v>
      </c>
    </row>
    <row r="4679" spans="1:10" ht="21" customHeight="1" x14ac:dyDescent="0.25">
      <c r="A4679" s="94">
        <f>'[1]Cadastro de Clientes'!A4679</f>
        <v>0</v>
      </c>
      <c r="B4679" s="94">
        <f>'[1]Cadastro de Clientes'!B4679</f>
        <v>0</v>
      </c>
      <c r="C4679" s="94">
        <f>'[1]Cadastro de Clientes'!C4679</f>
        <v>0</v>
      </c>
      <c r="D4679" s="94">
        <f>'[1]Cadastro de Clientes'!D4679</f>
        <v>0</v>
      </c>
      <c r="E4679" s="94">
        <f>'[1]Cadastro de Clientes'!E4679</f>
        <v>0</v>
      </c>
      <c r="F4679" s="94">
        <f>'[1]Cadastro de Clientes'!F4679</f>
        <v>0</v>
      </c>
      <c r="G4679" s="109">
        <f>'[1]Cadastro de Clientes'!G4679</f>
        <v>0</v>
      </c>
      <c r="H4679" s="110">
        <f>'[1]Cadastro de Clientes'!H4679</f>
        <v>0</v>
      </c>
      <c r="I4679" s="111">
        <f>'[1]Cadastro de Clientes'!I4679</f>
        <v>0</v>
      </c>
      <c r="J4679" s="94">
        <f>'[1]Cadastro de Clientes'!J4679</f>
        <v>0</v>
      </c>
    </row>
    <row r="4680" spans="1:10" ht="21" customHeight="1" x14ac:dyDescent="0.25">
      <c r="A4680" s="94">
        <f>'[1]Cadastro de Clientes'!A4680</f>
        <v>0</v>
      </c>
      <c r="B4680" s="94">
        <f>'[1]Cadastro de Clientes'!B4680</f>
        <v>0</v>
      </c>
      <c r="C4680" s="94">
        <f>'[1]Cadastro de Clientes'!C4680</f>
        <v>0</v>
      </c>
      <c r="D4680" s="94">
        <f>'[1]Cadastro de Clientes'!D4680</f>
        <v>0</v>
      </c>
      <c r="E4680" s="94">
        <f>'[1]Cadastro de Clientes'!E4680</f>
        <v>0</v>
      </c>
      <c r="F4680" s="94">
        <f>'[1]Cadastro de Clientes'!F4680</f>
        <v>0</v>
      </c>
      <c r="G4680" s="109">
        <f>'[1]Cadastro de Clientes'!G4680</f>
        <v>0</v>
      </c>
      <c r="H4680" s="110">
        <f>'[1]Cadastro de Clientes'!H4680</f>
        <v>0</v>
      </c>
      <c r="I4680" s="111">
        <f>'[1]Cadastro de Clientes'!I4680</f>
        <v>0</v>
      </c>
      <c r="J4680" s="94">
        <f>'[1]Cadastro de Clientes'!J4680</f>
        <v>0</v>
      </c>
    </row>
    <row r="4681" spans="1:10" ht="21" customHeight="1" x14ac:dyDescent="0.25">
      <c r="A4681" s="94">
        <f>'[1]Cadastro de Clientes'!A4681</f>
        <v>0</v>
      </c>
      <c r="B4681" s="94">
        <f>'[1]Cadastro de Clientes'!B4681</f>
        <v>0</v>
      </c>
      <c r="C4681" s="94">
        <f>'[1]Cadastro de Clientes'!C4681</f>
        <v>0</v>
      </c>
      <c r="D4681" s="94">
        <f>'[1]Cadastro de Clientes'!D4681</f>
        <v>0</v>
      </c>
      <c r="E4681" s="94">
        <f>'[1]Cadastro de Clientes'!E4681</f>
        <v>0</v>
      </c>
      <c r="F4681" s="94">
        <f>'[1]Cadastro de Clientes'!F4681</f>
        <v>0</v>
      </c>
      <c r="G4681" s="109">
        <f>'[1]Cadastro de Clientes'!G4681</f>
        <v>0</v>
      </c>
      <c r="H4681" s="110">
        <f>'[1]Cadastro de Clientes'!H4681</f>
        <v>0</v>
      </c>
      <c r="I4681" s="111">
        <f>'[1]Cadastro de Clientes'!I4681</f>
        <v>0</v>
      </c>
      <c r="J4681" s="94">
        <f>'[1]Cadastro de Clientes'!J4681</f>
        <v>0</v>
      </c>
    </row>
    <row r="4682" spans="1:10" ht="21" customHeight="1" x14ac:dyDescent="0.25">
      <c r="A4682" s="94">
        <f>'[1]Cadastro de Clientes'!A4682</f>
        <v>0</v>
      </c>
      <c r="B4682" s="94">
        <f>'[1]Cadastro de Clientes'!B4682</f>
        <v>0</v>
      </c>
      <c r="C4682" s="94">
        <f>'[1]Cadastro de Clientes'!C4682</f>
        <v>0</v>
      </c>
      <c r="D4682" s="94">
        <f>'[1]Cadastro de Clientes'!D4682</f>
        <v>0</v>
      </c>
      <c r="E4682" s="94">
        <f>'[1]Cadastro de Clientes'!E4682</f>
        <v>0</v>
      </c>
      <c r="F4682" s="94">
        <f>'[1]Cadastro de Clientes'!F4682</f>
        <v>0</v>
      </c>
      <c r="G4682" s="109">
        <f>'[1]Cadastro de Clientes'!G4682</f>
        <v>0</v>
      </c>
      <c r="H4682" s="110">
        <f>'[1]Cadastro de Clientes'!H4682</f>
        <v>0</v>
      </c>
      <c r="I4682" s="111">
        <f>'[1]Cadastro de Clientes'!I4682</f>
        <v>0</v>
      </c>
      <c r="J4682" s="94">
        <f>'[1]Cadastro de Clientes'!J4682</f>
        <v>0</v>
      </c>
    </row>
    <row r="4683" spans="1:10" ht="21" customHeight="1" x14ac:dyDescent="0.25">
      <c r="A4683" s="94">
        <f>'[1]Cadastro de Clientes'!A4683</f>
        <v>0</v>
      </c>
      <c r="B4683" s="94">
        <f>'[1]Cadastro de Clientes'!B4683</f>
        <v>0</v>
      </c>
      <c r="C4683" s="94">
        <f>'[1]Cadastro de Clientes'!C4683</f>
        <v>0</v>
      </c>
      <c r="D4683" s="94">
        <f>'[1]Cadastro de Clientes'!D4683</f>
        <v>0</v>
      </c>
      <c r="E4683" s="94">
        <f>'[1]Cadastro de Clientes'!E4683</f>
        <v>0</v>
      </c>
      <c r="F4683" s="94">
        <f>'[1]Cadastro de Clientes'!F4683</f>
        <v>0</v>
      </c>
      <c r="G4683" s="109">
        <f>'[1]Cadastro de Clientes'!G4683</f>
        <v>0</v>
      </c>
      <c r="H4683" s="110">
        <f>'[1]Cadastro de Clientes'!H4683</f>
        <v>0</v>
      </c>
      <c r="I4683" s="111">
        <f>'[1]Cadastro de Clientes'!I4683</f>
        <v>0</v>
      </c>
      <c r="J4683" s="94">
        <f>'[1]Cadastro de Clientes'!J4683</f>
        <v>0</v>
      </c>
    </row>
    <row r="4684" spans="1:10" ht="21" customHeight="1" x14ac:dyDescent="0.25">
      <c r="A4684" s="94">
        <f>'[1]Cadastro de Clientes'!A4684</f>
        <v>0</v>
      </c>
      <c r="B4684" s="94">
        <f>'[1]Cadastro de Clientes'!B4684</f>
        <v>0</v>
      </c>
      <c r="C4684" s="94">
        <f>'[1]Cadastro de Clientes'!C4684</f>
        <v>0</v>
      </c>
      <c r="D4684" s="94">
        <f>'[1]Cadastro de Clientes'!D4684</f>
        <v>0</v>
      </c>
      <c r="E4684" s="94">
        <f>'[1]Cadastro de Clientes'!E4684</f>
        <v>0</v>
      </c>
      <c r="F4684" s="94">
        <f>'[1]Cadastro de Clientes'!F4684</f>
        <v>0</v>
      </c>
      <c r="G4684" s="109">
        <f>'[1]Cadastro de Clientes'!G4684</f>
        <v>0</v>
      </c>
      <c r="H4684" s="110">
        <f>'[1]Cadastro de Clientes'!H4684</f>
        <v>0</v>
      </c>
      <c r="I4684" s="111">
        <f>'[1]Cadastro de Clientes'!I4684</f>
        <v>0</v>
      </c>
      <c r="J4684" s="94">
        <f>'[1]Cadastro de Clientes'!J4684</f>
        <v>0</v>
      </c>
    </row>
    <row r="4685" spans="1:10" ht="21" customHeight="1" x14ac:dyDescent="0.25">
      <c r="A4685" s="94">
        <f>'[1]Cadastro de Clientes'!A4685</f>
        <v>0</v>
      </c>
      <c r="B4685" s="94">
        <f>'[1]Cadastro de Clientes'!B4685</f>
        <v>0</v>
      </c>
      <c r="C4685" s="94">
        <f>'[1]Cadastro de Clientes'!C4685</f>
        <v>0</v>
      </c>
      <c r="D4685" s="94">
        <f>'[1]Cadastro de Clientes'!D4685</f>
        <v>0</v>
      </c>
      <c r="E4685" s="94">
        <f>'[1]Cadastro de Clientes'!E4685</f>
        <v>0</v>
      </c>
      <c r="F4685" s="94">
        <f>'[1]Cadastro de Clientes'!F4685</f>
        <v>0</v>
      </c>
      <c r="G4685" s="109">
        <f>'[1]Cadastro de Clientes'!G4685</f>
        <v>0</v>
      </c>
      <c r="H4685" s="110">
        <f>'[1]Cadastro de Clientes'!H4685</f>
        <v>0</v>
      </c>
      <c r="I4685" s="111">
        <f>'[1]Cadastro de Clientes'!I4685</f>
        <v>0</v>
      </c>
      <c r="J4685" s="94">
        <f>'[1]Cadastro de Clientes'!J4685</f>
        <v>0</v>
      </c>
    </row>
    <row r="4686" spans="1:10" ht="21" customHeight="1" x14ac:dyDescent="0.25">
      <c r="A4686" s="94">
        <f>'[1]Cadastro de Clientes'!A4686</f>
        <v>0</v>
      </c>
      <c r="B4686" s="94">
        <f>'[1]Cadastro de Clientes'!B4686</f>
        <v>0</v>
      </c>
      <c r="C4686" s="94">
        <f>'[1]Cadastro de Clientes'!C4686</f>
        <v>0</v>
      </c>
      <c r="D4686" s="94">
        <f>'[1]Cadastro de Clientes'!D4686</f>
        <v>0</v>
      </c>
      <c r="E4686" s="94">
        <f>'[1]Cadastro de Clientes'!E4686</f>
        <v>0</v>
      </c>
      <c r="F4686" s="94">
        <f>'[1]Cadastro de Clientes'!F4686</f>
        <v>0</v>
      </c>
      <c r="G4686" s="109">
        <f>'[1]Cadastro de Clientes'!G4686</f>
        <v>0</v>
      </c>
      <c r="H4686" s="110">
        <f>'[1]Cadastro de Clientes'!H4686</f>
        <v>0</v>
      </c>
      <c r="I4686" s="111">
        <f>'[1]Cadastro de Clientes'!I4686</f>
        <v>0</v>
      </c>
      <c r="J4686" s="94">
        <f>'[1]Cadastro de Clientes'!J4686</f>
        <v>0</v>
      </c>
    </row>
    <row r="4687" spans="1:10" ht="21" customHeight="1" x14ac:dyDescent="0.25">
      <c r="A4687" s="94">
        <f>'[1]Cadastro de Clientes'!A4687</f>
        <v>0</v>
      </c>
      <c r="B4687" s="94">
        <f>'[1]Cadastro de Clientes'!B4687</f>
        <v>0</v>
      </c>
      <c r="C4687" s="94">
        <f>'[1]Cadastro de Clientes'!C4687</f>
        <v>0</v>
      </c>
      <c r="D4687" s="94">
        <f>'[1]Cadastro de Clientes'!D4687</f>
        <v>0</v>
      </c>
      <c r="E4687" s="94">
        <f>'[1]Cadastro de Clientes'!E4687</f>
        <v>0</v>
      </c>
      <c r="F4687" s="94">
        <f>'[1]Cadastro de Clientes'!F4687</f>
        <v>0</v>
      </c>
      <c r="G4687" s="109">
        <f>'[1]Cadastro de Clientes'!G4687</f>
        <v>0</v>
      </c>
      <c r="H4687" s="110">
        <f>'[1]Cadastro de Clientes'!H4687</f>
        <v>0</v>
      </c>
      <c r="I4687" s="111">
        <f>'[1]Cadastro de Clientes'!I4687</f>
        <v>0</v>
      </c>
      <c r="J4687" s="94">
        <f>'[1]Cadastro de Clientes'!J4687</f>
        <v>0</v>
      </c>
    </row>
    <row r="4688" spans="1:10" ht="21" customHeight="1" x14ac:dyDescent="0.25">
      <c r="A4688" s="94">
        <f>'[1]Cadastro de Clientes'!A4688</f>
        <v>0</v>
      </c>
      <c r="B4688" s="94">
        <f>'[1]Cadastro de Clientes'!B4688</f>
        <v>0</v>
      </c>
      <c r="C4688" s="94">
        <f>'[1]Cadastro de Clientes'!C4688</f>
        <v>0</v>
      </c>
      <c r="D4688" s="94">
        <f>'[1]Cadastro de Clientes'!D4688</f>
        <v>0</v>
      </c>
      <c r="E4688" s="94">
        <f>'[1]Cadastro de Clientes'!E4688</f>
        <v>0</v>
      </c>
      <c r="F4688" s="94">
        <f>'[1]Cadastro de Clientes'!F4688</f>
        <v>0</v>
      </c>
      <c r="G4688" s="109">
        <f>'[1]Cadastro de Clientes'!G4688</f>
        <v>0</v>
      </c>
      <c r="H4688" s="110">
        <f>'[1]Cadastro de Clientes'!H4688</f>
        <v>0</v>
      </c>
      <c r="I4688" s="111">
        <f>'[1]Cadastro de Clientes'!I4688</f>
        <v>0</v>
      </c>
      <c r="J4688" s="94">
        <f>'[1]Cadastro de Clientes'!J4688</f>
        <v>0</v>
      </c>
    </row>
    <row r="4689" spans="1:10" ht="21" customHeight="1" x14ac:dyDescent="0.25">
      <c r="A4689" s="94">
        <f>'[1]Cadastro de Clientes'!A4689</f>
        <v>0</v>
      </c>
      <c r="B4689" s="94">
        <f>'[1]Cadastro de Clientes'!B4689</f>
        <v>0</v>
      </c>
      <c r="C4689" s="94">
        <f>'[1]Cadastro de Clientes'!C4689</f>
        <v>0</v>
      </c>
      <c r="D4689" s="94">
        <f>'[1]Cadastro de Clientes'!D4689</f>
        <v>0</v>
      </c>
      <c r="E4689" s="94">
        <f>'[1]Cadastro de Clientes'!E4689</f>
        <v>0</v>
      </c>
      <c r="F4689" s="94">
        <f>'[1]Cadastro de Clientes'!F4689</f>
        <v>0</v>
      </c>
      <c r="G4689" s="109">
        <f>'[1]Cadastro de Clientes'!G4689</f>
        <v>0</v>
      </c>
      <c r="H4689" s="110">
        <f>'[1]Cadastro de Clientes'!H4689</f>
        <v>0</v>
      </c>
      <c r="I4689" s="111">
        <f>'[1]Cadastro de Clientes'!I4689</f>
        <v>0</v>
      </c>
      <c r="J4689" s="94">
        <f>'[1]Cadastro de Clientes'!J4689</f>
        <v>0</v>
      </c>
    </row>
    <row r="4690" spans="1:10" ht="21" customHeight="1" x14ac:dyDescent="0.25">
      <c r="A4690" s="94">
        <f>'[1]Cadastro de Clientes'!A4690</f>
        <v>0</v>
      </c>
      <c r="B4690" s="94">
        <f>'[1]Cadastro de Clientes'!B4690</f>
        <v>0</v>
      </c>
      <c r="C4690" s="94">
        <f>'[1]Cadastro de Clientes'!C4690</f>
        <v>0</v>
      </c>
      <c r="D4690" s="94">
        <f>'[1]Cadastro de Clientes'!D4690</f>
        <v>0</v>
      </c>
      <c r="E4690" s="94">
        <f>'[1]Cadastro de Clientes'!E4690</f>
        <v>0</v>
      </c>
      <c r="F4690" s="94">
        <f>'[1]Cadastro de Clientes'!F4690</f>
        <v>0</v>
      </c>
      <c r="G4690" s="109">
        <f>'[1]Cadastro de Clientes'!G4690</f>
        <v>0</v>
      </c>
      <c r="H4690" s="110">
        <f>'[1]Cadastro de Clientes'!H4690</f>
        <v>0</v>
      </c>
      <c r="I4690" s="111">
        <f>'[1]Cadastro de Clientes'!I4690</f>
        <v>0</v>
      </c>
      <c r="J4690" s="94">
        <f>'[1]Cadastro de Clientes'!J4690</f>
        <v>0</v>
      </c>
    </row>
    <row r="4691" spans="1:10" ht="21" customHeight="1" x14ac:dyDescent="0.25">
      <c r="A4691" s="94">
        <f>'[1]Cadastro de Clientes'!A4691</f>
        <v>0</v>
      </c>
      <c r="B4691" s="94">
        <f>'[1]Cadastro de Clientes'!B4691</f>
        <v>0</v>
      </c>
      <c r="C4691" s="94">
        <f>'[1]Cadastro de Clientes'!C4691</f>
        <v>0</v>
      </c>
      <c r="D4691" s="94">
        <f>'[1]Cadastro de Clientes'!D4691</f>
        <v>0</v>
      </c>
      <c r="E4691" s="94">
        <f>'[1]Cadastro de Clientes'!E4691</f>
        <v>0</v>
      </c>
      <c r="F4691" s="94">
        <f>'[1]Cadastro de Clientes'!F4691</f>
        <v>0</v>
      </c>
      <c r="G4691" s="109">
        <f>'[1]Cadastro de Clientes'!G4691</f>
        <v>0</v>
      </c>
      <c r="H4691" s="110">
        <f>'[1]Cadastro de Clientes'!H4691</f>
        <v>0</v>
      </c>
      <c r="I4691" s="111">
        <f>'[1]Cadastro de Clientes'!I4691</f>
        <v>0</v>
      </c>
      <c r="J4691" s="94">
        <f>'[1]Cadastro de Clientes'!J4691</f>
        <v>0</v>
      </c>
    </row>
    <row r="4692" spans="1:10" ht="21" customHeight="1" x14ac:dyDescent="0.25">
      <c r="A4692" s="94">
        <f>'[1]Cadastro de Clientes'!A4692</f>
        <v>0</v>
      </c>
      <c r="B4692" s="94">
        <f>'[1]Cadastro de Clientes'!B4692</f>
        <v>0</v>
      </c>
      <c r="C4692" s="94">
        <f>'[1]Cadastro de Clientes'!C4692</f>
        <v>0</v>
      </c>
      <c r="D4692" s="94">
        <f>'[1]Cadastro de Clientes'!D4692</f>
        <v>0</v>
      </c>
      <c r="E4692" s="94">
        <f>'[1]Cadastro de Clientes'!E4692</f>
        <v>0</v>
      </c>
      <c r="F4692" s="94">
        <f>'[1]Cadastro de Clientes'!F4692</f>
        <v>0</v>
      </c>
      <c r="G4692" s="109">
        <f>'[1]Cadastro de Clientes'!G4692</f>
        <v>0</v>
      </c>
      <c r="H4692" s="110">
        <f>'[1]Cadastro de Clientes'!H4692</f>
        <v>0</v>
      </c>
      <c r="I4692" s="111">
        <f>'[1]Cadastro de Clientes'!I4692</f>
        <v>0</v>
      </c>
      <c r="J4692" s="94">
        <f>'[1]Cadastro de Clientes'!J4692</f>
        <v>0</v>
      </c>
    </row>
    <row r="4693" spans="1:10" ht="21" customHeight="1" x14ac:dyDescent="0.25">
      <c r="A4693" s="94">
        <f>'[1]Cadastro de Clientes'!A4693</f>
        <v>0</v>
      </c>
      <c r="B4693" s="94">
        <f>'[1]Cadastro de Clientes'!B4693</f>
        <v>0</v>
      </c>
      <c r="C4693" s="94">
        <f>'[1]Cadastro de Clientes'!C4693</f>
        <v>0</v>
      </c>
      <c r="D4693" s="94">
        <f>'[1]Cadastro de Clientes'!D4693</f>
        <v>0</v>
      </c>
      <c r="E4693" s="94">
        <f>'[1]Cadastro de Clientes'!E4693</f>
        <v>0</v>
      </c>
      <c r="F4693" s="94">
        <f>'[1]Cadastro de Clientes'!F4693</f>
        <v>0</v>
      </c>
      <c r="G4693" s="109">
        <f>'[1]Cadastro de Clientes'!G4693</f>
        <v>0</v>
      </c>
      <c r="H4693" s="110">
        <f>'[1]Cadastro de Clientes'!H4693</f>
        <v>0</v>
      </c>
      <c r="I4693" s="111">
        <f>'[1]Cadastro de Clientes'!I4693</f>
        <v>0</v>
      </c>
      <c r="J4693" s="94">
        <f>'[1]Cadastro de Clientes'!J4693</f>
        <v>0</v>
      </c>
    </row>
    <row r="4694" spans="1:10" ht="21" customHeight="1" x14ac:dyDescent="0.25">
      <c r="A4694" s="94">
        <f>'[1]Cadastro de Clientes'!A4694</f>
        <v>0</v>
      </c>
      <c r="B4694" s="94">
        <f>'[1]Cadastro de Clientes'!B4694</f>
        <v>0</v>
      </c>
      <c r="C4694" s="94">
        <f>'[1]Cadastro de Clientes'!C4694</f>
        <v>0</v>
      </c>
      <c r="D4694" s="94">
        <f>'[1]Cadastro de Clientes'!D4694</f>
        <v>0</v>
      </c>
      <c r="E4694" s="94">
        <f>'[1]Cadastro de Clientes'!E4694</f>
        <v>0</v>
      </c>
      <c r="F4694" s="94">
        <f>'[1]Cadastro de Clientes'!F4694</f>
        <v>0</v>
      </c>
      <c r="G4694" s="109">
        <f>'[1]Cadastro de Clientes'!G4694</f>
        <v>0</v>
      </c>
      <c r="H4694" s="110">
        <f>'[1]Cadastro de Clientes'!H4694</f>
        <v>0</v>
      </c>
      <c r="I4694" s="111">
        <f>'[1]Cadastro de Clientes'!I4694</f>
        <v>0</v>
      </c>
      <c r="J4694" s="94">
        <f>'[1]Cadastro de Clientes'!J4694</f>
        <v>0</v>
      </c>
    </row>
    <row r="4695" spans="1:10" ht="21" customHeight="1" x14ac:dyDescent="0.25">
      <c r="A4695" s="94">
        <f>'[1]Cadastro de Clientes'!A4695</f>
        <v>0</v>
      </c>
      <c r="B4695" s="94">
        <f>'[1]Cadastro de Clientes'!B4695</f>
        <v>0</v>
      </c>
      <c r="C4695" s="94">
        <f>'[1]Cadastro de Clientes'!C4695</f>
        <v>0</v>
      </c>
      <c r="D4695" s="94">
        <f>'[1]Cadastro de Clientes'!D4695</f>
        <v>0</v>
      </c>
      <c r="E4695" s="94">
        <f>'[1]Cadastro de Clientes'!E4695</f>
        <v>0</v>
      </c>
      <c r="F4695" s="94">
        <f>'[1]Cadastro de Clientes'!F4695</f>
        <v>0</v>
      </c>
      <c r="G4695" s="109">
        <f>'[1]Cadastro de Clientes'!G4695</f>
        <v>0</v>
      </c>
      <c r="H4695" s="110">
        <f>'[1]Cadastro de Clientes'!H4695</f>
        <v>0</v>
      </c>
      <c r="I4695" s="111">
        <f>'[1]Cadastro de Clientes'!I4695</f>
        <v>0</v>
      </c>
      <c r="J4695" s="94">
        <f>'[1]Cadastro de Clientes'!J4695</f>
        <v>0</v>
      </c>
    </row>
    <row r="4696" spans="1:10" ht="21" customHeight="1" x14ac:dyDescent="0.25">
      <c r="A4696" s="94">
        <f>'[1]Cadastro de Clientes'!A4696</f>
        <v>0</v>
      </c>
      <c r="B4696" s="94">
        <f>'[1]Cadastro de Clientes'!B4696</f>
        <v>0</v>
      </c>
      <c r="C4696" s="94">
        <f>'[1]Cadastro de Clientes'!C4696</f>
        <v>0</v>
      </c>
      <c r="D4696" s="94">
        <f>'[1]Cadastro de Clientes'!D4696</f>
        <v>0</v>
      </c>
      <c r="E4696" s="94">
        <f>'[1]Cadastro de Clientes'!E4696</f>
        <v>0</v>
      </c>
      <c r="F4696" s="94">
        <f>'[1]Cadastro de Clientes'!F4696</f>
        <v>0</v>
      </c>
      <c r="G4696" s="109">
        <f>'[1]Cadastro de Clientes'!G4696</f>
        <v>0</v>
      </c>
      <c r="H4696" s="110">
        <f>'[1]Cadastro de Clientes'!H4696</f>
        <v>0</v>
      </c>
      <c r="I4696" s="111">
        <f>'[1]Cadastro de Clientes'!I4696</f>
        <v>0</v>
      </c>
      <c r="J4696" s="94">
        <f>'[1]Cadastro de Clientes'!J4696</f>
        <v>0</v>
      </c>
    </row>
    <row r="4697" spans="1:10" ht="21" customHeight="1" x14ac:dyDescent="0.25">
      <c r="A4697" s="94">
        <f>'[1]Cadastro de Clientes'!A4697</f>
        <v>0</v>
      </c>
      <c r="B4697" s="94">
        <f>'[1]Cadastro de Clientes'!B4697</f>
        <v>0</v>
      </c>
      <c r="C4697" s="94">
        <f>'[1]Cadastro de Clientes'!C4697</f>
        <v>0</v>
      </c>
      <c r="D4697" s="94">
        <f>'[1]Cadastro de Clientes'!D4697</f>
        <v>0</v>
      </c>
      <c r="E4697" s="94">
        <f>'[1]Cadastro de Clientes'!E4697</f>
        <v>0</v>
      </c>
      <c r="F4697" s="94">
        <f>'[1]Cadastro de Clientes'!F4697</f>
        <v>0</v>
      </c>
      <c r="G4697" s="109">
        <f>'[1]Cadastro de Clientes'!G4697</f>
        <v>0</v>
      </c>
      <c r="H4697" s="110">
        <f>'[1]Cadastro de Clientes'!H4697</f>
        <v>0</v>
      </c>
      <c r="I4697" s="111">
        <f>'[1]Cadastro de Clientes'!I4697</f>
        <v>0</v>
      </c>
      <c r="J4697" s="94">
        <f>'[1]Cadastro de Clientes'!J4697</f>
        <v>0</v>
      </c>
    </row>
    <row r="4698" spans="1:10" ht="21" customHeight="1" x14ac:dyDescent="0.25">
      <c r="A4698" s="94">
        <f>'[1]Cadastro de Clientes'!A4698</f>
        <v>0</v>
      </c>
      <c r="B4698" s="94">
        <f>'[1]Cadastro de Clientes'!B4698</f>
        <v>0</v>
      </c>
      <c r="C4698" s="94">
        <f>'[1]Cadastro de Clientes'!C4698</f>
        <v>0</v>
      </c>
      <c r="D4698" s="94">
        <f>'[1]Cadastro de Clientes'!D4698</f>
        <v>0</v>
      </c>
      <c r="E4698" s="94">
        <f>'[1]Cadastro de Clientes'!E4698</f>
        <v>0</v>
      </c>
      <c r="F4698" s="94">
        <f>'[1]Cadastro de Clientes'!F4698</f>
        <v>0</v>
      </c>
      <c r="G4698" s="109">
        <f>'[1]Cadastro de Clientes'!G4698</f>
        <v>0</v>
      </c>
      <c r="H4698" s="110">
        <f>'[1]Cadastro de Clientes'!H4698</f>
        <v>0</v>
      </c>
      <c r="I4698" s="111">
        <f>'[1]Cadastro de Clientes'!I4698</f>
        <v>0</v>
      </c>
      <c r="J4698" s="94">
        <f>'[1]Cadastro de Clientes'!J4698</f>
        <v>0</v>
      </c>
    </row>
    <row r="4699" spans="1:10" ht="21" customHeight="1" x14ac:dyDescent="0.25">
      <c r="A4699" s="94">
        <f>'[1]Cadastro de Clientes'!A4699</f>
        <v>0</v>
      </c>
      <c r="B4699" s="94">
        <f>'[1]Cadastro de Clientes'!B4699</f>
        <v>0</v>
      </c>
      <c r="C4699" s="94">
        <f>'[1]Cadastro de Clientes'!C4699</f>
        <v>0</v>
      </c>
      <c r="D4699" s="94">
        <f>'[1]Cadastro de Clientes'!D4699</f>
        <v>0</v>
      </c>
      <c r="E4699" s="94">
        <f>'[1]Cadastro de Clientes'!E4699</f>
        <v>0</v>
      </c>
      <c r="F4699" s="94">
        <f>'[1]Cadastro de Clientes'!F4699</f>
        <v>0</v>
      </c>
      <c r="G4699" s="109">
        <f>'[1]Cadastro de Clientes'!G4699</f>
        <v>0</v>
      </c>
      <c r="H4699" s="110">
        <f>'[1]Cadastro de Clientes'!H4699</f>
        <v>0</v>
      </c>
      <c r="I4699" s="111">
        <f>'[1]Cadastro de Clientes'!I4699</f>
        <v>0</v>
      </c>
      <c r="J4699" s="94">
        <f>'[1]Cadastro de Clientes'!J4699</f>
        <v>0</v>
      </c>
    </row>
    <row r="4700" spans="1:10" ht="21" customHeight="1" x14ac:dyDescent="0.25">
      <c r="A4700" s="94">
        <f>'[1]Cadastro de Clientes'!A4700</f>
        <v>0</v>
      </c>
      <c r="B4700" s="94">
        <f>'[1]Cadastro de Clientes'!B4700</f>
        <v>0</v>
      </c>
      <c r="C4700" s="94">
        <f>'[1]Cadastro de Clientes'!C4700</f>
        <v>0</v>
      </c>
      <c r="D4700" s="94">
        <f>'[1]Cadastro de Clientes'!D4700</f>
        <v>0</v>
      </c>
      <c r="E4700" s="94">
        <f>'[1]Cadastro de Clientes'!E4700</f>
        <v>0</v>
      </c>
      <c r="F4700" s="94">
        <f>'[1]Cadastro de Clientes'!F4700</f>
        <v>0</v>
      </c>
      <c r="G4700" s="109">
        <f>'[1]Cadastro de Clientes'!G4700</f>
        <v>0</v>
      </c>
      <c r="H4700" s="110">
        <f>'[1]Cadastro de Clientes'!H4700</f>
        <v>0</v>
      </c>
      <c r="I4700" s="111">
        <f>'[1]Cadastro de Clientes'!I4700</f>
        <v>0</v>
      </c>
      <c r="J4700" s="94">
        <f>'[1]Cadastro de Clientes'!J4700</f>
        <v>0</v>
      </c>
    </row>
    <row r="4701" spans="1:10" ht="21" customHeight="1" x14ac:dyDescent="0.25">
      <c r="A4701" s="94">
        <f>'[1]Cadastro de Clientes'!A4701</f>
        <v>0</v>
      </c>
      <c r="B4701" s="94">
        <f>'[1]Cadastro de Clientes'!B4701</f>
        <v>0</v>
      </c>
      <c r="C4701" s="94">
        <f>'[1]Cadastro de Clientes'!C4701</f>
        <v>0</v>
      </c>
      <c r="D4701" s="94">
        <f>'[1]Cadastro de Clientes'!D4701</f>
        <v>0</v>
      </c>
      <c r="E4701" s="94">
        <f>'[1]Cadastro de Clientes'!E4701</f>
        <v>0</v>
      </c>
      <c r="F4701" s="94">
        <f>'[1]Cadastro de Clientes'!F4701</f>
        <v>0</v>
      </c>
      <c r="G4701" s="109">
        <f>'[1]Cadastro de Clientes'!G4701</f>
        <v>0</v>
      </c>
      <c r="H4701" s="110">
        <f>'[1]Cadastro de Clientes'!H4701</f>
        <v>0</v>
      </c>
      <c r="I4701" s="111">
        <f>'[1]Cadastro de Clientes'!I4701</f>
        <v>0</v>
      </c>
      <c r="J4701" s="94">
        <f>'[1]Cadastro de Clientes'!J4701</f>
        <v>0</v>
      </c>
    </row>
    <row r="4702" spans="1:10" ht="21" customHeight="1" x14ac:dyDescent="0.25">
      <c r="A4702" s="94">
        <f>'[1]Cadastro de Clientes'!A4702</f>
        <v>0</v>
      </c>
      <c r="B4702" s="94">
        <f>'[1]Cadastro de Clientes'!B4702</f>
        <v>0</v>
      </c>
      <c r="C4702" s="94">
        <f>'[1]Cadastro de Clientes'!C4702</f>
        <v>0</v>
      </c>
      <c r="D4702" s="94">
        <f>'[1]Cadastro de Clientes'!D4702</f>
        <v>0</v>
      </c>
      <c r="E4702" s="94">
        <f>'[1]Cadastro de Clientes'!E4702</f>
        <v>0</v>
      </c>
      <c r="F4702" s="94">
        <f>'[1]Cadastro de Clientes'!F4702</f>
        <v>0</v>
      </c>
      <c r="G4702" s="109">
        <f>'[1]Cadastro de Clientes'!G4702</f>
        <v>0</v>
      </c>
      <c r="H4702" s="110">
        <f>'[1]Cadastro de Clientes'!H4702</f>
        <v>0</v>
      </c>
      <c r="I4702" s="111">
        <f>'[1]Cadastro de Clientes'!I4702</f>
        <v>0</v>
      </c>
      <c r="J4702" s="94">
        <f>'[1]Cadastro de Clientes'!J4702</f>
        <v>0</v>
      </c>
    </row>
    <row r="4703" spans="1:10" ht="21" customHeight="1" x14ac:dyDescent="0.25">
      <c r="A4703" s="94">
        <f>'[1]Cadastro de Clientes'!A4703</f>
        <v>0</v>
      </c>
      <c r="B4703" s="94">
        <f>'[1]Cadastro de Clientes'!B4703</f>
        <v>0</v>
      </c>
      <c r="C4703" s="94">
        <f>'[1]Cadastro de Clientes'!C4703</f>
        <v>0</v>
      </c>
      <c r="D4703" s="94">
        <f>'[1]Cadastro de Clientes'!D4703</f>
        <v>0</v>
      </c>
      <c r="E4703" s="94">
        <f>'[1]Cadastro de Clientes'!E4703</f>
        <v>0</v>
      </c>
      <c r="F4703" s="94">
        <f>'[1]Cadastro de Clientes'!F4703</f>
        <v>0</v>
      </c>
      <c r="G4703" s="109">
        <f>'[1]Cadastro de Clientes'!G4703</f>
        <v>0</v>
      </c>
      <c r="H4703" s="110">
        <f>'[1]Cadastro de Clientes'!H4703</f>
        <v>0</v>
      </c>
      <c r="I4703" s="111">
        <f>'[1]Cadastro de Clientes'!I4703</f>
        <v>0</v>
      </c>
      <c r="J4703" s="94">
        <f>'[1]Cadastro de Clientes'!J4703</f>
        <v>0</v>
      </c>
    </row>
    <row r="4704" spans="1:10" ht="21" customHeight="1" x14ac:dyDescent="0.25">
      <c r="A4704" s="94">
        <f>'[1]Cadastro de Clientes'!A4704</f>
        <v>0</v>
      </c>
      <c r="B4704" s="94">
        <f>'[1]Cadastro de Clientes'!B4704</f>
        <v>0</v>
      </c>
      <c r="C4704" s="94">
        <f>'[1]Cadastro de Clientes'!C4704</f>
        <v>0</v>
      </c>
      <c r="D4704" s="94">
        <f>'[1]Cadastro de Clientes'!D4704</f>
        <v>0</v>
      </c>
      <c r="E4704" s="94">
        <f>'[1]Cadastro de Clientes'!E4704</f>
        <v>0</v>
      </c>
      <c r="F4704" s="94">
        <f>'[1]Cadastro de Clientes'!F4704</f>
        <v>0</v>
      </c>
      <c r="G4704" s="109">
        <f>'[1]Cadastro de Clientes'!G4704</f>
        <v>0</v>
      </c>
      <c r="H4704" s="110">
        <f>'[1]Cadastro de Clientes'!H4704</f>
        <v>0</v>
      </c>
      <c r="I4704" s="111">
        <f>'[1]Cadastro de Clientes'!I4704</f>
        <v>0</v>
      </c>
      <c r="J4704" s="94">
        <f>'[1]Cadastro de Clientes'!J4704</f>
        <v>0</v>
      </c>
    </row>
    <row r="4705" spans="1:10" ht="21" customHeight="1" x14ac:dyDescent="0.25">
      <c r="A4705" s="94">
        <f>'[1]Cadastro de Clientes'!A4705</f>
        <v>0</v>
      </c>
      <c r="B4705" s="94">
        <f>'[1]Cadastro de Clientes'!B4705</f>
        <v>0</v>
      </c>
      <c r="C4705" s="94">
        <f>'[1]Cadastro de Clientes'!C4705</f>
        <v>0</v>
      </c>
      <c r="D4705" s="94">
        <f>'[1]Cadastro de Clientes'!D4705</f>
        <v>0</v>
      </c>
      <c r="E4705" s="94">
        <f>'[1]Cadastro de Clientes'!E4705</f>
        <v>0</v>
      </c>
      <c r="F4705" s="94">
        <f>'[1]Cadastro de Clientes'!F4705</f>
        <v>0</v>
      </c>
      <c r="G4705" s="109">
        <f>'[1]Cadastro de Clientes'!G4705</f>
        <v>0</v>
      </c>
      <c r="H4705" s="110">
        <f>'[1]Cadastro de Clientes'!H4705</f>
        <v>0</v>
      </c>
      <c r="I4705" s="111">
        <f>'[1]Cadastro de Clientes'!I4705</f>
        <v>0</v>
      </c>
      <c r="J4705" s="94">
        <f>'[1]Cadastro de Clientes'!J4705</f>
        <v>0</v>
      </c>
    </row>
    <row r="4706" spans="1:10" ht="21" customHeight="1" x14ac:dyDescent="0.25">
      <c r="A4706" s="94">
        <f>'[1]Cadastro de Clientes'!A4706</f>
        <v>0</v>
      </c>
      <c r="B4706" s="94">
        <f>'[1]Cadastro de Clientes'!B4706</f>
        <v>0</v>
      </c>
      <c r="C4706" s="94">
        <f>'[1]Cadastro de Clientes'!C4706</f>
        <v>0</v>
      </c>
      <c r="D4706" s="94">
        <f>'[1]Cadastro de Clientes'!D4706</f>
        <v>0</v>
      </c>
      <c r="E4706" s="94">
        <f>'[1]Cadastro de Clientes'!E4706</f>
        <v>0</v>
      </c>
      <c r="F4706" s="94">
        <f>'[1]Cadastro de Clientes'!F4706</f>
        <v>0</v>
      </c>
      <c r="G4706" s="109">
        <f>'[1]Cadastro de Clientes'!G4706</f>
        <v>0</v>
      </c>
      <c r="H4706" s="110">
        <f>'[1]Cadastro de Clientes'!H4706</f>
        <v>0</v>
      </c>
      <c r="I4706" s="111">
        <f>'[1]Cadastro de Clientes'!I4706</f>
        <v>0</v>
      </c>
      <c r="J4706" s="94">
        <f>'[1]Cadastro de Clientes'!J4706</f>
        <v>0</v>
      </c>
    </row>
    <row r="4707" spans="1:10" ht="21" customHeight="1" x14ac:dyDescent="0.25">
      <c r="A4707" s="94">
        <f>'[1]Cadastro de Clientes'!A4707</f>
        <v>0</v>
      </c>
      <c r="B4707" s="94">
        <f>'[1]Cadastro de Clientes'!B4707</f>
        <v>0</v>
      </c>
      <c r="C4707" s="94">
        <f>'[1]Cadastro de Clientes'!C4707</f>
        <v>0</v>
      </c>
      <c r="D4707" s="94">
        <f>'[1]Cadastro de Clientes'!D4707</f>
        <v>0</v>
      </c>
      <c r="E4707" s="94">
        <f>'[1]Cadastro de Clientes'!E4707</f>
        <v>0</v>
      </c>
      <c r="F4707" s="94">
        <f>'[1]Cadastro de Clientes'!F4707</f>
        <v>0</v>
      </c>
      <c r="G4707" s="109">
        <f>'[1]Cadastro de Clientes'!G4707</f>
        <v>0</v>
      </c>
      <c r="H4707" s="110">
        <f>'[1]Cadastro de Clientes'!H4707</f>
        <v>0</v>
      </c>
      <c r="I4707" s="111">
        <f>'[1]Cadastro de Clientes'!I4707</f>
        <v>0</v>
      </c>
      <c r="J4707" s="94">
        <f>'[1]Cadastro de Clientes'!J4707</f>
        <v>0</v>
      </c>
    </row>
    <row r="4708" spans="1:10" ht="21" customHeight="1" x14ac:dyDescent="0.25">
      <c r="A4708" s="94">
        <f>'[1]Cadastro de Clientes'!A4708</f>
        <v>0</v>
      </c>
      <c r="B4708" s="94">
        <f>'[1]Cadastro de Clientes'!B4708</f>
        <v>0</v>
      </c>
      <c r="C4708" s="94">
        <f>'[1]Cadastro de Clientes'!C4708</f>
        <v>0</v>
      </c>
      <c r="D4708" s="94">
        <f>'[1]Cadastro de Clientes'!D4708</f>
        <v>0</v>
      </c>
      <c r="E4708" s="94">
        <f>'[1]Cadastro de Clientes'!E4708</f>
        <v>0</v>
      </c>
      <c r="F4708" s="94">
        <f>'[1]Cadastro de Clientes'!F4708</f>
        <v>0</v>
      </c>
      <c r="G4708" s="109">
        <f>'[1]Cadastro de Clientes'!G4708</f>
        <v>0</v>
      </c>
      <c r="H4708" s="110">
        <f>'[1]Cadastro de Clientes'!H4708</f>
        <v>0</v>
      </c>
      <c r="I4708" s="111">
        <f>'[1]Cadastro de Clientes'!I4708</f>
        <v>0</v>
      </c>
      <c r="J4708" s="94">
        <f>'[1]Cadastro de Clientes'!J4708</f>
        <v>0</v>
      </c>
    </row>
    <row r="4709" spans="1:10" ht="21" customHeight="1" x14ac:dyDescent="0.25">
      <c r="A4709" s="94">
        <f>'[1]Cadastro de Clientes'!A4709</f>
        <v>0</v>
      </c>
      <c r="B4709" s="94">
        <f>'[1]Cadastro de Clientes'!B4709</f>
        <v>0</v>
      </c>
      <c r="C4709" s="94">
        <f>'[1]Cadastro de Clientes'!C4709</f>
        <v>0</v>
      </c>
      <c r="D4709" s="94">
        <f>'[1]Cadastro de Clientes'!D4709</f>
        <v>0</v>
      </c>
      <c r="E4709" s="94">
        <f>'[1]Cadastro de Clientes'!E4709</f>
        <v>0</v>
      </c>
      <c r="F4709" s="94">
        <f>'[1]Cadastro de Clientes'!F4709</f>
        <v>0</v>
      </c>
      <c r="G4709" s="109">
        <f>'[1]Cadastro de Clientes'!G4709</f>
        <v>0</v>
      </c>
      <c r="H4709" s="110">
        <f>'[1]Cadastro de Clientes'!H4709</f>
        <v>0</v>
      </c>
      <c r="I4709" s="111">
        <f>'[1]Cadastro de Clientes'!I4709</f>
        <v>0</v>
      </c>
      <c r="J4709" s="94">
        <f>'[1]Cadastro de Clientes'!J4709</f>
        <v>0</v>
      </c>
    </row>
    <row r="4710" spans="1:10" ht="21" customHeight="1" x14ac:dyDescent="0.25">
      <c r="A4710" s="94">
        <f>'[1]Cadastro de Clientes'!A4710</f>
        <v>0</v>
      </c>
      <c r="B4710" s="94">
        <f>'[1]Cadastro de Clientes'!B4710</f>
        <v>0</v>
      </c>
      <c r="C4710" s="94">
        <f>'[1]Cadastro de Clientes'!C4710</f>
        <v>0</v>
      </c>
      <c r="D4710" s="94">
        <f>'[1]Cadastro de Clientes'!D4710</f>
        <v>0</v>
      </c>
      <c r="E4710" s="94">
        <f>'[1]Cadastro de Clientes'!E4710</f>
        <v>0</v>
      </c>
      <c r="F4710" s="94">
        <f>'[1]Cadastro de Clientes'!F4710</f>
        <v>0</v>
      </c>
      <c r="G4710" s="109">
        <f>'[1]Cadastro de Clientes'!G4710</f>
        <v>0</v>
      </c>
      <c r="H4710" s="110">
        <f>'[1]Cadastro de Clientes'!H4710</f>
        <v>0</v>
      </c>
      <c r="I4710" s="111">
        <f>'[1]Cadastro de Clientes'!I4710</f>
        <v>0</v>
      </c>
      <c r="J4710" s="94">
        <f>'[1]Cadastro de Clientes'!J4710</f>
        <v>0</v>
      </c>
    </row>
    <row r="4711" spans="1:10" ht="21" customHeight="1" x14ac:dyDescent="0.25">
      <c r="A4711" s="94">
        <f>'[1]Cadastro de Clientes'!A4711</f>
        <v>0</v>
      </c>
      <c r="B4711" s="94">
        <f>'[1]Cadastro de Clientes'!B4711</f>
        <v>0</v>
      </c>
      <c r="C4711" s="94">
        <f>'[1]Cadastro de Clientes'!C4711</f>
        <v>0</v>
      </c>
      <c r="D4711" s="94">
        <f>'[1]Cadastro de Clientes'!D4711</f>
        <v>0</v>
      </c>
      <c r="E4711" s="94">
        <f>'[1]Cadastro de Clientes'!E4711</f>
        <v>0</v>
      </c>
      <c r="F4711" s="94">
        <f>'[1]Cadastro de Clientes'!F4711</f>
        <v>0</v>
      </c>
      <c r="G4711" s="109">
        <f>'[1]Cadastro de Clientes'!G4711</f>
        <v>0</v>
      </c>
      <c r="H4711" s="110">
        <f>'[1]Cadastro de Clientes'!H4711</f>
        <v>0</v>
      </c>
      <c r="I4711" s="111">
        <f>'[1]Cadastro de Clientes'!I4711</f>
        <v>0</v>
      </c>
      <c r="J4711" s="94">
        <f>'[1]Cadastro de Clientes'!J4711</f>
        <v>0</v>
      </c>
    </row>
    <row r="4712" spans="1:10" ht="21" customHeight="1" x14ac:dyDescent="0.25">
      <c r="A4712" s="94">
        <f>'[1]Cadastro de Clientes'!A4712</f>
        <v>0</v>
      </c>
      <c r="B4712" s="94">
        <f>'[1]Cadastro de Clientes'!B4712</f>
        <v>0</v>
      </c>
      <c r="C4712" s="94">
        <f>'[1]Cadastro de Clientes'!C4712</f>
        <v>0</v>
      </c>
      <c r="D4712" s="94">
        <f>'[1]Cadastro de Clientes'!D4712</f>
        <v>0</v>
      </c>
      <c r="E4712" s="94">
        <f>'[1]Cadastro de Clientes'!E4712</f>
        <v>0</v>
      </c>
      <c r="F4712" s="94">
        <f>'[1]Cadastro de Clientes'!F4712</f>
        <v>0</v>
      </c>
      <c r="G4712" s="109">
        <f>'[1]Cadastro de Clientes'!G4712</f>
        <v>0</v>
      </c>
      <c r="H4712" s="110">
        <f>'[1]Cadastro de Clientes'!H4712</f>
        <v>0</v>
      </c>
      <c r="I4712" s="111">
        <f>'[1]Cadastro de Clientes'!I4712</f>
        <v>0</v>
      </c>
      <c r="J4712" s="94">
        <f>'[1]Cadastro de Clientes'!J4712</f>
        <v>0</v>
      </c>
    </row>
    <row r="4713" spans="1:10" ht="21" customHeight="1" x14ac:dyDescent="0.25">
      <c r="A4713" s="94">
        <f>'[1]Cadastro de Clientes'!A4713</f>
        <v>0</v>
      </c>
      <c r="B4713" s="94">
        <f>'[1]Cadastro de Clientes'!B4713</f>
        <v>0</v>
      </c>
      <c r="C4713" s="94">
        <f>'[1]Cadastro de Clientes'!C4713</f>
        <v>0</v>
      </c>
      <c r="D4713" s="94">
        <f>'[1]Cadastro de Clientes'!D4713</f>
        <v>0</v>
      </c>
      <c r="E4713" s="94">
        <f>'[1]Cadastro de Clientes'!E4713</f>
        <v>0</v>
      </c>
      <c r="F4713" s="94">
        <f>'[1]Cadastro de Clientes'!F4713</f>
        <v>0</v>
      </c>
      <c r="G4713" s="109">
        <f>'[1]Cadastro de Clientes'!G4713</f>
        <v>0</v>
      </c>
      <c r="H4713" s="110">
        <f>'[1]Cadastro de Clientes'!H4713</f>
        <v>0</v>
      </c>
      <c r="I4713" s="111">
        <f>'[1]Cadastro de Clientes'!I4713</f>
        <v>0</v>
      </c>
      <c r="J4713" s="94">
        <f>'[1]Cadastro de Clientes'!J4713</f>
        <v>0</v>
      </c>
    </row>
    <row r="4714" spans="1:10" ht="21" customHeight="1" x14ac:dyDescent="0.25">
      <c r="A4714" s="94">
        <f>'[1]Cadastro de Clientes'!A4714</f>
        <v>0</v>
      </c>
      <c r="B4714" s="94">
        <f>'[1]Cadastro de Clientes'!B4714</f>
        <v>0</v>
      </c>
      <c r="C4714" s="94">
        <f>'[1]Cadastro de Clientes'!C4714</f>
        <v>0</v>
      </c>
      <c r="D4714" s="94">
        <f>'[1]Cadastro de Clientes'!D4714</f>
        <v>0</v>
      </c>
      <c r="E4714" s="94">
        <f>'[1]Cadastro de Clientes'!E4714</f>
        <v>0</v>
      </c>
      <c r="F4714" s="94">
        <f>'[1]Cadastro de Clientes'!F4714</f>
        <v>0</v>
      </c>
      <c r="G4714" s="109">
        <f>'[1]Cadastro de Clientes'!G4714</f>
        <v>0</v>
      </c>
      <c r="H4714" s="110">
        <f>'[1]Cadastro de Clientes'!H4714</f>
        <v>0</v>
      </c>
      <c r="I4714" s="111">
        <f>'[1]Cadastro de Clientes'!I4714</f>
        <v>0</v>
      </c>
      <c r="J4714" s="94">
        <f>'[1]Cadastro de Clientes'!J4714</f>
        <v>0</v>
      </c>
    </row>
    <row r="4715" spans="1:10" ht="21" customHeight="1" x14ac:dyDescent="0.25">
      <c r="A4715" s="94">
        <f>'[1]Cadastro de Clientes'!A4715</f>
        <v>0</v>
      </c>
      <c r="B4715" s="94">
        <f>'[1]Cadastro de Clientes'!B4715</f>
        <v>0</v>
      </c>
      <c r="C4715" s="94">
        <f>'[1]Cadastro de Clientes'!C4715</f>
        <v>0</v>
      </c>
      <c r="D4715" s="94">
        <f>'[1]Cadastro de Clientes'!D4715</f>
        <v>0</v>
      </c>
      <c r="E4715" s="94">
        <f>'[1]Cadastro de Clientes'!E4715</f>
        <v>0</v>
      </c>
      <c r="F4715" s="94">
        <f>'[1]Cadastro de Clientes'!F4715</f>
        <v>0</v>
      </c>
      <c r="G4715" s="109">
        <f>'[1]Cadastro de Clientes'!G4715</f>
        <v>0</v>
      </c>
      <c r="H4715" s="110">
        <f>'[1]Cadastro de Clientes'!H4715</f>
        <v>0</v>
      </c>
      <c r="I4715" s="111">
        <f>'[1]Cadastro de Clientes'!I4715</f>
        <v>0</v>
      </c>
      <c r="J4715" s="94">
        <f>'[1]Cadastro de Clientes'!J4715</f>
        <v>0</v>
      </c>
    </row>
    <row r="4716" spans="1:10" ht="21" customHeight="1" x14ac:dyDescent="0.25">
      <c r="A4716" s="94">
        <f>'[1]Cadastro de Clientes'!A4716</f>
        <v>0</v>
      </c>
      <c r="B4716" s="94">
        <f>'[1]Cadastro de Clientes'!B4716</f>
        <v>0</v>
      </c>
      <c r="C4716" s="94">
        <f>'[1]Cadastro de Clientes'!C4716</f>
        <v>0</v>
      </c>
      <c r="D4716" s="94">
        <f>'[1]Cadastro de Clientes'!D4716</f>
        <v>0</v>
      </c>
      <c r="E4716" s="94">
        <f>'[1]Cadastro de Clientes'!E4716</f>
        <v>0</v>
      </c>
      <c r="F4716" s="94">
        <f>'[1]Cadastro de Clientes'!F4716</f>
        <v>0</v>
      </c>
      <c r="G4716" s="109">
        <f>'[1]Cadastro de Clientes'!G4716</f>
        <v>0</v>
      </c>
      <c r="H4716" s="110">
        <f>'[1]Cadastro de Clientes'!H4716</f>
        <v>0</v>
      </c>
      <c r="I4716" s="111">
        <f>'[1]Cadastro de Clientes'!I4716</f>
        <v>0</v>
      </c>
      <c r="J4716" s="94">
        <f>'[1]Cadastro de Clientes'!J4716</f>
        <v>0</v>
      </c>
    </row>
    <row r="4717" spans="1:10" ht="21" customHeight="1" x14ac:dyDescent="0.25">
      <c r="A4717" s="94">
        <f>'[1]Cadastro de Clientes'!A4717</f>
        <v>0</v>
      </c>
      <c r="B4717" s="94">
        <f>'[1]Cadastro de Clientes'!B4717</f>
        <v>0</v>
      </c>
      <c r="C4717" s="94">
        <f>'[1]Cadastro de Clientes'!C4717</f>
        <v>0</v>
      </c>
      <c r="D4717" s="94">
        <f>'[1]Cadastro de Clientes'!D4717</f>
        <v>0</v>
      </c>
      <c r="E4717" s="94">
        <f>'[1]Cadastro de Clientes'!E4717</f>
        <v>0</v>
      </c>
      <c r="F4717" s="94">
        <f>'[1]Cadastro de Clientes'!F4717</f>
        <v>0</v>
      </c>
      <c r="G4717" s="109">
        <f>'[1]Cadastro de Clientes'!G4717</f>
        <v>0</v>
      </c>
      <c r="H4717" s="110">
        <f>'[1]Cadastro de Clientes'!H4717</f>
        <v>0</v>
      </c>
      <c r="I4717" s="111">
        <f>'[1]Cadastro de Clientes'!I4717</f>
        <v>0</v>
      </c>
      <c r="J4717" s="94">
        <f>'[1]Cadastro de Clientes'!J4717</f>
        <v>0</v>
      </c>
    </row>
    <row r="4718" spans="1:10" ht="21" customHeight="1" x14ac:dyDescent="0.25">
      <c r="A4718" s="94">
        <f>'[1]Cadastro de Clientes'!A4718</f>
        <v>0</v>
      </c>
      <c r="B4718" s="94">
        <f>'[1]Cadastro de Clientes'!B4718</f>
        <v>0</v>
      </c>
      <c r="C4718" s="94">
        <f>'[1]Cadastro de Clientes'!C4718</f>
        <v>0</v>
      </c>
      <c r="D4718" s="94">
        <f>'[1]Cadastro de Clientes'!D4718</f>
        <v>0</v>
      </c>
      <c r="E4718" s="94">
        <f>'[1]Cadastro de Clientes'!E4718</f>
        <v>0</v>
      </c>
      <c r="F4718" s="94">
        <f>'[1]Cadastro de Clientes'!F4718</f>
        <v>0</v>
      </c>
      <c r="G4718" s="109">
        <f>'[1]Cadastro de Clientes'!G4718</f>
        <v>0</v>
      </c>
      <c r="H4718" s="110">
        <f>'[1]Cadastro de Clientes'!H4718</f>
        <v>0</v>
      </c>
      <c r="I4718" s="111">
        <f>'[1]Cadastro de Clientes'!I4718</f>
        <v>0</v>
      </c>
      <c r="J4718" s="94">
        <f>'[1]Cadastro de Clientes'!J4718</f>
        <v>0</v>
      </c>
    </row>
    <row r="4719" spans="1:10" ht="21" customHeight="1" x14ac:dyDescent="0.25">
      <c r="A4719" s="94">
        <f>'[1]Cadastro de Clientes'!A4719</f>
        <v>0</v>
      </c>
      <c r="B4719" s="94">
        <f>'[1]Cadastro de Clientes'!B4719</f>
        <v>0</v>
      </c>
      <c r="C4719" s="94">
        <f>'[1]Cadastro de Clientes'!C4719</f>
        <v>0</v>
      </c>
      <c r="D4719" s="94">
        <f>'[1]Cadastro de Clientes'!D4719</f>
        <v>0</v>
      </c>
      <c r="E4719" s="94">
        <f>'[1]Cadastro de Clientes'!E4719</f>
        <v>0</v>
      </c>
      <c r="F4719" s="94">
        <f>'[1]Cadastro de Clientes'!F4719</f>
        <v>0</v>
      </c>
      <c r="G4719" s="109">
        <f>'[1]Cadastro de Clientes'!G4719</f>
        <v>0</v>
      </c>
      <c r="H4719" s="110">
        <f>'[1]Cadastro de Clientes'!H4719</f>
        <v>0</v>
      </c>
      <c r="I4719" s="111">
        <f>'[1]Cadastro de Clientes'!I4719</f>
        <v>0</v>
      </c>
      <c r="J4719" s="94">
        <f>'[1]Cadastro de Clientes'!J4719</f>
        <v>0</v>
      </c>
    </row>
    <row r="4720" spans="1:10" ht="21" customHeight="1" x14ac:dyDescent="0.25">
      <c r="A4720" s="94">
        <f>'[1]Cadastro de Clientes'!A4720</f>
        <v>0</v>
      </c>
      <c r="B4720" s="94">
        <f>'[1]Cadastro de Clientes'!B4720</f>
        <v>0</v>
      </c>
      <c r="C4720" s="94">
        <f>'[1]Cadastro de Clientes'!C4720</f>
        <v>0</v>
      </c>
      <c r="D4720" s="94">
        <f>'[1]Cadastro de Clientes'!D4720</f>
        <v>0</v>
      </c>
      <c r="E4720" s="94">
        <f>'[1]Cadastro de Clientes'!E4720</f>
        <v>0</v>
      </c>
      <c r="F4720" s="94">
        <f>'[1]Cadastro de Clientes'!F4720</f>
        <v>0</v>
      </c>
      <c r="G4720" s="109">
        <f>'[1]Cadastro de Clientes'!G4720</f>
        <v>0</v>
      </c>
      <c r="H4720" s="110">
        <f>'[1]Cadastro de Clientes'!H4720</f>
        <v>0</v>
      </c>
      <c r="I4720" s="111">
        <f>'[1]Cadastro de Clientes'!I4720</f>
        <v>0</v>
      </c>
      <c r="J4720" s="94">
        <f>'[1]Cadastro de Clientes'!J4720</f>
        <v>0</v>
      </c>
    </row>
    <row r="4721" spans="1:10" ht="21" customHeight="1" x14ac:dyDescent="0.25">
      <c r="A4721" s="94">
        <f>'[1]Cadastro de Clientes'!A4721</f>
        <v>0</v>
      </c>
      <c r="B4721" s="94">
        <f>'[1]Cadastro de Clientes'!B4721</f>
        <v>0</v>
      </c>
      <c r="C4721" s="94">
        <f>'[1]Cadastro de Clientes'!C4721</f>
        <v>0</v>
      </c>
      <c r="D4721" s="94">
        <f>'[1]Cadastro de Clientes'!D4721</f>
        <v>0</v>
      </c>
      <c r="E4721" s="94">
        <f>'[1]Cadastro de Clientes'!E4721</f>
        <v>0</v>
      </c>
      <c r="F4721" s="94">
        <f>'[1]Cadastro de Clientes'!F4721</f>
        <v>0</v>
      </c>
      <c r="G4721" s="109">
        <f>'[1]Cadastro de Clientes'!G4721</f>
        <v>0</v>
      </c>
      <c r="H4721" s="110">
        <f>'[1]Cadastro de Clientes'!H4721</f>
        <v>0</v>
      </c>
      <c r="I4721" s="111">
        <f>'[1]Cadastro de Clientes'!I4721</f>
        <v>0</v>
      </c>
      <c r="J4721" s="94">
        <f>'[1]Cadastro de Clientes'!J4721</f>
        <v>0</v>
      </c>
    </row>
    <row r="4722" spans="1:10" ht="21" customHeight="1" x14ac:dyDescent="0.25">
      <c r="A4722" s="94">
        <f>'[1]Cadastro de Clientes'!A4722</f>
        <v>0</v>
      </c>
      <c r="B4722" s="94">
        <f>'[1]Cadastro de Clientes'!B4722</f>
        <v>0</v>
      </c>
      <c r="C4722" s="94">
        <f>'[1]Cadastro de Clientes'!C4722</f>
        <v>0</v>
      </c>
      <c r="D4722" s="94">
        <f>'[1]Cadastro de Clientes'!D4722</f>
        <v>0</v>
      </c>
      <c r="E4722" s="94">
        <f>'[1]Cadastro de Clientes'!E4722</f>
        <v>0</v>
      </c>
      <c r="F4722" s="94">
        <f>'[1]Cadastro de Clientes'!F4722</f>
        <v>0</v>
      </c>
      <c r="G4722" s="109">
        <f>'[1]Cadastro de Clientes'!G4722</f>
        <v>0</v>
      </c>
      <c r="H4722" s="110">
        <f>'[1]Cadastro de Clientes'!H4722</f>
        <v>0</v>
      </c>
      <c r="I4722" s="111">
        <f>'[1]Cadastro de Clientes'!I4722</f>
        <v>0</v>
      </c>
      <c r="J4722" s="94">
        <f>'[1]Cadastro de Clientes'!J4722</f>
        <v>0</v>
      </c>
    </row>
    <row r="4723" spans="1:10" ht="21" customHeight="1" x14ac:dyDescent="0.25">
      <c r="A4723" s="94">
        <f>'[1]Cadastro de Clientes'!A4723</f>
        <v>0</v>
      </c>
      <c r="B4723" s="94">
        <f>'[1]Cadastro de Clientes'!B4723</f>
        <v>0</v>
      </c>
      <c r="C4723" s="94">
        <f>'[1]Cadastro de Clientes'!C4723</f>
        <v>0</v>
      </c>
      <c r="D4723" s="94">
        <f>'[1]Cadastro de Clientes'!D4723</f>
        <v>0</v>
      </c>
      <c r="E4723" s="94">
        <f>'[1]Cadastro de Clientes'!E4723</f>
        <v>0</v>
      </c>
      <c r="F4723" s="94">
        <f>'[1]Cadastro de Clientes'!F4723</f>
        <v>0</v>
      </c>
      <c r="G4723" s="109">
        <f>'[1]Cadastro de Clientes'!G4723</f>
        <v>0</v>
      </c>
      <c r="H4723" s="110">
        <f>'[1]Cadastro de Clientes'!H4723</f>
        <v>0</v>
      </c>
      <c r="I4723" s="111">
        <f>'[1]Cadastro de Clientes'!I4723</f>
        <v>0</v>
      </c>
      <c r="J4723" s="94">
        <f>'[1]Cadastro de Clientes'!J4723</f>
        <v>0</v>
      </c>
    </row>
    <row r="4724" spans="1:10" ht="21" customHeight="1" x14ac:dyDescent="0.25">
      <c r="A4724" s="94">
        <f>'[1]Cadastro de Clientes'!A4724</f>
        <v>0</v>
      </c>
      <c r="B4724" s="94">
        <f>'[1]Cadastro de Clientes'!B4724</f>
        <v>0</v>
      </c>
      <c r="C4724" s="94">
        <f>'[1]Cadastro de Clientes'!C4724</f>
        <v>0</v>
      </c>
      <c r="D4724" s="94">
        <f>'[1]Cadastro de Clientes'!D4724</f>
        <v>0</v>
      </c>
      <c r="E4724" s="94">
        <f>'[1]Cadastro de Clientes'!E4724</f>
        <v>0</v>
      </c>
      <c r="F4724" s="94">
        <f>'[1]Cadastro de Clientes'!F4724</f>
        <v>0</v>
      </c>
      <c r="G4724" s="109">
        <f>'[1]Cadastro de Clientes'!G4724</f>
        <v>0</v>
      </c>
      <c r="H4724" s="110">
        <f>'[1]Cadastro de Clientes'!H4724</f>
        <v>0</v>
      </c>
      <c r="I4724" s="111">
        <f>'[1]Cadastro de Clientes'!I4724</f>
        <v>0</v>
      </c>
      <c r="J4724" s="94">
        <f>'[1]Cadastro de Clientes'!J4724</f>
        <v>0</v>
      </c>
    </row>
    <row r="4725" spans="1:10" ht="21" customHeight="1" x14ac:dyDescent="0.25">
      <c r="A4725" s="94">
        <f>'[1]Cadastro de Clientes'!A4725</f>
        <v>0</v>
      </c>
      <c r="B4725" s="94">
        <f>'[1]Cadastro de Clientes'!B4725</f>
        <v>0</v>
      </c>
      <c r="C4725" s="94">
        <f>'[1]Cadastro de Clientes'!C4725</f>
        <v>0</v>
      </c>
      <c r="D4725" s="94">
        <f>'[1]Cadastro de Clientes'!D4725</f>
        <v>0</v>
      </c>
      <c r="E4725" s="94">
        <f>'[1]Cadastro de Clientes'!E4725</f>
        <v>0</v>
      </c>
      <c r="F4725" s="94">
        <f>'[1]Cadastro de Clientes'!F4725</f>
        <v>0</v>
      </c>
      <c r="G4725" s="109">
        <f>'[1]Cadastro de Clientes'!G4725</f>
        <v>0</v>
      </c>
      <c r="H4725" s="110">
        <f>'[1]Cadastro de Clientes'!H4725</f>
        <v>0</v>
      </c>
      <c r="I4725" s="111">
        <f>'[1]Cadastro de Clientes'!I4725</f>
        <v>0</v>
      </c>
      <c r="J4725" s="94">
        <f>'[1]Cadastro de Clientes'!J4725</f>
        <v>0</v>
      </c>
    </row>
    <row r="4726" spans="1:10" ht="21" customHeight="1" x14ac:dyDescent="0.25">
      <c r="A4726" s="94">
        <f>'[1]Cadastro de Clientes'!A4726</f>
        <v>0</v>
      </c>
      <c r="B4726" s="94">
        <f>'[1]Cadastro de Clientes'!B4726</f>
        <v>0</v>
      </c>
      <c r="C4726" s="94">
        <f>'[1]Cadastro de Clientes'!C4726</f>
        <v>0</v>
      </c>
      <c r="D4726" s="94">
        <f>'[1]Cadastro de Clientes'!D4726</f>
        <v>0</v>
      </c>
      <c r="E4726" s="94">
        <f>'[1]Cadastro de Clientes'!E4726</f>
        <v>0</v>
      </c>
      <c r="F4726" s="94">
        <f>'[1]Cadastro de Clientes'!F4726</f>
        <v>0</v>
      </c>
      <c r="G4726" s="109">
        <f>'[1]Cadastro de Clientes'!G4726</f>
        <v>0</v>
      </c>
      <c r="H4726" s="110">
        <f>'[1]Cadastro de Clientes'!H4726</f>
        <v>0</v>
      </c>
      <c r="I4726" s="111">
        <f>'[1]Cadastro de Clientes'!I4726</f>
        <v>0</v>
      </c>
      <c r="J4726" s="94">
        <f>'[1]Cadastro de Clientes'!J4726</f>
        <v>0</v>
      </c>
    </row>
    <row r="4727" spans="1:10" ht="21" customHeight="1" x14ac:dyDescent="0.25">
      <c r="A4727" s="94">
        <f>'[1]Cadastro de Clientes'!A4727</f>
        <v>0</v>
      </c>
      <c r="B4727" s="94">
        <f>'[1]Cadastro de Clientes'!B4727</f>
        <v>0</v>
      </c>
      <c r="C4727" s="94">
        <f>'[1]Cadastro de Clientes'!C4727</f>
        <v>0</v>
      </c>
      <c r="D4727" s="94">
        <f>'[1]Cadastro de Clientes'!D4727</f>
        <v>0</v>
      </c>
      <c r="E4727" s="94">
        <f>'[1]Cadastro de Clientes'!E4727</f>
        <v>0</v>
      </c>
      <c r="F4727" s="94">
        <f>'[1]Cadastro de Clientes'!F4727</f>
        <v>0</v>
      </c>
      <c r="G4727" s="109">
        <f>'[1]Cadastro de Clientes'!G4727</f>
        <v>0</v>
      </c>
      <c r="H4727" s="110">
        <f>'[1]Cadastro de Clientes'!H4727</f>
        <v>0</v>
      </c>
      <c r="I4727" s="111">
        <f>'[1]Cadastro de Clientes'!I4727</f>
        <v>0</v>
      </c>
      <c r="J4727" s="94">
        <f>'[1]Cadastro de Clientes'!J4727</f>
        <v>0</v>
      </c>
    </row>
    <row r="4728" spans="1:10" ht="21" customHeight="1" x14ac:dyDescent="0.25">
      <c r="A4728" s="94">
        <f>'[1]Cadastro de Clientes'!A4728</f>
        <v>0</v>
      </c>
      <c r="B4728" s="94">
        <f>'[1]Cadastro de Clientes'!B4728</f>
        <v>0</v>
      </c>
      <c r="C4728" s="94">
        <f>'[1]Cadastro de Clientes'!C4728</f>
        <v>0</v>
      </c>
      <c r="D4728" s="94">
        <f>'[1]Cadastro de Clientes'!D4728</f>
        <v>0</v>
      </c>
      <c r="E4728" s="94">
        <f>'[1]Cadastro de Clientes'!E4728</f>
        <v>0</v>
      </c>
      <c r="F4728" s="94">
        <f>'[1]Cadastro de Clientes'!F4728</f>
        <v>0</v>
      </c>
      <c r="G4728" s="109">
        <f>'[1]Cadastro de Clientes'!G4728</f>
        <v>0</v>
      </c>
      <c r="H4728" s="110">
        <f>'[1]Cadastro de Clientes'!H4728</f>
        <v>0</v>
      </c>
      <c r="I4728" s="111">
        <f>'[1]Cadastro de Clientes'!I4728</f>
        <v>0</v>
      </c>
      <c r="J4728" s="94">
        <f>'[1]Cadastro de Clientes'!J4728</f>
        <v>0</v>
      </c>
    </row>
    <row r="4729" spans="1:10" ht="21" customHeight="1" x14ac:dyDescent="0.25">
      <c r="A4729" s="94">
        <f>'[1]Cadastro de Clientes'!A4729</f>
        <v>0</v>
      </c>
      <c r="B4729" s="94">
        <f>'[1]Cadastro de Clientes'!B4729</f>
        <v>0</v>
      </c>
      <c r="C4729" s="94">
        <f>'[1]Cadastro de Clientes'!C4729</f>
        <v>0</v>
      </c>
      <c r="D4729" s="94">
        <f>'[1]Cadastro de Clientes'!D4729</f>
        <v>0</v>
      </c>
      <c r="E4729" s="94">
        <f>'[1]Cadastro de Clientes'!E4729</f>
        <v>0</v>
      </c>
      <c r="F4729" s="94">
        <f>'[1]Cadastro de Clientes'!F4729</f>
        <v>0</v>
      </c>
      <c r="G4729" s="109">
        <f>'[1]Cadastro de Clientes'!G4729</f>
        <v>0</v>
      </c>
      <c r="H4729" s="110">
        <f>'[1]Cadastro de Clientes'!H4729</f>
        <v>0</v>
      </c>
      <c r="I4729" s="111">
        <f>'[1]Cadastro de Clientes'!I4729</f>
        <v>0</v>
      </c>
      <c r="J4729" s="94">
        <f>'[1]Cadastro de Clientes'!J4729</f>
        <v>0</v>
      </c>
    </row>
    <row r="4730" spans="1:10" ht="21" customHeight="1" x14ac:dyDescent="0.25">
      <c r="A4730" s="94">
        <f>'[1]Cadastro de Clientes'!A4730</f>
        <v>0</v>
      </c>
      <c r="B4730" s="94">
        <f>'[1]Cadastro de Clientes'!B4730</f>
        <v>0</v>
      </c>
      <c r="C4730" s="94">
        <f>'[1]Cadastro de Clientes'!C4730</f>
        <v>0</v>
      </c>
      <c r="D4730" s="94">
        <f>'[1]Cadastro de Clientes'!D4730</f>
        <v>0</v>
      </c>
      <c r="E4730" s="94">
        <f>'[1]Cadastro de Clientes'!E4730</f>
        <v>0</v>
      </c>
      <c r="F4730" s="94">
        <f>'[1]Cadastro de Clientes'!F4730</f>
        <v>0</v>
      </c>
      <c r="G4730" s="109">
        <f>'[1]Cadastro de Clientes'!G4730</f>
        <v>0</v>
      </c>
      <c r="H4730" s="110">
        <f>'[1]Cadastro de Clientes'!H4730</f>
        <v>0</v>
      </c>
      <c r="I4730" s="111">
        <f>'[1]Cadastro de Clientes'!I4730</f>
        <v>0</v>
      </c>
      <c r="J4730" s="94">
        <f>'[1]Cadastro de Clientes'!J4730</f>
        <v>0</v>
      </c>
    </row>
    <row r="4731" spans="1:10" ht="21" customHeight="1" x14ac:dyDescent="0.25">
      <c r="A4731" s="94">
        <f>'[1]Cadastro de Clientes'!A4731</f>
        <v>0</v>
      </c>
      <c r="B4731" s="94">
        <f>'[1]Cadastro de Clientes'!B4731</f>
        <v>0</v>
      </c>
      <c r="C4731" s="94">
        <f>'[1]Cadastro de Clientes'!C4731</f>
        <v>0</v>
      </c>
      <c r="D4731" s="94">
        <f>'[1]Cadastro de Clientes'!D4731</f>
        <v>0</v>
      </c>
      <c r="E4731" s="94">
        <f>'[1]Cadastro de Clientes'!E4731</f>
        <v>0</v>
      </c>
      <c r="F4731" s="94">
        <f>'[1]Cadastro de Clientes'!F4731</f>
        <v>0</v>
      </c>
      <c r="G4731" s="109">
        <f>'[1]Cadastro de Clientes'!G4731</f>
        <v>0</v>
      </c>
      <c r="H4731" s="110">
        <f>'[1]Cadastro de Clientes'!H4731</f>
        <v>0</v>
      </c>
      <c r="I4731" s="111">
        <f>'[1]Cadastro de Clientes'!I4731</f>
        <v>0</v>
      </c>
      <c r="J4731" s="94">
        <f>'[1]Cadastro de Clientes'!J4731</f>
        <v>0</v>
      </c>
    </row>
    <row r="4732" spans="1:10" ht="21" customHeight="1" x14ac:dyDescent="0.25">
      <c r="A4732" s="94">
        <f>'[1]Cadastro de Clientes'!A4732</f>
        <v>0</v>
      </c>
      <c r="B4732" s="94">
        <f>'[1]Cadastro de Clientes'!B4732</f>
        <v>0</v>
      </c>
      <c r="C4732" s="94">
        <f>'[1]Cadastro de Clientes'!C4732</f>
        <v>0</v>
      </c>
      <c r="D4732" s="94">
        <f>'[1]Cadastro de Clientes'!D4732</f>
        <v>0</v>
      </c>
      <c r="E4732" s="94">
        <f>'[1]Cadastro de Clientes'!E4732</f>
        <v>0</v>
      </c>
      <c r="F4732" s="94">
        <f>'[1]Cadastro de Clientes'!F4732</f>
        <v>0</v>
      </c>
      <c r="G4732" s="109">
        <f>'[1]Cadastro de Clientes'!G4732</f>
        <v>0</v>
      </c>
      <c r="H4732" s="110">
        <f>'[1]Cadastro de Clientes'!H4732</f>
        <v>0</v>
      </c>
      <c r="I4732" s="111">
        <f>'[1]Cadastro de Clientes'!I4732</f>
        <v>0</v>
      </c>
      <c r="J4732" s="94">
        <f>'[1]Cadastro de Clientes'!J4732</f>
        <v>0</v>
      </c>
    </row>
    <row r="4733" spans="1:10" ht="21" customHeight="1" x14ac:dyDescent="0.25">
      <c r="A4733" s="94">
        <f>'[1]Cadastro de Clientes'!A4733</f>
        <v>0</v>
      </c>
      <c r="B4733" s="94">
        <f>'[1]Cadastro de Clientes'!B4733</f>
        <v>0</v>
      </c>
      <c r="C4733" s="94">
        <f>'[1]Cadastro de Clientes'!C4733</f>
        <v>0</v>
      </c>
      <c r="D4733" s="94">
        <f>'[1]Cadastro de Clientes'!D4733</f>
        <v>0</v>
      </c>
      <c r="E4733" s="94">
        <f>'[1]Cadastro de Clientes'!E4733</f>
        <v>0</v>
      </c>
      <c r="F4733" s="94">
        <f>'[1]Cadastro de Clientes'!F4733</f>
        <v>0</v>
      </c>
      <c r="G4733" s="109">
        <f>'[1]Cadastro de Clientes'!G4733</f>
        <v>0</v>
      </c>
      <c r="H4733" s="110">
        <f>'[1]Cadastro de Clientes'!H4733</f>
        <v>0</v>
      </c>
      <c r="I4733" s="111">
        <f>'[1]Cadastro de Clientes'!I4733</f>
        <v>0</v>
      </c>
      <c r="J4733" s="94">
        <f>'[1]Cadastro de Clientes'!J4733</f>
        <v>0</v>
      </c>
    </row>
    <row r="4734" spans="1:10" ht="21" customHeight="1" x14ac:dyDescent="0.25">
      <c r="A4734" s="94">
        <f>'[1]Cadastro de Clientes'!A4734</f>
        <v>0</v>
      </c>
      <c r="B4734" s="94">
        <f>'[1]Cadastro de Clientes'!B4734</f>
        <v>0</v>
      </c>
      <c r="C4734" s="94">
        <f>'[1]Cadastro de Clientes'!C4734</f>
        <v>0</v>
      </c>
      <c r="D4734" s="94">
        <f>'[1]Cadastro de Clientes'!D4734</f>
        <v>0</v>
      </c>
      <c r="E4734" s="94">
        <f>'[1]Cadastro de Clientes'!E4734</f>
        <v>0</v>
      </c>
      <c r="F4734" s="94">
        <f>'[1]Cadastro de Clientes'!F4734</f>
        <v>0</v>
      </c>
      <c r="G4734" s="109">
        <f>'[1]Cadastro de Clientes'!G4734</f>
        <v>0</v>
      </c>
      <c r="H4734" s="110">
        <f>'[1]Cadastro de Clientes'!H4734</f>
        <v>0</v>
      </c>
      <c r="I4734" s="111">
        <f>'[1]Cadastro de Clientes'!I4734</f>
        <v>0</v>
      </c>
      <c r="J4734" s="94">
        <f>'[1]Cadastro de Clientes'!J4734</f>
        <v>0</v>
      </c>
    </row>
    <row r="4735" spans="1:10" ht="21" customHeight="1" x14ac:dyDescent="0.25">
      <c r="A4735" s="94">
        <f>'[1]Cadastro de Clientes'!A4735</f>
        <v>0</v>
      </c>
      <c r="B4735" s="94">
        <f>'[1]Cadastro de Clientes'!B4735</f>
        <v>0</v>
      </c>
      <c r="C4735" s="94">
        <f>'[1]Cadastro de Clientes'!C4735</f>
        <v>0</v>
      </c>
      <c r="D4735" s="94">
        <f>'[1]Cadastro de Clientes'!D4735</f>
        <v>0</v>
      </c>
      <c r="E4735" s="94">
        <f>'[1]Cadastro de Clientes'!E4735</f>
        <v>0</v>
      </c>
      <c r="F4735" s="94">
        <f>'[1]Cadastro de Clientes'!F4735</f>
        <v>0</v>
      </c>
      <c r="G4735" s="109">
        <f>'[1]Cadastro de Clientes'!G4735</f>
        <v>0</v>
      </c>
      <c r="H4735" s="110">
        <f>'[1]Cadastro de Clientes'!H4735</f>
        <v>0</v>
      </c>
      <c r="I4735" s="111">
        <f>'[1]Cadastro de Clientes'!I4735</f>
        <v>0</v>
      </c>
      <c r="J4735" s="94">
        <f>'[1]Cadastro de Clientes'!J4735</f>
        <v>0</v>
      </c>
    </row>
    <row r="4736" spans="1:10" ht="21" customHeight="1" x14ac:dyDescent="0.25">
      <c r="A4736" s="94">
        <f>'[1]Cadastro de Clientes'!A4736</f>
        <v>0</v>
      </c>
      <c r="B4736" s="94">
        <f>'[1]Cadastro de Clientes'!B4736</f>
        <v>0</v>
      </c>
      <c r="C4736" s="94">
        <f>'[1]Cadastro de Clientes'!C4736</f>
        <v>0</v>
      </c>
      <c r="D4736" s="94">
        <f>'[1]Cadastro de Clientes'!D4736</f>
        <v>0</v>
      </c>
      <c r="E4736" s="94">
        <f>'[1]Cadastro de Clientes'!E4736</f>
        <v>0</v>
      </c>
      <c r="F4736" s="94">
        <f>'[1]Cadastro de Clientes'!F4736</f>
        <v>0</v>
      </c>
      <c r="G4736" s="109">
        <f>'[1]Cadastro de Clientes'!G4736</f>
        <v>0</v>
      </c>
      <c r="H4736" s="110">
        <f>'[1]Cadastro de Clientes'!H4736</f>
        <v>0</v>
      </c>
      <c r="I4736" s="111">
        <f>'[1]Cadastro de Clientes'!I4736</f>
        <v>0</v>
      </c>
      <c r="J4736" s="94">
        <f>'[1]Cadastro de Clientes'!J4736</f>
        <v>0</v>
      </c>
    </row>
    <row r="4737" spans="1:10" ht="21" customHeight="1" x14ac:dyDescent="0.25">
      <c r="A4737" s="94">
        <f>'[1]Cadastro de Clientes'!A4737</f>
        <v>0</v>
      </c>
      <c r="B4737" s="94">
        <f>'[1]Cadastro de Clientes'!B4737</f>
        <v>0</v>
      </c>
      <c r="C4737" s="94">
        <f>'[1]Cadastro de Clientes'!C4737</f>
        <v>0</v>
      </c>
      <c r="D4737" s="94">
        <f>'[1]Cadastro de Clientes'!D4737</f>
        <v>0</v>
      </c>
      <c r="E4737" s="94">
        <f>'[1]Cadastro de Clientes'!E4737</f>
        <v>0</v>
      </c>
      <c r="F4737" s="94">
        <f>'[1]Cadastro de Clientes'!F4737</f>
        <v>0</v>
      </c>
      <c r="G4737" s="109">
        <f>'[1]Cadastro de Clientes'!G4737</f>
        <v>0</v>
      </c>
      <c r="H4737" s="110">
        <f>'[1]Cadastro de Clientes'!H4737</f>
        <v>0</v>
      </c>
      <c r="I4737" s="111">
        <f>'[1]Cadastro de Clientes'!I4737</f>
        <v>0</v>
      </c>
      <c r="J4737" s="94">
        <f>'[1]Cadastro de Clientes'!J4737</f>
        <v>0</v>
      </c>
    </row>
    <row r="4738" spans="1:10" ht="21" customHeight="1" x14ac:dyDescent="0.25">
      <c r="A4738" s="94">
        <f>'[1]Cadastro de Clientes'!A4738</f>
        <v>0</v>
      </c>
      <c r="B4738" s="94">
        <f>'[1]Cadastro de Clientes'!B4738</f>
        <v>0</v>
      </c>
      <c r="C4738" s="94">
        <f>'[1]Cadastro de Clientes'!C4738</f>
        <v>0</v>
      </c>
      <c r="D4738" s="94">
        <f>'[1]Cadastro de Clientes'!D4738</f>
        <v>0</v>
      </c>
      <c r="E4738" s="94">
        <f>'[1]Cadastro de Clientes'!E4738</f>
        <v>0</v>
      </c>
      <c r="F4738" s="94">
        <f>'[1]Cadastro de Clientes'!F4738</f>
        <v>0</v>
      </c>
      <c r="G4738" s="109">
        <f>'[1]Cadastro de Clientes'!G4738</f>
        <v>0</v>
      </c>
      <c r="H4738" s="110">
        <f>'[1]Cadastro de Clientes'!H4738</f>
        <v>0</v>
      </c>
      <c r="I4738" s="111">
        <f>'[1]Cadastro de Clientes'!I4738</f>
        <v>0</v>
      </c>
      <c r="J4738" s="94">
        <f>'[1]Cadastro de Clientes'!J4738</f>
        <v>0</v>
      </c>
    </row>
    <row r="4739" spans="1:10" ht="21" customHeight="1" x14ac:dyDescent="0.25">
      <c r="A4739" s="94">
        <f>'[1]Cadastro de Clientes'!A4739</f>
        <v>0</v>
      </c>
      <c r="B4739" s="94">
        <f>'[1]Cadastro de Clientes'!B4739</f>
        <v>0</v>
      </c>
      <c r="C4739" s="94">
        <f>'[1]Cadastro de Clientes'!C4739</f>
        <v>0</v>
      </c>
      <c r="D4739" s="94">
        <f>'[1]Cadastro de Clientes'!D4739</f>
        <v>0</v>
      </c>
      <c r="E4739" s="94">
        <f>'[1]Cadastro de Clientes'!E4739</f>
        <v>0</v>
      </c>
      <c r="F4739" s="94">
        <f>'[1]Cadastro de Clientes'!F4739</f>
        <v>0</v>
      </c>
      <c r="G4739" s="109">
        <f>'[1]Cadastro de Clientes'!G4739</f>
        <v>0</v>
      </c>
      <c r="H4739" s="110">
        <f>'[1]Cadastro de Clientes'!H4739</f>
        <v>0</v>
      </c>
      <c r="I4739" s="111">
        <f>'[1]Cadastro de Clientes'!I4739</f>
        <v>0</v>
      </c>
      <c r="J4739" s="94">
        <f>'[1]Cadastro de Clientes'!J4739</f>
        <v>0</v>
      </c>
    </row>
    <row r="4740" spans="1:10" ht="21" customHeight="1" x14ac:dyDescent="0.25">
      <c r="A4740" s="94">
        <f>'[1]Cadastro de Clientes'!A4740</f>
        <v>0</v>
      </c>
      <c r="B4740" s="94">
        <f>'[1]Cadastro de Clientes'!B4740</f>
        <v>0</v>
      </c>
      <c r="C4740" s="94">
        <f>'[1]Cadastro de Clientes'!C4740</f>
        <v>0</v>
      </c>
      <c r="D4740" s="94">
        <f>'[1]Cadastro de Clientes'!D4740</f>
        <v>0</v>
      </c>
      <c r="E4740" s="94">
        <f>'[1]Cadastro de Clientes'!E4740</f>
        <v>0</v>
      </c>
      <c r="F4740" s="94">
        <f>'[1]Cadastro de Clientes'!F4740</f>
        <v>0</v>
      </c>
      <c r="G4740" s="109">
        <f>'[1]Cadastro de Clientes'!G4740</f>
        <v>0</v>
      </c>
      <c r="H4740" s="110">
        <f>'[1]Cadastro de Clientes'!H4740</f>
        <v>0</v>
      </c>
      <c r="I4740" s="111">
        <f>'[1]Cadastro de Clientes'!I4740</f>
        <v>0</v>
      </c>
      <c r="J4740" s="94">
        <f>'[1]Cadastro de Clientes'!J4740</f>
        <v>0</v>
      </c>
    </row>
    <row r="4741" spans="1:10" ht="21" customHeight="1" x14ac:dyDescent="0.25">
      <c r="A4741" s="94">
        <f>'[1]Cadastro de Clientes'!A4741</f>
        <v>0</v>
      </c>
      <c r="B4741" s="94">
        <f>'[1]Cadastro de Clientes'!B4741</f>
        <v>0</v>
      </c>
      <c r="C4741" s="94">
        <f>'[1]Cadastro de Clientes'!C4741</f>
        <v>0</v>
      </c>
      <c r="D4741" s="94">
        <f>'[1]Cadastro de Clientes'!D4741</f>
        <v>0</v>
      </c>
      <c r="E4741" s="94">
        <f>'[1]Cadastro de Clientes'!E4741</f>
        <v>0</v>
      </c>
      <c r="F4741" s="94">
        <f>'[1]Cadastro de Clientes'!F4741</f>
        <v>0</v>
      </c>
      <c r="G4741" s="109">
        <f>'[1]Cadastro de Clientes'!G4741</f>
        <v>0</v>
      </c>
      <c r="H4741" s="110">
        <f>'[1]Cadastro de Clientes'!H4741</f>
        <v>0</v>
      </c>
      <c r="I4741" s="111">
        <f>'[1]Cadastro de Clientes'!I4741</f>
        <v>0</v>
      </c>
      <c r="J4741" s="94">
        <f>'[1]Cadastro de Clientes'!J4741</f>
        <v>0</v>
      </c>
    </row>
    <row r="4742" spans="1:10" ht="21" customHeight="1" x14ac:dyDescent="0.25">
      <c r="A4742" s="94">
        <f>'[1]Cadastro de Clientes'!A4742</f>
        <v>0</v>
      </c>
      <c r="B4742" s="94">
        <f>'[1]Cadastro de Clientes'!B4742</f>
        <v>0</v>
      </c>
      <c r="C4742" s="94">
        <f>'[1]Cadastro de Clientes'!C4742</f>
        <v>0</v>
      </c>
      <c r="D4742" s="94">
        <f>'[1]Cadastro de Clientes'!D4742</f>
        <v>0</v>
      </c>
      <c r="E4742" s="94">
        <f>'[1]Cadastro de Clientes'!E4742</f>
        <v>0</v>
      </c>
      <c r="F4742" s="94">
        <f>'[1]Cadastro de Clientes'!F4742</f>
        <v>0</v>
      </c>
      <c r="G4742" s="109">
        <f>'[1]Cadastro de Clientes'!G4742</f>
        <v>0</v>
      </c>
      <c r="H4742" s="110">
        <f>'[1]Cadastro de Clientes'!H4742</f>
        <v>0</v>
      </c>
      <c r="I4742" s="111">
        <f>'[1]Cadastro de Clientes'!I4742</f>
        <v>0</v>
      </c>
      <c r="J4742" s="94">
        <f>'[1]Cadastro de Clientes'!J4742</f>
        <v>0</v>
      </c>
    </row>
    <row r="4743" spans="1:10" ht="21" customHeight="1" x14ac:dyDescent="0.25">
      <c r="A4743" s="94">
        <f>'[1]Cadastro de Clientes'!A4743</f>
        <v>0</v>
      </c>
      <c r="B4743" s="94">
        <f>'[1]Cadastro de Clientes'!B4743</f>
        <v>0</v>
      </c>
      <c r="C4743" s="94">
        <f>'[1]Cadastro de Clientes'!C4743</f>
        <v>0</v>
      </c>
      <c r="D4743" s="94">
        <f>'[1]Cadastro de Clientes'!D4743</f>
        <v>0</v>
      </c>
      <c r="E4743" s="94">
        <f>'[1]Cadastro de Clientes'!E4743</f>
        <v>0</v>
      </c>
      <c r="F4743" s="94">
        <f>'[1]Cadastro de Clientes'!F4743</f>
        <v>0</v>
      </c>
      <c r="G4743" s="109">
        <f>'[1]Cadastro de Clientes'!G4743</f>
        <v>0</v>
      </c>
      <c r="H4743" s="110">
        <f>'[1]Cadastro de Clientes'!H4743</f>
        <v>0</v>
      </c>
      <c r="I4743" s="111">
        <f>'[1]Cadastro de Clientes'!I4743</f>
        <v>0</v>
      </c>
      <c r="J4743" s="94">
        <f>'[1]Cadastro de Clientes'!J4743</f>
        <v>0</v>
      </c>
    </row>
    <row r="4744" spans="1:10" ht="21" customHeight="1" x14ac:dyDescent="0.25">
      <c r="A4744" s="94">
        <f>'[1]Cadastro de Clientes'!A4744</f>
        <v>0</v>
      </c>
      <c r="B4744" s="94">
        <f>'[1]Cadastro de Clientes'!B4744</f>
        <v>0</v>
      </c>
      <c r="C4744" s="94">
        <f>'[1]Cadastro de Clientes'!C4744</f>
        <v>0</v>
      </c>
      <c r="D4744" s="94">
        <f>'[1]Cadastro de Clientes'!D4744</f>
        <v>0</v>
      </c>
      <c r="E4744" s="94">
        <f>'[1]Cadastro de Clientes'!E4744</f>
        <v>0</v>
      </c>
      <c r="F4744" s="94">
        <f>'[1]Cadastro de Clientes'!F4744</f>
        <v>0</v>
      </c>
      <c r="G4744" s="109">
        <f>'[1]Cadastro de Clientes'!G4744</f>
        <v>0</v>
      </c>
      <c r="H4744" s="110">
        <f>'[1]Cadastro de Clientes'!H4744</f>
        <v>0</v>
      </c>
      <c r="I4744" s="111">
        <f>'[1]Cadastro de Clientes'!I4744</f>
        <v>0</v>
      </c>
      <c r="J4744" s="94">
        <f>'[1]Cadastro de Clientes'!J4744</f>
        <v>0</v>
      </c>
    </row>
    <row r="4745" spans="1:10" ht="21" customHeight="1" x14ac:dyDescent="0.25">
      <c r="A4745" s="94">
        <f>'[1]Cadastro de Clientes'!A4745</f>
        <v>0</v>
      </c>
      <c r="B4745" s="94">
        <f>'[1]Cadastro de Clientes'!B4745</f>
        <v>0</v>
      </c>
      <c r="C4745" s="94">
        <f>'[1]Cadastro de Clientes'!C4745</f>
        <v>0</v>
      </c>
      <c r="D4745" s="94">
        <f>'[1]Cadastro de Clientes'!D4745</f>
        <v>0</v>
      </c>
      <c r="E4745" s="94">
        <f>'[1]Cadastro de Clientes'!E4745</f>
        <v>0</v>
      </c>
      <c r="F4745" s="94">
        <f>'[1]Cadastro de Clientes'!F4745</f>
        <v>0</v>
      </c>
      <c r="G4745" s="109">
        <f>'[1]Cadastro de Clientes'!G4745</f>
        <v>0</v>
      </c>
      <c r="H4745" s="110">
        <f>'[1]Cadastro de Clientes'!H4745</f>
        <v>0</v>
      </c>
      <c r="I4745" s="111">
        <f>'[1]Cadastro de Clientes'!I4745</f>
        <v>0</v>
      </c>
      <c r="J4745" s="94">
        <f>'[1]Cadastro de Clientes'!J4745</f>
        <v>0</v>
      </c>
    </row>
    <row r="4746" spans="1:10" ht="21" customHeight="1" x14ac:dyDescent="0.25">
      <c r="A4746" s="94">
        <f>'[1]Cadastro de Clientes'!A4746</f>
        <v>0</v>
      </c>
      <c r="B4746" s="94">
        <f>'[1]Cadastro de Clientes'!B4746</f>
        <v>0</v>
      </c>
      <c r="C4746" s="94">
        <f>'[1]Cadastro de Clientes'!C4746</f>
        <v>0</v>
      </c>
      <c r="D4746" s="94">
        <f>'[1]Cadastro de Clientes'!D4746</f>
        <v>0</v>
      </c>
      <c r="E4746" s="94">
        <f>'[1]Cadastro de Clientes'!E4746</f>
        <v>0</v>
      </c>
      <c r="F4746" s="94">
        <f>'[1]Cadastro de Clientes'!F4746</f>
        <v>0</v>
      </c>
      <c r="G4746" s="109">
        <f>'[1]Cadastro de Clientes'!G4746</f>
        <v>0</v>
      </c>
      <c r="H4746" s="110">
        <f>'[1]Cadastro de Clientes'!H4746</f>
        <v>0</v>
      </c>
      <c r="I4746" s="111">
        <f>'[1]Cadastro de Clientes'!I4746</f>
        <v>0</v>
      </c>
      <c r="J4746" s="94">
        <f>'[1]Cadastro de Clientes'!J4746</f>
        <v>0</v>
      </c>
    </row>
    <row r="4747" spans="1:10" ht="21" customHeight="1" x14ac:dyDescent="0.25">
      <c r="A4747" s="94">
        <f>'[1]Cadastro de Clientes'!A4747</f>
        <v>0</v>
      </c>
      <c r="B4747" s="94">
        <f>'[1]Cadastro de Clientes'!B4747</f>
        <v>0</v>
      </c>
      <c r="C4747" s="94">
        <f>'[1]Cadastro de Clientes'!C4747</f>
        <v>0</v>
      </c>
      <c r="D4747" s="94">
        <f>'[1]Cadastro de Clientes'!D4747</f>
        <v>0</v>
      </c>
      <c r="E4747" s="94">
        <f>'[1]Cadastro de Clientes'!E4747</f>
        <v>0</v>
      </c>
      <c r="F4747" s="94">
        <f>'[1]Cadastro de Clientes'!F4747</f>
        <v>0</v>
      </c>
      <c r="G4747" s="109">
        <f>'[1]Cadastro de Clientes'!G4747</f>
        <v>0</v>
      </c>
      <c r="H4747" s="110">
        <f>'[1]Cadastro de Clientes'!H4747</f>
        <v>0</v>
      </c>
      <c r="I4747" s="111">
        <f>'[1]Cadastro de Clientes'!I4747</f>
        <v>0</v>
      </c>
      <c r="J4747" s="94">
        <f>'[1]Cadastro de Clientes'!J4747</f>
        <v>0</v>
      </c>
    </row>
    <row r="4748" spans="1:10" ht="21" customHeight="1" x14ac:dyDescent="0.25">
      <c r="A4748" s="94">
        <f>'[1]Cadastro de Clientes'!A4748</f>
        <v>0</v>
      </c>
      <c r="B4748" s="94">
        <f>'[1]Cadastro de Clientes'!B4748</f>
        <v>0</v>
      </c>
      <c r="C4748" s="94">
        <f>'[1]Cadastro de Clientes'!C4748</f>
        <v>0</v>
      </c>
      <c r="D4748" s="94">
        <f>'[1]Cadastro de Clientes'!D4748</f>
        <v>0</v>
      </c>
      <c r="E4748" s="94">
        <f>'[1]Cadastro de Clientes'!E4748</f>
        <v>0</v>
      </c>
      <c r="F4748" s="94">
        <f>'[1]Cadastro de Clientes'!F4748</f>
        <v>0</v>
      </c>
      <c r="G4748" s="109">
        <f>'[1]Cadastro de Clientes'!G4748</f>
        <v>0</v>
      </c>
      <c r="H4748" s="110">
        <f>'[1]Cadastro de Clientes'!H4748</f>
        <v>0</v>
      </c>
      <c r="I4748" s="111">
        <f>'[1]Cadastro de Clientes'!I4748</f>
        <v>0</v>
      </c>
      <c r="J4748" s="94">
        <f>'[1]Cadastro de Clientes'!J4748</f>
        <v>0</v>
      </c>
    </row>
    <row r="4749" spans="1:10" ht="21" customHeight="1" x14ac:dyDescent="0.25">
      <c r="A4749" s="94">
        <f>'[1]Cadastro de Clientes'!A4749</f>
        <v>0</v>
      </c>
      <c r="B4749" s="94">
        <f>'[1]Cadastro de Clientes'!B4749</f>
        <v>0</v>
      </c>
      <c r="C4749" s="94">
        <f>'[1]Cadastro de Clientes'!C4749</f>
        <v>0</v>
      </c>
      <c r="D4749" s="94">
        <f>'[1]Cadastro de Clientes'!D4749</f>
        <v>0</v>
      </c>
      <c r="E4749" s="94">
        <f>'[1]Cadastro de Clientes'!E4749</f>
        <v>0</v>
      </c>
      <c r="F4749" s="94">
        <f>'[1]Cadastro de Clientes'!F4749</f>
        <v>0</v>
      </c>
      <c r="G4749" s="109">
        <f>'[1]Cadastro de Clientes'!G4749</f>
        <v>0</v>
      </c>
      <c r="H4749" s="110">
        <f>'[1]Cadastro de Clientes'!H4749</f>
        <v>0</v>
      </c>
      <c r="I4749" s="111">
        <f>'[1]Cadastro de Clientes'!I4749</f>
        <v>0</v>
      </c>
      <c r="J4749" s="94">
        <f>'[1]Cadastro de Clientes'!J4749</f>
        <v>0</v>
      </c>
    </row>
    <row r="4750" spans="1:10" ht="21" customHeight="1" x14ac:dyDescent="0.25">
      <c r="A4750" s="94">
        <f>'[1]Cadastro de Clientes'!A4750</f>
        <v>0</v>
      </c>
      <c r="B4750" s="94">
        <f>'[1]Cadastro de Clientes'!B4750</f>
        <v>0</v>
      </c>
      <c r="C4750" s="94">
        <f>'[1]Cadastro de Clientes'!C4750</f>
        <v>0</v>
      </c>
      <c r="D4750" s="94">
        <f>'[1]Cadastro de Clientes'!D4750</f>
        <v>0</v>
      </c>
      <c r="E4750" s="94">
        <f>'[1]Cadastro de Clientes'!E4750</f>
        <v>0</v>
      </c>
      <c r="F4750" s="94">
        <f>'[1]Cadastro de Clientes'!F4750</f>
        <v>0</v>
      </c>
      <c r="G4750" s="109">
        <f>'[1]Cadastro de Clientes'!G4750</f>
        <v>0</v>
      </c>
      <c r="H4750" s="110">
        <f>'[1]Cadastro de Clientes'!H4750</f>
        <v>0</v>
      </c>
      <c r="I4750" s="111">
        <f>'[1]Cadastro de Clientes'!I4750</f>
        <v>0</v>
      </c>
      <c r="J4750" s="94">
        <f>'[1]Cadastro de Clientes'!J4750</f>
        <v>0</v>
      </c>
    </row>
    <row r="4751" spans="1:10" ht="21" customHeight="1" x14ac:dyDescent="0.25">
      <c r="A4751" s="94">
        <f>'[1]Cadastro de Clientes'!A4751</f>
        <v>0</v>
      </c>
      <c r="B4751" s="94">
        <f>'[1]Cadastro de Clientes'!B4751</f>
        <v>0</v>
      </c>
      <c r="C4751" s="94">
        <f>'[1]Cadastro de Clientes'!C4751</f>
        <v>0</v>
      </c>
      <c r="D4751" s="94">
        <f>'[1]Cadastro de Clientes'!D4751</f>
        <v>0</v>
      </c>
      <c r="E4751" s="94">
        <f>'[1]Cadastro de Clientes'!E4751</f>
        <v>0</v>
      </c>
      <c r="F4751" s="94">
        <f>'[1]Cadastro de Clientes'!F4751</f>
        <v>0</v>
      </c>
      <c r="G4751" s="109">
        <f>'[1]Cadastro de Clientes'!G4751</f>
        <v>0</v>
      </c>
      <c r="H4751" s="110">
        <f>'[1]Cadastro de Clientes'!H4751</f>
        <v>0</v>
      </c>
      <c r="I4751" s="111">
        <f>'[1]Cadastro de Clientes'!I4751</f>
        <v>0</v>
      </c>
      <c r="J4751" s="94">
        <f>'[1]Cadastro de Clientes'!J4751</f>
        <v>0</v>
      </c>
    </row>
    <row r="4752" spans="1:10" ht="21" customHeight="1" x14ac:dyDescent="0.25">
      <c r="A4752" s="94">
        <f>'[1]Cadastro de Clientes'!A4752</f>
        <v>0</v>
      </c>
      <c r="B4752" s="94">
        <f>'[1]Cadastro de Clientes'!B4752</f>
        <v>0</v>
      </c>
      <c r="C4752" s="94">
        <f>'[1]Cadastro de Clientes'!C4752</f>
        <v>0</v>
      </c>
      <c r="D4752" s="94">
        <f>'[1]Cadastro de Clientes'!D4752</f>
        <v>0</v>
      </c>
      <c r="E4752" s="94">
        <f>'[1]Cadastro de Clientes'!E4752</f>
        <v>0</v>
      </c>
      <c r="F4752" s="94">
        <f>'[1]Cadastro de Clientes'!F4752</f>
        <v>0</v>
      </c>
      <c r="G4752" s="109">
        <f>'[1]Cadastro de Clientes'!G4752</f>
        <v>0</v>
      </c>
      <c r="H4752" s="110">
        <f>'[1]Cadastro de Clientes'!H4752</f>
        <v>0</v>
      </c>
      <c r="I4752" s="111">
        <f>'[1]Cadastro de Clientes'!I4752</f>
        <v>0</v>
      </c>
      <c r="J4752" s="94">
        <f>'[1]Cadastro de Clientes'!J4752</f>
        <v>0</v>
      </c>
    </row>
    <row r="4753" spans="1:10" ht="21" customHeight="1" x14ac:dyDescent="0.25">
      <c r="A4753" s="94">
        <f>'[1]Cadastro de Clientes'!A4753</f>
        <v>0</v>
      </c>
      <c r="B4753" s="94">
        <f>'[1]Cadastro de Clientes'!B4753</f>
        <v>0</v>
      </c>
      <c r="C4753" s="94">
        <f>'[1]Cadastro de Clientes'!C4753</f>
        <v>0</v>
      </c>
      <c r="D4753" s="94">
        <f>'[1]Cadastro de Clientes'!D4753</f>
        <v>0</v>
      </c>
      <c r="E4753" s="94">
        <f>'[1]Cadastro de Clientes'!E4753</f>
        <v>0</v>
      </c>
      <c r="F4753" s="94">
        <f>'[1]Cadastro de Clientes'!F4753</f>
        <v>0</v>
      </c>
      <c r="G4753" s="109">
        <f>'[1]Cadastro de Clientes'!G4753</f>
        <v>0</v>
      </c>
      <c r="H4753" s="110">
        <f>'[1]Cadastro de Clientes'!H4753</f>
        <v>0</v>
      </c>
      <c r="I4753" s="111">
        <f>'[1]Cadastro de Clientes'!I4753</f>
        <v>0</v>
      </c>
      <c r="J4753" s="94">
        <f>'[1]Cadastro de Clientes'!J4753</f>
        <v>0</v>
      </c>
    </row>
    <row r="4754" spans="1:10" ht="21" customHeight="1" x14ac:dyDescent="0.25">
      <c r="A4754" s="94">
        <f>'[1]Cadastro de Clientes'!A4754</f>
        <v>0</v>
      </c>
      <c r="B4754" s="94">
        <f>'[1]Cadastro de Clientes'!B4754</f>
        <v>0</v>
      </c>
      <c r="C4754" s="94">
        <f>'[1]Cadastro de Clientes'!C4754</f>
        <v>0</v>
      </c>
      <c r="D4754" s="94">
        <f>'[1]Cadastro de Clientes'!D4754</f>
        <v>0</v>
      </c>
      <c r="E4754" s="94">
        <f>'[1]Cadastro de Clientes'!E4754</f>
        <v>0</v>
      </c>
      <c r="F4754" s="94">
        <f>'[1]Cadastro de Clientes'!F4754</f>
        <v>0</v>
      </c>
      <c r="G4754" s="109">
        <f>'[1]Cadastro de Clientes'!G4754</f>
        <v>0</v>
      </c>
      <c r="H4754" s="110">
        <f>'[1]Cadastro de Clientes'!H4754</f>
        <v>0</v>
      </c>
      <c r="I4754" s="111">
        <f>'[1]Cadastro de Clientes'!I4754</f>
        <v>0</v>
      </c>
      <c r="J4754" s="94">
        <f>'[1]Cadastro de Clientes'!J4754</f>
        <v>0</v>
      </c>
    </row>
    <row r="4755" spans="1:10" ht="21" customHeight="1" x14ac:dyDescent="0.25">
      <c r="A4755" s="94">
        <f>'[1]Cadastro de Clientes'!A4755</f>
        <v>0</v>
      </c>
      <c r="B4755" s="94">
        <f>'[1]Cadastro de Clientes'!B4755</f>
        <v>0</v>
      </c>
      <c r="C4755" s="94">
        <f>'[1]Cadastro de Clientes'!C4755</f>
        <v>0</v>
      </c>
      <c r="D4755" s="94">
        <f>'[1]Cadastro de Clientes'!D4755</f>
        <v>0</v>
      </c>
      <c r="E4755" s="94">
        <f>'[1]Cadastro de Clientes'!E4755</f>
        <v>0</v>
      </c>
      <c r="F4755" s="94">
        <f>'[1]Cadastro de Clientes'!F4755</f>
        <v>0</v>
      </c>
      <c r="G4755" s="109">
        <f>'[1]Cadastro de Clientes'!G4755</f>
        <v>0</v>
      </c>
      <c r="H4755" s="110">
        <f>'[1]Cadastro de Clientes'!H4755</f>
        <v>0</v>
      </c>
      <c r="I4755" s="111">
        <f>'[1]Cadastro de Clientes'!I4755</f>
        <v>0</v>
      </c>
      <c r="J4755" s="94">
        <f>'[1]Cadastro de Clientes'!J4755</f>
        <v>0</v>
      </c>
    </row>
    <row r="4756" spans="1:10" ht="21" customHeight="1" x14ac:dyDescent="0.25">
      <c r="A4756" s="94">
        <f>'[1]Cadastro de Clientes'!A4756</f>
        <v>0</v>
      </c>
      <c r="B4756" s="94">
        <f>'[1]Cadastro de Clientes'!B4756</f>
        <v>0</v>
      </c>
      <c r="C4756" s="94">
        <f>'[1]Cadastro de Clientes'!C4756</f>
        <v>0</v>
      </c>
      <c r="D4756" s="94">
        <f>'[1]Cadastro de Clientes'!D4756</f>
        <v>0</v>
      </c>
      <c r="E4756" s="94">
        <f>'[1]Cadastro de Clientes'!E4756</f>
        <v>0</v>
      </c>
      <c r="F4756" s="94">
        <f>'[1]Cadastro de Clientes'!F4756</f>
        <v>0</v>
      </c>
      <c r="G4756" s="109">
        <f>'[1]Cadastro de Clientes'!G4756</f>
        <v>0</v>
      </c>
      <c r="H4756" s="110">
        <f>'[1]Cadastro de Clientes'!H4756</f>
        <v>0</v>
      </c>
      <c r="I4756" s="111">
        <f>'[1]Cadastro de Clientes'!I4756</f>
        <v>0</v>
      </c>
      <c r="J4756" s="94">
        <f>'[1]Cadastro de Clientes'!J4756</f>
        <v>0</v>
      </c>
    </row>
    <row r="4757" spans="1:10" ht="21" customHeight="1" x14ac:dyDescent="0.25">
      <c r="A4757" s="94">
        <f>'[1]Cadastro de Clientes'!A4757</f>
        <v>0</v>
      </c>
      <c r="B4757" s="94">
        <f>'[1]Cadastro de Clientes'!B4757</f>
        <v>0</v>
      </c>
      <c r="C4757" s="94">
        <f>'[1]Cadastro de Clientes'!C4757</f>
        <v>0</v>
      </c>
      <c r="D4757" s="94">
        <f>'[1]Cadastro de Clientes'!D4757</f>
        <v>0</v>
      </c>
      <c r="E4757" s="94">
        <f>'[1]Cadastro de Clientes'!E4757</f>
        <v>0</v>
      </c>
      <c r="F4757" s="94">
        <f>'[1]Cadastro de Clientes'!F4757</f>
        <v>0</v>
      </c>
      <c r="G4757" s="109">
        <f>'[1]Cadastro de Clientes'!G4757</f>
        <v>0</v>
      </c>
      <c r="H4757" s="110">
        <f>'[1]Cadastro de Clientes'!H4757</f>
        <v>0</v>
      </c>
      <c r="I4757" s="111">
        <f>'[1]Cadastro de Clientes'!I4757</f>
        <v>0</v>
      </c>
      <c r="J4757" s="94">
        <f>'[1]Cadastro de Clientes'!J4757</f>
        <v>0</v>
      </c>
    </row>
    <row r="4758" spans="1:10" ht="21" customHeight="1" x14ac:dyDescent="0.25">
      <c r="A4758" s="94">
        <f>'[1]Cadastro de Clientes'!A4758</f>
        <v>0</v>
      </c>
      <c r="B4758" s="94">
        <f>'[1]Cadastro de Clientes'!B4758</f>
        <v>0</v>
      </c>
      <c r="C4758" s="94">
        <f>'[1]Cadastro de Clientes'!C4758</f>
        <v>0</v>
      </c>
      <c r="D4758" s="94">
        <f>'[1]Cadastro de Clientes'!D4758</f>
        <v>0</v>
      </c>
      <c r="E4758" s="94">
        <f>'[1]Cadastro de Clientes'!E4758</f>
        <v>0</v>
      </c>
      <c r="F4758" s="94">
        <f>'[1]Cadastro de Clientes'!F4758</f>
        <v>0</v>
      </c>
      <c r="G4758" s="109">
        <f>'[1]Cadastro de Clientes'!G4758</f>
        <v>0</v>
      </c>
      <c r="H4758" s="110">
        <f>'[1]Cadastro de Clientes'!H4758</f>
        <v>0</v>
      </c>
      <c r="I4758" s="111">
        <f>'[1]Cadastro de Clientes'!I4758</f>
        <v>0</v>
      </c>
      <c r="J4758" s="94">
        <f>'[1]Cadastro de Clientes'!J4758</f>
        <v>0</v>
      </c>
    </row>
    <row r="4759" spans="1:10" ht="21" customHeight="1" x14ac:dyDescent="0.25">
      <c r="A4759" s="94">
        <f>'[1]Cadastro de Clientes'!A4759</f>
        <v>0</v>
      </c>
      <c r="B4759" s="94">
        <f>'[1]Cadastro de Clientes'!B4759</f>
        <v>0</v>
      </c>
      <c r="C4759" s="94">
        <f>'[1]Cadastro de Clientes'!C4759</f>
        <v>0</v>
      </c>
      <c r="D4759" s="94">
        <f>'[1]Cadastro de Clientes'!D4759</f>
        <v>0</v>
      </c>
      <c r="E4759" s="94">
        <f>'[1]Cadastro de Clientes'!E4759</f>
        <v>0</v>
      </c>
      <c r="F4759" s="94">
        <f>'[1]Cadastro de Clientes'!F4759</f>
        <v>0</v>
      </c>
      <c r="G4759" s="109">
        <f>'[1]Cadastro de Clientes'!G4759</f>
        <v>0</v>
      </c>
      <c r="H4759" s="110">
        <f>'[1]Cadastro de Clientes'!H4759</f>
        <v>0</v>
      </c>
      <c r="I4759" s="111">
        <f>'[1]Cadastro de Clientes'!I4759</f>
        <v>0</v>
      </c>
      <c r="J4759" s="94">
        <f>'[1]Cadastro de Clientes'!J4759</f>
        <v>0</v>
      </c>
    </row>
    <row r="4760" spans="1:10" ht="21" customHeight="1" x14ac:dyDescent="0.25">
      <c r="A4760" s="94">
        <f>'[1]Cadastro de Clientes'!A4760</f>
        <v>0</v>
      </c>
      <c r="B4760" s="94">
        <f>'[1]Cadastro de Clientes'!B4760</f>
        <v>0</v>
      </c>
      <c r="C4760" s="94">
        <f>'[1]Cadastro de Clientes'!C4760</f>
        <v>0</v>
      </c>
      <c r="D4760" s="94">
        <f>'[1]Cadastro de Clientes'!D4760</f>
        <v>0</v>
      </c>
      <c r="E4760" s="94">
        <f>'[1]Cadastro de Clientes'!E4760</f>
        <v>0</v>
      </c>
      <c r="F4760" s="94">
        <f>'[1]Cadastro de Clientes'!F4760</f>
        <v>0</v>
      </c>
      <c r="G4760" s="109">
        <f>'[1]Cadastro de Clientes'!G4760</f>
        <v>0</v>
      </c>
      <c r="H4760" s="110">
        <f>'[1]Cadastro de Clientes'!H4760</f>
        <v>0</v>
      </c>
      <c r="I4760" s="111">
        <f>'[1]Cadastro de Clientes'!I4760</f>
        <v>0</v>
      </c>
      <c r="J4760" s="94">
        <f>'[1]Cadastro de Clientes'!J4760</f>
        <v>0</v>
      </c>
    </row>
    <row r="4761" spans="1:10" ht="21" customHeight="1" x14ac:dyDescent="0.25">
      <c r="A4761" s="94">
        <f>'[1]Cadastro de Clientes'!A4761</f>
        <v>0</v>
      </c>
      <c r="B4761" s="94">
        <f>'[1]Cadastro de Clientes'!B4761</f>
        <v>0</v>
      </c>
      <c r="C4761" s="94">
        <f>'[1]Cadastro de Clientes'!C4761</f>
        <v>0</v>
      </c>
      <c r="D4761" s="94">
        <f>'[1]Cadastro de Clientes'!D4761</f>
        <v>0</v>
      </c>
      <c r="E4761" s="94">
        <f>'[1]Cadastro de Clientes'!E4761</f>
        <v>0</v>
      </c>
      <c r="F4761" s="94">
        <f>'[1]Cadastro de Clientes'!F4761</f>
        <v>0</v>
      </c>
      <c r="G4761" s="109">
        <f>'[1]Cadastro de Clientes'!G4761</f>
        <v>0</v>
      </c>
      <c r="H4761" s="110">
        <f>'[1]Cadastro de Clientes'!H4761</f>
        <v>0</v>
      </c>
      <c r="I4761" s="111">
        <f>'[1]Cadastro de Clientes'!I4761</f>
        <v>0</v>
      </c>
      <c r="J4761" s="94">
        <f>'[1]Cadastro de Clientes'!J4761</f>
        <v>0</v>
      </c>
    </row>
    <row r="4762" spans="1:10" ht="21" customHeight="1" x14ac:dyDescent="0.25">
      <c r="A4762" s="94">
        <f>'[1]Cadastro de Clientes'!A4762</f>
        <v>0</v>
      </c>
      <c r="B4762" s="94">
        <f>'[1]Cadastro de Clientes'!B4762</f>
        <v>0</v>
      </c>
      <c r="C4762" s="94">
        <f>'[1]Cadastro de Clientes'!C4762</f>
        <v>0</v>
      </c>
      <c r="D4762" s="94">
        <f>'[1]Cadastro de Clientes'!D4762</f>
        <v>0</v>
      </c>
      <c r="E4762" s="94">
        <f>'[1]Cadastro de Clientes'!E4762</f>
        <v>0</v>
      </c>
      <c r="F4762" s="94">
        <f>'[1]Cadastro de Clientes'!F4762</f>
        <v>0</v>
      </c>
      <c r="G4762" s="109">
        <f>'[1]Cadastro de Clientes'!G4762</f>
        <v>0</v>
      </c>
      <c r="H4762" s="110">
        <f>'[1]Cadastro de Clientes'!H4762</f>
        <v>0</v>
      </c>
      <c r="I4762" s="111">
        <f>'[1]Cadastro de Clientes'!I4762</f>
        <v>0</v>
      </c>
      <c r="J4762" s="94">
        <f>'[1]Cadastro de Clientes'!J4762</f>
        <v>0</v>
      </c>
    </row>
    <row r="4763" spans="1:10" ht="21" customHeight="1" x14ac:dyDescent="0.25">
      <c r="A4763" s="94">
        <f>'[1]Cadastro de Clientes'!A4763</f>
        <v>0</v>
      </c>
      <c r="B4763" s="94">
        <f>'[1]Cadastro de Clientes'!B4763</f>
        <v>0</v>
      </c>
      <c r="C4763" s="94">
        <f>'[1]Cadastro de Clientes'!C4763</f>
        <v>0</v>
      </c>
      <c r="D4763" s="94">
        <f>'[1]Cadastro de Clientes'!D4763</f>
        <v>0</v>
      </c>
      <c r="E4763" s="94">
        <f>'[1]Cadastro de Clientes'!E4763</f>
        <v>0</v>
      </c>
      <c r="F4763" s="94">
        <f>'[1]Cadastro de Clientes'!F4763</f>
        <v>0</v>
      </c>
      <c r="G4763" s="109">
        <f>'[1]Cadastro de Clientes'!G4763</f>
        <v>0</v>
      </c>
      <c r="H4763" s="110">
        <f>'[1]Cadastro de Clientes'!H4763</f>
        <v>0</v>
      </c>
      <c r="I4763" s="111">
        <f>'[1]Cadastro de Clientes'!I4763</f>
        <v>0</v>
      </c>
      <c r="J4763" s="94">
        <f>'[1]Cadastro de Clientes'!J4763</f>
        <v>0</v>
      </c>
    </row>
    <row r="4764" spans="1:10" ht="21" customHeight="1" x14ac:dyDescent="0.25">
      <c r="A4764" s="94">
        <f>'[1]Cadastro de Clientes'!A4764</f>
        <v>0</v>
      </c>
      <c r="B4764" s="94">
        <f>'[1]Cadastro de Clientes'!B4764</f>
        <v>0</v>
      </c>
      <c r="C4764" s="94">
        <f>'[1]Cadastro de Clientes'!C4764</f>
        <v>0</v>
      </c>
      <c r="D4764" s="94">
        <f>'[1]Cadastro de Clientes'!D4764</f>
        <v>0</v>
      </c>
      <c r="E4764" s="94">
        <f>'[1]Cadastro de Clientes'!E4764</f>
        <v>0</v>
      </c>
      <c r="F4764" s="94">
        <f>'[1]Cadastro de Clientes'!F4764</f>
        <v>0</v>
      </c>
      <c r="G4764" s="109">
        <f>'[1]Cadastro de Clientes'!G4764</f>
        <v>0</v>
      </c>
      <c r="H4764" s="110">
        <f>'[1]Cadastro de Clientes'!H4764</f>
        <v>0</v>
      </c>
      <c r="I4764" s="111">
        <f>'[1]Cadastro de Clientes'!I4764</f>
        <v>0</v>
      </c>
      <c r="J4764" s="94">
        <f>'[1]Cadastro de Clientes'!J4764</f>
        <v>0</v>
      </c>
    </row>
    <row r="4765" spans="1:10" ht="21" customHeight="1" x14ac:dyDescent="0.25">
      <c r="A4765" s="94">
        <f>'[1]Cadastro de Clientes'!A4765</f>
        <v>0</v>
      </c>
      <c r="B4765" s="94">
        <f>'[1]Cadastro de Clientes'!B4765</f>
        <v>0</v>
      </c>
      <c r="C4765" s="94">
        <f>'[1]Cadastro de Clientes'!C4765</f>
        <v>0</v>
      </c>
      <c r="D4765" s="94">
        <f>'[1]Cadastro de Clientes'!D4765</f>
        <v>0</v>
      </c>
      <c r="E4765" s="94">
        <f>'[1]Cadastro de Clientes'!E4765</f>
        <v>0</v>
      </c>
      <c r="F4765" s="94">
        <f>'[1]Cadastro de Clientes'!F4765</f>
        <v>0</v>
      </c>
      <c r="G4765" s="109">
        <f>'[1]Cadastro de Clientes'!G4765</f>
        <v>0</v>
      </c>
      <c r="H4765" s="110">
        <f>'[1]Cadastro de Clientes'!H4765</f>
        <v>0</v>
      </c>
      <c r="I4765" s="111">
        <f>'[1]Cadastro de Clientes'!I4765</f>
        <v>0</v>
      </c>
      <c r="J4765" s="94">
        <f>'[1]Cadastro de Clientes'!J4765</f>
        <v>0</v>
      </c>
    </row>
    <row r="4766" spans="1:10" ht="21" customHeight="1" x14ac:dyDescent="0.25">
      <c r="A4766" s="94">
        <f>'[1]Cadastro de Clientes'!A4766</f>
        <v>0</v>
      </c>
      <c r="B4766" s="94">
        <f>'[1]Cadastro de Clientes'!B4766</f>
        <v>0</v>
      </c>
      <c r="C4766" s="94">
        <f>'[1]Cadastro de Clientes'!C4766</f>
        <v>0</v>
      </c>
      <c r="D4766" s="94">
        <f>'[1]Cadastro de Clientes'!D4766</f>
        <v>0</v>
      </c>
      <c r="E4766" s="94">
        <f>'[1]Cadastro de Clientes'!E4766</f>
        <v>0</v>
      </c>
      <c r="F4766" s="94">
        <f>'[1]Cadastro de Clientes'!F4766</f>
        <v>0</v>
      </c>
      <c r="G4766" s="109">
        <f>'[1]Cadastro de Clientes'!G4766</f>
        <v>0</v>
      </c>
      <c r="H4766" s="110">
        <f>'[1]Cadastro de Clientes'!H4766</f>
        <v>0</v>
      </c>
      <c r="I4766" s="111">
        <f>'[1]Cadastro de Clientes'!I4766</f>
        <v>0</v>
      </c>
      <c r="J4766" s="94">
        <f>'[1]Cadastro de Clientes'!J4766</f>
        <v>0</v>
      </c>
    </row>
    <row r="4767" spans="1:10" ht="21" customHeight="1" x14ac:dyDescent="0.25">
      <c r="A4767" s="94">
        <f>'[1]Cadastro de Clientes'!A4767</f>
        <v>0</v>
      </c>
      <c r="B4767" s="94">
        <f>'[1]Cadastro de Clientes'!B4767</f>
        <v>0</v>
      </c>
      <c r="C4767" s="94">
        <f>'[1]Cadastro de Clientes'!C4767</f>
        <v>0</v>
      </c>
      <c r="D4767" s="94">
        <f>'[1]Cadastro de Clientes'!D4767</f>
        <v>0</v>
      </c>
      <c r="E4767" s="94">
        <f>'[1]Cadastro de Clientes'!E4767</f>
        <v>0</v>
      </c>
      <c r="F4767" s="94">
        <f>'[1]Cadastro de Clientes'!F4767</f>
        <v>0</v>
      </c>
      <c r="G4767" s="109">
        <f>'[1]Cadastro de Clientes'!G4767</f>
        <v>0</v>
      </c>
      <c r="H4767" s="110">
        <f>'[1]Cadastro de Clientes'!H4767</f>
        <v>0</v>
      </c>
      <c r="I4767" s="111">
        <f>'[1]Cadastro de Clientes'!I4767</f>
        <v>0</v>
      </c>
      <c r="J4767" s="94">
        <f>'[1]Cadastro de Clientes'!J4767</f>
        <v>0</v>
      </c>
    </row>
    <row r="4768" spans="1:10" ht="21" customHeight="1" x14ac:dyDescent="0.25">
      <c r="A4768" s="94">
        <f>'[1]Cadastro de Clientes'!A4768</f>
        <v>0</v>
      </c>
      <c r="B4768" s="94">
        <f>'[1]Cadastro de Clientes'!B4768</f>
        <v>0</v>
      </c>
      <c r="C4768" s="94">
        <f>'[1]Cadastro de Clientes'!C4768</f>
        <v>0</v>
      </c>
      <c r="D4768" s="94">
        <f>'[1]Cadastro de Clientes'!D4768</f>
        <v>0</v>
      </c>
      <c r="E4768" s="94">
        <f>'[1]Cadastro de Clientes'!E4768</f>
        <v>0</v>
      </c>
      <c r="F4768" s="94">
        <f>'[1]Cadastro de Clientes'!F4768</f>
        <v>0</v>
      </c>
      <c r="G4768" s="109">
        <f>'[1]Cadastro de Clientes'!G4768</f>
        <v>0</v>
      </c>
      <c r="H4768" s="110">
        <f>'[1]Cadastro de Clientes'!H4768</f>
        <v>0</v>
      </c>
      <c r="I4768" s="111">
        <f>'[1]Cadastro de Clientes'!I4768</f>
        <v>0</v>
      </c>
      <c r="J4768" s="94">
        <f>'[1]Cadastro de Clientes'!J4768</f>
        <v>0</v>
      </c>
    </row>
    <row r="4769" spans="1:10" ht="21" customHeight="1" x14ac:dyDescent="0.25">
      <c r="A4769" s="94">
        <f>'[1]Cadastro de Clientes'!A4769</f>
        <v>0</v>
      </c>
      <c r="B4769" s="94">
        <f>'[1]Cadastro de Clientes'!B4769</f>
        <v>0</v>
      </c>
      <c r="C4769" s="94">
        <f>'[1]Cadastro de Clientes'!C4769</f>
        <v>0</v>
      </c>
      <c r="D4769" s="94">
        <f>'[1]Cadastro de Clientes'!D4769</f>
        <v>0</v>
      </c>
      <c r="E4769" s="94">
        <f>'[1]Cadastro de Clientes'!E4769</f>
        <v>0</v>
      </c>
      <c r="F4769" s="94">
        <f>'[1]Cadastro de Clientes'!F4769</f>
        <v>0</v>
      </c>
      <c r="G4769" s="109">
        <f>'[1]Cadastro de Clientes'!G4769</f>
        <v>0</v>
      </c>
      <c r="H4769" s="110">
        <f>'[1]Cadastro de Clientes'!H4769</f>
        <v>0</v>
      </c>
      <c r="I4769" s="111">
        <f>'[1]Cadastro de Clientes'!I4769</f>
        <v>0</v>
      </c>
      <c r="J4769" s="94">
        <f>'[1]Cadastro de Clientes'!J4769</f>
        <v>0</v>
      </c>
    </row>
    <row r="4770" spans="1:10" ht="21" customHeight="1" x14ac:dyDescent="0.25">
      <c r="A4770" s="94">
        <f>'[1]Cadastro de Clientes'!A4770</f>
        <v>0</v>
      </c>
      <c r="B4770" s="94">
        <f>'[1]Cadastro de Clientes'!B4770</f>
        <v>0</v>
      </c>
      <c r="C4770" s="94">
        <f>'[1]Cadastro de Clientes'!C4770</f>
        <v>0</v>
      </c>
      <c r="D4770" s="94">
        <f>'[1]Cadastro de Clientes'!D4770</f>
        <v>0</v>
      </c>
      <c r="E4770" s="94">
        <f>'[1]Cadastro de Clientes'!E4770</f>
        <v>0</v>
      </c>
      <c r="F4770" s="94">
        <f>'[1]Cadastro de Clientes'!F4770</f>
        <v>0</v>
      </c>
      <c r="G4770" s="109">
        <f>'[1]Cadastro de Clientes'!G4770</f>
        <v>0</v>
      </c>
      <c r="H4770" s="110">
        <f>'[1]Cadastro de Clientes'!H4770</f>
        <v>0</v>
      </c>
      <c r="I4770" s="111">
        <f>'[1]Cadastro de Clientes'!I4770</f>
        <v>0</v>
      </c>
      <c r="J4770" s="94">
        <f>'[1]Cadastro de Clientes'!J4770</f>
        <v>0</v>
      </c>
    </row>
    <row r="4771" spans="1:10" ht="21" customHeight="1" x14ac:dyDescent="0.25">
      <c r="A4771" s="94">
        <f>'[1]Cadastro de Clientes'!A4771</f>
        <v>0</v>
      </c>
      <c r="B4771" s="94">
        <f>'[1]Cadastro de Clientes'!B4771</f>
        <v>0</v>
      </c>
      <c r="C4771" s="94">
        <f>'[1]Cadastro de Clientes'!C4771</f>
        <v>0</v>
      </c>
      <c r="D4771" s="94">
        <f>'[1]Cadastro de Clientes'!D4771</f>
        <v>0</v>
      </c>
      <c r="E4771" s="94">
        <f>'[1]Cadastro de Clientes'!E4771</f>
        <v>0</v>
      </c>
      <c r="F4771" s="94">
        <f>'[1]Cadastro de Clientes'!F4771</f>
        <v>0</v>
      </c>
      <c r="G4771" s="109">
        <f>'[1]Cadastro de Clientes'!G4771</f>
        <v>0</v>
      </c>
      <c r="H4771" s="110">
        <f>'[1]Cadastro de Clientes'!H4771</f>
        <v>0</v>
      </c>
      <c r="I4771" s="111">
        <f>'[1]Cadastro de Clientes'!I4771</f>
        <v>0</v>
      </c>
      <c r="J4771" s="94">
        <f>'[1]Cadastro de Clientes'!J4771</f>
        <v>0</v>
      </c>
    </row>
    <row r="4772" spans="1:10" ht="21" customHeight="1" x14ac:dyDescent="0.25">
      <c r="A4772" s="94">
        <f>'[1]Cadastro de Clientes'!A4772</f>
        <v>0</v>
      </c>
      <c r="B4772" s="94">
        <f>'[1]Cadastro de Clientes'!B4772</f>
        <v>0</v>
      </c>
      <c r="C4772" s="94">
        <f>'[1]Cadastro de Clientes'!C4772</f>
        <v>0</v>
      </c>
      <c r="D4772" s="94">
        <f>'[1]Cadastro de Clientes'!D4772</f>
        <v>0</v>
      </c>
      <c r="E4772" s="94">
        <f>'[1]Cadastro de Clientes'!E4772</f>
        <v>0</v>
      </c>
      <c r="F4772" s="94">
        <f>'[1]Cadastro de Clientes'!F4772</f>
        <v>0</v>
      </c>
      <c r="G4772" s="109">
        <f>'[1]Cadastro de Clientes'!G4772</f>
        <v>0</v>
      </c>
      <c r="H4772" s="110">
        <f>'[1]Cadastro de Clientes'!H4772</f>
        <v>0</v>
      </c>
      <c r="I4772" s="111">
        <f>'[1]Cadastro de Clientes'!I4772</f>
        <v>0</v>
      </c>
      <c r="J4772" s="94">
        <f>'[1]Cadastro de Clientes'!J4772</f>
        <v>0</v>
      </c>
    </row>
    <row r="4773" spans="1:10" ht="21" customHeight="1" x14ac:dyDescent="0.25">
      <c r="A4773" s="94">
        <f>'[1]Cadastro de Clientes'!A4773</f>
        <v>0</v>
      </c>
      <c r="B4773" s="94">
        <f>'[1]Cadastro de Clientes'!B4773</f>
        <v>0</v>
      </c>
      <c r="C4773" s="94">
        <f>'[1]Cadastro de Clientes'!C4773</f>
        <v>0</v>
      </c>
      <c r="D4773" s="94">
        <f>'[1]Cadastro de Clientes'!D4773</f>
        <v>0</v>
      </c>
      <c r="E4773" s="94">
        <f>'[1]Cadastro de Clientes'!E4773</f>
        <v>0</v>
      </c>
      <c r="F4773" s="94">
        <f>'[1]Cadastro de Clientes'!F4773</f>
        <v>0</v>
      </c>
      <c r="G4773" s="109">
        <f>'[1]Cadastro de Clientes'!G4773</f>
        <v>0</v>
      </c>
      <c r="H4773" s="110">
        <f>'[1]Cadastro de Clientes'!H4773</f>
        <v>0</v>
      </c>
      <c r="I4773" s="111">
        <f>'[1]Cadastro de Clientes'!I4773</f>
        <v>0</v>
      </c>
      <c r="J4773" s="94">
        <f>'[1]Cadastro de Clientes'!J4773</f>
        <v>0</v>
      </c>
    </row>
    <row r="4774" spans="1:10" ht="21" customHeight="1" x14ac:dyDescent="0.25">
      <c r="A4774" s="94">
        <f>'[1]Cadastro de Clientes'!A4774</f>
        <v>0</v>
      </c>
      <c r="B4774" s="94">
        <f>'[1]Cadastro de Clientes'!B4774</f>
        <v>0</v>
      </c>
      <c r="C4774" s="94">
        <f>'[1]Cadastro de Clientes'!C4774</f>
        <v>0</v>
      </c>
      <c r="D4774" s="94">
        <f>'[1]Cadastro de Clientes'!D4774</f>
        <v>0</v>
      </c>
      <c r="E4774" s="94">
        <f>'[1]Cadastro de Clientes'!E4774</f>
        <v>0</v>
      </c>
      <c r="F4774" s="94">
        <f>'[1]Cadastro de Clientes'!F4774</f>
        <v>0</v>
      </c>
      <c r="G4774" s="109">
        <f>'[1]Cadastro de Clientes'!G4774</f>
        <v>0</v>
      </c>
      <c r="H4774" s="110">
        <f>'[1]Cadastro de Clientes'!H4774</f>
        <v>0</v>
      </c>
      <c r="I4774" s="111">
        <f>'[1]Cadastro de Clientes'!I4774</f>
        <v>0</v>
      </c>
      <c r="J4774" s="94">
        <f>'[1]Cadastro de Clientes'!J4774</f>
        <v>0</v>
      </c>
    </row>
    <row r="4775" spans="1:10" ht="21" customHeight="1" x14ac:dyDescent="0.25">
      <c r="A4775" s="94">
        <f>'[1]Cadastro de Clientes'!A4775</f>
        <v>0</v>
      </c>
      <c r="B4775" s="94">
        <f>'[1]Cadastro de Clientes'!B4775</f>
        <v>0</v>
      </c>
      <c r="C4775" s="94">
        <f>'[1]Cadastro de Clientes'!C4775</f>
        <v>0</v>
      </c>
      <c r="D4775" s="94">
        <f>'[1]Cadastro de Clientes'!D4775</f>
        <v>0</v>
      </c>
      <c r="E4775" s="94">
        <f>'[1]Cadastro de Clientes'!E4775</f>
        <v>0</v>
      </c>
      <c r="F4775" s="94">
        <f>'[1]Cadastro de Clientes'!F4775</f>
        <v>0</v>
      </c>
      <c r="G4775" s="109">
        <f>'[1]Cadastro de Clientes'!G4775</f>
        <v>0</v>
      </c>
      <c r="H4775" s="110">
        <f>'[1]Cadastro de Clientes'!H4775</f>
        <v>0</v>
      </c>
      <c r="I4775" s="111">
        <f>'[1]Cadastro de Clientes'!I4775</f>
        <v>0</v>
      </c>
      <c r="J4775" s="94">
        <f>'[1]Cadastro de Clientes'!J4775</f>
        <v>0</v>
      </c>
    </row>
    <row r="4776" spans="1:10" ht="21" customHeight="1" x14ac:dyDescent="0.25">
      <c r="A4776" s="94">
        <f>'[1]Cadastro de Clientes'!A4776</f>
        <v>0</v>
      </c>
      <c r="B4776" s="94">
        <f>'[1]Cadastro de Clientes'!B4776</f>
        <v>0</v>
      </c>
      <c r="C4776" s="94">
        <f>'[1]Cadastro de Clientes'!C4776</f>
        <v>0</v>
      </c>
      <c r="D4776" s="94">
        <f>'[1]Cadastro de Clientes'!D4776</f>
        <v>0</v>
      </c>
      <c r="E4776" s="94">
        <f>'[1]Cadastro de Clientes'!E4776</f>
        <v>0</v>
      </c>
      <c r="F4776" s="94">
        <f>'[1]Cadastro de Clientes'!F4776</f>
        <v>0</v>
      </c>
      <c r="G4776" s="109">
        <f>'[1]Cadastro de Clientes'!G4776</f>
        <v>0</v>
      </c>
      <c r="H4776" s="110">
        <f>'[1]Cadastro de Clientes'!H4776</f>
        <v>0</v>
      </c>
      <c r="I4776" s="111">
        <f>'[1]Cadastro de Clientes'!I4776</f>
        <v>0</v>
      </c>
      <c r="J4776" s="94">
        <f>'[1]Cadastro de Clientes'!J4776</f>
        <v>0</v>
      </c>
    </row>
    <row r="4777" spans="1:10" ht="21" customHeight="1" x14ac:dyDescent="0.25">
      <c r="A4777" s="94">
        <f>'[1]Cadastro de Clientes'!A4777</f>
        <v>0</v>
      </c>
      <c r="B4777" s="94">
        <f>'[1]Cadastro de Clientes'!B4777</f>
        <v>0</v>
      </c>
      <c r="C4777" s="94">
        <f>'[1]Cadastro de Clientes'!C4777</f>
        <v>0</v>
      </c>
      <c r="D4777" s="94">
        <f>'[1]Cadastro de Clientes'!D4777</f>
        <v>0</v>
      </c>
      <c r="E4777" s="94">
        <f>'[1]Cadastro de Clientes'!E4777</f>
        <v>0</v>
      </c>
      <c r="F4777" s="94">
        <f>'[1]Cadastro de Clientes'!F4777</f>
        <v>0</v>
      </c>
      <c r="G4777" s="109">
        <f>'[1]Cadastro de Clientes'!G4777</f>
        <v>0</v>
      </c>
      <c r="H4777" s="110">
        <f>'[1]Cadastro de Clientes'!H4777</f>
        <v>0</v>
      </c>
      <c r="I4777" s="111">
        <f>'[1]Cadastro de Clientes'!I4777</f>
        <v>0</v>
      </c>
      <c r="J4777" s="94">
        <f>'[1]Cadastro de Clientes'!J4777</f>
        <v>0</v>
      </c>
    </row>
    <row r="4778" spans="1:10" ht="21" customHeight="1" x14ac:dyDescent="0.25">
      <c r="A4778" s="94">
        <f>'[1]Cadastro de Clientes'!A4778</f>
        <v>0</v>
      </c>
      <c r="B4778" s="94">
        <f>'[1]Cadastro de Clientes'!B4778</f>
        <v>0</v>
      </c>
      <c r="C4778" s="94">
        <f>'[1]Cadastro de Clientes'!C4778</f>
        <v>0</v>
      </c>
      <c r="D4778" s="94">
        <f>'[1]Cadastro de Clientes'!D4778</f>
        <v>0</v>
      </c>
      <c r="E4778" s="94">
        <f>'[1]Cadastro de Clientes'!E4778</f>
        <v>0</v>
      </c>
      <c r="F4778" s="94">
        <f>'[1]Cadastro de Clientes'!F4778</f>
        <v>0</v>
      </c>
      <c r="G4778" s="109">
        <f>'[1]Cadastro de Clientes'!G4778</f>
        <v>0</v>
      </c>
      <c r="H4778" s="110">
        <f>'[1]Cadastro de Clientes'!H4778</f>
        <v>0</v>
      </c>
      <c r="I4778" s="111">
        <f>'[1]Cadastro de Clientes'!I4778</f>
        <v>0</v>
      </c>
      <c r="J4778" s="94">
        <f>'[1]Cadastro de Clientes'!J4778</f>
        <v>0</v>
      </c>
    </row>
    <row r="4779" spans="1:10" ht="21" customHeight="1" x14ac:dyDescent="0.25">
      <c r="A4779" s="94">
        <f>'[1]Cadastro de Clientes'!A4779</f>
        <v>0</v>
      </c>
      <c r="B4779" s="94">
        <f>'[1]Cadastro de Clientes'!B4779</f>
        <v>0</v>
      </c>
      <c r="C4779" s="94">
        <f>'[1]Cadastro de Clientes'!C4779</f>
        <v>0</v>
      </c>
      <c r="D4779" s="94">
        <f>'[1]Cadastro de Clientes'!D4779</f>
        <v>0</v>
      </c>
      <c r="E4779" s="94">
        <f>'[1]Cadastro de Clientes'!E4779</f>
        <v>0</v>
      </c>
      <c r="F4779" s="94">
        <f>'[1]Cadastro de Clientes'!F4779</f>
        <v>0</v>
      </c>
      <c r="G4779" s="109">
        <f>'[1]Cadastro de Clientes'!G4779</f>
        <v>0</v>
      </c>
      <c r="H4779" s="110">
        <f>'[1]Cadastro de Clientes'!H4779</f>
        <v>0</v>
      </c>
      <c r="I4779" s="111">
        <f>'[1]Cadastro de Clientes'!I4779</f>
        <v>0</v>
      </c>
      <c r="J4779" s="94">
        <f>'[1]Cadastro de Clientes'!J4779</f>
        <v>0</v>
      </c>
    </row>
    <row r="4780" spans="1:10" ht="21" customHeight="1" x14ac:dyDescent="0.25">
      <c r="A4780" s="94">
        <f>'[1]Cadastro de Clientes'!A4780</f>
        <v>0</v>
      </c>
      <c r="B4780" s="94">
        <f>'[1]Cadastro de Clientes'!B4780</f>
        <v>0</v>
      </c>
      <c r="C4780" s="94">
        <f>'[1]Cadastro de Clientes'!C4780</f>
        <v>0</v>
      </c>
      <c r="D4780" s="94">
        <f>'[1]Cadastro de Clientes'!D4780</f>
        <v>0</v>
      </c>
      <c r="E4780" s="94">
        <f>'[1]Cadastro de Clientes'!E4780</f>
        <v>0</v>
      </c>
      <c r="F4780" s="94">
        <f>'[1]Cadastro de Clientes'!F4780</f>
        <v>0</v>
      </c>
      <c r="G4780" s="109">
        <f>'[1]Cadastro de Clientes'!G4780</f>
        <v>0</v>
      </c>
      <c r="H4780" s="110">
        <f>'[1]Cadastro de Clientes'!H4780</f>
        <v>0</v>
      </c>
      <c r="I4780" s="111">
        <f>'[1]Cadastro de Clientes'!I4780</f>
        <v>0</v>
      </c>
      <c r="J4780" s="94">
        <f>'[1]Cadastro de Clientes'!J4780</f>
        <v>0</v>
      </c>
    </row>
    <row r="4781" spans="1:10" ht="21" customHeight="1" x14ac:dyDescent="0.25">
      <c r="A4781" s="94">
        <f>'[1]Cadastro de Clientes'!A4781</f>
        <v>0</v>
      </c>
      <c r="B4781" s="94">
        <f>'[1]Cadastro de Clientes'!B4781</f>
        <v>0</v>
      </c>
      <c r="C4781" s="94">
        <f>'[1]Cadastro de Clientes'!C4781</f>
        <v>0</v>
      </c>
      <c r="D4781" s="94">
        <f>'[1]Cadastro de Clientes'!D4781</f>
        <v>0</v>
      </c>
      <c r="E4781" s="94">
        <f>'[1]Cadastro de Clientes'!E4781</f>
        <v>0</v>
      </c>
      <c r="F4781" s="94">
        <f>'[1]Cadastro de Clientes'!F4781</f>
        <v>0</v>
      </c>
      <c r="G4781" s="109">
        <f>'[1]Cadastro de Clientes'!G4781</f>
        <v>0</v>
      </c>
      <c r="H4781" s="110">
        <f>'[1]Cadastro de Clientes'!H4781</f>
        <v>0</v>
      </c>
      <c r="I4781" s="111">
        <f>'[1]Cadastro de Clientes'!I4781</f>
        <v>0</v>
      </c>
      <c r="J4781" s="94">
        <f>'[1]Cadastro de Clientes'!J4781</f>
        <v>0</v>
      </c>
    </row>
    <row r="4782" spans="1:10" ht="21" customHeight="1" x14ac:dyDescent="0.25">
      <c r="A4782" s="94">
        <f>'[1]Cadastro de Clientes'!A4782</f>
        <v>0</v>
      </c>
      <c r="B4782" s="94">
        <f>'[1]Cadastro de Clientes'!B4782</f>
        <v>0</v>
      </c>
      <c r="C4782" s="94">
        <f>'[1]Cadastro de Clientes'!C4782</f>
        <v>0</v>
      </c>
      <c r="D4782" s="94">
        <f>'[1]Cadastro de Clientes'!D4782</f>
        <v>0</v>
      </c>
      <c r="E4782" s="94">
        <f>'[1]Cadastro de Clientes'!E4782</f>
        <v>0</v>
      </c>
      <c r="F4782" s="94">
        <f>'[1]Cadastro de Clientes'!F4782</f>
        <v>0</v>
      </c>
      <c r="G4782" s="109">
        <f>'[1]Cadastro de Clientes'!G4782</f>
        <v>0</v>
      </c>
      <c r="H4782" s="110">
        <f>'[1]Cadastro de Clientes'!H4782</f>
        <v>0</v>
      </c>
      <c r="I4782" s="111">
        <f>'[1]Cadastro de Clientes'!I4782</f>
        <v>0</v>
      </c>
      <c r="J4782" s="94">
        <f>'[1]Cadastro de Clientes'!J4782</f>
        <v>0</v>
      </c>
    </row>
    <row r="4783" spans="1:10" ht="21" customHeight="1" x14ac:dyDescent="0.25">
      <c r="A4783" s="94">
        <f>'[1]Cadastro de Clientes'!A4783</f>
        <v>0</v>
      </c>
      <c r="B4783" s="94">
        <f>'[1]Cadastro de Clientes'!B4783</f>
        <v>0</v>
      </c>
      <c r="C4783" s="94">
        <f>'[1]Cadastro de Clientes'!C4783</f>
        <v>0</v>
      </c>
      <c r="D4783" s="94">
        <f>'[1]Cadastro de Clientes'!D4783</f>
        <v>0</v>
      </c>
      <c r="E4783" s="94">
        <f>'[1]Cadastro de Clientes'!E4783</f>
        <v>0</v>
      </c>
      <c r="F4783" s="94">
        <f>'[1]Cadastro de Clientes'!F4783</f>
        <v>0</v>
      </c>
      <c r="G4783" s="109">
        <f>'[1]Cadastro de Clientes'!G4783</f>
        <v>0</v>
      </c>
      <c r="H4783" s="110">
        <f>'[1]Cadastro de Clientes'!H4783</f>
        <v>0</v>
      </c>
      <c r="I4783" s="111">
        <f>'[1]Cadastro de Clientes'!I4783</f>
        <v>0</v>
      </c>
      <c r="J4783" s="94">
        <f>'[1]Cadastro de Clientes'!J4783</f>
        <v>0</v>
      </c>
    </row>
    <row r="4784" spans="1:10" ht="21" customHeight="1" x14ac:dyDescent="0.25">
      <c r="A4784" s="94">
        <f>'[1]Cadastro de Clientes'!A4784</f>
        <v>0</v>
      </c>
      <c r="B4784" s="94">
        <f>'[1]Cadastro de Clientes'!B4784</f>
        <v>0</v>
      </c>
      <c r="C4784" s="94">
        <f>'[1]Cadastro de Clientes'!C4784</f>
        <v>0</v>
      </c>
      <c r="D4784" s="94">
        <f>'[1]Cadastro de Clientes'!D4784</f>
        <v>0</v>
      </c>
      <c r="E4784" s="94">
        <f>'[1]Cadastro de Clientes'!E4784</f>
        <v>0</v>
      </c>
      <c r="F4784" s="94">
        <f>'[1]Cadastro de Clientes'!F4784</f>
        <v>0</v>
      </c>
      <c r="G4784" s="109">
        <f>'[1]Cadastro de Clientes'!G4784</f>
        <v>0</v>
      </c>
      <c r="H4784" s="110">
        <f>'[1]Cadastro de Clientes'!H4784</f>
        <v>0</v>
      </c>
      <c r="I4784" s="111">
        <f>'[1]Cadastro de Clientes'!I4784</f>
        <v>0</v>
      </c>
      <c r="J4784" s="94">
        <f>'[1]Cadastro de Clientes'!J4784</f>
        <v>0</v>
      </c>
    </row>
    <row r="4785" spans="1:10" ht="21" customHeight="1" x14ac:dyDescent="0.25">
      <c r="A4785" s="94">
        <f>'[1]Cadastro de Clientes'!A4785</f>
        <v>0</v>
      </c>
      <c r="B4785" s="94">
        <f>'[1]Cadastro de Clientes'!B4785</f>
        <v>0</v>
      </c>
      <c r="C4785" s="94">
        <f>'[1]Cadastro de Clientes'!C4785</f>
        <v>0</v>
      </c>
      <c r="D4785" s="94">
        <f>'[1]Cadastro de Clientes'!D4785</f>
        <v>0</v>
      </c>
      <c r="E4785" s="94">
        <f>'[1]Cadastro de Clientes'!E4785</f>
        <v>0</v>
      </c>
      <c r="F4785" s="94">
        <f>'[1]Cadastro de Clientes'!F4785</f>
        <v>0</v>
      </c>
      <c r="G4785" s="109">
        <f>'[1]Cadastro de Clientes'!G4785</f>
        <v>0</v>
      </c>
      <c r="H4785" s="110">
        <f>'[1]Cadastro de Clientes'!H4785</f>
        <v>0</v>
      </c>
      <c r="I4785" s="111">
        <f>'[1]Cadastro de Clientes'!I4785</f>
        <v>0</v>
      </c>
      <c r="J4785" s="94">
        <f>'[1]Cadastro de Clientes'!J4785</f>
        <v>0</v>
      </c>
    </row>
    <row r="4786" spans="1:10" ht="21" customHeight="1" x14ac:dyDescent="0.25">
      <c r="A4786" s="94">
        <f>'[1]Cadastro de Clientes'!A4786</f>
        <v>0</v>
      </c>
      <c r="B4786" s="94">
        <f>'[1]Cadastro de Clientes'!B4786</f>
        <v>0</v>
      </c>
      <c r="C4786" s="94">
        <f>'[1]Cadastro de Clientes'!C4786</f>
        <v>0</v>
      </c>
      <c r="D4786" s="94">
        <f>'[1]Cadastro de Clientes'!D4786</f>
        <v>0</v>
      </c>
      <c r="E4786" s="94">
        <f>'[1]Cadastro de Clientes'!E4786</f>
        <v>0</v>
      </c>
      <c r="F4786" s="94">
        <f>'[1]Cadastro de Clientes'!F4786</f>
        <v>0</v>
      </c>
      <c r="G4786" s="109">
        <f>'[1]Cadastro de Clientes'!G4786</f>
        <v>0</v>
      </c>
      <c r="H4786" s="110">
        <f>'[1]Cadastro de Clientes'!H4786</f>
        <v>0</v>
      </c>
      <c r="I4786" s="111">
        <f>'[1]Cadastro de Clientes'!I4786</f>
        <v>0</v>
      </c>
      <c r="J4786" s="94">
        <f>'[1]Cadastro de Clientes'!J4786</f>
        <v>0</v>
      </c>
    </row>
    <row r="4787" spans="1:10" ht="21" customHeight="1" x14ac:dyDescent="0.25">
      <c r="A4787" s="94">
        <f>'[1]Cadastro de Clientes'!A4787</f>
        <v>0</v>
      </c>
      <c r="B4787" s="94">
        <f>'[1]Cadastro de Clientes'!B4787</f>
        <v>0</v>
      </c>
      <c r="C4787" s="94">
        <f>'[1]Cadastro de Clientes'!C4787</f>
        <v>0</v>
      </c>
      <c r="D4787" s="94">
        <f>'[1]Cadastro de Clientes'!D4787</f>
        <v>0</v>
      </c>
      <c r="E4787" s="94">
        <f>'[1]Cadastro de Clientes'!E4787</f>
        <v>0</v>
      </c>
      <c r="F4787" s="94">
        <f>'[1]Cadastro de Clientes'!F4787</f>
        <v>0</v>
      </c>
      <c r="G4787" s="109">
        <f>'[1]Cadastro de Clientes'!G4787</f>
        <v>0</v>
      </c>
      <c r="H4787" s="110">
        <f>'[1]Cadastro de Clientes'!H4787</f>
        <v>0</v>
      </c>
      <c r="I4787" s="111">
        <f>'[1]Cadastro de Clientes'!I4787</f>
        <v>0</v>
      </c>
      <c r="J4787" s="94">
        <f>'[1]Cadastro de Clientes'!J4787</f>
        <v>0</v>
      </c>
    </row>
    <row r="4788" spans="1:10" ht="21" customHeight="1" x14ac:dyDescent="0.25">
      <c r="A4788" s="94">
        <f>'[1]Cadastro de Clientes'!A4788</f>
        <v>0</v>
      </c>
      <c r="B4788" s="94">
        <f>'[1]Cadastro de Clientes'!B4788</f>
        <v>0</v>
      </c>
      <c r="C4788" s="94">
        <f>'[1]Cadastro de Clientes'!C4788</f>
        <v>0</v>
      </c>
      <c r="D4788" s="94">
        <f>'[1]Cadastro de Clientes'!D4788</f>
        <v>0</v>
      </c>
      <c r="E4788" s="94">
        <f>'[1]Cadastro de Clientes'!E4788</f>
        <v>0</v>
      </c>
      <c r="F4788" s="94">
        <f>'[1]Cadastro de Clientes'!F4788</f>
        <v>0</v>
      </c>
      <c r="G4788" s="109">
        <f>'[1]Cadastro de Clientes'!G4788</f>
        <v>0</v>
      </c>
      <c r="H4788" s="110">
        <f>'[1]Cadastro de Clientes'!H4788</f>
        <v>0</v>
      </c>
      <c r="I4788" s="111">
        <f>'[1]Cadastro de Clientes'!I4788</f>
        <v>0</v>
      </c>
      <c r="J4788" s="94">
        <f>'[1]Cadastro de Clientes'!J4788</f>
        <v>0</v>
      </c>
    </row>
    <row r="4789" spans="1:10" ht="21" customHeight="1" x14ac:dyDescent="0.25">
      <c r="A4789" s="94">
        <f>'[1]Cadastro de Clientes'!A4789</f>
        <v>0</v>
      </c>
      <c r="B4789" s="94">
        <f>'[1]Cadastro de Clientes'!B4789</f>
        <v>0</v>
      </c>
      <c r="C4789" s="94">
        <f>'[1]Cadastro de Clientes'!C4789</f>
        <v>0</v>
      </c>
      <c r="D4789" s="94">
        <f>'[1]Cadastro de Clientes'!D4789</f>
        <v>0</v>
      </c>
      <c r="E4789" s="94">
        <f>'[1]Cadastro de Clientes'!E4789</f>
        <v>0</v>
      </c>
      <c r="F4789" s="94">
        <f>'[1]Cadastro de Clientes'!F4789</f>
        <v>0</v>
      </c>
      <c r="G4789" s="109">
        <f>'[1]Cadastro de Clientes'!G4789</f>
        <v>0</v>
      </c>
      <c r="H4789" s="110">
        <f>'[1]Cadastro de Clientes'!H4789</f>
        <v>0</v>
      </c>
      <c r="I4789" s="111">
        <f>'[1]Cadastro de Clientes'!I4789</f>
        <v>0</v>
      </c>
      <c r="J4789" s="94">
        <f>'[1]Cadastro de Clientes'!J4789</f>
        <v>0</v>
      </c>
    </row>
    <row r="4790" spans="1:10" ht="21" customHeight="1" x14ac:dyDescent="0.25">
      <c r="A4790" s="94">
        <f>'[1]Cadastro de Clientes'!A4790</f>
        <v>0</v>
      </c>
      <c r="B4790" s="94">
        <f>'[1]Cadastro de Clientes'!B4790</f>
        <v>0</v>
      </c>
      <c r="C4790" s="94">
        <f>'[1]Cadastro de Clientes'!C4790</f>
        <v>0</v>
      </c>
      <c r="D4790" s="94">
        <f>'[1]Cadastro de Clientes'!D4790</f>
        <v>0</v>
      </c>
      <c r="E4790" s="94">
        <f>'[1]Cadastro de Clientes'!E4790</f>
        <v>0</v>
      </c>
      <c r="F4790" s="94">
        <f>'[1]Cadastro de Clientes'!F4790</f>
        <v>0</v>
      </c>
      <c r="G4790" s="109">
        <f>'[1]Cadastro de Clientes'!G4790</f>
        <v>0</v>
      </c>
      <c r="H4790" s="110">
        <f>'[1]Cadastro de Clientes'!H4790</f>
        <v>0</v>
      </c>
      <c r="I4790" s="111">
        <f>'[1]Cadastro de Clientes'!I4790</f>
        <v>0</v>
      </c>
      <c r="J4790" s="94">
        <f>'[1]Cadastro de Clientes'!J4790</f>
        <v>0</v>
      </c>
    </row>
    <row r="4791" spans="1:10" ht="21" customHeight="1" x14ac:dyDescent="0.25">
      <c r="A4791" s="94">
        <f>'[1]Cadastro de Clientes'!A4791</f>
        <v>0</v>
      </c>
      <c r="B4791" s="94">
        <f>'[1]Cadastro de Clientes'!B4791</f>
        <v>0</v>
      </c>
      <c r="C4791" s="94">
        <f>'[1]Cadastro de Clientes'!C4791</f>
        <v>0</v>
      </c>
      <c r="D4791" s="94">
        <f>'[1]Cadastro de Clientes'!D4791</f>
        <v>0</v>
      </c>
      <c r="E4791" s="94">
        <f>'[1]Cadastro de Clientes'!E4791</f>
        <v>0</v>
      </c>
      <c r="F4791" s="94">
        <f>'[1]Cadastro de Clientes'!F4791</f>
        <v>0</v>
      </c>
      <c r="G4791" s="109">
        <f>'[1]Cadastro de Clientes'!G4791</f>
        <v>0</v>
      </c>
      <c r="H4791" s="110">
        <f>'[1]Cadastro de Clientes'!H4791</f>
        <v>0</v>
      </c>
      <c r="I4791" s="111">
        <f>'[1]Cadastro de Clientes'!I4791</f>
        <v>0</v>
      </c>
      <c r="J4791" s="94">
        <f>'[1]Cadastro de Clientes'!J4791</f>
        <v>0</v>
      </c>
    </row>
    <row r="4792" spans="1:10" ht="21" customHeight="1" x14ac:dyDescent="0.25">
      <c r="A4792" s="94">
        <f>'[1]Cadastro de Clientes'!A4792</f>
        <v>0</v>
      </c>
      <c r="B4792" s="94">
        <f>'[1]Cadastro de Clientes'!B4792</f>
        <v>0</v>
      </c>
      <c r="C4792" s="94">
        <f>'[1]Cadastro de Clientes'!C4792</f>
        <v>0</v>
      </c>
      <c r="D4792" s="94">
        <f>'[1]Cadastro de Clientes'!D4792</f>
        <v>0</v>
      </c>
      <c r="E4792" s="94">
        <f>'[1]Cadastro de Clientes'!E4792</f>
        <v>0</v>
      </c>
      <c r="F4792" s="94">
        <f>'[1]Cadastro de Clientes'!F4792</f>
        <v>0</v>
      </c>
      <c r="G4792" s="109">
        <f>'[1]Cadastro de Clientes'!G4792</f>
        <v>0</v>
      </c>
      <c r="H4792" s="110">
        <f>'[1]Cadastro de Clientes'!H4792</f>
        <v>0</v>
      </c>
      <c r="I4792" s="111">
        <f>'[1]Cadastro de Clientes'!I4792</f>
        <v>0</v>
      </c>
      <c r="J4792" s="94">
        <f>'[1]Cadastro de Clientes'!J4792</f>
        <v>0</v>
      </c>
    </row>
    <row r="4793" spans="1:10" ht="21" customHeight="1" x14ac:dyDescent="0.25">
      <c r="A4793" s="94">
        <f>'[1]Cadastro de Clientes'!A4793</f>
        <v>0</v>
      </c>
      <c r="B4793" s="94">
        <f>'[1]Cadastro de Clientes'!B4793</f>
        <v>0</v>
      </c>
      <c r="C4793" s="94">
        <f>'[1]Cadastro de Clientes'!C4793</f>
        <v>0</v>
      </c>
      <c r="D4793" s="94">
        <f>'[1]Cadastro de Clientes'!D4793</f>
        <v>0</v>
      </c>
      <c r="E4793" s="94">
        <f>'[1]Cadastro de Clientes'!E4793</f>
        <v>0</v>
      </c>
      <c r="F4793" s="94">
        <f>'[1]Cadastro de Clientes'!F4793</f>
        <v>0</v>
      </c>
      <c r="G4793" s="109">
        <f>'[1]Cadastro de Clientes'!G4793</f>
        <v>0</v>
      </c>
      <c r="H4793" s="110">
        <f>'[1]Cadastro de Clientes'!H4793</f>
        <v>0</v>
      </c>
      <c r="I4793" s="111">
        <f>'[1]Cadastro de Clientes'!I4793</f>
        <v>0</v>
      </c>
      <c r="J4793" s="94">
        <f>'[1]Cadastro de Clientes'!J4793</f>
        <v>0</v>
      </c>
    </row>
    <row r="4794" spans="1:10" ht="21" customHeight="1" x14ac:dyDescent="0.25">
      <c r="A4794" s="94">
        <f>'[1]Cadastro de Clientes'!A4794</f>
        <v>0</v>
      </c>
      <c r="B4794" s="94">
        <f>'[1]Cadastro de Clientes'!B4794</f>
        <v>0</v>
      </c>
      <c r="C4794" s="94">
        <f>'[1]Cadastro de Clientes'!C4794</f>
        <v>0</v>
      </c>
      <c r="D4794" s="94">
        <f>'[1]Cadastro de Clientes'!D4794</f>
        <v>0</v>
      </c>
      <c r="E4794" s="94">
        <f>'[1]Cadastro de Clientes'!E4794</f>
        <v>0</v>
      </c>
      <c r="F4794" s="94">
        <f>'[1]Cadastro de Clientes'!F4794</f>
        <v>0</v>
      </c>
      <c r="G4794" s="109">
        <f>'[1]Cadastro de Clientes'!G4794</f>
        <v>0</v>
      </c>
      <c r="H4794" s="110">
        <f>'[1]Cadastro de Clientes'!H4794</f>
        <v>0</v>
      </c>
      <c r="I4794" s="111">
        <f>'[1]Cadastro de Clientes'!I4794</f>
        <v>0</v>
      </c>
      <c r="J4794" s="94">
        <f>'[1]Cadastro de Clientes'!J4794</f>
        <v>0</v>
      </c>
    </row>
    <row r="4795" spans="1:10" ht="21" customHeight="1" x14ac:dyDescent="0.25">
      <c r="A4795" s="94">
        <f>'[1]Cadastro de Clientes'!A4795</f>
        <v>0</v>
      </c>
      <c r="B4795" s="94">
        <f>'[1]Cadastro de Clientes'!B4795</f>
        <v>0</v>
      </c>
      <c r="C4795" s="94">
        <f>'[1]Cadastro de Clientes'!C4795</f>
        <v>0</v>
      </c>
      <c r="D4795" s="94">
        <f>'[1]Cadastro de Clientes'!D4795</f>
        <v>0</v>
      </c>
      <c r="E4795" s="94">
        <f>'[1]Cadastro de Clientes'!E4795</f>
        <v>0</v>
      </c>
      <c r="F4795" s="94">
        <f>'[1]Cadastro de Clientes'!F4795</f>
        <v>0</v>
      </c>
      <c r="G4795" s="109">
        <f>'[1]Cadastro de Clientes'!G4795</f>
        <v>0</v>
      </c>
      <c r="H4795" s="110">
        <f>'[1]Cadastro de Clientes'!H4795</f>
        <v>0</v>
      </c>
      <c r="I4795" s="111">
        <f>'[1]Cadastro de Clientes'!I4795</f>
        <v>0</v>
      </c>
      <c r="J4795" s="94">
        <f>'[1]Cadastro de Clientes'!J4795</f>
        <v>0</v>
      </c>
    </row>
    <row r="4796" spans="1:10" ht="21" customHeight="1" x14ac:dyDescent="0.25">
      <c r="A4796" s="94">
        <f>'[1]Cadastro de Clientes'!A4796</f>
        <v>0</v>
      </c>
      <c r="B4796" s="94">
        <f>'[1]Cadastro de Clientes'!B4796</f>
        <v>0</v>
      </c>
      <c r="C4796" s="94">
        <f>'[1]Cadastro de Clientes'!C4796</f>
        <v>0</v>
      </c>
      <c r="D4796" s="94">
        <f>'[1]Cadastro de Clientes'!D4796</f>
        <v>0</v>
      </c>
      <c r="E4796" s="94">
        <f>'[1]Cadastro de Clientes'!E4796</f>
        <v>0</v>
      </c>
      <c r="F4796" s="94">
        <f>'[1]Cadastro de Clientes'!F4796</f>
        <v>0</v>
      </c>
      <c r="G4796" s="109">
        <f>'[1]Cadastro de Clientes'!G4796</f>
        <v>0</v>
      </c>
      <c r="H4796" s="110">
        <f>'[1]Cadastro de Clientes'!H4796</f>
        <v>0</v>
      </c>
      <c r="I4796" s="111">
        <f>'[1]Cadastro de Clientes'!I4796</f>
        <v>0</v>
      </c>
      <c r="J4796" s="94">
        <f>'[1]Cadastro de Clientes'!J4796</f>
        <v>0</v>
      </c>
    </row>
    <row r="4797" spans="1:10" ht="21" customHeight="1" x14ac:dyDescent="0.25">
      <c r="A4797" s="94">
        <f>'[1]Cadastro de Clientes'!A4797</f>
        <v>0</v>
      </c>
      <c r="B4797" s="94">
        <f>'[1]Cadastro de Clientes'!B4797</f>
        <v>0</v>
      </c>
      <c r="C4797" s="94">
        <f>'[1]Cadastro de Clientes'!C4797</f>
        <v>0</v>
      </c>
      <c r="D4797" s="94">
        <f>'[1]Cadastro de Clientes'!D4797</f>
        <v>0</v>
      </c>
      <c r="E4797" s="94">
        <f>'[1]Cadastro de Clientes'!E4797</f>
        <v>0</v>
      </c>
      <c r="F4797" s="94">
        <f>'[1]Cadastro de Clientes'!F4797</f>
        <v>0</v>
      </c>
      <c r="G4797" s="109">
        <f>'[1]Cadastro de Clientes'!G4797</f>
        <v>0</v>
      </c>
      <c r="H4797" s="110">
        <f>'[1]Cadastro de Clientes'!H4797</f>
        <v>0</v>
      </c>
      <c r="I4797" s="111">
        <f>'[1]Cadastro de Clientes'!I4797</f>
        <v>0</v>
      </c>
      <c r="J4797" s="94">
        <f>'[1]Cadastro de Clientes'!J4797</f>
        <v>0</v>
      </c>
    </row>
    <row r="4798" spans="1:10" ht="21" customHeight="1" x14ac:dyDescent="0.25">
      <c r="A4798" s="94">
        <f>'[1]Cadastro de Clientes'!A4798</f>
        <v>0</v>
      </c>
      <c r="B4798" s="94">
        <f>'[1]Cadastro de Clientes'!B4798</f>
        <v>0</v>
      </c>
      <c r="C4798" s="94">
        <f>'[1]Cadastro de Clientes'!C4798</f>
        <v>0</v>
      </c>
      <c r="D4798" s="94">
        <f>'[1]Cadastro de Clientes'!D4798</f>
        <v>0</v>
      </c>
      <c r="E4798" s="94">
        <f>'[1]Cadastro de Clientes'!E4798</f>
        <v>0</v>
      </c>
      <c r="F4798" s="94">
        <f>'[1]Cadastro de Clientes'!F4798</f>
        <v>0</v>
      </c>
      <c r="G4798" s="109">
        <f>'[1]Cadastro de Clientes'!G4798</f>
        <v>0</v>
      </c>
      <c r="H4798" s="110">
        <f>'[1]Cadastro de Clientes'!H4798</f>
        <v>0</v>
      </c>
      <c r="I4798" s="111">
        <f>'[1]Cadastro de Clientes'!I4798</f>
        <v>0</v>
      </c>
      <c r="J4798" s="94">
        <f>'[1]Cadastro de Clientes'!J4798</f>
        <v>0</v>
      </c>
    </row>
    <row r="4799" spans="1:10" ht="21" customHeight="1" x14ac:dyDescent="0.25">
      <c r="A4799" s="94">
        <f>'[1]Cadastro de Clientes'!A4799</f>
        <v>0</v>
      </c>
      <c r="B4799" s="94">
        <f>'[1]Cadastro de Clientes'!B4799</f>
        <v>0</v>
      </c>
      <c r="C4799" s="94">
        <f>'[1]Cadastro de Clientes'!C4799</f>
        <v>0</v>
      </c>
      <c r="D4799" s="94">
        <f>'[1]Cadastro de Clientes'!D4799</f>
        <v>0</v>
      </c>
      <c r="E4799" s="94">
        <f>'[1]Cadastro de Clientes'!E4799</f>
        <v>0</v>
      </c>
      <c r="F4799" s="94">
        <f>'[1]Cadastro de Clientes'!F4799</f>
        <v>0</v>
      </c>
      <c r="G4799" s="109">
        <f>'[1]Cadastro de Clientes'!G4799</f>
        <v>0</v>
      </c>
      <c r="H4799" s="110">
        <f>'[1]Cadastro de Clientes'!H4799</f>
        <v>0</v>
      </c>
      <c r="I4799" s="111">
        <f>'[1]Cadastro de Clientes'!I4799</f>
        <v>0</v>
      </c>
      <c r="J4799" s="94">
        <f>'[1]Cadastro de Clientes'!J4799</f>
        <v>0</v>
      </c>
    </row>
    <row r="4800" spans="1:10" ht="21" customHeight="1" x14ac:dyDescent="0.25">
      <c r="A4800" s="94">
        <f>'[1]Cadastro de Clientes'!A4800</f>
        <v>0</v>
      </c>
      <c r="B4800" s="94">
        <f>'[1]Cadastro de Clientes'!B4800</f>
        <v>0</v>
      </c>
      <c r="C4800" s="94">
        <f>'[1]Cadastro de Clientes'!C4800</f>
        <v>0</v>
      </c>
      <c r="D4800" s="94">
        <f>'[1]Cadastro de Clientes'!D4800</f>
        <v>0</v>
      </c>
      <c r="E4800" s="94">
        <f>'[1]Cadastro de Clientes'!E4800</f>
        <v>0</v>
      </c>
      <c r="F4800" s="94">
        <f>'[1]Cadastro de Clientes'!F4800</f>
        <v>0</v>
      </c>
      <c r="G4800" s="109">
        <f>'[1]Cadastro de Clientes'!G4800</f>
        <v>0</v>
      </c>
      <c r="H4800" s="110">
        <f>'[1]Cadastro de Clientes'!H4800</f>
        <v>0</v>
      </c>
      <c r="I4800" s="111">
        <f>'[1]Cadastro de Clientes'!I4800</f>
        <v>0</v>
      </c>
      <c r="J4800" s="94">
        <f>'[1]Cadastro de Clientes'!J4800</f>
        <v>0</v>
      </c>
    </row>
    <row r="4801" spans="1:10" ht="21" customHeight="1" x14ac:dyDescent="0.25">
      <c r="A4801" s="94">
        <f>'[1]Cadastro de Clientes'!A4801</f>
        <v>0</v>
      </c>
      <c r="B4801" s="94">
        <f>'[1]Cadastro de Clientes'!B4801</f>
        <v>0</v>
      </c>
      <c r="C4801" s="94">
        <f>'[1]Cadastro de Clientes'!C4801</f>
        <v>0</v>
      </c>
      <c r="D4801" s="94">
        <f>'[1]Cadastro de Clientes'!D4801</f>
        <v>0</v>
      </c>
      <c r="E4801" s="94">
        <f>'[1]Cadastro de Clientes'!E4801</f>
        <v>0</v>
      </c>
      <c r="F4801" s="94">
        <f>'[1]Cadastro de Clientes'!F4801</f>
        <v>0</v>
      </c>
      <c r="G4801" s="109">
        <f>'[1]Cadastro de Clientes'!G4801</f>
        <v>0</v>
      </c>
      <c r="H4801" s="110">
        <f>'[1]Cadastro de Clientes'!H4801</f>
        <v>0</v>
      </c>
      <c r="I4801" s="111">
        <f>'[1]Cadastro de Clientes'!I4801</f>
        <v>0</v>
      </c>
      <c r="J4801" s="94">
        <f>'[1]Cadastro de Clientes'!J4801</f>
        <v>0</v>
      </c>
    </row>
    <row r="4802" spans="1:10" ht="21" customHeight="1" x14ac:dyDescent="0.25">
      <c r="A4802" s="94">
        <f>'[1]Cadastro de Clientes'!A4802</f>
        <v>0</v>
      </c>
      <c r="B4802" s="94">
        <f>'[1]Cadastro de Clientes'!B4802</f>
        <v>0</v>
      </c>
      <c r="C4802" s="94">
        <f>'[1]Cadastro de Clientes'!C4802</f>
        <v>0</v>
      </c>
      <c r="D4802" s="94">
        <f>'[1]Cadastro de Clientes'!D4802</f>
        <v>0</v>
      </c>
      <c r="E4802" s="94">
        <f>'[1]Cadastro de Clientes'!E4802</f>
        <v>0</v>
      </c>
      <c r="F4802" s="94">
        <f>'[1]Cadastro de Clientes'!F4802</f>
        <v>0</v>
      </c>
      <c r="G4802" s="109">
        <f>'[1]Cadastro de Clientes'!G4802</f>
        <v>0</v>
      </c>
      <c r="H4802" s="110">
        <f>'[1]Cadastro de Clientes'!H4802</f>
        <v>0</v>
      </c>
      <c r="I4802" s="111">
        <f>'[1]Cadastro de Clientes'!I4802</f>
        <v>0</v>
      </c>
      <c r="J4802" s="94">
        <f>'[1]Cadastro de Clientes'!J4802</f>
        <v>0</v>
      </c>
    </row>
    <row r="4803" spans="1:10" ht="21" customHeight="1" x14ac:dyDescent="0.25">
      <c r="A4803" s="94">
        <f>'[1]Cadastro de Clientes'!A4803</f>
        <v>0</v>
      </c>
      <c r="B4803" s="94">
        <f>'[1]Cadastro de Clientes'!B4803</f>
        <v>0</v>
      </c>
      <c r="C4803" s="94">
        <f>'[1]Cadastro de Clientes'!C4803</f>
        <v>0</v>
      </c>
      <c r="D4803" s="94">
        <f>'[1]Cadastro de Clientes'!D4803</f>
        <v>0</v>
      </c>
      <c r="E4803" s="94">
        <f>'[1]Cadastro de Clientes'!E4803</f>
        <v>0</v>
      </c>
      <c r="F4803" s="94">
        <f>'[1]Cadastro de Clientes'!F4803</f>
        <v>0</v>
      </c>
      <c r="G4803" s="109">
        <f>'[1]Cadastro de Clientes'!G4803</f>
        <v>0</v>
      </c>
      <c r="H4803" s="110">
        <f>'[1]Cadastro de Clientes'!H4803</f>
        <v>0</v>
      </c>
      <c r="I4803" s="111">
        <f>'[1]Cadastro de Clientes'!I4803</f>
        <v>0</v>
      </c>
      <c r="J4803" s="94">
        <f>'[1]Cadastro de Clientes'!J4803</f>
        <v>0</v>
      </c>
    </row>
    <row r="4804" spans="1:10" ht="21" customHeight="1" x14ac:dyDescent="0.25">
      <c r="A4804" s="94">
        <f>'[1]Cadastro de Clientes'!A4804</f>
        <v>0</v>
      </c>
      <c r="B4804" s="94">
        <f>'[1]Cadastro de Clientes'!B4804</f>
        <v>0</v>
      </c>
      <c r="C4804" s="94">
        <f>'[1]Cadastro de Clientes'!C4804</f>
        <v>0</v>
      </c>
      <c r="D4804" s="94">
        <f>'[1]Cadastro de Clientes'!D4804</f>
        <v>0</v>
      </c>
      <c r="E4804" s="94">
        <f>'[1]Cadastro de Clientes'!E4804</f>
        <v>0</v>
      </c>
      <c r="F4804" s="94">
        <f>'[1]Cadastro de Clientes'!F4804</f>
        <v>0</v>
      </c>
      <c r="G4804" s="109">
        <f>'[1]Cadastro de Clientes'!G4804</f>
        <v>0</v>
      </c>
      <c r="H4804" s="110">
        <f>'[1]Cadastro de Clientes'!H4804</f>
        <v>0</v>
      </c>
      <c r="I4804" s="111">
        <f>'[1]Cadastro de Clientes'!I4804</f>
        <v>0</v>
      </c>
      <c r="J4804" s="94">
        <f>'[1]Cadastro de Clientes'!J4804</f>
        <v>0</v>
      </c>
    </row>
    <row r="4805" spans="1:10" ht="21" customHeight="1" x14ac:dyDescent="0.25">
      <c r="A4805" s="94">
        <f>'[1]Cadastro de Clientes'!A4805</f>
        <v>0</v>
      </c>
      <c r="B4805" s="94">
        <f>'[1]Cadastro de Clientes'!B4805</f>
        <v>0</v>
      </c>
      <c r="C4805" s="94">
        <f>'[1]Cadastro de Clientes'!C4805</f>
        <v>0</v>
      </c>
      <c r="D4805" s="94">
        <f>'[1]Cadastro de Clientes'!D4805</f>
        <v>0</v>
      </c>
      <c r="E4805" s="94">
        <f>'[1]Cadastro de Clientes'!E4805</f>
        <v>0</v>
      </c>
      <c r="F4805" s="94">
        <f>'[1]Cadastro de Clientes'!F4805</f>
        <v>0</v>
      </c>
      <c r="G4805" s="109">
        <f>'[1]Cadastro de Clientes'!G4805</f>
        <v>0</v>
      </c>
      <c r="H4805" s="110">
        <f>'[1]Cadastro de Clientes'!H4805</f>
        <v>0</v>
      </c>
      <c r="I4805" s="111">
        <f>'[1]Cadastro de Clientes'!I4805</f>
        <v>0</v>
      </c>
      <c r="J4805" s="94">
        <f>'[1]Cadastro de Clientes'!J4805</f>
        <v>0</v>
      </c>
    </row>
    <row r="4806" spans="1:10" ht="21" customHeight="1" x14ac:dyDescent="0.25">
      <c r="A4806" s="94">
        <f>'[1]Cadastro de Clientes'!A4806</f>
        <v>0</v>
      </c>
      <c r="B4806" s="94">
        <f>'[1]Cadastro de Clientes'!B4806</f>
        <v>0</v>
      </c>
      <c r="C4806" s="94">
        <f>'[1]Cadastro de Clientes'!C4806</f>
        <v>0</v>
      </c>
      <c r="D4806" s="94">
        <f>'[1]Cadastro de Clientes'!D4806</f>
        <v>0</v>
      </c>
      <c r="E4806" s="94">
        <f>'[1]Cadastro de Clientes'!E4806</f>
        <v>0</v>
      </c>
      <c r="F4806" s="94">
        <f>'[1]Cadastro de Clientes'!F4806</f>
        <v>0</v>
      </c>
      <c r="G4806" s="109">
        <f>'[1]Cadastro de Clientes'!G4806</f>
        <v>0</v>
      </c>
      <c r="H4806" s="110">
        <f>'[1]Cadastro de Clientes'!H4806</f>
        <v>0</v>
      </c>
      <c r="I4806" s="111">
        <f>'[1]Cadastro de Clientes'!I4806</f>
        <v>0</v>
      </c>
      <c r="J4806" s="94">
        <f>'[1]Cadastro de Clientes'!J4806</f>
        <v>0</v>
      </c>
    </row>
    <row r="4807" spans="1:10" ht="21" customHeight="1" x14ac:dyDescent="0.25">
      <c r="A4807" s="94">
        <f>'[1]Cadastro de Clientes'!A4807</f>
        <v>0</v>
      </c>
      <c r="B4807" s="94">
        <f>'[1]Cadastro de Clientes'!B4807</f>
        <v>0</v>
      </c>
      <c r="C4807" s="94">
        <f>'[1]Cadastro de Clientes'!C4807</f>
        <v>0</v>
      </c>
      <c r="D4807" s="94">
        <f>'[1]Cadastro de Clientes'!D4807</f>
        <v>0</v>
      </c>
      <c r="E4807" s="94">
        <f>'[1]Cadastro de Clientes'!E4807</f>
        <v>0</v>
      </c>
      <c r="F4807" s="94">
        <f>'[1]Cadastro de Clientes'!F4807</f>
        <v>0</v>
      </c>
      <c r="G4807" s="109">
        <f>'[1]Cadastro de Clientes'!G4807</f>
        <v>0</v>
      </c>
      <c r="H4807" s="110">
        <f>'[1]Cadastro de Clientes'!H4807</f>
        <v>0</v>
      </c>
      <c r="I4807" s="111">
        <f>'[1]Cadastro de Clientes'!I4807</f>
        <v>0</v>
      </c>
      <c r="J4807" s="94">
        <f>'[1]Cadastro de Clientes'!J4807</f>
        <v>0</v>
      </c>
    </row>
    <row r="4808" spans="1:10" ht="21" customHeight="1" x14ac:dyDescent="0.25">
      <c r="A4808" s="94">
        <f>'[1]Cadastro de Clientes'!A4808</f>
        <v>0</v>
      </c>
      <c r="B4808" s="94">
        <f>'[1]Cadastro de Clientes'!B4808</f>
        <v>0</v>
      </c>
      <c r="C4808" s="94">
        <f>'[1]Cadastro de Clientes'!C4808</f>
        <v>0</v>
      </c>
      <c r="D4808" s="94">
        <f>'[1]Cadastro de Clientes'!D4808</f>
        <v>0</v>
      </c>
      <c r="E4808" s="94">
        <f>'[1]Cadastro de Clientes'!E4808</f>
        <v>0</v>
      </c>
      <c r="F4808" s="94">
        <f>'[1]Cadastro de Clientes'!F4808</f>
        <v>0</v>
      </c>
      <c r="G4808" s="109">
        <f>'[1]Cadastro de Clientes'!G4808</f>
        <v>0</v>
      </c>
      <c r="H4808" s="110">
        <f>'[1]Cadastro de Clientes'!H4808</f>
        <v>0</v>
      </c>
      <c r="I4808" s="111">
        <f>'[1]Cadastro de Clientes'!I4808</f>
        <v>0</v>
      </c>
      <c r="J4808" s="94">
        <f>'[1]Cadastro de Clientes'!J4808</f>
        <v>0</v>
      </c>
    </row>
    <row r="4809" spans="1:10" ht="21" customHeight="1" x14ac:dyDescent="0.25">
      <c r="A4809" s="94">
        <f>'[1]Cadastro de Clientes'!A4809</f>
        <v>0</v>
      </c>
      <c r="B4809" s="94">
        <f>'[1]Cadastro de Clientes'!B4809</f>
        <v>0</v>
      </c>
      <c r="C4809" s="94">
        <f>'[1]Cadastro de Clientes'!C4809</f>
        <v>0</v>
      </c>
      <c r="D4809" s="94">
        <f>'[1]Cadastro de Clientes'!D4809</f>
        <v>0</v>
      </c>
      <c r="E4809" s="94">
        <f>'[1]Cadastro de Clientes'!E4809</f>
        <v>0</v>
      </c>
      <c r="F4809" s="94">
        <f>'[1]Cadastro de Clientes'!F4809</f>
        <v>0</v>
      </c>
      <c r="G4809" s="109">
        <f>'[1]Cadastro de Clientes'!G4809</f>
        <v>0</v>
      </c>
      <c r="H4809" s="110">
        <f>'[1]Cadastro de Clientes'!H4809</f>
        <v>0</v>
      </c>
      <c r="I4809" s="111">
        <f>'[1]Cadastro de Clientes'!I4809</f>
        <v>0</v>
      </c>
      <c r="J4809" s="94">
        <f>'[1]Cadastro de Clientes'!J4809</f>
        <v>0</v>
      </c>
    </row>
    <row r="4810" spans="1:10" ht="21" customHeight="1" x14ac:dyDescent="0.25">
      <c r="A4810" s="94">
        <f>'[1]Cadastro de Clientes'!A4810</f>
        <v>0</v>
      </c>
      <c r="B4810" s="94">
        <f>'[1]Cadastro de Clientes'!B4810</f>
        <v>0</v>
      </c>
      <c r="C4810" s="94">
        <f>'[1]Cadastro de Clientes'!C4810</f>
        <v>0</v>
      </c>
      <c r="D4810" s="94">
        <f>'[1]Cadastro de Clientes'!D4810</f>
        <v>0</v>
      </c>
      <c r="E4810" s="94">
        <f>'[1]Cadastro de Clientes'!E4810</f>
        <v>0</v>
      </c>
      <c r="F4810" s="94">
        <f>'[1]Cadastro de Clientes'!F4810</f>
        <v>0</v>
      </c>
      <c r="G4810" s="109">
        <f>'[1]Cadastro de Clientes'!G4810</f>
        <v>0</v>
      </c>
      <c r="H4810" s="110">
        <f>'[1]Cadastro de Clientes'!H4810</f>
        <v>0</v>
      </c>
      <c r="I4810" s="111">
        <f>'[1]Cadastro de Clientes'!I4810</f>
        <v>0</v>
      </c>
      <c r="J4810" s="94">
        <f>'[1]Cadastro de Clientes'!J4810</f>
        <v>0</v>
      </c>
    </row>
    <row r="4811" spans="1:10" ht="21" customHeight="1" x14ac:dyDescent="0.25">
      <c r="A4811" s="94">
        <f>'[1]Cadastro de Clientes'!A4811</f>
        <v>0</v>
      </c>
      <c r="B4811" s="94">
        <f>'[1]Cadastro de Clientes'!B4811</f>
        <v>0</v>
      </c>
      <c r="C4811" s="94">
        <f>'[1]Cadastro de Clientes'!C4811</f>
        <v>0</v>
      </c>
      <c r="D4811" s="94">
        <f>'[1]Cadastro de Clientes'!D4811</f>
        <v>0</v>
      </c>
      <c r="E4811" s="94">
        <f>'[1]Cadastro de Clientes'!E4811</f>
        <v>0</v>
      </c>
      <c r="F4811" s="94">
        <f>'[1]Cadastro de Clientes'!F4811</f>
        <v>0</v>
      </c>
      <c r="G4811" s="109">
        <f>'[1]Cadastro de Clientes'!G4811</f>
        <v>0</v>
      </c>
      <c r="H4811" s="110">
        <f>'[1]Cadastro de Clientes'!H4811</f>
        <v>0</v>
      </c>
      <c r="I4811" s="111">
        <f>'[1]Cadastro de Clientes'!I4811</f>
        <v>0</v>
      </c>
      <c r="J4811" s="94">
        <f>'[1]Cadastro de Clientes'!J4811</f>
        <v>0</v>
      </c>
    </row>
    <row r="4812" spans="1:10" ht="21" customHeight="1" x14ac:dyDescent="0.25">
      <c r="A4812" s="94">
        <f>'[1]Cadastro de Clientes'!A4812</f>
        <v>0</v>
      </c>
      <c r="B4812" s="94">
        <f>'[1]Cadastro de Clientes'!B4812</f>
        <v>0</v>
      </c>
      <c r="C4812" s="94">
        <f>'[1]Cadastro de Clientes'!C4812</f>
        <v>0</v>
      </c>
      <c r="D4812" s="94">
        <f>'[1]Cadastro de Clientes'!D4812</f>
        <v>0</v>
      </c>
      <c r="E4812" s="94">
        <f>'[1]Cadastro de Clientes'!E4812</f>
        <v>0</v>
      </c>
      <c r="F4812" s="94">
        <f>'[1]Cadastro de Clientes'!F4812</f>
        <v>0</v>
      </c>
      <c r="G4812" s="109">
        <f>'[1]Cadastro de Clientes'!G4812</f>
        <v>0</v>
      </c>
      <c r="H4812" s="110">
        <f>'[1]Cadastro de Clientes'!H4812</f>
        <v>0</v>
      </c>
      <c r="I4812" s="111">
        <f>'[1]Cadastro de Clientes'!I4812</f>
        <v>0</v>
      </c>
      <c r="J4812" s="94">
        <f>'[1]Cadastro de Clientes'!J4812</f>
        <v>0</v>
      </c>
    </row>
    <row r="4813" spans="1:10" ht="21" customHeight="1" x14ac:dyDescent="0.25">
      <c r="A4813" s="94">
        <f>'[1]Cadastro de Clientes'!A4813</f>
        <v>0</v>
      </c>
      <c r="B4813" s="94">
        <f>'[1]Cadastro de Clientes'!B4813</f>
        <v>0</v>
      </c>
      <c r="C4813" s="94">
        <f>'[1]Cadastro de Clientes'!C4813</f>
        <v>0</v>
      </c>
      <c r="D4813" s="94">
        <f>'[1]Cadastro de Clientes'!D4813</f>
        <v>0</v>
      </c>
      <c r="E4813" s="94">
        <f>'[1]Cadastro de Clientes'!E4813</f>
        <v>0</v>
      </c>
      <c r="F4813" s="94">
        <f>'[1]Cadastro de Clientes'!F4813</f>
        <v>0</v>
      </c>
      <c r="G4813" s="109">
        <f>'[1]Cadastro de Clientes'!G4813</f>
        <v>0</v>
      </c>
      <c r="H4813" s="110">
        <f>'[1]Cadastro de Clientes'!H4813</f>
        <v>0</v>
      </c>
      <c r="I4813" s="111">
        <f>'[1]Cadastro de Clientes'!I4813</f>
        <v>0</v>
      </c>
      <c r="J4813" s="94">
        <f>'[1]Cadastro de Clientes'!J4813</f>
        <v>0</v>
      </c>
    </row>
    <row r="4814" spans="1:10" ht="21" customHeight="1" x14ac:dyDescent="0.25">
      <c r="A4814" s="94">
        <f>'[1]Cadastro de Clientes'!A4814</f>
        <v>0</v>
      </c>
      <c r="B4814" s="94">
        <f>'[1]Cadastro de Clientes'!B4814</f>
        <v>0</v>
      </c>
      <c r="C4814" s="94">
        <f>'[1]Cadastro de Clientes'!C4814</f>
        <v>0</v>
      </c>
      <c r="D4814" s="94">
        <f>'[1]Cadastro de Clientes'!D4814</f>
        <v>0</v>
      </c>
      <c r="E4814" s="94">
        <f>'[1]Cadastro de Clientes'!E4814</f>
        <v>0</v>
      </c>
      <c r="F4814" s="94">
        <f>'[1]Cadastro de Clientes'!F4814</f>
        <v>0</v>
      </c>
      <c r="G4814" s="109">
        <f>'[1]Cadastro de Clientes'!G4814</f>
        <v>0</v>
      </c>
      <c r="H4814" s="110">
        <f>'[1]Cadastro de Clientes'!H4814</f>
        <v>0</v>
      </c>
      <c r="I4814" s="111">
        <f>'[1]Cadastro de Clientes'!I4814</f>
        <v>0</v>
      </c>
      <c r="J4814" s="94">
        <f>'[1]Cadastro de Clientes'!J4814</f>
        <v>0</v>
      </c>
    </row>
    <row r="4815" spans="1:10" ht="21" customHeight="1" x14ac:dyDescent="0.25">
      <c r="A4815" s="94">
        <f>'[1]Cadastro de Clientes'!A4815</f>
        <v>0</v>
      </c>
      <c r="B4815" s="94">
        <f>'[1]Cadastro de Clientes'!B4815</f>
        <v>0</v>
      </c>
      <c r="C4815" s="94">
        <f>'[1]Cadastro de Clientes'!C4815</f>
        <v>0</v>
      </c>
      <c r="D4815" s="94">
        <f>'[1]Cadastro de Clientes'!D4815</f>
        <v>0</v>
      </c>
      <c r="E4815" s="94">
        <f>'[1]Cadastro de Clientes'!E4815</f>
        <v>0</v>
      </c>
      <c r="F4815" s="94">
        <f>'[1]Cadastro de Clientes'!F4815</f>
        <v>0</v>
      </c>
      <c r="G4815" s="109">
        <f>'[1]Cadastro de Clientes'!G4815</f>
        <v>0</v>
      </c>
      <c r="H4815" s="110">
        <f>'[1]Cadastro de Clientes'!H4815</f>
        <v>0</v>
      </c>
      <c r="I4815" s="111">
        <f>'[1]Cadastro de Clientes'!I4815</f>
        <v>0</v>
      </c>
      <c r="J4815" s="94">
        <f>'[1]Cadastro de Clientes'!J4815</f>
        <v>0</v>
      </c>
    </row>
    <row r="4816" spans="1:10" ht="21" customHeight="1" x14ac:dyDescent="0.25">
      <c r="A4816" s="94">
        <f>'[1]Cadastro de Clientes'!A4816</f>
        <v>0</v>
      </c>
      <c r="B4816" s="94">
        <f>'[1]Cadastro de Clientes'!B4816</f>
        <v>0</v>
      </c>
      <c r="C4816" s="94">
        <f>'[1]Cadastro de Clientes'!C4816</f>
        <v>0</v>
      </c>
      <c r="D4816" s="94">
        <f>'[1]Cadastro de Clientes'!D4816</f>
        <v>0</v>
      </c>
      <c r="E4816" s="94">
        <f>'[1]Cadastro de Clientes'!E4816</f>
        <v>0</v>
      </c>
      <c r="F4816" s="94">
        <f>'[1]Cadastro de Clientes'!F4816</f>
        <v>0</v>
      </c>
      <c r="G4816" s="109">
        <f>'[1]Cadastro de Clientes'!G4816</f>
        <v>0</v>
      </c>
      <c r="H4816" s="110">
        <f>'[1]Cadastro de Clientes'!H4816</f>
        <v>0</v>
      </c>
      <c r="I4816" s="111">
        <f>'[1]Cadastro de Clientes'!I4816</f>
        <v>0</v>
      </c>
      <c r="J4816" s="94">
        <f>'[1]Cadastro de Clientes'!J4816</f>
        <v>0</v>
      </c>
    </row>
    <row r="4817" spans="1:10" ht="21" customHeight="1" x14ac:dyDescent="0.25">
      <c r="A4817" s="94">
        <f>'[1]Cadastro de Clientes'!A4817</f>
        <v>0</v>
      </c>
      <c r="B4817" s="94">
        <f>'[1]Cadastro de Clientes'!B4817</f>
        <v>0</v>
      </c>
      <c r="C4817" s="94">
        <f>'[1]Cadastro de Clientes'!C4817</f>
        <v>0</v>
      </c>
      <c r="D4817" s="94">
        <f>'[1]Cadastro de Clientes'!D4817</f>
        <v>0</v>
      </c>
      <c r="E4817" s="94">
        <f>'[1]Cadastro de Clientes'!E4817</f>
        <v>0</v>
      </c>
      <c r="F4817" s="94">
        <f>'[1]Cadastro de Clientes'!F4817</f>
        <v>0</v>
      </c>
      <c r="G4817" s="109">
        <f>'[1]Cadastro de Clientes'!G4817</f>
        <v>0</v>
      </c>
      <c r="H4817" s="110">
        <f>'[1]Cadastro de Clientes'!H4817</f>
        <v>0</v>
      </c>
      <c r="I4817" s="111">
        <f>'[1]Cadastro de Clientes'!I4817</f>
        <v>0</v>
      </c>
      <c r="J4817" s="94">
        <f>'[1]Cadastro de Clientes'!J4817</f>
        <v>0</v>
      </c>
    </row>
    <row r="4818" spans="1:10" ht="21" customHeight="1" x14ac:dyDescent="0.25">
      <c r="A4818" s="94">
        <f>'[1]Cadastro de Clientes'!A4818</f>
        <v>0</v>
      </c>
      <c r="B4818" s="94">
        <f>'[1]Cadastro de Clientes'!B4818</f>
        <v>0</v>
      </c>
      <c r="C4818" s="94">
        <f>'[1]Cadastro de Clientes'!C4818</f>
        <v>0</v>
      </c>
      <c r="D4818" s="94">
        <f>'[1]Cadastro de Clientes'!D4818</f>
        <v>0</v>
      </c>
      <c r="E4818" s="94">
        <f>'[1]Cadastro de Clientes'!E4818</f>
        <v>0</v>
      </c>
      <c r="F4818" s="94">
        <f>'[1]Cadastro de Clientes'!F4818</f>
        <v>0</v>
      </c>
      <c r="G4818" s="109">
        <f>'[1]Cadastro de Clientes'!G4818</f>
        <v>0</v>
      </c>
      <c r="H4818" s="110">
        <f>'[1]Cadastro de Clientes'!H4818</f>
        <v>0</v>
      </c>
      <c r="I4818" s="111">
        <f>'[1]Cadastro de Clientes'!I4818</f>
        <v>0</v>
      </c>
      <c r="J4818" s="94">
        <f>'[1]Cadastro de Clientes'!J4818</f>
        <v>0</v>
      </c>
    </row>
    <row r="4819" spans="1:10" ht="21" customHeight="1" x14ac:dyDescent="0.25">
      <c r="A4819" s="94">
        <f>'[1]Cadastro de Clientes'!A4819</f>
        <v>0</v>
      </c>
      <c r="B4819" s="94">
        <f>'[1]Cadastro de Clientes'!B4819</f>
        <v>0</v>
      </c>
      <c r="C4819" s="94">
        <f>'[1]Cadastro de Clientes'!C4819</f>
        <v>0</v>
      </c>
      <c r="D4819" s="94">
        <f>'[1]Cadastro de Clientes'!D4819</f>
        <v>0</v>
      </c>
      <c r="E4819" s="94">
        <f>'[1]Cadastro de Clientes'!E4819</f>
        <v>0</v>
      </c>
      <c r="F4819" s="94">
        <f>'[1]Cadastro de Clientes'!F4819</f>
        <v>0</v>
      </c>
      <c r="G4819" s="109">
        <f>'[1]Cadastro de Clientes'!G4819</f>
        <v>0</v>
      </c>
      <c r="H4819" s="110">
        <f>'[1]Cadastro de Clientes'!H4819</f>
        <v>0</v>
      </c>
      <c r="I4819" s="111">
        <f>'[1]Cadastro de Clientes'!I4819</f>
        <v>0</v>
      </c>
      <c r="J4819" s="94">
        <f>'[1]Cadastro de Clientes'!J4819</f>
        <v>0</v>
      </c>
    </row>
    <row r="4820" spans="1:10" ht="21" customHeight="1" x14ac:dyDescent="0.25">
      <c r="A4820" s="94">
        <f>'[1]Cadastro de Clientes'!A4820</f>
        <v>0</v>
      </c>
      <c r="B4820" s="94">
        <f>'[1]Cadastro de Clientes'!B4820</f>
        <v>0</v>
      </c>
      <c r="C4820" s="94">
        <f>'[1]Cadastro de Clientes'!C4820</f>
        <v>0</v>
      </c>
      <c r="D4820" s="94">
        <f>'[1]Cadastro de Clientes'!D4820</f>
        <v>0</v>
      </c>
      <c r="E4820" s="94">
        <f>'[1]Cadastro de Clientes'!E4820</f>
        <v>0</v>
      </c>
      <c r="F4820" s="94">
        <f>'[1]Cadastro de Clientes'!F4820</f>
        <v>0</v>
      </c>
      <c r="G4820" s="109">
        <f>'[1]Cadastro de Clientes'!G4820</f>
        <v>0</v>
      </c>
      <c r="H4820" s="110">
        <f>'[1]Cadastro de Clientes'!H4820</f>
        <v>0</v>
      </c>
      <c r="I4820" s="111">
        <f>'[1]Cadastro de Clientes'!I4820</f>
        <v>0</v>
      </c>
      <c r="J4820" s="94">
        <f>'[1]Cadastro de Clientes'!J4820</f>
        <v>0</v>
      </c>
    </row>
    <row r="4821" spans="1:10" ht="21" customHeight="1" x14ac:dyDescent="0.25">
      <c r="A4821" s="94">
        <f>'[1]Cadastro de Clientes'!A4821</f>
        <v>0</v>
      </c>
      <c r="B4821" s="94">
        <f>'[1]Cadastro de Clientes'!B4821</f>
        <v>0</v>
      </c>
      <c r="C4821" s="94">
        <f>'[1]Cadastro de Clientes'!C4821</f>
        <v>0</v>
      </c>
      <c r="D4821" s="94">
        <f>'[1]Cadastro de Clientes'!D4821</f>
        <v>0</v>
      </c>
      <c r="E4821" s="94">
        <f>'[1]Cadastro de Clientes'!E4821</f>
        <v>0</v>
      </c>
      <c r="F4821" s="94">
        <f>'[1]Cadastro de Clientes'!F4821</f>
        <v>0</v>
      </c>
      <c r="G4821" s="109">
        <f>'[1]Cadastro de Clientes'!G4821</f>
        <v>0</v>
      </c>
      <c r="H4821" s="110">
        <f>'[1]Cadastro de Clientes'!H4821</f>
        <v>0</v>
      </c>
      <c r="I4821" s="111">
        <f>'[1]Cadastro de Clientes'!I4821</f>
        <v>0</v>
      </c>
      <c r="J4821" s="94">
        <f>'[1]Cadastro de Clientes'!J4821</f>
        <v>0</v>
      </c>
    </row>
    <row r="4822" spans="1:10" ht="21" customHeight="1" x14ac:dyDescent="0.25">
      <c r="A4822" s="94">
        <f>'[1]Cadastro de Clientes'!A4822</f>
        <v>0</v>
      </c>
      <c r="B4822" s="94">
        <f>'[1]Cadastro de Clientes'!B4822</f>
        <v>0</v>
      </c>
      <c r="C4822" s="94">
        <f>'[1]Cadastro de Clientes'!C4822</f>
        <v>0</v>
      </c>
      <c r="D4822" s="94">
        <f>'[1]Cadastro de Clientes'!D4822</f>
        <v>0</v>
      </c>
      <c r="E4822" s="94">
        <f>'[1]Cadastro de Clientes'!E4822</f>
        <v>0</v>
      </c>
      <c r="F4822" s="94">
        <f>'[1]Cadastro de Clientes'!F4822</f>
        <v>0</v>
      </c>
      <c r="G4822" s="109">
        <f>'[1]Cadastro de Clientes'!G4822</f>
        <v>0</v>
      </c>
      <c r="H4822" s="110">
        <f>'[1]Cadastro de Clientes'!H4822</f>
        <v>0</v>
      </c>
      <c r="I4822" s="111">
        <f>'[1]Cadastro de Clientes'!I4822</f>
        <v>0</v>
      </c>
      <c r="J4822" s="94">
        <f>'[1]Cadastro de Clientes'!J4822</f>
        <v>0</v>
      </c>
    </row>
    <row r="4823" spans="1:10" ht="21" customHeight="1" x14ac:dyDescent="0.25">
      <c r="A4823" s="94">
        <f>'[1]Cadastro de Clientes'!A4823</f>
        <v>0</v>
      </c>
      <c r="B4823" s="94">
        <f>'[1]Cadastro de Clientes'!B4823</f>
        <v>0</v>
      </c>
      <c r="C4823" s="94">
        <f>'[1]Cadastro de Clientes'!C4823</f>
        <v>0</v>
      </c>
      <c r="D4823" s="94">
        <f>'[1]Cadastro de Clientes'!D4823</f>
        <v>0</v>
      </c>
      <c r="E4823" s="94">
        <f>'[1]Cadastro de Clientes'!E4823</f>
        <v>0</v>
      </c>
      <c r="F4823" s="94">
        <f>'[1]Cadastro de Clientes'!F4823</f>
        <v>0</v>
      </c>
      <c r="G4823" s="109">
        <f>'[1]Cadastro de Clientes'!G4823</f>
        <v>0</v>
      </c>
      <c r="H4823" s="110">
        <f>'[1]Cadastro de Clientes'!H4823</f>
        <v>0</v>
      </c>
      <c r="I4823" s="111">
        <f>'[1]Cadastro de Clientes'!I4823</f>
        <v>0</v>
      </c>
      <c r="J4823" s="94">
        <f>'[1]Cadastro de Clientes'!J4823</f>
        <v>0</v>
      </c>
    </row>
    <row r="4824" spans="1:10" ht="21" customHeight="1" x14ac:dyDescent="0.25">
      <c r="A4824" s="94">
        <f>'[1]Cadastro de Clientes'!A4824</f>
        <v>0</v>
      </c>
      <c r="B4824" s="94">
        <f>'[1]Cadastro de Clientes'!B4824</f>
        <v>0</v>
      </c>
      <c r="C4824" s="94">
        <f>'[1]Cadastro de Clientes'!C4824</f>
        <v>0</v>
      </c>
      <c r="D4824" s="94">
        <f>'[1]Cadastro de Clientes'!D4824</f>
        <v>0</v>
      </c>
      <c r="E4824" s="94">
        <f>'[1]Cadastro de Clientes'!E4824</f>
        <v>0</v>
      </c>
      <c r="F4824" s="94">
        <f>'[1]Cadastro de Clientes'!F4824</f>
        <v>0</v>
      </c>
      <c r="G4824" s="109">
        <f>'[1]Cadastro de Clientes'!G4824</f>
        <v>0</v>
      </c>
      <c r="H4824" s="110">
        <f>'[1]Cadastro de Clientes'!H4824</f>
        <v>0</v>
      </c>
      <c r="I4824" s="111">
        <f>'[1]Cadastro de Clientes'!I4824</f>
        <v>0</v>
      </c>
      <c r="J4824" s="94">
        <f>'[1]Cadastro de Clientes'!J4824</f>
        <v>0</v>
      </c>
    </row>
    <row r="4825" spans="1:10" ht="21" customHeight="1" x14ac:dyDescent="0.25">
      <c r="A4825" s="94">
        <f>'[1]Cadastro de Clientes'!A4825</f>
        <v>0</v>
      </c>
      <c r="B4825" s="94">
        <f>'[1]Cadastro de Clientes'!B4825</f>
        <v>0</v>
      </c>
      <c r="C4825" s="94">
        <f>'[1]Cadastro de Clientes'!C4825</f>
        <v>0</v>
      </c>
      <c r="D4825" s="94">
        <f>'[1]Cadastro de Clientes'!D4825</f>
        <v>0</v>
      </c>
      <c r="E4825" s="94">
        <f>'[1]Cadastro de Clientes'!E4825</f>
        <v>0</v>
      </c>
      <c r="F4825" s="94">
        <f>'[1]Cadastro de Clientes'!F4825</f>
        <v>0</v>
      </c>
      <c r="G4825" s="109">
        <f>'[1]Cadastro de Clientes'!G4825</f>
        <v>0</v>
      </c>
      <c r="H4825" s="110">
        <f>'[1]Cadastro de Clientes'!H4825</f>
        <v>0</v>
      </c>
      <c r="I4825" s="111">
        <f>'[1]Cadastro de Clientes'!I4825</f>
        <v>0</v>
      </c>
      <c r="J4825" s="94">
        <f>'[1]Cadastro de Clientes'!J4825</f>
        <v>0</v>
      </c>
    </row>
    <row r="4826" spans="1:10" ht="21" customHeight="1" x14ac:dyDescent="0.25">
      <c r="A4826" s="94">
        <f>'[1]Cadastro de Clientes'!A4826</f>
        <v>0</v>
      </c>
      <c r="B4826" s="94">
        <f>'[1]Cadastro de Clientes'!B4826</f>
        <v>0</v>
      </c>
      <c r="C4826" s="94">
        <f>'[1]Cadastro de Clientes'!C4826</f>
        <v>0</v>
      </c>
      <c r="D4826" s="94">
        <f>'[1]Cadastro de Clientes'!D4826</f>
        <v>0</v>
      </c>
      <c r="E4826" s="94">
        <f>'[1]Cadastro de Clientes'!E4826</f>
        <v>0</v>
      </c>
      <c r="F4826" s="94">
        <f>'[1]Cadastro de Clientes'!F4826</f>
        <v>0</v>
      </c>
      <c r="G4826" s="109">
        <f>'[1]Cadastro de Clientes'!G4826</f>
        <v>0</v>
      </c>
      <c r="H4826" s="110">
        <f>'[1]Cadastro de Clientes'!H4826</f>
        <v>0</v>
      </c>
      <c r="I4826" s="111">
        <f>'[1]Cadastro de Clientes'!I4826</f>
        <v>0</v>
      </c>
      <c r="J4826" s="94">
        <f>'[1]Cadastro de Clientes'!J4826</f>
        <v>0</v>
      </c>
    </row>
    <row r="4827" spans="1:10" ht="21" customHeight="1" x14ac:dyDescent="0.25">
      <c r="A4827" s="94">
        <f>'[1]Cadastro de Clientes'!A4827</f>
        <v>0</v>
      </c>
      <c r="B4827" s="94">
        <f>'[1]Cadastro de Clientes'!B4827</f>
        <v>0</v>
      </c>
      <c r="C4827" s="94">
        <f>'[1]Cadastro de Clientes'!C4827</f>
        <v>0</v>
      </c>
      <c r="D4827" s="94">
        <f>'[1]Cadastro de Clientes'!D4827</f>
        <v>0</v>
      </c>
      <c r="E4827" s="94">
        <f>'[1]Cadastro de Clientes'!E4827</f>
        <v>0</v>
      </c>
      <c r="F4827" s="94">
        <f>'[1]Cadastro de Clientes'!F4827</f>
        <v>0</v>
      </c>
      <c r="G4827" s="109">
        <f>'[1]Cadastro de Clientes'!G4827</f>
        <v>0</v>
      </c>
      <c r="H4827" s="110">
        <f>'[1]Cadastro de Clientes'!H4827</f>
        <v>0</v>
      </c>
      <c r="I4827" s="111">
        <f>'[1]Cadastro de Clientes'!I4827</f>
        <v>0</v>
      </c>
      <c r="J4827" s="94">
        <f>'[1]Cadastro de Clientes'!J4827</f>
        <v>0</v>
      </c>
    </row>
    <row r="4828" spans="1:10" ht="21" customHeight="1" x14ac:dyDescent="0.25">
      <c r="A4828" s="94">
        <f>'[1]Cadastro de Clientes'!A4828</f>
        <v>0</v>
      </c>
      <c r="B4828" s="94">
        <f>'[1]Cadastro de Clientes'!B4828</f>
        <v>0</v>
      </c>
      <c r="C4828" s="94">
        <f>'[1]Cadastro de Clientes'!C4828</f>
        <v>0</v>
      </c>
      <c r="D4828" s="94">
        <f>'[1]Cadastro de Clientes'!D4828</f>
        <v>0</v>
      </c>
      <c r="E4828" s="94">
        <f>'[1]Cadastro de Clientes'!E4828</f>
        <v>0</v>
      </c>
      <c r="F4828" s="94">
        <f>'[1]Cadastro de Clientes'!F4828</f>
        <v>0</v>
      </c>
      <c r="G4828" s="109">
        <f>'[1]Cadastro de Clientes'!G4828</f>
        <v>0</v>
      </c>
      <c r="H4828" s="110">
        <f>'[1]Cadastro de Clientes'!H4828</f>
        <v>0</v>
      </c>
      <c r="I4828" s="111">
        <f>'[1]Cadastro de Clientes'!I4828</f>
        <v>0</v>
      </c>
      <c r="J4828" s="94">
        <f>'[1]Cadastro de Clientes'!J4828</f>
        <v>0</v>
      </c>
    </row>
    <row r="4829" spans="1:10" ht="21" customHeight="1" x14ac:dyDescent="0.25">
      <c r="A4829" s="94">
        <f>'[1]Cadastro de Clientes'!A4829</f>
        <v>0</v>
      </c>
      <c r="B4829" s="94">
        <f>'[1]Cadastro de Clientes'!B4829</f>
        <v>0</v>
      </c>
      <c r="C4829" s="94">
        <f>'[1]Cadastro de Clientes'!C4829</f>
        <v>0</v>
      </c>
      <c r="D4829" s="94">
        <f>'[1]Cadastro de Clientes'!D4829</f>
        <v>0</v>
      </c>
      <c r="E4829" s="94">
        <f>'[1]Cadastro de Clientes'!E4829</f>
        <v>0</v>
      </c>
      <c r="F4829" s="94">
        <f>'[1]Cadastro de Clientes'!F4829</f>
        <v>0</v>
      </c>
      <c r="G4829" s="109">
        <f>'[1]Cadastro de Clientes'!G4829</f>
        <v>0</v>
      </c>
      <c r="H4829" s="110">
        <f>'[1]Cadastro de Clientes'!H4829</f>
        <v>0</v>
      </c>
      <c r="I4829" s="111">
        <f>'[1]Cadastro de Clientes'!I4829</f>
        <v>0</v>
      </c>
      <c r="J4829" s="94">
        <f>'[1]Cadastro de Clientes'!J4829</f>
        <v>0</v>
      </c>
    </row>
    <row r="4830" spans="1:10" ht="21" customHeight="1" x14ac:dyDescent="0.25">
      <c r="A4830" s="94">
        <f>'[1]Cadastro de Clientes'!A4830</f>
        <v>0</v>
      </c>
      <c r="B4830" s="94">
        <f>'[1]Cadastro de Clientes'!B4830</f>
        <v>0</v>
      </c>
      <c r="C4830" s="94">
        <f>'[1]Cadastro de Clientes'!C4830</f>
        <v>0</v>
      </c>
      <c r="D4830" s="94">
        <f>'[1]Cadastro de Clientes'!D4830</f>
        <v>0</v>
      </c>
      <c r="E4830" s="94">
        <f>'[1]Cadastro de Clientes'!E4830</f>
        <v>0</v>
      </c>
      <c r="F4830" s="94">
        <f>'[1]Cadastro de Clientes'!F4830</f>
        <v>0</v>
      </c>
      <c r="G4830" s="109">
        <f>'[1]Cadastro de Clientes'!G4830</f>
        <v>0</v>
      </c>
      <c r="H4830" s="110">
        <f>'[1]Cadastro de Clientes'!H4830</f>
        <v>0</v>
      </c>
      <c r="I4830" s="111">
        <f>'[1]Cadastro de Clientes'!I4830</f>
        <v>0</v>
      </c>
      <c r="J4830" s="94">
        <f>'[1]Cadastro de Clientes'!J4830</f>
        <v>0</v>
      </c>
    </row>
    <row r="4831" spans="1:10" ht="21" customHeight="1" x14ac:dyDescent="0.25">
      <c r="A4831" s="94">
        <f>'[1]Cadastro de Clientes'!A4831</f>
        <v>0</v>
      </c>
      <c r="B4831" s="94">
        <f>'[1]Cadastro de Clientes'!B4831</f>
        <v>0</v>
      </c>
      <c r="C4831" s="94">
        <f>'[1]Cadastro de Clientes'!C4831</f>
        <v>0</v>
      </c>
      <c r="D4831" s="94">
        <f>'[1]Cadastro de Clientes'!D4831</f>
        <v>0</v>
      </c>
      <c r="E4831" s="94">
        <f>'[1]Cadastro de Clientes'!E4831</f>
        <v>0</v>
      </c>
      <c r="F4831" s="94">
        <f>'[1]Cadastro de Clientes'!F4831</f>
        <v>0</v>
      </c>
      <c r="G4831" s="109">
        <f>'[1]Cadastro de Clientes'!G4831</f>
        <v>0</v>
      </c>
      <c r="H4831" s="110">
        <f>'[1]Cadastro de Clientes'!H4831</f>
        <v>0</v>
      </c>
      <c r="I4831" s="111">
        <f>'[1]Cadastro de Clientes'!I4831</f>
        <v>0</v>
      </c>
      <c r="J4831" s="94">
        <f>'[1]Cadastro de Clientes'!J4831</f>
        <v>0</v>
      </c>
    </row>
    <row r="4832" spans="1:10" ht="21" customHeight="1" x14ac:dyDescent="0.25">
      <c r="A4832" s="94">
        <f>'[1]Cadastro de Clientes'!A4832</f>
        <v>0</v>
      </c>
      <c r="B4832" s="94">
        <f>'[1]Cadastro de Clientes'!B4832</f>
        <v>0</v>
      </c>
      <c r="C4832" s="94">
        <f>'[1]Cadastro de Clientes'!C4832</f>
        <v>0</v>
      </c>
      <c r="D4832" s="94">
        <f>'[1]Cadastro de Clientes'!D4832</f>
        <v>0</v>
      </c>
      <c r="E4832" s="94">
        <f>'[1]Cadastro de Clientes'!E4832</f>
        <v>0</v>
      </c>
      <c r="F4832" s="94">
        <f>'[1]Cadastro de Clientes'!F4832</f>
        <v>0</v>
      </c>
      <c r="G4832" s="109">
        <f>'[1]Cadastro de Clientes'!G4832</f>
        <v>0</v>
      </c>
      <c r="H4832" s="110">
        <f>'[1]Cadastro de Clientes'!H4832</f>
        <v>0</v>
      </c>
      <c r="I4832" s="111">
        <f>'[1]Cadastro de Clientes'!I4832</f>
        <v>0</v>
      </c>
      <c r="J4832" s="94">
        <f>'[1]Cadastro de Clientes'!J4832</f>
        <v>0</v>
      </c>
    </row>
    <row r="4833" spans="1:10" ht="21" customHeight="1" x14ac:dyDescent="0.25">
      <c r="A4833" s="94">
        <f>'[1]Cadastro de Clientes'!A4833</f>
        <v>0</v>
      </c>
      <c r="B4833" s="94">
        <f>'[1]Cadastro de Clientes'!B4833</f>
        <v>0</v>
      </c>
      <c r="C4833" s="94">
        <f>'[1]Cadastro de Clientes'!C4833</f>
        <v>0</v>
      </c>
      <c r="D4833" s="94">
        <f>'[1]Cadastro de Clientes'!D4833</f>
        <v>0</v>
      </c>
      <c r="E4833" s="94">
        <f>'[1]Cadastro de Clientes'!E4833</f>
        <v>0</v>
      </c>
      <c r="F4833" s="94">
        <f>'[1]Cadastro de Clientes'!F4833</f>
        <v>0</v>
      </c>
      <c r="G4833" s="109">
        <f>'[1]Cadastro de Clientes'!G4833</f>
        <v>0</v>
      </c>
      <c r="H4833" s="110">
        <f>'[1]Cadastro de Clientes'!H4833</f>
        <v>0</v>
      </c>
      <c r="I4833" s="111">
        <f>'[1]Cadastro de Clientes'!I4833</f>
        <v>0</v>
      </c>
      <c r="J4833" s="94">
        <f>'[1]Cadastro de Clientes'!J4833</f>
        <v>0</v>
      </c>
    </row>
    <row r="4834" spans="1:10" ht="21" customHeight="1" x14ac:dyDescent="0.25">
      <c r="A4834" s="94">
        <f>'[1]Cadastro de Clientes'!A4834</f>
        <v>0</v>
      </c>
      <c r="B4834" s="94">
        <f>'[1]Cadastro de Clientes'!B4834</f>
        <v>0</v>
      </c>
      <c r="C4834" s="94">
        <f>'[1]Cadastro de Clientes'!C4834</f>
        <v>0</v>
      </c>
      <c r="D4834" s="94">
        <f>'[1]Cadastro de Clientes'!D4834</f>
        <v>0</v>
      </c>
      <c r="E4834" s="94">
        <f>'[1]Cadastro de Clientes'!E4834</f>
        <v>0</v>
      </c>
      <c r="F4834" s="94">
        <f>'[1]Cadastro de Clientes'!F4834</f>
        <v>0</v>
      </c>
      <c r="G4834" s="109">
        <f>'[1]Cadastro de Clientes'!G4834</f>
        <v>0</v>
      </c>
      <c r="H4834" s="110">
        <f>'[1]Cadastro de Clientes'!H4834</f>
        <v>0</v>
      </c>
      <c r="I4834" s="111">
        <f>'[1]Cadastro de Clientes'!I4834</f>
        <v>0</v>
      </c>
      <c r="J4834" s="94">
        <f>'[1]Cadastro de Clientes'!J4834</f>
        <v>0</v>
      </c>
    </row>
    <row r="4835" spans="1:10" ht="21" customHeight="1" x14ac:dyDescent="0.25">
      <c r="A4835" s="94">
        <f>'[1]Cadastro de Clientes'!A4835</f>
        <v>0</v>
      </c>
      <c r="B4835" s="94">
        <f>'[1]Cadastro de Clientes'!B4835</f>
        <v>0</v>
      </c>
      <c r="C4835" s="94">
        <f>'[1]Cadastro de Clientes'!C4835</f>
        <v>0</v>
      </c>
      <c r="D4835" s="94">
        <f>'[1]Cadastro de Clientes'!D4835</f>
        <v>0</v>
      </c>
      <c r="E4835" s="94">
        <f>'[1]Cadastro de Clientes'!E4835</f>
        <v>0</v>
      </c>
      <c r="F4835" s="94">
        <f>'[1]Cadastro de Clientes'!F4835</f>
        <v>0</v>
      </c>
      <c r="G4835" s="109">
        <f>'[1]Cadastro de Clientes'!G4835</f>
        <v>0</v>
      </c>
      <c r="H4835" s="110">
        <f>'[1]Cadastro de Clientes'!H4835</f>
        <v>0</v>
      </c>
      <c r="I4835" s="111">
        <f>'[1]Cadastro de Clientes'!I4835</f>
        <v>0</v>
      </c>
      <c r="J4835" s="94">
        <f>'[1]Cadastro de Clientes'!J4835</f>
        <v>0</v>
      </c>
    </row>
    <row r="4836" spans="1:10" ht="21" customHeight="1" x14ac:dyDescent="0.25">
      <c r="A4836" s="94">
        <f>'[1]Cadastro de Clientes'!A4836</f>
        <v>0</v>
      </c>
      <c r="B4836" s="94">
        <f>'[1]Cadastro de Clientes'!B4836</f>
        <v>0</v>
      </c>
      <c r="C4836" s="94">
        <f>'[1]Cadastro de Clientes'!C4836</f>
        <v>0</v>
      </c>
      <c r="D4836" s="94">
        <f>'[1]Cadastro de Clientes'!D4836</f>
        <v>0</v>
      </c>
      <c r="E4836" s="94">
        <f>'[1]Cadastro de Clientes'!E4836</f>
        <v>0</v>
      </c>
      <c r="F4836" s="94">
        <f>'[1]Cadastro de Clientes'!F4836</f>
        <v>0</v>
      </c>
      <c r="G4836" s="109">
        <f>'[1]Cadastro de Clientes'!G4836</f>
        <v>0</v>
      </c>
      <c r="H4836" s="110">
        <f>'[1]Cadastro de Clientes'!H4836</f>
        <v>0</v>
      </c>
      <c r="I4836" s="111">
        <f>'[1]Cadastro de Clientes'!I4836</f>
        <v>0</v>
      </c>
      <c r="J4836" s="94">
        <f>'[1]Cadastro de Clientes'!J4836</f>
        <v>0</v>
      </c>
    </row>
    <row r="4837" spans="1:10" ht="21" customHeight="1" x14ac:dyDescent="0.25">
      <c r="A4837" s="94">
        <f>'[1]Cadastro de Clientes'!A4837</f>
        <v>0</v>
      </c>
      <c r="B4837" s="94">
        <f>'[1]Cadastro de Clientes'!B4837</f>
        <v>0</v>
      </c>
      <c r="C4837" s="94">
        <f>'[1]Cadastro de Clientes'!C4837</f>
        <v>0</v>
      </c>
      <c r="D4837" s="94">
        <f>'[1]Cadastro de Clientes'!D4837</f>
        <v>0</v>
      </c>
      <c r="E4837" s="94">
        <f>'[1]Cadastro de Clientes'!E4837</f>
        <v>0</v>
      </c>
      <c r="F4837" s="94">
        <f>'[1]Cadastro de Clientes'!F4837</f>
        <v>0</v>
      </c>
      <c r="G4837" s="109">
        <f>'[1]Cadastro de Clientes'!G4837</f>
        <v>0</v>
      </c>
      <c r="H4837" s="110">
        <f>'[1]Cadastro de Clientes'!H4837</f>
        <v>0</v>
      </c>
      <c r="I4837" s="111">
        <f>'[1]Cadastro de Clientes'!I4837</f>
        <v>0</v>
      </c>
      <c r="J4837" s="94">
        <f>'[1]Cadastro de Clientes'!J4837</f>
        <v>0</v>
      </c>
    </row>
    <row r="4838" spans="1:10" ht="21" customHeight="1" x14ac:dyDescent="0.25">
      <c r="A4838" s="94">
        <f>'[1]Cadastro de Clientes'!A4838</f>
        <v>0</v>
      </c>
      <c r="B4838" s="94">
        <f>'[1]Cadastro de Clientes'!B4838</f>
        <v>0</v>
      </c>
      <c r="C4838" s="94">
        <f>'[1]Cadastro de Clientes'!C4838</f>
        <v>0</v>
      </c>
      <c r="D4838" s="94">
        <f>'[1]Cadastro de Clientes'!D4838</f>
        <v>0</v>
      </c>
      <c r="E4838" s="94">
        <f>'[1]Cadastro de Clientes'!E4838</f>
        <v>0</v>
      </c>
      <c r="F4838" s="94">
        <f>'[1]Cadastro de Clientes'!F4838</f>
        <v>0</v>
      </c>
      <c r="G4838" s="109">
        <f>'[1]Cadastro de Clientes'!G4838</f>
        <v>0</v>
      </c>
      <c r="H4838" s="110">
        <f>'[1]Cadastro de Clientes'!H4838</f>
        <v>0</v>
      </c>
      <c r="I4838" s="111">
        <f>'[1]Cadastro de Clientes'!I4838</f>
        <v>0</v>
      </c>
      <c r="J4838" s="94">
        <f>'[1]Cadastro de Clientes'!J4838</f>
        <v>0</v>
      </c>
    </row>
    <row r="4839" spans="1:10" ht="21" customHeight="1" x14ac:dyDescent="0.25">
      <c r="A4839" s="94">
        <f>'[1]Cadastro de Clientes'!A4839</f>
        <v>0</v>
      </c>
      <c r="B4839" s="94">
        <f>'[1]Cadastro de Clientes'!B4839</f>
        <v>0</v>
      </c>
      <c r="C4839" s="94">
        <f>'[1]Cadastro de Clientes'!C4839</f>
        <v>0</v>
      </c>
      <c r="D4839" s="94">
        <f>'[1]Cadastro de Clientes'!D4839</f>
        <v>0</v>
      </c>
      <c r="E4839" s="94">
        <f>'[1]Cadastro de Clientes'!E4839</f>
        <v>0</v>
      </c>
      <c r="F4839" s="94">
        <f>'[1]Cadastro de Clientes'!F4839</f>
        <v>0</v>
      </c>
      <c r="G4839" s="109">
        <f>'[1]Cadastro de Clientes'!G4839</f>
        <v>0</v>
      </c>
      <c r="H4839" s="110">
        <f>'[1]Cadastro de Clientes'!H4839</f>
        <v>0</v>
      </c>
      <c r="I4839" s="111">
        <f>'[1]Cadastro de Clientes'!I4839</f>
        <v>0</v>
      </c>
      <c r="J4839" s="94">
        <f>'[1]Cadastro de Clientes'!J4839</f>
        <v>0</v>
      </c>
    </row>
    <row r="4840" spans="1:10" ht="21" customHeight="1" x14ac:dyDescent="0.25">
      <c r="A4840" s="94">
        <f>'[1]Cadastro de Clientes'!A4840</f>
        <v>0</v>
      </c>
      <c r="B4840" s="94">
        <f>'[1]Cadastro de Clientes'!B4840</f>
        <v>0</v>
      </c>
      <c r="C4840" s="94">
        <f>'[1]Cadastro de Clientes'!C4840</f>
        <v>0</v>
      </c>
      <c r="D4840" s="94">
        <f>'[1]Cadastro de Clientes'!D4840</f>
        <v>0</v>
      </c>
      <c r="E4840" s="94">
        <f>'[1]Cadastro de Clientes'!E4840</f>
        <v>0</v>
      </c>
      <c r="F4840" s="94">
        <f>'[1]Cadastro de Clientes'!F4840</f>
        <v>0</v>
      </c>
      <c r="G4840" s="109">
        <f>'[1]Cadastro de Clientes'!G4840</f>
        <v>0</v>
      </c>
      <c r="H4840" s="110">
        <f>'[1]Cadastro de Clientes'!H4840</f>
        <v>0</v>
      </c>
      <c r="I4840" s="111">
        <f>'[1]Cadastro de Clientes'!I4840</f>
        <v>0</v>
      </c>
      <c r="J4840" s="94">
        <f>'[1]Cadastro de Clientes'!J4840</f>
        <v>0</v>
      </c>
    </row>
    <row r="4841" spans="1:10" ht="21" customHeight="1" x14ac:dyDescent="0.25">
      <c r="A4841" s="94">
        <f>'[1]Cadastro de Clientes'!A4841</f>
        <v>0</v>
      </c>
      <c r="B4841" s="94">
        <f>'[1]Cadastro de Clientes'!B4841</f>
        <v>0</v>
      </c>
      <c r="C4841" s="94">
        <f>'[1]Cadastro de Clientes'!C4841</f>
        <v>0</v>
      </c>
      <c r="D4841" s="94">
        <f>'[1]Cadastro de Clientes'!D4841</f>
        <v>0</v>
      </c>
      <c r="E4841" s="94">
        <f>'[1]Cadastro de Clientes'!E4841</f>
        <v>0</v>
      </c>
      <c r="F4841" s="94">
        <f>'[1]Cadastro de Clientes'!F4841</f>
        <v>0</v>
      </c>
      <c r="G4841" s="109">
        <f>'[1]Cadastro de Clientes'!G4841</f>
        <v>0</v>
      </c>
      <c r="H4841" s="110">
        <f>'[1]Cadastro de Clientes'!H4841</f>
        <v>0</v>
      </c>
      <c r="I4841" s="111">
        <f>'[1]Cadastro de Clientes'!I4841</f>
        <v>0</v>
      </c>
      <c r="J4841" s="94">
        <f>'[1]Cadastro de Clientes'!J4841</f>
        <v>0</v>
      </c>
    </row>
    <row r="4842" spans="1:10" ht="21" customHeight="1" x14ac:dyDescent="0.25">
      <c r="A4842" s="94">
        <f>'[1]Cadastro de Clientes'!A4842</f>
        <v>0</v>
      </c>
      <c r="B4842" s="94">
        <f>'[1]Cadastro de Clientes'!B4842</f>
        <v>0</v>
      </c>
      <c r="C4842" s="94">
        <f>'[1]Cadastro de Clientes'!C4842</f>
        <v>0</v>
      </c>
      <c r="D4842" s="94">
        <f>'[1]Cadastro de Clientes'!D4842</f>
        <v>0</v>
      </c>
      <c r="E4842" s="94">
        <f>'[1]Cadastro de Clientes'!E4842</f>
        <v>0</v>
      </c>
      <c r="F4842" s="94">
        <f>'[1]Cadastro de Clientes'!F4842</f>
        <v>0</v>
      </c>
      <c r="G4842" s="109">
        <f>'[1]Cadastro de Clientes'!G4842</f>
        <v>0</v>
      </c>
      <c r="H4842" s="110">
        <f>'[1]Cadastro de Clientes'!H4842</f>
        <v>0</v>
      </c>
      <c r="I4842" s="111">
        <f>'[1]Cadastro de Clientes'!I4842</f>
        <v>0</v>
      </c>
      <c r="J4842" s="94">
        <f>'[1]Cadastro de Clientes'!J4842</f>
        <v>0</v>
      </c>
    </row>
    <row r="4843" spans="1:10" ht="21" customHeight="1" x14ac:dyDescent="0.25">
      <c r="A4843" s="94">
        <f>'[1]Cadastro de Clientes'!A4843</f>
        <v>0</v>
      </c>
      <c r="B4843" s="94">
        <f>'[1]Cadastro de Clientes'!B4843</f>
        <v>0</v>
      </c>
      <c r="C4843" s="94">
        <f>'[1]Cadastro de Clientes'!C4843</f>
        <v>0</v>
      </c>
      <c r="D4843" s="94">
        <f>'[1]Cadastro de Clientes'!D4843</f>
        <v>0</v>
      </c>
      <c r="E4843" s="94">
        <f>'[1]Cadastro de Clientes'!E4843</f>
        <v>0</v>
      </c>
      <c r="F4843" s="94">
        <f>'[1]Cadastro de Clientes'!F4843</f>
        <v>0</v>
      </c>
      <c r="G4843" s="109">
        <f>'[1]Cadastro de Clientes'!G4843</f>
        <v>0</v>
      </c>
      <c r="H4843" s="110">
        <f>'[1]Cadastro de Clientes'!H4843</f>
        <v>0</v>
      </c>
      <c r="I4843" s="111">
        <f>'[1]Cadastro de Clientes'!I4843</f>
        <v>0</v>
      </c>
      <c r="J4843" s="94">
        <f>'[1]Cadastro de Clientes'!J4843</f>
        <v>0</v>
      </c>
    </row>
    <row r="4844" spans="1:10" ht="21" customHeight="1" x14ac:dyDescent="0.25">
      <c r="A4844" s="94">
        <f>'[1]Cadastro de Clientes'!A4844</f>
        <v>0</v>
      </c>
      <c r="B4844" s="94">
        <f>'[1]Cadastro de Clientes'!B4844</f>
        <v>0</v>
      </c>
      <c r="C4844" s="94">
        <f>'[1]Cadastro de Clientes'!C4844</f>
        <v>0</v>
      </c>
      <c r="D4844" s="94">
        <f>'[1]Cadastro de Clientes'!D4844</f>
        <v>0</v>
      </c>
      <c r="E4844" s="94">
        <f>'[1]Cadastro de Clientes'!E4844</f>
        <v>0</v>
      </c>
      <c r="F4844" s="94">
        <f>'[1]Cadastro de Clientes'!F4844</f>
        <v>0</v>
      </c>
      <c r="G4844" s="109">
        <f>'[1]Cadastro de Clientes'!G4844</f>
        <v>0</v>
      </c>
      <c r="H4844" s="110">
        <f>'[1]Cadastro de Clientes'!H4844</f>
        <v>0</v>
      </c>
      <c r="I4844" s="111">
        <f>'[1]Cadastro de Clientes'!I4844</f>
        <v>0</v>
      </c>
      <c r="J4844" s="94">
        <f>'[1]Cadastro de Clientes'!J4844</f>
        <v>0</v>
      </c>
    </row>
    <row r="4845" spans="1:10" ht="21" customHeight="1" x14ac:dyDescent="0.25">
      <c r="A4845" s="94">
        <f>'[1]Cadastro de Clientes'!A4845</f>
        <v>0</v>
      </c>
      <c r="B4845" s="94">
        <f>'[1]Cadastro de Clientes'!B4845</f>
        <v>0</v>
      </c>
      <c r="C4845" s="94">
        <f>'[1]Cadastro de Clientes'!C4845</f>
        <v>0</v>
      </c>
      <c r="D4845" s="94">
        <f>'[1]Cadastro de Clientes'!D4845</f>
        <v>0</v>
      </c>
      <c r="E4845" s="94">
        <f>'[1]Cadastro de Clientes'!E4845</f>
        <v>0</v>
      </c>
      <c r="F4845" s="94">
        <f>'[1]Cadastro de Clientes'!F4845</f>
        <v>0</v>
      </c>
      <c r="G4845" s="109">
        <f>'[1]Cadastro de Clientes'!G4845</f>
        <v>0</v>
      </c>
      <c r="H4845" s="110">
        <f>'[1]Cadastro de Clientes'!H4845</f>
        <v>0</v>
      </c>
      <c r="I4845" s="111">
        <f>'[1]Cadastro de Clientes'!I4845</f>
        <v>0</v>
      </c>
      <c r="J4845" s="94">
        <f>'[1]Cadastro de Clientes'!J4845</f>
        <v>0</v>
      </c>
    </row>
    <row r="4846" spans="1:10" ht="21" customHeight="1" x14ac:dyDescent="0.25">
      <c r="A4846" s="94">
        <f>'[1]Cadastro de Clientes'!A4846</f>
        <v>0</v>
      </c>
      <c r="B4846" s="94">
        <f>'[1]Cadastro de Clientes'!B4846</f>
        <v>0</v>
      </c>
      <c r="C4846" s="94">
        <f>'[1]Cadastro de Clientes'!C4846</f>
        <v>0</v>
      </c>
      <c r="D4846" s="94">
        <f>'[1]Cadastro de Clientes'!D4846</f>
        <v>0</v>
      </c>
      <c r="E4846" s="94">
        <f>'[1]Cadastro de Clientes'!E4846</f>
        <v>0</v>
      </c>
      <c r="F4846" s="94">
        <f>'[1]Cadastro de Clientes'!F4846</f>
        <v>0</v>
      </c>
      <c r="G4846" s="109">
        <f>'[1]Cadastro de Clientes'!G4846</f>
        <v>0</v>
      </c>
      <c r="H4846" s="110">
        <f>'[1]Cadastro de Clientes'!H4846</f>
        <v>0</v>
      </c>
      <c r="I4846" s="111">
        <f>'[1]Cadastro de Clientes'!I4846</f>
        <v>0</v>
      </c>
      <c r="J4846" s="94">
        <f>'[1]Cadastro de Clientes'!J4846</f>
        <v>0</v>
      </c>
    </row>
    <row r="4847" spans="1:10" ht="21" customHeight="1" x14ac:dyDescent="0.25">
      <c r="A4847" s="94">
        <f>'[1]Cadastro de Clientes'!A4847</f>
        <v>0</v>
      </c>
      <c r="B4847" s="94">
        <f>'[1]Cadastro de Clientes'!B4847</f>
        <v>0</v>
      </c>
      <c r="C4847" s="94">
        <f>'[1]Cadastro de Clientes'!C4847</f>
        <v>0</v>
      </c>
      <c r="D4847" s="94">
        <f>'[1]Cadastro de Clientes'!D4847</f>
        <v>0</v>
      </c>
      <c r="E4847" s="94">
        <f>'[1]Cadastro de Clientes'!E4847</f>
        <v>0</v>
      </c>
      <c r="F4847" s="94">
        <f>'[1]Cadastro de Clientes'!F4847</f>
        <v>0</v>
      </c>
      <c r="G4847" s="109">
        <f>'[1]Cadastro de Clientes'!G4847</f>
        <v>0</v>
      </c>
      <c r="H4847" s="110">
        <f>'[1]Cadastro de Clientes'!H4847</f>
        <v>0</v>
      </c>
      <c r="I4847" s="111">
        <f>'[1]Cadastro de Clientes'!I4847</f>
        <v>0</v>
      </c>
      <c r="J4847" s="94">
        <f>'[1]Cadastro de Clientes'!J4847</f>
        <v>0</v>
      </c>
    </row>
    <row r="4848" spans="1:10" ht="21" customHeight="1" x14ac:dyDescent="0.25">
      <c r="A4848" s="94">
        <f>'[1]Cadastro de Clientes'!A4848</f>
        <v>0</v>
      </c>
      <c r="B4848" s="94">
        <f>'[1]Cadastro de Clientes'!B4848</f>
        <v>0</v>
      </c>
      <c r="C4848" s="94">
        <f>'[1]Cadastro de Clientes'!C4848</f>
        <v>0</v>
      </c>
      <c r="D4848" s="94">
        <f>'[1]Cadastro de Clientes'!D4848</f>
        <v>0</v>
      </c>
      <c r="E4848" s="94">
        <f>'[1]Cadastro de Clientes'!E4848</f>
        <v>0</v>
      </c>
      <c r="F4848" s="94">
        <f>'[1]Cadastro de Clientes'!F4848</f>
        <v>0</v>
      </c>
      <c r="G4848" s="109">
        <f>'[1]Cadastro de Clientes'!G4848</f>
        <v>0</v>
      </c>
      <c r="H4848" s="110">
        <f>'[1]Cadastro de Clientes'!H4848</f>
        <v>0</v>
      </c>
      <c r="I4848" s="111">
        <f>'[1]Cadastro de Clientes'!I4848</f>
        <v>0</v>
      </c>
      <c r="J4848" s="94">
        <f>'[1]Cadastro de Clientes'!J4848</f>
        <v>0</v>
      </c>
    </row>
    <row r="4849" spans="1:10" ht="21" customHeight="1" x14ac:dyDescent="0.25">
      <c r="A4849" s="94">
        <f>'[1]Cadastro de Clientes'!A4849</f>
        <v>0</v>
      </c>
      <c r="B4849" s="94">
        <f>'[1]Cadastro de Clientes'!B4849</f>
        <v>0</v>
      </c>
      <c r="C4849" s="94">
        <f>'[1]Cadastro de Clientes'!C4849</f>
        <v>0</v>
      </c>
      <c r="D4849" s="94">
        <f>'[1]Cadastro de Clientes'!D4849</f>
        <v>0</v>
      </c>
      <c r="E4849" s="94">
        <f>'[1]Cadastro de Clientes'!E4849</f>
        <v>0</v>
      </c>
      <c r="F4849" s="94">
        <f>'[1]Cadastro de Clientes'!F4849</f>
        <v>0</v>
      </c>
      <c r="G4849" s="109">
        <f>'[1]Cadastro de Clientes'!G4849</f>
        <v>0</v>
      </c>
      <c r="H4849" s="110">
        <f>'[1]Cadastro de Clientes'!H4849</f>
        <v>0</v>
      </c>
      <c r="I4849" s="111">
        <f>'[1]Cadastro de Clientes'!I4849</f>
        <v>0</v>
      </c>
      <c r="J4849" s="94">
        <f>'[1]Cadastro de Clientes'!J4849</f>
        <v>0</v>
      </c>
    </row>
    <row r="4850" spans="1:10" ht="21" customHeight="1" x14ac:dyDescent="0.25">
      <c r="A4850" s="94">
        <f>'[1]Cadastro de Clientes'!A4850</f>
        <v>0</v>
      </c>
      <c r="B4850" s="94">
        <f>'[1]Cadastro de Clientes'!B4850</f>
        <v>0</v>
      </c>
      <c r="C4850" s="94">
        <f>'[1]Cadastro de Clientes'!C4850</f>
        <v>0</v>
      </c>
      <c r="D4850" s="94">
        <f>'[1]Cadastro de Clientes'!D4850</f>
        <v>0</v>
      </c>
      <c r="E4850" s="94">
        <f>'[1]Cadastro de Clientes'!E4850</f>
        <v>0</v>
      </c>
      <c r="F4850" s="94">
        <f>'[1]Cadastro de Clientes'!F4850</f>
        <v>0</v>
      </c>
      <c r="G4850" s="109">
        <f>'[1]Cadastro de Clientes'!G4850</f>
        <v>0</v>
      </c>
      <c r="H4850" s="110">
        <f>'[1]Cadastro de Clientes'!H4850</f>
        <v>0</v>
      </c>
      <c r="I4850" s="111">
        <f>'[1]Cadastro de Clientes'!I4850</f>
        <v>0</v>
      </c>
      <c r="J4850" s="94">
        <f>'[1]Cadastro de Clientes'!J4850</f>
        <v>0</v>
      </c>
    </row>
    <row r="4851" spans="1:10" ht="21" customHeight="1" x14ac:dyDescent="0.25">
      <c r="A4851" s="94">
        <f>'[1]Cadastro de Clientes'!A4851</f>
        <v>0</v>
      </c>
      <c r="B4851" s="94">
        <f>'[1]Cadastro de Clientes'!B4851</f>
        <v>0</v>
      </c>
      <c r="C4851" s="94">
        <f>'[1]Cadastro de Clientes'!C4851</f>
        <v>0</v>
      </c>
      <c r="D4851" s="94">
        <f>'[1]Cadastro de Clientes'!D4851</f>
        <v>0</v>
      </c>
      <c r="E4851" s="94">
        <f>'[1]Cadastro de Clientes'!E4851</f>
        <v>0</v>
      </c>
      <c r="F4851" s="94">
        <f>'[1]Cadastro de Clientes'!F4851</f>
        <v>0</v>
      </c>
      <c r="G4851" s="109">
        <f>'[1]Cadastro de Clientes'!G4851</f>
        <v>0</v>
      </c>
      <c r="H4851" s="110">
        <f>'[1]Cadastro de Clientes'!H4851</f>
        <v>0</v>
      </c>
      <c r="I4851" s="111">
        <f>'[1]Cadastro de Clientes'!I4851</f>
        <v>0</v>
      </c>
      <c r="J4851" s="94">
        <f>'[1]Cadastro de Clientes'!J4851</f>
        <v>0</v>
      </c>
    </row>
    <row r="4852" spans="1:10" ht="21" customHeight="1" x14ac:dyDescent="0.25">
      <c r="A4852" s="94">
        <f>'[1]Cadastro de Clientes'!A4852</f>
        <v>0</v>
      </c>
      <c r="B4852" s="94">
        <f>'[1]Cadastro de Clientes'!B4852</f>
        <v>0</v>
      </c>
      <c r="C4852" s="94">
        <f>'[1]Cadastro de Clientes'!C4852</f>
        <v>0</v>
      </c>
      <c r="D4852" s="94">
        <f>'[1]Cadastro de Clientes'!D4852</f>
        <v>0</v>
      </c>
      <c r="E4852" s="94">
        <f>'[1]Cadastro de Clientes'!E4852</f>
        <v>0</v>
      </c>
      <c r="F4852" s="94">
        <f>'[1]Cadastro de Clientes'!F4852</f>
        <v>0</v>
      </c>
      <c r="G4852" s="109">
        <f>'[1]Cadastro de Clientes'!G4852</f>
        <v>0</v>
      </c>
      <c r="H4852" s="110">
        <f>'[1]Cadastro de Clientes'!H4852</f>
        <v>0</v>
      </c>
      <c r="I4852" s="111">
        <f>'[1]Cadastro de Clientes'!I4852</f>
        <v>0</v>
      </c>
      <c r="J4852" s="94">
        <f>'[1]Cadastro de Clientes'!J4852</f>
        <v>0</v>
      </c>
    </row>
    <row r="4853" spans="1:10" ht="21" customHeight="1" x14ac:dyDescent="0.25">
      <c r="A4853" s="94">
        <f>'[1]Cadastro de Clientes'!A4853</f>
        <v>0</v>
      </c>
      <c r="B4853" s="94">
        <f>'[1]Cadastro de Clientes'!B4853</f>
        <v>0</v>
      </c>
      <c r="C4853" s="94">
        <f>'[1]Cadastro de Clientes'!C4853</f>
        <v>0</v>
      </c>
      <c r="D4853" s="94">
        <f>'[1]Cadastro de Clientes'!D4853</f>
        <v>0</v>
      </c>
      <c r="E4853" s="94">
        <f>'[1]Cadastro de Clientes'!E4853</f>
        <v>0</v>
      </c>
      <c r="F4853" s="94">
        <f>'[1]Cadastro de Clientes'!F4853</f>
        <v>0</v>
      </c>
      <c r="G4853" s="109">
        <f>'[1]Cadastro de Clientes'!G4853</f>
        <v>0</v>
      </c>
      <c r="H4853" s="110">
        <f>'[1]Cadastro de Clientes'!H4853</f>
        <v>0</v>
      </c>
      <c r="I4853" s="111">
        <f>'[1]Cadastro de Clientes'!I4853</f>
        <v>0</v>
      </c>
      <c r="J4853" s="94">
        <f>'[1]Cadastro de Clientes'!J4853</f>
        <v>0</v>
      </c>
    </row>
    <row r="4854" spans="1:10" ht="21" customHeight="1" x14ac:dyDescent="0.25">
      <c r="A4854" s="94">
        <f>'[1]Cadastro de Clientes'!A4854</f>
        <v>0</v>
      </c>
      <c r="B4854" s="94">
        <f>'[1]Cadastro de Clientes'!B4854</f>
        <v>0</v>
      </c>
      <c r="C4854" s="94">
        <f>'[1]Cadastro de Clientes'!C4854</f>
        <v>0</v>
      </c>
      <c r="D4854" s="94">
        <f>'[1]Cadastro de Clientes'!D4854</f>
        <v>0</v>
      </c>
      <c r="E4854" s="94">
        <f>'[1]Cadastro de Clientes'!E4854</f>
        <v>0</v>
      </c>
      <c r="F4854" s="94">
        <f>'[1]Cadastro de Clientes'!F4854</f>
        <v>0</v>
      </c>
      <c r="G4854" s="109">
        <f>'[1]Cadastro de Clientes'!G4854</f>
        <v>0</v>
      </c>
      <c r="H4854" s="110">
        <f>'[1]Cadastro de Clientes'!H4854</f>
        <v>0</v>
      </c>
      <c r="I4854" s="111">
        <f>'[1]Cadastro de Clientes'!I4854</f>
        <v>0</v>
      </c>
      <c r="J4854" s="94">
        <f>'[1]Cadastro de Clientes'!J4854</f>
        <v>0</v>
      </c>
    </row>
    <row r="4855" spans="1:10" ht="21" customHeight="1" x14ac:dyDescent="0.25">
      <c r="A4855" s="94">
        <f>'[1]Cadastro de Clientes'!A4855</f>
        <v>0</v>
      </c>
      <c r="B4855" s="94">
        <f>'[1]Cadastro de Clientes'!B4855</f>
        <v>0</v>
      </c>
      <c r="C4855" s="94">
        <f>'[1]Cadastro de Clientes'!C4855</f>
        <v>0</v>
      </c>
      <c r="D4855" s="94">
        <f>'[1]Cadastro de Clientes'!D4855</f>
        <v>0</v>
      </c>
      <c r="E4855" s="94">
        <f>'[1]Cadastro de Clientes'!E4855</f>
        <v>0</v>
      </c>
      <c r="F4855" s="94">
        <f>'[1]Cadastro de Clientes'!F4855</f>
        <v>0</v>
      </c>
      <c r="G4855" s="109">
        <f>'[1]Cadastro de Clientes'!G4855</f>
        <v>0</v>
      </c>
      <c r="H4855" s="110">
        <f>'[1]Cadastro de Clientes'!H4855</f>
        <v>0</v>
      </c>
      <c r="I4855" s="111">
        <f>'[1]Cadastro de Clientes'!I4855</f>
        <v>0</v>
      </c>
      <c r="J4855" s="94">
        <f>'[1]Cadastro de Clientes'!J4855</f>
        <v>0</v>
      </c>
    </row>
    <row r="4856" spans="1:10" ht="21" customHeight="1" x14ac:dyDescent="0.25">
      <c r="A4856" s="94">
        <f>'[1]Cadastro de Clientes'!A4856</f>
        <v>0</v>
      </c>
      <c r="B4856" s="94">
        <f>'[1]Cadastro de Clientes'!B4856</f>
        <v>0</v>
      </c>
      <c r="C4856" s="94">
        <f>'[1]Cadastro de Clientes'!C4856</f>
        <v>0</v>
      </c>
      <c r="D4856" s="94">
        <f>'[1]Cadastro de Clientes'!D4856</f>
        <v>0</v>
      </c>
      <c r="E4856" s="94">
        <f>'[1]Cadastro de Clientes'!E4856</f>
        <v>0</v>
      </c>
      <c r="F4856" s="94">
        <f>'[1]Cadastro de Clientes'!F4856</f>
        <v>0</v>
      </c>
      <c r="G4856" s="109">
        <f>'[1]Cadastro de Clientes'!G4856</f>
        <v>0</v>
      </c>
      <c r="H4856" s="110">
        <f>'[1]Cadastro de Clientes'!H4856</f>
        <v>0</v>
      </c>
      <c r="I4856" s="111">
        <f>'[1]Cadastro de Clientes'!I4856</f>
        <v>0</v>
      </c>
      <c r="J4856" s="94">
        <f>'[1]Cadastro de Clientes'!J4856</f>
        <v>0</v>
      </c>
    </row>
    <row r="4857" spans="1:10" ht="21" customHeight="1" x14ac:dyDescent="0.25">
      <c r="A4857" s="94">
        <f>'[1]Cadastro de Clientes'!A4857</f>
        <v>0</v>
      </c>
      <c r="B4857" s="94">
        <f>'[1]Cadastro de Clientes'!B4857</f>
        <v>0</v>
      </c>
      <c r="C4857" s="94">
        <f>'[1]Cadastro de Clientes'!C4857</f>
        <v>0</v>
      </c>
      <c r="D4857" s="94">
        <f>'[1]Cadastro de Clientes'!D4857</f>
        <v>0</v>
      </c>
      <c r="E4857" s="94">
        <f>'[1]Cadastro de Clientes'!E4857</f>
        <v>0</v>
      </c>
      <c r="F4857" s="94">
        <f>'[1]Cadastro de Clientes'!F4857</f>
        <v>0</v>
      </c>
      <c r="G4857" s="109">
        <f>'[1]Cadastro de Clientes'!G4857</f>
        <v>0</v>
      </c>
      <c r="H4857" s="110">
        <f>'[1]Cadastro de Clientes'!H4857</f>
        <v>0</v>
      </c>
      <c r="I4857" s="111">
        <f>'[1]Cadastro de Clientes'!I4857</f>
        <v>0</v>
      </c>
      <c r="J4857" s="94">
        <f>'[1]Cadastro de Clientes'!J4857</f>
        <v>0</v>
      </c>
    </row>
    <row r="4858" spans="1:10" ht="21" customHeight="1" x14ac:dyDescent="0.25">
      <c r="A4858" s="94">
        <f>'[1]Cadastro de Clientes'!A4858</f>
        <v>0</v>
      </c>
      <c r="B4858" s="94">
        <f>'[1]Cadastro de Clientes'!B4858</f>
        <v>0</v>
      </c>
      <c r="C4858" s="94">
        <f>'[1]Cadastro de Clientes'!C4858</f>
        <v>0</v>
      </c>
      <c r="D4858" s="94">
        <f>'[1]Cadastro de Clientes'!D4858</f>
        <v>0</v>
      </c>
      <c r="E4858" s="94">
        <f>'[1]Cadastro de Clientes'!E4858</f>
        <v>0</v>
      </c>
      <c r="F4858" s="94">
        <f>'[1]Cadastro de Clientes'!F4858</f>
        <v>0</v>
      </c>
      <c r="G4858" s="109">
        <f>'[1]Cadastro de Clientes'!G4858</f>
        <v>0</v>
      </c>
      <c r="H4858" s="110">
        <f>'[1]Cadastro de Clientes'!H4858</f>
        <v>0</v>
      </c>
      <c r="I4858" s="111">
        <f>'[1]Cadastro de Clientes'!I4858</f>
        <v>0</v>
      </c>
      <c r="J4858" s="94">
        <f>'[1]Cadastro de Clientes'!J4858</f>
        <v>0</v>
      </c>
    </row>
    <row r="4859" spans="1:10" ht="21" customHeight="1" x14ac:dyDescent="0.25">
      <c r="A4859" s="94">
        <f>'[1]Cadastro de Clientes'!A4859</f>
        <v>0</v>
      </c>
      <c r="B4859" s="94">
        <f>'[1]Cadastro de Clientes'!B4859</f>
        <v>0</v>
      </c>
      <c r="C4859" s="94">
        <f>'[1]Cadastro de Clientes'!C4859</f>
        <v>0</v>
      </c>
      <c r="D4859" s="94">
        <f>'[1]Cadastro de Clientes'!D4859</f>
        <v>0</v>
      </c>
      <c r="E4859" s="94">
        <f>'[1]Cadastro de Clientes'!E4859</f>
        <v>0</v>
      </c>
      <c r="F4859" s="94">
        <f>'[1]Cadastro de Clientes'!F4859</f>
        <v>0</v>
      </c>
      <c r="G4859" s="109">
        <f>'[1]Cadastro de Clientes'!G4859</f>
        <v>0</v>
      </c>
      <c r="H4859" s="110">
        <f>'[1]Cadastro de Clientes'!H4859</f>
        <v>0</v>
      </c>
      <c r="I4859" s="111">
        <f>'[1]Cadastro de Clientes'!I4859</f>
        <v>0</v>
      </c>
      <c r="J4859" s="94">
        <f>'[1]Cadastro de Clientes'!J4859</f>
        <v>0</v>
      </c>
    </row>
    <row r="4860" spans="1:10" ht="21" customHeight="1" x14ac:dyDescent="0.25">
      <c r="A4860" s="94">
        <f>'[1]Cadastro de Clientes'!A4860</f>
        <v>0</v>
      </c>
      <c r="B4860" s="94">
        <f>'[1]Cadastro de Clientes'!B4860</f>
        <v>0</v>
      </c>
      <c r="C4860" s="94">
        <f>'[1]Cadastro de Clientes'!C4860</f>
        <v>0</v>
      </c>
      <c r="D4860" s="94">
        <f>'[1]Cadastro de Clientes'!D4860</f>
        <v>0</v>
      </c>
      <c r="E4860" s="94">
        <f>'[1]Cadastro de Clientes'!E4860</f>
        <v>0</v>
      </c>
      <c r="F4860" s="94">
        <f>'[1]Cadastro de Clientes'!F4860</f>
        <v>0</v>
      </c>
      <c r="G4860" s="109">
        <f>'[1]Cadastro de Clientes'!G4860</f>
        <v>0</v>
      </c>
      <c r="H4860" s="110">
        <f>'[1]Cadastro de Clientes'!H4860</f>
        <v>0</v>
      </c>
      <c r="I4860" s="111">
        <f>'[1]Cadastro de Clientes'!I4860</f>
        <v>0</v>
      </c>
      <c r="J4860" s="94">
        <f>'[1]Cadastro de Clientes'!J4860</f>
        <v>0</v>
      </c>
    </row>
    <row r="4861" spans="1:10" ht="21" customHeight="1" x14ac:dyDescent="0.25">
      <c r="A4861" s="94">
        <f>'[1]Cadastro de Clientes'!A4861</f>
        <v>0</v>
      </c>
      <c r="B4861" s="94">
        <f>'[1]Cadastro de Clientes'!B4861</f>
        <v>0</v>
      </c>
      <c r="C4861" s="94">
        <f>'[1]Cadastro de Clientes'!C4861</f>
        <v>0</v>
      </c>
      <c r="D4861" s="94">
        <f>'[1]Cadastro de Clientes'!D4861</f>
        <v>0</v>
      </c>
      <c r="E4861" s="94">
        <f>'[1]Cadastro de Clientes'!E4861</f>
        <v>0</v>
      </c>
      <c r="F4861" s="94">
        <f>'[1]Cadastro de Clientes'!F4861</f>
        <v>0</v>
      </c>
      <c r="G4861" s="109">
        <f>'[1]Cadastro de Clientes'!G4861</f>
        <v>0</v>
      </c>
      <c r="H4861" s="110">
        <f>'[1]Cadastro de Clientes'!H4861</f>
        <v>0</v>
      </c>
      <c r="I4861" s="111">
        <f>'[1]Cadastro de Clientes'!I4861</f>
        <v>0</v>
      </c>
      <c r="J4861" s="94">
        <f>'[1]Cadastro de Clientes'!J4861</f>
        <v>0</v>
      </c>
    </row>
    <row r="4862" spans="1:10" ht="21" customHeight="1" x14ac:dyDescent="0.25">
      <c r="A4862" s="94">
        <f>'[1]Cadastro de Clientes'!A4862</f>
        <v>0</v>
      </c>
      <c r="B4862" s="94">
        <f>'[1]Cadastro de Clientes'!B4862</f>
        <v>0</v>
      </c>
      <c r="C4862" s="94">
        <f>'[1]Cadastro de Clientes'!C4862</f>
        <v>0</v>
      </c>
      <c r="D4862" s="94">
        <f>'[1]Cadastro de Clientes'!D4862</f>
        <v>0</v>
      </c>
      <c r="E4862" s="94">
        <f>'[1]Cadastro de Clientes'!E4862</f>
        <v>0</v>
      </c>
      <c r="F4862" s="94">
        <f>'[1]Cadastro de Clientes'!F4862</f>
        <v>0</v>
      </c>
      <c r="G4862" s="109">
        <f>'[1]Cadastro de Clientes'!G4862</f>
        <v>0</v>
      </c>
      <c r="H4862" s="110">
        <f>'[1]Cadastro de Clientes'!H4862</f>
        <v>0</v>
      </c>
      <c r="I4862" s="111">
        <f>'[1]Cadastro de Clientes'!I4862</f>
        <v>0</v>
      </c>
      <c r="J4862" s="94">
        <f>'[1]Cadastro de Clientes'!J4862</f>
        <v>0</v>
      </c>
    </row>
    <row r="4863" spans="1:10" ht="21" customHeight="1" x14ac:dyDescent="0.25">
      <c r="A4863" s="94">
        <f>'[1]Cadastro de Clientes'!A4863</f>
        <v>0</v>
      </c>
      <c r="B4863" s="94">
        <f>'[1]Cadastro de Clientes'!B4863</f>
        <v>0</v>
      </c>
      <c r="C4863" s="94">
        <f>'[1]Cadastro de Clientes'!C4863</f>
        <v>0</v>
      </c>
      <c r="D4863" s="94">
        <f>'[1]Cadastro de Clientes'!D4863</f>
        <v>0</v>
      </c>
      <c r="E4863" s="94">
        <f>'[1]Cadastro de Clientes'!E4863</f>
        <v>0</v>
      </c>
      <c r="F4863" s="94">
        <f>'[1]Cadastro de Clientes'!F4863</f>
        <v>0</v>
      </c>
      <c r="G4863" s="109">
        <f>'[1]Cadastro de Clientes'!G4863</f>
        <v>0</v>
      </c>
      <c r="H4863" s="110">
        <f>'[1]Cadastro de Clientes'!H4863</f>
        <v>0</v>
      </c>
      <c r="I4863" s="111">
        <f>'[1]Cadastro de Clientes'!I4863</f>
        <v>0</v>
      </c>
      <c r="J4863" s="94">
        <f>'[1]Cadastro de Clientes'!J4863</f>
        <v>0</v>
      </c>
    </row>
    <row r="4864" spans="1:10" ht="21" customHeight="1" x14ac:dyDescent="0.25">
      <c r="A4864" s="94">
        <f>'[1]Cadastro de Clientes'!A4864</f>
        <v>0</v>
      </c>
      <c r="B4864" s="94">
        <f>'[1]Cadastro de Clientes'!B4864</f>
        <v>0</v>
      </c>
      <c r="C4864" s="94">
        <f>'[1]Cadastro de Clientes'!C4864</f>
        <v>0</v>
      </c>
      <c r="D4864" s="94">
        <f>'[1]Cadastro de Clientes'!D4864</f>
        <v>0</v>
      </c>
      <c r="E4864" s="94">
        <f>'[1]Cadastro de Clientes'!E4864</f>
        <v>0</v>
      </c>
      <c r="F4864" s="94">
        <f>'[1]Cadastro de Clientes'!F4864</f>
        <v>0</v>
      </c>
      <c r="G4864" s="109">
        <f>'[1]Cadastro de Clientes'!G4864</f>
        <v>0</v>
      </c>
      <c r="H4864" s="110">
        <f>'[1]Cadastro de Clientes'!H4864</f>
        <v>0</v>
      </c>
      <c r="I4864" s="111">
        <f>'[1]Cadastro de Clientes'!I4864</f>
        <v>0</v>
      </c>
      <c r="J4864" s="94">
        <f>'[1]Cadastro de Clientes'!J4864</f>
        <v>0</v>
      </c>
    </row>
    <row r="4865" spans="1:10" ht="21" customHeight="1" x14ac:dyDescent="0.25">
      <c r="A4865" s="94">
        <f>'[1]Cadastro de Clientes'!A4865</f>
        <v>0</v>
      </c>
      <c r="B4865" s="94">
        <f>'[1]Cadastro de Clientes'!B4865</f>
        <v>0</v>
      </c>
      <c r="C4865" s="94">
        <f>'[1]Cadastro de Clientes'!C4865</f>
        <v>0</v>
      </c>
      <c r="D4865" s="94">
        <f>'[1]Cadastro de Clientes'!D4865</f>
        <v>0</v>
      </c>
      <c r="E4865" s="94">
        <f>'[1]Cadastro de Clientes'!E4865</f>
        <v>0</v>
      </c>
      <c r="F4865" s="94">
        <f>'[1]Cadastro de Clientes'!F4865</f>
        <v>0</v>
      </c>
      <c r="G4865" s="109">
        <f>'[1]Cadastro de Clientes'!G4865</f>
        <v>0</v>
      </c>
      <c r="H4865" s="110">
        <f>'[1]Cadastro de Clientes'!H4865</f>
        <v>0</v>
      </c>
      <c r="I4865" s="111">
        <f>'[1]Cadastro de Clientes'!I4865</f>
        <v>0</v>
      </c>
      <c r="J4865" s="94">
        <f>'[1]Cadastro de Clientes'!J4865</f>
        <v>0</v>
      </c>
    </row>
    <row r="4866" spans="1:10" ht="21" customHeight="1" x14ac:dyDescent="0.25">
      <c r="A4866" s="94">
        <f>'[1]Cadastro de Clientes'!A4866</f>
        <v>0</v>
      </c>
      <c r="B4866" s="94">
        <f>'[1]Cadastro de Clientes'!B4866</f>
        <v>0</v>
      </c>
      <c r="C4866" s="94">
        <f>'[1]Cadastro de Clientes'!C4866</f>
        <v>0</v>
      </c>
      <c r="D4866" s="94">
        <f>'[1]Cadastro de Clientes'!D4866</f>
        <v>0</v>
      </c>
      <c r="E4866" s="94">
        <f>'[1]Cadastro de Clientes'!E4866</f>
        <v>0</v>
      </c>
      <c r="F4866" s="94">
        <f>'[1]Cadastro de Clientes'!F4866</f>
        <v>0</v>
      </c>
      <c r="G4866" s="109">
        <f>'[1]Cadastro de Clientes'!G4866</f>
        <v>0</v>
      </c>
      <c r="H4866" s="110">
        <f>'[1]Cadastro de Clientes'!H4866</f>
        <v>0</v>
      </c>
      <c r="I4866" s="111">
        <f>'[1]Cadastro de Clientes'!I4866</f>
        <v>0</v>
      </c>
      <c r="J4866" s="94">
        <f>'[1]Cadastro de Clientes'!J4866</f>
        <v>0</v>
      </c>
    </row>
    <row r="4867" spans="1:10" ht="21" customHeight="1" x14ac:dyDescent="0.25">
      <c r="A4867" s="94">
        <f>'[1]Cadastro de Clientes'!A4867</f>
        <v>0</v>
      </c>
      <c r="B4867" s="94">
        <f>'[1]Cadastro de Clientes'!B4867</f>
        <v>0</v>
      </c>
      <c r="C4867" s="94">
        <f>'[1]Cadastro de Clientes'!C4867</f>
        <v>0</v>
      </c>
      <c r="D4867" s="94">
        <f>'[1]Cadastro de Clientes'!D4867</f>
        <v>0</v>
      </c>
      <c r="E4867" s="94">
        <f>'[1]Cadastro de Clientes'!E4867</f>
        <v>0</v>
      </c>
      <c r="F4867" s="94">
        <f>'[1]Cadastro de Clientes'!F4867</f>
        <v>0</v>
      </c>
      <c r="G4867" s="109">
        <f>'[1]Cadastro de Clientes'!G4867</f>
        <v>0</v>
      </c>
      <c r="H4867" s="110">
        <f>'[1]Cadastro de Clientes'!H4867</f>
        <v>0</v>
      </c>
      <c r="I4867" s="111">
        <f>'[1]Cadastro de Clientes'!I4867</f>
        <v>0</v>
      </c>
      <c r="J4867" s="94">
        <f>'[1]Cadastro de Clientes'!J4867</f>
        <v>0</v>
      </c>
    </row>
    <row r="4868" spans="1:10" ht="21" customHeight="1" x14ac:dyDescent="0.25">
      <c r="A4868" s="94">
        <f>'[1]Cadastro de Clientes'!A4868</f>
        <v>0</v>
      </c>
      <c r="B4868" s="94">
        <f>'[1]Cadastro de Clientes'!B4868</f>
        <v>0</v>
      </c>
      <c r="C4868" s="94">
        <f>'[1]Cadastro de Clientes'!C4868</f>
        <v>0</v>
      </c>
      <c r="D4868" s="94">
        <f>'[1]Cadastro de Clientes'!D4868</f>
        <v>0</v>
      </c>
      <c r="E4868" s="94">
        <f>'[1]Cadastro de Clientes'!E4868</f>
        <v>0</v>
      </c>
      <c r="F4868" s="94">
        <f>'[1]Cadastro de Clientes'!F4868</f>
        <v>0</v>
      </c>
      <c r="G4868" s="109">
        <f>'[1]Cadastro de Clientes'!G4868</f>
        <v>0</v>
      </c>
      <c r="H4868" s="110">
        <f>'[1]Cadastro de Clientes'!H4868</f>
        <v>0</v>
      </c>
      <c r="I4868" s="111">
        <f>'[1]Cadastro de Clientes'!I4868</f>
        <v>0</v>
      </c>
      <c r="J4868" s="94">
        <f>'[1]Cadastro de Clientes'!J4868</f>
        <v>0</v>
      </c>
    </row>
    <row r="4869" spans="1:10" ht="21" customHeight="1" x14ac:dyDescent="0.25">
      <c r="A4869" s="94">
        <f>'[1]Cadastro de Clientes'!A4869</f>
        <v>0</v>
      </c>
      <c r="B4869" s="94">
        <f>'[1]Cadastro de Clientes'!B4869</f>
        <v>0</v>
      </c>
      <c r="C4869" s="94">
        <f>'[1]Cadastro de Clientes'!C4869</f>
        <v>0</v>
      </c>
      <c r="D4869" s="94">
        <f>'[1]Cadastro de Clientes'!D4869</f>
        <v>0</v>
      </c>
      <c r="E4869" s="94">
        <f>'[1]Cadastro de Clientes'!E4869</f>
        <v>0</v>
      </c>
      <c r="F4869" s="94">
        <f>'[1]Cadastro de Clientes'!F4869</f>
        <v>0</v>
      </c>
      <c r="G4869" s="109">
        <f>'[1]Cadastro de Clientes'!G4869</f>
        <v>0</v>
      </c>
      <c r="H4869" s="110">
        <f>'[1]Cadastro de Clientes'!H4869</f>
        <v>0</v>
      </c>
      <c r="I4869" s="111">
        <f>'[1]Cadastro de Clientes'!I4869</f>
        <v>0</v>
      </c>
      <c r="J4869" s="94">
        <f>'[1]Cadastro de Clientes'!J4869</f>
        <v>0</v>
      </c>
    </row>
    <row r="4870" spans="1:10" ht="21" customHeight="1" x14ac:dyDescent="0.25">
      <c r="A4870" s="94">
        <f>'[1]Cadastro de Clientes'!A4870</f>
        <v>0</v>
      </c>
      <c r="B4870" s="94">
        <f>'[1]Cadastro de Clientes'!B4870</f>
        <v>0</v>
      </c>
      <c r="C4870" s="94">
        <f>'[1]Cadastro de Clientes'!C4870</f>
        <v>0</v>
      </c>
      <c r="D4870" s="94">
        <f>'[1]Cadastro de Clientes'!D4870</f>
        <v>0</v>
      </c>
      <c r="E4870" s="94">
        <f>'[1]Cadastro de Clientes'!E4870</f>
        <v>0</v>
      </c>
      <c r="F4870" s="94">
        <f>'[1]Cadastro de Clientes'!F4870</f>
        <v>0</v>
      </c>
      <c r="G4870" s="109">
        <f>'[1]Cadastro de Clientes'!G4870</f>
        <v>0</v>
      </c>
      <c r="H4870" s="110">
        <f>'[1]Cadastro de Clientes'!H4870</f>
        <v>0</v>
      </c>
      <c r="I4870" s="111">
        <f>'[1]Cadastro de Clientes'!I4870</f>
        <v>0</v>
      </c>
      <c r="J4870" s="94">
        <f>'[1]Cadastro de Clientes'!J4870</f>
        <v>0</v>
      </c>
    </row>
    <row r="4871" spans="1:10" ht="21" customHeight="1" x14ac:dyDescent="0.25">
      <c r="A4871" s="94">
        <f>'[1]Cadastro de Clientes'!A4871</f>
        <v>0</v>
      </c>
      <c r="B4871" s="94">
        <f>'[1]Cadastro de Clientes'!B4871</f>
        <v>0</v>
      </c>
      <c r="C4871" s="94">
        <f>'[1]Cadastro de Clientes'!C4871</f>
        <v>0</v>
      </c>
      <c r="D4871" s="94">
        <f>'[1]Cadastro de Clientes'!D4871</f>
        <v>0</v>
      </c>
      <c r="E4871" s="94">
        <f>'[1]Cadastro de Clientes'!E4871</f>
        <v>0</v>
      </c>
      <c r="F4871" s="94">
        <f>'[1]Cadastro de Clientes'!F4871</f>
        <v>0</v>
      </c>
      <c r="G4871" s="109">
        <f>'[1]Cadastro de Clientes'!G4871</f>
        <v>0</v>
      </c>
      <c r="H4871" s="110">
        <f>'[1]Cadastro de Clientes'!H4871</f>
        <v>0</v>
      </c>
      <c r="I4871" s="111">
        <f>'[1]Cadastro de Clientes'!I4871</f>
        <v>0</v>
      </c>
      <c r="J4871" s="94">
        <f>'[1]Cadastro de Clientes'!J4871</f>
        <v>0</v>
      </c>
    </row>
    <row r="4872" spans="1:10" ht="21" customHeight="1" x14ac:dyDescent="0.25">
      <c r="A4872" s="94">
        <f>'[1]Cadastro de Clientes'!A4872</f>
        <v>0</v>
      </c>
      <c r="B4872" s="94">
        <f>'[1]Cadastro de Clientes'!B4872</f>
        <v>0</v>
      </c>
      <c r="C4872" s="94">
        <f>'[1]Cadastro de Clientes'!C4872</f>
        <v>0</v>
      </c>
      <c r="D4872" s="94">
        <f>'[1]Cadastro de Clientes'!D4872</f>
        <v>0</v>
      </c>
      <c r="E4872" s="94">
        <f>'[1]Cadastro de Clientes'!E4872</f>
        <v>0</v>
      </c>
      <c r="F4872" s="94">
        <f>'[1]Cadastro de Clientes'!F4872</f>
        <v>0</v>
      </c>
      <c r="G4872" s="109">
        <f>'[1]Cadastro de Clientes'!G4872</f>
        <v>0</v>
      </c>
      <c r="H4872" s="110">
        <f>'[1]Cadastro de Clientes'!H4872</f>
        <v>0</v>
      </c>
      <c r="I4872" s="111">
        <f>'[1]Cadastro de Clientes'!I4872</f>
        <v>0</v>
      </c>
      <c r="J4872" s="94">
        <f>'[1]Cadastro de Clientes'!J4872</f>
        <v>0</v>
      </c>
    </row>
    <row r="4873" spans="1:10" ht="21" customHeight="1" x14ac:dyDescent="0.25">
      <c r="A4873" s="94">
        <f>'[1]Cadastro de Clientes'!A4873</f>
        <v>0</v>
      </c>
      <c r="B4873" s="94">
        <f>'[1]Cadastro de Clientes'!B4873</f>
        <v>0</v>
      </c>
      <c r="C4873" s="94">
        <f>'[1]Cadastro de Clientes'!C4873</f>
        <v>0</v>
      </c>
      <c r="D4873" s="94">
        <f>'[1]Cadastro de Clientes'!D4873</f>
        <v>0</v>
      </c>
      <c r="E4873" s="94">
        <f>'[1]Cadastro de Clientes'!E4873</f>
        <v>0</v>
      </c>
      <c r="F4873" s="94">
        <f>'[1]Cadastro de Clientes'!F4873</f>
        <v>0</v>
      </c>
      <c r="G4873" s="109">
        <f>'[1]Cadastro de Clientes'!G4873</f>
        <v>0</v>
      </c>
      <c r="H4873" s="110">
        <f>'[1]Cadastro de Clientes'!H4873</f>
        <v>0</v>
      </c>
      <c r="I4873" s="111">
        <f>'[1]Cadastro de Clientes'!I4873</f>
        <v>0</v>
      </c>
      <c r="J4873" s="94">
        <f>'[1]Cadastro de Clientes'!J4873</f>
        <v>0</v>
      </c>
    </row>
    <row r="4874" spans="1:10" ht="21" customHeight="1" x14ac:dyDescent="0.25">
      <c r="A4874" s="94">
        <f>'[1]Cadastro de Clientes'!A4874</f>
        <v>0</v>
      </c>
      <c r="B4874" s="94">
        <f>'[1]Cadastro de Clientes'!B4874</f>
        <v>0</v>
      </c>
      <c r="C4874" s="94">
        <f>'[1]Cadastro de Clientes'!C4874</f>
        <v>0</v>
      </c>
      <c r="D4874" s="94">
        <f>'[1]Cadastro de Clientes'!D4874</f>
        <v>0</v>
      </c>
      <c r="E4874" s="94">
        <f>'[1]Cadastro de Clientes'!E4874</f>
        <v>0</v>
      </c>
      <c r="F4874" s="94">
        <f>'[1]Cadastro de Clientes'!F4874</f>
        <v>0</v>
      </c>
      <c r="G4874" s="109">
        <f>'[1]Cadastro de Clientes'!G4874</f>
        <v>0</v>
      </c>
      <c r="H4874" s="110">
        <f>'[1]Cadastro de Clientes'!H4874</f>
        <v>0</v>
      </c>
      <c r="I4874" s="111">
        <f>'[1]Cadastro de Clientes'!I4874</f>
        <v>0</v>
      </c>
      <c r="J4874" s="94">
        <f>'[1]Cadastro de Clientes'!J4874</f>
        <v>0</v>
      </c>
    </row>
    <row r="4875" spans="1:10" ht="21" customHeight="1" x14ac:dyDescent="0.25">
      <c r="A4875" s="94">
        <f>'[1]Cadastro de Clientes'!A4875</f>
        <v>0</v>
      </c>
      <c r="B4875" s="94">
        <f>'[1]Cadastro de Clientes'!B4875</f>
        <v>0</v>
      </c>
      <c r="C4875" s="94">
        <f>'[1]Cadastro de Clientes'!C4875</f>
        <v>0</v>
      </c>
      <c r="D4875" s="94">
        <f>'[1]Cadastro de Clientes'!D4875</f>
        <v>0</v>
      </c>
      <c r="E4875" s="94">
        <f>'[1]Cadastro de Clientes'!E4875</f>
        <v>0</v>
      </c>
      <c r="F4875" s="94">
        <f>'[1]Cadastro de Clientes'!F4875</f>
        <v>0</v>
      </c>
      <c r="G4875" s="109">
        <f>'[1]Cadastro de Clientes'!G4875</f>
        <v>0</v>
      </c>
      <c r="H4875" s="110">
        <f>'[1]Cadastro de Clientes'!H4875</f>
        <v>0</v>
      </c>
      <c r="I4875" s="111">
        <f>'[1]Cadastro de Clientes'!I4875</f>
        <v>0</v>
      </c>
      <c r="J4875" s="94">
        <f>'[1]Cadastro de Clientes'!J4875</f>
        <v>0</v>
      </c>
    </row>
    <row r="4876" spans="1:10" ht="21" customHeight="1" x14ac:dyDescent="0.25">
      <c r="A4876" s="94">
        <f>'[1]Cadastro de Clientes'!A4876</f>
        <v>0</v>
      </c>
      <c r="B4876" s="94">
        <f>'[1]Cadastro de Clientes'!B4876</f>
        <v>0</v>
      </c>
      <c r="C4876" s="94">
        <f>'[1]Cadastro de Clientes'!C4876</f>
        <v>0</v>
      </c>
      <c r="D4876" s="94">
        <f>'[1]Cadastro de Clientes'!D4876</f>
        <v>0</v>
      </c>
      <c r="E4876" s="94">
        <f>'[1]Cadastro de Clientes'!E4876</f>
        <v>0</v>
      </c>
      <c r="F4876" s="94">
        <f>'[1]Cadastro de Clientes'!F4876</f>
        <v>0</v>
      </c>
      <c r="G4876" s="109">
        <f>'[1]Cadastro de Clientes'!G4876</f>
        <v>0</v>
      </c>
      <c r="H4876" s="110">
        <f>'[1]Cadastro de Clientes'!H4876</f>
        <v>0</v>
      </c>
      <c r="I4876" s="111">
        <f>'[1]Cadastro de Clientes'!I4876</f>
        <v>0</v>
      </c>
      <c r="J4876" s="94">
        <f>'[1]Cadastro de Clientes'!J4876</f>
        <v>0</v>
      </c>
    </row>
    <row r="4877" spans="1:10" ht="21" customHeight="1" x14ac:dyDescent="0.25">
      <c r="A4877" s="94">
        <f>'[1]Cadastro de Clientes'!A4877</f>
        <v>0</v>
      </c>
      <c r="B4877" s="94">
        <f>'[1]Cadastro de Clientes'!B4877</f>
        <v>0</v>
      </c>
      <c r="C4877" s="94">
        <f>'[1]Cadastro de Clientes'!C4877</f>
        <v>0</v>
      </c>
      <c r="D4877" s="94">
        <f>'[1]Cadastro de Clientes'!D4877</f>
        <v>0</v>
      </c>
      <c r="E4877" s="94">
        <f>'[1]Cadastro de Clientes'!E4877</f>
        <v>0</v>
      </c>
      <c r="F4877" s="94">
        <f>'[1]Cadastro de Clientes'!F4877</f>
        <v>0</v>
      </c>
      <c r="G4877" s="109">
        <f>'[1]Cadastro de Clientes'!G4877</f>
        <v>0</v>
      </c>
      <c r="H4877" s="110">
        <f>'[1]Cadastro de Clientes'!H4877</f>
        <v>0</v>
      </c>
      <c r="I4877" s="111">
        <f>'[1]Cadastro de Clientes'!I4877</f>
        <v>0</v>
      </c>
      <c r="J4877" s="94">
        <f>'[1]Cadastro de Clientes'!J4877</f>
        <v>0</v>
      </c>
    </row>
    <row r="4878" spans="1:10" ht="21" customHeight="1" x14ac:dyDescent="0.25">
      <c r="A4878" s="94">
        <f>'[1]Cadastro de Clientes'!A4878</f>
        <v>0</v>
      </c>
      <c r="B4878" s="94">
        <f>'[1]Cadastro de Clientes'!B4878</f>
        <v>0</v>
      </c>
      <c r="C4878" s="94">
        <f>'[1]Cadastro de Clientes'!C4878</f>
        <v>0</v>
      </c>
      <c r="D4878" s="94">
        <f>'[1]Cadastro de Clientes'!D4878</f>
        <v>0</v>
      </c>
      <c r="E4878" s="94">
        <f>'[1]Cadastro de Clientes'!E4878</f>
        <v>0</v>
      </c>
      <c r="F4878" s="94">
        <f>'[1]Cadastro de Clientes'!F4878</f>
        <v>0</v>
      </c>
      <c r="G4878" s="109">
        <f>'[1]Cadastro de Clientes'!G4878</f>
        <v>0</v>
      </c>
      <c r="H4878" s="110">
        <f>'[1]Cadastro de Clientes'!H4878</f>
        <v>0</v>
      </c>
      <c r="I4878" s="111">
        <f>'[1]Cadastro de Clientes'!I4878</f>
        <v>0</v>
      </c>
      <c r="J4878" s="94">
        <f>'[1]Cadastro de Clientes'!J4878</f>
        <v>0</v>
      </c>
    </row>
    <row r="4879" spans="1:10" ht="21" customHeight="1" x14ac:dyDescent="0.25">
      <c r="A4879" s="94">
        <f>'[1]Cadastro de Clientes'!A4879</f>
        <v>0</v>
      </c>
      <c r="B4879" s="94">
        <f>'[1]Cadastro de Clientes'!B4879</f>
        <v>0</v>
      </c>
      <c r="C4879" s="94">
        <f>'[1]Cadastro de Clientes'!C4879</f>
        <v>0</v>
      </c>
      <c r="D4879" s="94">
        <f>'[1]Cadastro de Clientes'!D4879</f>
        <v>0</v>
      </c>
      <c r="E4879" s="94">
        <f>'[1]Cadastro de Clientes'!E4879</f>
        <v>0</v>
      </c>
      <c r="F4879" s="94">
        <f>'[1]Cadastro de Clientes'!F4879</f>
        <v>0</v>
      </c>
      <c r="G4879" s="109">
        <f>'[1]Cadastro de Clientes'!G4879</f>
        <v>0</v>
      </c>
      <c r="H4879" s="110">
        <f>'[1]Cadastro de Clientes'!H4879</f>
        <v>0</v>
      </c>
      <c r="I4879" s="111">
        <f>'[1]Cadastro de Clientes'!I4879</f>
        <v>0</v>
      </c>
      <c r="J4879" s="94">
        <f>'[1]Cadastro de Clientes'!J4879</f>
        <v>0</v>
      </c>
    </row>
    <row r="4880" spans="1:10" ht="21" customHeight="1" x14ac:dyDescent="0.25">
      <c r="A4880" s="94">
        <f>'[1]Cadastro de Clientes'!A4880</f>
        <v>0</v>
      </c>
      <c r="B4880" s="94">
        <f>'[1]Cadastro de Clientes'!B4880</f>
        <v>0</v>
      </c>
      <c r="C4880" s="94">
        <f>'[1]Cadastro de Clientes'!C4880</f>
        <v>0</v>
      </c>
      <c r="D4880" s="94">
        <f>'[1]Cadastro de Clientes'!D4880</f>
        <v>0</v>
      </c>
      <c r="E4880" s="94">
        <f>'[1]Cadastro de Clientes'!E4880</f>
        <v>0</v>
      </c>
      <c r="F4880" s="94">
        <f>'[1]Cadastro de Clientes'!F4880</f>
        <v>0</v>
      </c>
      <c r="G4880" s="109">
        <f>'[1]Cadastro de Clientes'!G4880</f>
        <v>0</v>
      </c>
      <c r="H4880" s="110">
        <f>'[1]Cadastro de Clientes'!H4880</f>
        <v>0</v>
      </c>
      <c r="I4880" s="111">
        <f>'[1]Cadastro de Clientes'!I4880</f>
        <v>0</v>
      </c>
      <c r="J4880" s="94">
        <f>'[1]Cadastro de Clientes'!J4880</f>
        <v>0</v>
      </c>
    </row>
    <row r="4881" spans="1:10" ht="21" customHeight="1" x14ac:dyDescent="0.25">
      <c r="A4881" s="94">
        <f>'[1]Cadastro de Clientes'!A4881</f>
        <v>0</v>
      </c>
      <c r="B4881" s="94">
        <f>'[1]Cadastro de Clientes'!B4881</f>
        <v>0</v>
      </c>
      <c r="C4881" s="94">
        <f>'[1]Cadastro de Clientes'!C4881</f>
        <v>0</v>
      </c>
      <c r="D4881" s="94">
        <f>'[1]Cadastro de Clientes'!D4881</f>
        <v>0</v>
      </c>
      <c r="E4881" s="94">
        <f>'[1]Cadastro de Clientes'!E4881</f>
        <v>0</v>
      </c>
      <c r="F4881" s="94">
        <f>'[1]Cadastro de Clientes'!F4881</f>
        <v>0</v>
      </c>
      <c r="G4881" s="109">
        <f>'[1]Cadastro de Clientes'!G4881</f>
        <v>0</v>
      </c>
      <c r="H4881" s="110">
        <f>'[1]Cadastro de Clientes'!H4881</f>
        <v>0</v>
      </c>
      <c r="I4881" s="111">
        <f>'[1]Cadastro de Clientes'!I4881</f>
        <v>0</v>
      </c>
      <c r="J4881" s="94">
        <f>'[1]Cadastro de Clientes'!J4881</f>
        <v>0</v>
      </c>
    </row>
    <row r="4882" spans="1:10" ht="21" customHeight="1" x14ac:dyDescent="0.25">
      <c r="A4882" s="94">
        <f>'[1]Cadastro de Clientes'!A4882</f>
        <v>0</v>
      </c>
      <c r="B4882" s="94">
        <f>'[1]Cadastro de Clientes'!B4882</f>
        <v>0</v>
      </c>
      <c r="C4882" s="94">
        <f>'[1]Cadastro de Clientes'!C4882</f>
        <v>0</v>
      </c>
      <c r="D4882" s="94">
        <f>'[1]Cadastro de Clientes'!D4882</f>
        <v>0</v>
      </c>
      <c r="E4882" s="94">
        <f>'[1]Cadastro de Clientes'!E4882</f>
        <v>0</v>
      </c>
      <c r="F4882" s="94">
        <f>'[1]Cadastro de Clientes'!F4882</f>
        <v>0</v>
      </c>
      <c r="G4882" s="109">
        <f>'[1]Cadastro de Clientes'!G4882</f>
        <v>0</v>
      </c>
      <c r="H4882" s="110">
        <f>'[1]Cadastro de Clientes'!H4882</f>
        <v>0</v>
      </c>
      <c r="I4882" s="111">
        <f>'[1]Cadastro de Clientes'!I4882</f>
        <v>0</v>
      </c>
      <c r="J4882" s="94">
        <f>'[1]Cadastro de Clientes'!J4882</f>
        <v>0</v>
      </c>
    </row>
    <row r="4883" spans="1:10" ht="21" customHeight="1" x14ac:dyDescent="0.25">
      <c r="A4883" s="94">
        <f>'[1]Cadastro de Clientes'!A4883</f>
        <v>0</v>
      </c>
      <c r="B4883" s="94">
        <f>'[1]Cadastro de Clientes'!B4883</f>
        <v>0</v>
      </c>
      <c r="C4883" s="94">
        <f>'[1]Cadastro de Clientes'!C4883</f>
        <v>0</v>
      </c>
      <c r="D4883" s="94">
        <f>'[1]Cadastro de Clientes'!D4883</f>
        <v>0</v>
      </c>
      <c r="E4883" s="94">
        <f>'[1]Cadastro de Clientes'!E4883</f>
        <v>0</v>
      </c>
      <c r="F4883" s="94">
        <f>'[1]Cadastro de Clientes'!F4883</f>
        <v>0</v>
      </c>
      <c r="G4883" s="109">
        <f>'[1]Cadastro de Clientes'!G4883</f>
        <v>0</v>
      </c>
      <c r="H4883" s="110">
        <f>'[1]Cadastro de Clientes'!H4883</f>
        <v>0</v>
      </c>
      <c r="I4883" s="111">
        <f>'[1]Cadastro de Clientes'!I4883</f>
        <v>0</v>
      </c>
      <c r="J4883" s="94">
        <f>'[1]Cadastro de Clientes'!J4883</f>
        <v>0</v>
      </c>
    </row>
    <row r="4884" spans="1:10" ht="21" customHeight="1" x14ac:dyDescent="0.25">
      <c r="A4884" s="94">
        <f>'[1]Cadastro de Clientes'!A4884</f>
        <v>0</v>
      </c>
      <c r="B4884" s="94">
        <f>'[1]Cadastro de Clientes'!B4884</f>
        <v>0</v>
      </c>
      <c r="C4884" s="94">
        <f>'[1]Cadastro de Clientes'!C4884</f>
        <v>0</v>
      </c>
      <c r="D4884" s="94">
        <f>'[1]Cadastro de Clientes'!D4884</f>
        <v>0</v>
      </c>
      <c r="E4884" s="94">
        <f>'[1]Cadastro de Clientes'!E4884</f>
        <v>0</v>
      </c>
      <c r="F4884" s="94">
        <f>'[1]Cadastro de Clientes'!F4884</f>
        <v>0</v>
      </c>
      <c r="G4884" s="109">
        <f>'[1]Cadastro de Clientes'!G4884</f>
        <v>0</v>
      </c>
      <c r="H4884" s="110">
        <f>'[1]Cadastro de Clientes'!H4884</f>
        <v>0</v>
      </c>
      <c r="I4884" s="111">
        <f>'[1]Cadastro de Clientes'!I4884</f>
        <v>0</v>
      </c>
      <c r="J4884" s="94">
        <f>'[1]Cadastro de Clientes'!J4884</f>
        <v>0</v>
      </c>
    </row>
    <row r="4885" spans="1:10" ht="21" customHeight="1" x14ac:dyDescent="0.25">
      <c r="A4885" s="94">
        <f>'[1]Cadastro de Clientes'!A4885</f>
        <v>0</v>
      </c>
      <c r="B4885" s="94">
        <f>'[1]Cadastro de Clientes'!B4885</f>
        <v>0</v>
      </c>
      <c r="C4885" s="94">
        <f>'[1]Cadastro de Clientes'!C4885</f>
        <v>0</v>
      </c>
      <c r="D4885" s="94">
        <f>'[1]Cadastro de Clientes'!D4885</f>
        <v>0</v>
      </c>
      <c r="E4885" s="94">
        <f>'[1]Cadastro de Clientes'!E4885</f>
        <v>0</v>
      </c>
      <c r="F4885" s="94">
        <f>'[1]Cadastro de Clientes'!F4885</f>
        <v>0</v>
      </c>
      <c r="G4885" s="109">
        <f>'[1]Cadastro de Clientes'!G4885</f>
        <v>0</v>
      </c>
      <c r="H4885" s="110">
        <f>'[1]Cadastro de Clientes'!H4885</f>
        <v>0</v>
      </c>
      <c r="I4885" s="111">
        <f>'[1]Cadastro de Clientes'!I4885</f>
        <v>0</v>
      </c>
      <c r="J4885" s="94">
        <f>'[1]Cadastro de Clientes'!J4885</f>
        <v>0</v>
      </c>
    </row>
    <row r="4886" spans="1:10" ht="21" customHeight="1" x14ac:dyDescent="0.25">
      <c r="A4886" s="94">
        <f>'[1]Cadastro de Clientes'!A4886</f>
        <v>0</v>
      </c>
      <c r="B4886" s="94">
        <f>'[1]Cadastro de Clientes'!B4886</f>
        <v>0</v>
      </c>
      <c r="C4886" s="94">
        <f>'[1]Cadastro de Clientes'!C4886</f>
        <v>0</v>
      </c>
      <c r="D4886" s="94">
        <f>'[1]Cadastro de Clientes'!D4886</f>
        <v>0</v>
      </c>
      <c r="E4886" s="94">
        <f>'[1]Cadastro de Clientes'!E4886</f>
        <v>0</v>
      </c>
      <c r="F4886" s="94">
        <f>'[1]Cadastro de Clientes'!F4886</f>
        <v>0</v>
      </c>
      <c r="G4886" s="109">
        <f>'[1]Cadastro de Clientes'!G4886</f>
        <v>0</v>
      </c>
      <c r="H4886" s="110">
        <f>'[1]Cadastro de Clientes'!H4886</f>
        <v>0</v>
      </c>
      <c r="I4886" s="111">
        <f>'[1]Cadastro de Clientes'!I4886</f>
        <v>0</v>
      </c>
      <c r="J4886" s="94">
        <f>'[1]Cadastro de Clientes'!J4886</f>
        <v>0</v>
      </c>
    </row>
    <row r="4887" spans="1:10" ht="21" customHeight="1" x14ac:dyDescent="0.25">
      <c r="A4887" s="94">
        <f>'[1]Cadastro de Clientes'!A4887</f>
        <v>0</v>
      </c>
      <c r="B4887" s="94">
        <f>'[1]Cadastro de Clientes'!B4887</f>
        <v>0</v>
      </c>
      <c r="C4887" s="94">
        <f>'[1]Cadastro de Clientes'!C4887</f>
        <v>0</v>
      </c>
      <c r="D4887" s="94">
        <f>'[1]Cadastro de Clientes'!D4887</f>
        <v>0</v>
      </c>
      <c r="E4887" s="94">
        <f>'[1]Cadastro de Clientes'!E4887</f>
        <v>0</v>
      </c>
      <c r="F4887" s="94">
        <f>'[1]Cadastro de Clientes'!F4887</f>
        <v>0</v>
      </c>
      <c r="G4887" s="109">
        <f>'[1]Cadastro de Clientes'!G4887</f>
        <v>0</v>
      </c>
      <c r="H4887" s="110">
        <f>'[1]Cadastro de Clientes'!H4887</f>
        <v>0</v>
      </c>
      <c r="I4887" s="111">
        <f>'[1]Cadastro de Clientes'!I4887</f>
        <v>0</v>
      </c>
      <c r="J4887" s="94">
        <f>'[1]Cadastro de Clientes'!J4887</f>
        <v>0</v>
      </c>
    </row>
    <row r="4888" spans="1:10" ht="21" customHeight="1" x14ac:dyDescent="0.25">
      <c r="A4888" s="94">
        <f>'[1]Cadastro de Clientes'!A4888</f>
        <v>0</v>
      </c>
      <c r="B4888" s="94">
        <f>'[1]Cadastro de Clientes'!B4888</f>
        <v>0</v>
      </c>
      <c r="C4888" s="94">
        <f>'[1]Cadastro de Clientes'!C4888</f>
        <v>0</v>
      </c>
      <c r="D4888" s="94">
        <f>'[1]Cadastro de Clientes'!D4888</f>
        <v>0</v>
      </c>
      <c r="E4888" s="94">
        <f>'[1]Cadastro de Clientes'!E4888</f>
        <v>0</v>
      </c>
      <c r="F4888" s="94">
        <f>'[1]Cadastro de Clientes'!F4888</f>
        <v>0</v>
      </c>
      <c r="G4888" s="109">
        <f>'[1]Cadastro de Clientes'!G4888</f>
        <v>0</v>
      </c>
      <c r="H4888" s="110">
        <f>'[1]Cadastro de Clientes'!H4888</f>
        <v>0</v>
      </c>
      <c r="I4888" s="111">
        <f>'[1]Cadastro de Clientes'!I4888</f>
        <v>0</v>
      </c>
      <c r="J4888" s="94">
        <f>'[1]Cadastro de Clientes'!J4888</f>
        <v>0</v>
      </c>
    </row>
    <row r="4889" spans="1:10" ht="21" customHeight="1" x14ac:dyDescent="0.25">
      <c r="A4889" s="94">
        <f>'[1]Cadastro de Clientes'!A4889</f>
        <v>0</v>
      </c>
      <c r="B4889" s="94">
        <f>'[1]Cadastro de Clientes'!B4889</f>
        <v>0</v>
      </c>
      <c r="C4889" s="94">
        <f>'[1]Cadastro de Clientes'!C4889</f>
        <v>0</v>
      </c>
      <c r="D4889" s="94">
        <f>'[1]Cadastro de Clientes'!D4889</f>
        <v>0</v>
      </c>
      <c r="E4889" s="94">
        <f>'[1]Cadastro de Clientes'!E4889</f>
        <v>0</v>
      </c>
      <c r="F4889" s="94">
        <f>'[1]Cadastro de Clientes'!F4889</f>
        <v>0</v>
      </c>
      <c r="G4889" s="109">
        <f>'[1]Cadastro de Clientes'!G4889</f>
        <v>0</v>
      </c>
      <c r="H4889" s="110">
        <f>'[1]Cadastro de Clientes'!H4889</f>
        <v>0</v>
      </c>
      <c r="I4889" s="111">
        <f>'[1]Cadastro de Clientes'!I4889</f>
        <v>0</v>
      </c>
      <c r="J4889" s="94">
        <f>'[1]Cadastro de Clientes'!J4889</f>
        <v>0</v>
      </c>
    </row>
    <row r="4890" spans="1:10" ht="21" customHeight="1" x14ac:dyDescent="0.25">
      <c r="A4890" s="94">
        <f>'[1]Cadastro de Clientes'!A4890</f>
        <v>0</v>
      </c>
      <c r="B4890" s="94">
        <f>'[1]Cadastro de Clientes'!B4890</f>
        <v>0</v>
      </c>
      <c r="C4890" s="94">
        <f>'[1]Cadastro de Clientes'!C4890</f>
        <v>0</v>
      </c>
      <c r="D4890" s="94">
        <f>'[1]Cadastro de Clientes'!D4890</f>
        <v>0</v>
      </c>
      <c r="E4890" s="94">
        <f>'[1]Cadastro de Clientes'!E4890</f>
        <v>0</v>
      </c>
      <c r="F4890" s="94">
        <f>'[1]Cadastro de Clientes'!F4890</f>
        <v>0</v>
      </c>
      <c r="G4890" s="109">
        <f>'[1]Cadastro de Clientes'!G4890</f>
        <v>0</v>
      </c>
      <c r="H4890" s="110">
        <f>'[1]Cadastro de Clientes'!H4890</f>
        <v>0</v>
      </c>
      <c r="I4890" s="111">
        <f>'[1]Cadastro de Clientes'!I4890</f>
        <v>0</v>
      </c>
      <c r="J4890" s="94">
        <f>'[1]Cadastro de Clientes'!J4890</f>
        <v>0</v>
      </c>
    </row>
    <row r="4891" spans="1:10" ht="21" customHeight="1" x14ac:dyDescent="0.25">
      <c r="A4891" s="94">
        <f>'[1]Cadastro de Clientes'!A4891</f>
        <v>0</v>
      </c>
      <c r="B4891" s="94">
        <f>'[1]Cadastro de Clientes'!B4891</f>
        <v>0</v>
      </c>
      <c r="C4891" s="94">
        <f>'[1]Cadastro de Clientes'!C4891</f>
        <v>0</v>
      </c>
      <c r="D4891" s="94">
        <f>'[1]Cadastro de Clientes'!D4891</f>
        <v>0</v>
      </c>
      <c r="E4891" s="94">
        <f>'[1]Cadastro de Clientes'!E4891</f>
        <v>0</v>
      </c>
      <c r="F4891" s="94">
        <f>'[1]Cadastro de Clientes'!F4891</f>
        <v>0</v>
      </c>
      <c r="G4891" s="109">
        <f>'[1]Cadastro de Clientes'!G4891</f>
        <v>0</v>
      </c>
      <c r="H4891" s="110">
        <f>'[1]Cadastro de Clientes'!H4891</f>
        <v>0</v>
      </c>
      <c r="I4891" s="111">
        <f>'[1]Cadastro de Clientes'!I4891</f>
        <v>0</v>
      </c>
      <c r="J4891" s="94">
        <f>'[1]Cadastro de Clientes'!J4891</f>
        <v>0</v>
      </c>
    </row>
    <row r="4892" spans="1:10" ht="21" customHeight="1" x14ac:dyDescent="0.25">
      <c r="A4892" s="94">
        <f>'[1]Cadastro de Clientes'!A4892</f>
        <v>0</v>
      </c>
      <c r="B4892" s="94">
        <f>'[1]Cadastro de Clientes'!B4892</f>
        <v>0</v>
      </c>
      <c r="C4892" s="94">
        <f>'[1]Cadastro de Clientes'!C4892</f>
        <v>0</v>
      </c>
      <c r="D4892" s="94">
        <f>'[1]Cadastro de Clientes'!D4892</f>
        <v>0</v>
      </c>
      <c r="E4892" s="94">
        <f>'[1]Cadastro de Clientes'!E4892</f>
        <v>0</v>
      </c>
      <c r="F4892" s="94">
        <f>'[1]Cadastro de Clientes'!F4892</f>
        <v>0</v>
      </c>
      <c r="G4892" s="109">
        <f>'[1]Cadastro de Clientes'!G4892</f>
        <v>0</v>
      </c>
      <c r="H4892" s="110">
        <f>'[1]Cadastro de Clientes'!H4892</f>
        <v>0</v>
      </c>
      <c r="I4892" s="111">
        <f>'[1]Cadastro de Clientes'!I4892</f>
        <v>0</v>
      </c>
      <c r="J4892" s="94">
        <f>'[1]Cadastro de Clientes'!J4892</f>
        <v>0</v>
      </c>
    </row>
    <row r="4893" spans="1:10" ht="21" customHeight="1" x14ac:dyDescent="0.25">
      <c r="A4893" s="94">
        <f>'[1]Cadastro de Clientes'!A4893</f>
        <v>0</v>
      </c>
      <c r="B4893" s="94">
        <f>'[1]Cadastro de Clientes'!B4893</f>
        <v>0</v>
      </c>
      <c r="C4893" s="94">
        <f>'[1]Cadastro de Clientes'!C4893</f>
        <v>0</v>
      </c>
      <c r="D4893" s="94">
        <f>'[1]Cadastro de Clientes'!D4893</f>
        <v>0</v>
      </c>
      <c r="E4893" s="94">
        <f>'[1]Cadastro de Clientes'!E4893</f>
        <v>0</v>
      </c>
      <c r="F4893" s="94">
        <f>'[1]Cadastro de Clientes'!F4893</f>
        <v>0</v>
      </c>
      <c r="G4893" s="109">
        <f>'[1]Cadastro de Clientes'!G4893</f>
        <v>0</v>
      </c>
      <c r="H4893" s="110">
        <f>'[1]Cadastro de Clientes'!H4893</f>
        <v>0</v>
      </c>
      <c r="I4893" s="111">
        <f>'[1]Cadastro de Clientes'!I4893</f>
        <v>0</v>
      </c>
      <c r="J4893" s="94">
        <f>'[1]Cadastro de Clientes'!J4893</f>
        <v>0</v>
      </c>
    </row>
    <row r="4894" spans="1:10" ht="21" customHeight="1" x14ac:dyDescent="0.25">
      <c r="A4894" s="94">
        <f>'[1]Cadastro de Clientes'!A4894</f>
        <v>0</v>
      </c>
      <c r="B4894" s="94">
        <f>'[1]Cadastro de Clientes'!B4894</f>
        <v>0</v>
      </c>
      <c r="C4894" s="94">
        <f>'[1]Cadastro de Clientes'!C4894</f>
        <v>0</v>
      </c>
      <c r="D4894" s="94">
        <f>'[1]Cadastro de Clientes'!D4894</f>
        <v>0</v>
      </c>
      <c r="E4894" s="94">
        <f>'[1]Cadastro de Clientes'!E4894</f>
        <v>0</v>
      </c>
      <c r="F4894" s="94">
        <f>'[1]Cadastro de Clientes'!F4894</f>
        <v>0</v>
      </c>
      <c r="G4894" s="109">
        <f>'[1]Cadastro de Clientes'!G4894</f>
        <v>0</v>
      </c>
      <c r="H4894" s="110">
        <f>'[1]Cadastro de Clientes'!H4894</f>
        <v>0</v>
      </c>
      <c r="I4894" s="111">
        <f>'[1]Cadastro de Clientes'!I4894</f>
        <v>0</v>
      </c>
      <c r="J4894" s="94">
        <f>'[1]Cadastro de Clientes'!J4894</f>
        <v>0</v>
      </c>
    </row>
    <row r="4895" spans="1:10" ht="21" customHeight="1" x14ac:dyDescent="0.25">
      <c r="A4895" s="94">
        <f>'[1]Cadastro de Clientes'!A4895</f>
        <v>0</v>
      </c>
      <c r="B4895" s="94">
        <f>'[1]Cadastro de Clientes'!B4895</f>
        <v>0</v>
      </c>
      <c r="C4895" s="94">
        <f>'[1]Cadastro de Clientes'!C4895</f>
        <v>0</v>
      </c>
      <c r="D4895" s="94">
        <f>'[1]Cadastro de Clientes'!D4895</f>
        <v>0</v>
      </c>
      <c r="E4895" s="94">
        <f>'[1]Cadastro de Clientes'!E4895</f>
        <v>0</v>
      </c>
      <c r="F4895" s="94">
        <f>'[1]Cadastro de Clientes'!F4895</f>
        <v>0</v>
      </c>
      <c r="G4895" s="109">
        <f>'[1]Cadastro de Clientes'!G4895</f>
        <v>0</v>
      </c>
      <c r="H4895" s="110">
        <f>'[1]Cadastro de Clientes'!H4895</f>
        <v>0</v>
      </c>
      <c r="I4895" s="111">
        <f>'[1]Cadastro de Clientes'!I4895</f>
        <v>0</v>
      </c>
      <c r="J4895" s="94">
        <f>'[1]Cadastro de Clientes'!J4895</f>
        <v>0</v>
      </c>
    </row>
    <row r="4896" spans="1:10" ht="21" customHeight="1" x14ac:dyDescent="0.25">
      <c r="A4896" s="94">
        <f>'[1]Cadastro de Clientes'!A4896</f>
        <v>0</v>
      </c>
      <c r="B4896" s="94">
        <f>'[1]Cadastro de Clientes'!B4896</f>
        <v>0</v>
      </c>
      <c r="C4896" s="94">
        <f>'[1]Cadastro de Clientes'!C4896</f>
        <v>0</v>
      </c>
      <c r="D4896" s="94">
        <f>'[1]Cadastro de Clientes'!D4896</f>
        <v>0</v>
      </c>
      <c r="E4896" s="94">
        <f>'[1]Cadastro de Clientes'!E4896</f>
        <v>0</v>
      </c>
      <c r="F4896" s="94">
        <f>'[1]Cadastro de Clientes'!F4896</f>
        <v>0</v>
      </c>
      <c r="G4896" s="109">
        <f>'[1]Cadastro de Clientes'!G4896</f>
        <v>0</v>
      </c>
      <c r="H4896" s="110">
        <f>'[1]Cadastro de Clientes'!H4896</f>
        <v>0</v>
      </c>
      <c r="I4896" s="111">
        <f>'[1]Cadastro de Clientes'!I4896</f>
        <v>0</v>
      </c>
      <c r="J4896" s="94">
        <f>'[1]Cadastro de Clientes'!J4896</f>
        <v>0</v>
      </c>
    </row>
    <row r="4897" spans="1:10" ht="21" customHeight="1" x14ac:dyDescent="0.25">
      <c r="A4897" s="94">
        <f>'[1]Cadastro de Clientes'!A4897</f>
        <v>0</v>
      </c>
      <c r="B4897" s="94">
        <f>'[1]Cadastro de Clientes'!B4897</f>
        <v>0</v>
      </c>
      <c r="C4897" s="94">
        <f>'[1]Cadastro de Clientes'!C4897</f>
        <v>0</v>
      </c>
      <c r="D4897" s="94">
        <f>'[1]Cadastro de Clientes'!D4897</f>
        <v>0</v>
      </c>
      <c r="E4897" s="94">
        <f>'[1]Cadastro de Clientes'!E4897</f>
        <v>0</v>
      </c>
      <c r="F4897" s="94">
        <f>'[1]Cadastro de Clientes'!F4897</f>
        <v>0</v>
      </c>
      <c r="G4897" s="109">
        <f>'[1]Cadastro de Clientes'!G4897</f>
        <v>0</v>
      </c>
      <c r="H4897" s="110">
        <f>'[1]Cadastro de Clientes'!H4897</f>
        <v>0</v>
      </c>
      <c r="I4897" s="111">
        <f>'[1]Cadastro de Clientes'!I4897</f>
        <v>0</v>
      </c>
      <c r="J4897" s="94">
        <f>'[1]Cadastro de Clientes'!J4897</f>
        <v>0</v>
      </c>
    </row>
    <row r="4898" spans="1:10" ht="21" customHeight="1" x14ac:dyDescent="0.25">
      <c r="A4898" s="94">
        <f>'[1]Cadastro de Clientes'!A4898</f>
        <v>0</v>
      </c>
      <c r="B4898" s="94">
        <f>'[1]Cadastro de Clientes'!B4898</f>
        <v>0</v>
      </c>
      <c r="C4898" s="94">
        <f>'[1]Cadastro de Clientes'!C4898</f>
        <v>0</v>
      </c>
      <c r="D4898" s="94">
        <f>'[1]Cadastro de Clientes'!D4898</f>
        <v>0</v>
      </c>
      <c r="E4898" s="94">
        <f>'[1]Cadastro de Clientes'!E4898</f>
        <v>0</v>
      </c>
      <c r="F4898" s="94">
        <f>'[1]Cadastro de Clientes'!F4898</f>
        <v>0</v>
      </c>
      <c r="G4898" s="109">
        <f>'[1]Cadastro de Clientes'!G4898</f>
        <v>0</v>
      </c>
      <c r="H4898" s="110">
        <f>'[1]Cadastro de Clientes'!H4898</f>
        <v>0</v>
      </c>
      <c r="I4898" s="111">
        <f>'[1]Cadastro de Clientes'!I4898</f>
        <v>0</v>
      </c>
      <c r="J4898" s="94">
        <f>'[1]Cadastro de Clientes'!J4898</f>
        <v>0</v>
      </c>
    </row>
    <row r="4899" spans="1:10" ht="21" customHeight="1" x14ac:dyDescent="0.25">
      <c r="A4899" s="94">
        <f>'[1]Cadastro de Clientes'!A4899</f>
        <v>0</v>
      </c>
      <c r="B4899" s="94">
        <f>'[1]Cadastro de Clientes'!B4899</f>
        <v>0</v>
      </c>
      <c r="C4899" s="94">
        <f>'[1]Cadastro de Clientes'!C4899</f>
        <v>0</v>
      </c>
      <c r="D4899" s="94">
        <f>'[1]Cadastro de Clientes'!D4899</f>
        <v>0</v>
      </c>
      <c r="E4899" s="94">
        <f>'[1]Cadastro de Clientes'!E4899</f>
        <v>0</v>
      </c>
      <c r="F4899" s="94">
        <f>'[1]Cadastro de Clientes'!F4899</f>
        <v>0</v>
      </c>
      <c r="G4899" s="109">
        <f>'[1]Cadastro de Clientes'!G4899</f>
        <v>0</v>
      </c>
      <c r="H4899" s="110">
        <f>'[1]Cadastro de Clientes'!H4899</f>
        <v>0</v>
      </c>
      <c r="I4899" s="111">
        <f>'[1]Cadastro de Clientes'!I4899</f>
        <v>0</v>
      </c>
      <c r="J4899" s="94">
        <f>'[1]Cadastro de Clientes'!J4899</f>
        <v>0</v>
      </c>
    </row>
    <row r="4900" spans="1:10" ht="21" customHeight="1" x14ac:dyDescent="0.25">
      <c r="A4900" s="94">
        <f>'[1]Cadastro de Clientes'!A4900</f>
        <v>0</v>
      </c>
      <c r="B4900" s="94">
        <f>'[1]Cadastro de Clientes'!B4900</f>
        <v>0</v>
      </c>
      <c r="C4900" s="94">
        <f>'[1]Cadastro de Clientes'!C4900</f>
        <v>0</v>
      </c>
      <c r="D4900" s="94">
        <f>'[1]Cadastro de Clientes'!D4900</f>
        <v>0</v>
      </c>
      <c r="E4900" s="94">
        <f>'[1]Cadastro de Clientes'!E4900</f>
        <v>0</v>
      </c>
      <c r="F4900" s="94">
        <f>'[1]Cadastro de Clientes'!F4900</f>
        <v>0</v>
      </c>
      <c r="G4900" s="109">
        <f>'[1]Cadastro de Clientes'!G4900</f>
        <v>0</v>
      </c>
      <c r="H4900" s="110">
        <f>'[1]Cadastro de Clientes'!H4900</f>
        <v>0</v>
      </c>
      <c r="I4900" s="111">
        <f>'[1]Cadastro de Clientes'!I4900</f>
        <v>0</v>
      </c>
      <c r="J4900" s="94">
        <f>'[1]Cadastro de Clientes'!J4900</f>
        <v>0</v>
      </c>
    </row>
    <row r="4901" spans="1:10" ht="21" customHeight="1" x14ac:dyDescent="0.25">
      <c r="A4901" s="94">
        <f>'[1]Cadastro de Clientes'!A4901</f>
        <v>0</v>
      </c>
      <c r="B4901" s="94">
        <f>'[1]Cadastro de Clientes'!B4901</f>
        <v>0</v>
      </c>
      <c r="C4901" s="94">
        <f>'[1]Cadastro de Clientes'!C4901</f>
        <v>0</v>
      </c>
      <c r="D4901" s="94">
        <f>'[1]Cadastro de Clientes'!D4901</f>
        <v>0</v>
      </c>
      <c r="E4901" s="94">
        <f>'[1]Cadastro de Clientes'!E4901</f>
        <v>0</v>
      </c>
      <c r="F4901" s="94">
        <f>'[1]Cadastro de Clientes'!F4901</f>
        <v>0</v>
      </c>
      <c r="G4901" s="109">
        <f>'[1]Cadastro de Clientes'!G4901</f>
        <v>0</v>
      </c>
      <c r="H4901" s="110">
        <f>'[1]Cadastro de Clientes'!H4901</f>
        <v>0</v>
      </c>
      <c r="I4901" s="111">
        <f>'[1]Cadastro de Clientes'!I4901</f>
        <v>0</v>
      </c>
      <c r="J4901" s="94">
        <f>'[1]Cadastro de Clientes'!J4901</f>
        <v>0</v>
      </c>
    </row>
    <row r="4902" spans="1:10" ht="21" customHeight="1" x14ac:dyDescent="0.25">
      <c r="A4902" s="94">
        <f>'[1]Cadastro de Clientes'!A4902</f>
        <v>0</v>
      </c>
      <c r="B4902" s="94">
        <f>'[1]Cadastro de Clientes'!B4902</f>
        <v>0</v>
      </c>
      <c r="C4902" s="94">
        <f>'[1]Cadastro de Clientes'!C4902</f>
        <v>0</v>
      </c>
      <c r="D4902" s="94">
        <f>'[1]Cadastro de Clientes'!D4902</f>
        <v>0</v>
      </c>
      <c r="E4902" s="94">
        <f>'[1]Cadastro de Clientes'!E4902</f>
        <v>0</v>
      </c>
      <c r="F4902" s="94">
        <f>'[1]Cadastro de Clientes'!F4902</f>
        <v>0</v>
      </c>
      <c r="G4902" s="109">
        <f>'[1]Cadastro de Clientes'!G4902</f>
        <v>0</v>
      </c>
      <c r="H4902" s="110">
        <f>'[1]Cadastro de Clientes'!H4902</f>
        <v>0</v>
      </c>
      <c r="I4902" s="111">
        <f>'[1]Cadastro de Clientes'!I4902</f>
        <v>0</v>
      </c>
      <c r="J4902" s="94">
        <f>'[1]Cadastro de Clientes'!J4902</f>
        <v>0</v>
      </c>
    </row>
    <row r="4903" spans="1:10" ht="21" customHeight="1" x14ac:dyDescent="0.25">
      <c r="A4903" s="94">
        <f>'[1]Cadastro de Clientes'!A4903</f>
        <v>0</v>
      </c>
      <c r="B4903" s="94">
        <f>'[1]Cadastro de Clientes'!B4903</f>
        <v>0</v>
      </c>
      <c r="C4903" s="94">
        <f>'[1]Cadastro de Clientes'!C4903</f>
        <v>0</v>
      </c>
      <c r="D4903" s="94">
        <f>'[1]Cadastro de Clientes'!D4903</f>
        <v>0</v>
      </c>
      <c r="E4903" s="94">
        <f>'[1]Cadastro de Clientes'!E4903</f>
        <v>0</v>
      </c>
      <c r="F4903" s="94">
        <f>'[1]Cadastro de Clientes'!F4903</f>
        <v>0</v>
      </c>
      <c r="G4903" s="109">
        <f>'[1]Cadastro de Clientes'!G4903</f>
        <v>0</v>
      </c>
      <c r="H4903" s="110">
        <f>'[1]Cadastro de Clientes'!H4903</f>
        <v>0</v>
      </c>
      <c r="I4903" s="111">
        <f>'[1]Cadastro de Clientes'!I4903</f>
        <v>0</v>
      </c>
      <c r="J4903" s="94">
        <f>'[1]Cadastro de Clientes'!J4903</f>
        <v>0</v>
      </c>
    </row>
    <row r="4904" spans="1:10" ht="21" customHeight="1" x14ac:dyDescent="0.25">
      <c r="A4904" s="94">
        <f>'[1]Cadastro de Clientes'!A4904</f>
        <v>0</v>
      </c>
      <c r="B4904" s="94">
        <f>'[1]Cadastro de Clientes'!B4904</f>
        <v>0</v>
      </c>
      <c r="C4904" s="94">
        <f>'[1]Cadastro de Clientes'!C4904</f>
        <v>0</v>
      </c>
      <c r="D4904" s="94">
        <f>'[1]Cadastro de Clientes'!D4904</f>
        <v>0</v>
      </c>
      <c r="E4904" s="94">
        <f>'[1]Cadastro de Clientes'!E4904</f>
        <v>0</v>
      </c>
      <c r="F4904" s="94">
        <f>'[1]Cadastro de Clientes'!F4904</f>
        <v>0</v>
      </c>
      <c r="G4904" s="109">
        <f>'[1]Cadastro de Clientes'!G4904</f>
        <v>0</v>
      </c>
      <c r="H4904" s="110">
        <f>'[1]Cadastro de Clientes'!H4904</f>
        <v>0</v>
      </c>
      <c r="I4904" s="111">
        <f>'[1]Cadastro de Clientes'!I4904</f>
        <v>0</v>
      </c>
      <c r="J4904" s="94">
        <f>'[1]Cadastro de Clientes'!J4904</f>
        <v>0</v>
      </c>
    </row>
    <row r="4905" spans="1:10" ht="21" customHeight="1" x14ac:dyDescent="0.25">
      <c r="A4905" s="94">
        <f>'[1]Cadastro de Clientes'!A4905</f>
        <v>0</v>
      </c>
      <c r="B4905" s="94">
        <f>'[1]Cadastro de Clientes'!B4905</f>
        <v>0</v>
      </c>
      <c r="C4905" s="94">
        <f>'[1]Cadastro de Clientes'!C4905</f>
        <v>0</v>
      </c>
      <c r="D4905" s="94">
        <f>'[1]Cadastro de Clientes'!D4905</f>
        <v>0</v>
      </c>
      <c r="E4905" s="94">
        <f>'[1]Cadastro de Clientes'!E4905</f>
        <v>0</v>
      </c>
      <c r="F4905" s="94">
        <f>'[1]Cadastro de Clientes'!F4905</f>
        <v>0</v>
      </c>
      <c r="G4905" s="109">
        <f>'[1]Cadastro de Clientes'!G4905</f>
        <v>0</v>
      </c>
      <c r="H4905" s="110">
        <f>'[1]Cadastro de Clientes'!H4905</f>
        <v>0</v>
      </c>
      <c r="I4905" s="111">
        <f>'[1]Cadastro de Clientes'!I4905</f>
        <v>0</v>
      </c>
      <c r="J4905" s="94">
        <f>'[1]Cadastro de Clientes'!J4905</f>
        <v>0</v>
      </c>
    </row>
    <row r="4906" spans="1:10" ht="21" customHeight="1" x14ac:dyDescent="0.25">
      <c r="A4906" s="94">
        <f>'[1]Cadastro de Clientes'!A4906</f>
        <v>0</v>
      </c>
      <c r="B4906" s="94">
        <f>'[1]Cadastro de Clientes'!B4906</f>
        <v>0</v>
      </c>
      <c r="C4906" s="94">
        <f>'[1]Cadastro de Clientes'!C4906</f>
        <v>0</v>
      </c>
      <c r="D4906" s="94">
        <f>'[1]Cadastro de Clientes'!D4906</f>
        <v>0</v>
      </c>
      <c r="E4906" s="94">
        <f>'[1]Cadastro de Clientes'!E4906</f>
        <v>0</v>
      </c>
      <c r="F4906" s="94">
        <f>'[1]Cadastro de Clientes'!F4906</f>
        <v>0</v>
      </c>
      <c r="G4906" s="109">
        <f>'[1]Cadastro de Clientes'!G4906</f>
        <v>0</v>
      </c>
      <c r="H4906" s="110">
        <f>'[1]Cadastro de Clientes'!H4906</f>
        <v>0</v>
      </c>
      <c r="I4906" s="111">
        <f>'[1]Cadastro de Clientes'!I4906</f>
        <v>0</v>
      </c>
      <c r="J4906" s="94">
        <f>'[1]Cadastro de Clientes'!J4906</f>
        <v>0</v>
      </c>
    </row>
    <row r="4907" spans="1:10" ht="21" customHeight="1" x14ac:dyDescent="0.25">
      <c r="A4907" s="94">
        <f>'[1]Cadastro de Clientes'!A4907</f>
        <v>0</v>
      </c>
      <c r="B4907" s="94">
        <f>'[1]Cadastro de Clientes'!B4907</f>
        <v>0</v>
      </c>
      <c r="C4907" s="94">
        <f>'[1]Cadastro de Clientes'!C4907</f>
        <v>0</v>
      </c>
      <c r="D4907" s="94">
        <f>'[1]Cadastro de Clientes'!D4907</f>
        <v>0</v>
      </c>
      <c r="E4907" s="94">
        <f>'[1]Cadastro de Clientes'!E4907</f>
        <v>0</v>
      </c>
      <c r="F4907" s="94">
        <f>'[1]Cadastro de Clientes'!F4907</f>
        <v>0</v>
      </c>
      <c r="G4907" s="109">
        <f>'[1]Cadastro de Clientes'!G4907</f>
        <v>0</v>
      </c>
      <c r="H4907" s="110">
        <f>'[1]Cadastro de Clientes'!H4907</f>
        <v>0</v>
      </c>
      <c r="I4907" s="111">
        <f>'[1]Cadastro de Clientes'!I4907</f>
        <v>0</v>
      </c>
      <c r="J4907" s="94">
        <f>'[1]Cadastro de Clientes'!J4907</f>
        <v>0</v>
      </c>
    </row>
    <row r="4908" spans="1:10" ht="21" customHeight="1" x14ac:dyDescent="0.25">
      <c r="A4908" s="94">
        <f>'[1]Cadastro de Clientes'!A4908</f>
        <v>0</v>
      </c>
      <c r="B4908" s="94">
        <f>'[1]Cadastro de Clientes'!B4908</f>
        <v>0</v>
      </c>
      <c r="C4908" s="94">
        <f>'[1]Cadastro de Clientes'!C4908</f>
        <v>0</v>
      </c>
      <c r="D4908" s="94">
        <f>'[1]Cadastro de Clientes'!D4908</f>
        <v>0</v>
      </c>
      <c r="E4908" s="94">
        <f>'[1]Cadastro de Clientes'!E4908</f>
        <v>0</v>
      </c>
      <c r="F4908" s="94">
        <f>'[1]Cadastro de Clientes'!F4908</f>
        <v>0</v>
      </c>
      <c r="G4908" s="109">
        <f>'[1]Cadastro de Clientes'!G4908</f>
        <v>0</v>
      </c>
      <c r="H4908" s="110">
        <f>'[1]Cadastro de Clientes'!H4908</f>
        <v>0</v>
      </c>
      <c r="I4908" s="111">
        <f>'[1]Cadastro de Clientes'!I4908</f>
        <v>0</v>
      </c>
      <c r="J4908" s="94">
        <f>'[1]Cadastro de Clientes'!J4908</f>
        <v>0</v>
      </c>
    </row>
    <row r="4909" spans="1:10" ht="21" customHeight="1" x14ac:dyDescent="0.25">
      <c r="A4909" s="94">
        <f>'[1]Cadastro de Clientes'!A4909</f>
        <v>0</v>
      </c>
      <c r="B4909" s="94">
        <f>'[1]Cadastro de Clientes'!B4909</f>
        <v>0</v>
      </c>
      <c r="C4909" s="94">
        <f>'[1]Cadastro de Clientes'!C4909</f>
        <v>0</v>
      </c>
      <c r="D4909" s="94">
        <f>'[1]Cadastro de Clientes'!D4909</f>
        <v>0</v>
      </c>
      <c r="E4909" s="94">
        <f>'[1]Cadastro de Clientes'!E4909</f>
        <v>0</v>
      </c>
      <c r="F4909" s="94">
        <f>'[1]Cadastro de Clientes'!F4909</f>
        <v>0</v>
      </c>
      <c r="G4909" s="109">
        <f>'[1]Cadastro de Clientes'!G4909</f>
        <v>0</v>
      </c>
      <c r="H4909" s="110">
        <f>'[1]Cadastro de Clientes'!H4909</f>
        <v>0</v>
      </c>
      <c r="I4909" s="111">
        <f>'[1]Cadastro de Clientes'!I4909</f>
        <v>0</v>
      </c>
      <c r="J4909" s="94">
        <f>'[1]Cadastro de Clientes'!J4909</f>
        <v>0</v>
      </c>
    </row>
    <row r="4910" spans="1:10" ht="21" customHeight="1" x14ac:dyDescent="0.25">
      <c r="A4910" s="94">
        <f>'[1]Cadastro de Clientes'!A4910</f>
        <v>0</v>
      </c>
      <c r="B4910" s="94">
        <f>'[1]Cadastro de Clientes'!B4910</f>
        <v>0</v>
      </c>
      <c r="C4910" s="94">
        <f>'[1]Cadastro de Clientes'!C4910</f>
        <v>0</v>
      </c>
      <c r="D4910" s="94">
        <f>'[1]Cadastro de Clientes'!D4910</f>
        <v>0</v>
      </c>
      <c r="E4910" s="94">
        <f>'[1]Cadastro de Clientes'!E4910</f>
        <v>0</v>
      </c>
      <c r="F4910" s="94">
        <f>'[1]Cadastro de Clientes'!F4910</f>
        <v>0</v>
      </c>
      <c r="G4910" s="109">
        <f>'[1]Cadastro de Clientes'!G4910</f>
        <v>0</v>
      </c>
      <c r="H4910" s="110">
        <f>'[1]Cadastro de Clientes'!H4910</f>
        <v>0</v>
      </c>
      <c r="I4910" s="111">
        <f>'[1]Cadastro de Clientes'!I4910</f>
        <v>0</v>
      </c>
      <c r="J4910" s="94">
        <f>'[1]Cadastro de Clientes'!J4910</f>
        <v>0</v>
      </c>
    </row>
    <row r="4911" spans="1:10" ht="21" customHeight="1" x14ac:dyDescent="0.25">
      <c r="A4911" s="94">
        <f>'[1]Cadastro de Clientes'!A4911</f>
        <v>0</v>
      </c>
      <c r="B4911" s="94">
        <f>'[1]Cadastro de Clientes'!B4911</f>
        <v>0</v>
      </c>
      <c r="C4911" s="94">
        <f>'[1]Cadastro de Clientes'!C4911</f>
        <v>0</v>
      </c>
      <c r="D4911" s="94">
        <f>'[1]Cadastro de Clientes'!D4911</f>
        <v>0</v>
      </c>
      <c r="E4911" s="94">
        <f>'[1]Cadastro de Clientes'!E4911</f>
        <v>0</v>
      </c>
      <c r="F4911" s="94">
        <f>'[1]Cadastro de Clientes'!F4911</f>
        <v>0</v>
      </c>
      <c r="G4911" s="109">
        <f>'[1]Cadastro de Clientes'!G4911</f>
        <v>0</v>
      </c>
      <c r="H4911" s="110">
        <f>'[1]Cadastro de Clientes'!H4911</f>
        <v>0</v>
      </c>
      <c r="I4911" s="111">
        <f>'[1]Cadastro de Clientes'!I4911</f>
        <v>0</v>
      </c>
      <c r="J4911" s="94">
        <f>'[1]Cadastro de Clientes'!J4911</f>
        <v>0</v>
      </c>
    </row>
    <row r="4912" spans="1:10" ht="21" customHeight="1" x14ac:dyDescent="0.25">
      <c r="A4912" s="94">
        <f>'[1]Cadastro de Clientes'!A4912</f>
        <v>0</v>
      </c>
      <c r="B4912" s="94">
        <f>'[1]Cadastro de Clientes'!B4912</f>
        <v>0</v>
      </c>
      <c r="C4912" s="94">
        <f>'[1]Cadastro de Clientes'!C4912</f>
        <v>0</v>
      </c>
      <c r="D4912" s="94">
        <f>'[1]Cadastro de Clientes'!D4912</f>
        <v>0</v>
      </c>
      <c r="E4912" s="94">
        <f>'[1]Cadastro de Clientes'!E4912</f>
        <v>0</v>
      </c>
      <c r="F4912" s="94">
        <f>'[1]Cadastro de Clientes'!F4912</f>
        <v>0</v>
      </c>
      <c r="G4912" s="109">
        <f>'[1]Cadastro de Clientes'!G4912</f>
        <v>0</v>
      </c>
      <c r="H4912" s="110">
        <f>'[1]Cadastro de Clientes'!H4912</f>
        <v>0</v>
      </c>
      <c r="I4912" s="111">
        <f>'[1]Cadastro de Clientes'!I4912</f>
        <v>0</v>
      </c>
      <c r="J4912" s="94">
        <f>'[1]Cadastro de Clientes'!J4912</f>
        <v>0</v>
      </c>
    </row>
    <row r="4913" spans="1:10" ht="21" customHeight="1" x14ac:dyDescent="0.25">
      <c r="A4913" s="94">
        <f>'[1]Cadastro de Clientes'!A4913</f>
        <v>0</v>
      </c>
      <c r="B4913" s="94">
        <f>'[1]Cadastro de Clientes'!B4913</f>
        <v>0</v>
      </c>
      <c r="C4913" s="94">
        <f>'[1]Cadastro de Clientes'!C4913</f>
        <v>0</v>
      </c>
      <c r="D4913" s="94">
        <f>'[1]Cadastro de Clientes'!D4913</f>
        <v>0</v>
      </c>
      <c r="E4913" s="94">
        <f>'[1]Cadastro de Clientes'!E4913</f>
        <v>0</v>
      </c>
      <c r="F4913" s="94">
        <f>'[1]Cadastro de Clientes'!F4913</f>
        <v>0</v>
      </c>
      <c r="G4913" s="109">
        <f>'[1]Cadastro de Clientes'!G4913</f>
        <v>0</v>
      </c>
      <c r="H4913" s="110">
        <f>'[1]Cadastro de Clientes'!H4913</f>
        <v>0</v>
      </c>
      <c r="I4913" s="111">
        <f>'[1]Cadastro de Clientes'!I4913</f>
        <v>0</v>
      </c>
      <c r="J4913" s="94">
        <f>'[1]Cadastro de Clientes'!J4913</f>
        <v>0</v>
      </c>
    </row>
    <row r="4914" spans="1:10" ht="21" customHeight="1" x14ac:dyDescent="0.25">
      <c r="A4914" s="94">
        <f>'[1]Cadastro de Clientes'!A4914</f>
        <v>0</v>
      </c>
      <c r="B4914" s="94">
        <f>'[1]Cadastro de Clientes'!B4914</f>
        <v>0</v>
      </c>
      <c r="C4914" s="94">
        <f>'[1]Cadastro de Clientes'!C4914</f>
        <v>0</v>
      </c>
      <c r="D4914" s="94">
        <f>'[1]Cadastro de Clientes'!D4914</f>
        <v>0</v>
      </c>
      <c r="E4914" s="94">
        <f>'[1]Cadastro de Clientes'!E4914</f>
        <v>0</v>
      </c>
      <c r="F4914" s="94">
        <f>'[1]Cadastro de Clientes'!F4914</f>
        <v>0</v>
      </c>
      <c r="G4914" s="109">
        <f>'[1]Cadastro de Clientes'!G4914</f>
        <v>0</v>
      </c>
      <c r="H4914" s="110">
        <f>'[1]Cadastro de Clientes'!H4914</f>
        <v>0</v>
      </c>
      <c r="I4914" s="111">
        <f>'[1]Cadastro de Clientes'!I4914</f>
        <v>0</v>
      </c>
      <c r="J4914" s="94">
        <f>'[1]Cadastro de Clientes'!J4914</f>
        <v>0</v>
      </c>
    </row>
    <row r="4915" spans="1:10" ht="21" customHeight="1" x14ac:dyDescent="0.25">
      <c r="A4915" s="94">
        <f>'[1]Cadastro de Clientes'!A4915</f>
        <v>0</v>
      </c>
      <c r="B4915" s="94">
        <f>'[1]Cadastro de Clientes'!B4915</f>
        <v>0</v>
      </c>
      <c r="C4915" s="94">
        <f>'[1]Cadastro de Clientes'!C4915</f>
        <v>0</v>
      </c>
      <c r="D4915" s="94">
        <f>'[1]Cadastro de Clientes'!D4915</f>
        <v>0</v>
      </c>
      <c r="E4915" s="94">
        <f>'[1]Cadastro de Clientes'!E4915</f>
        <v>0</v>
      </c>
      <c r="F4915" s="94">
        <f>'[1]Cadastro de Clientes'!F4915</f>
        <v>0</v>
      </c>
      <c r="G4915" s="109">
        <f>'[1]Cadastro de Clientes'!G4915</f>
        <v>0</v>
      </c>
      <c r="H4915" s="110">
        <f>'[1]Cadastro de Clientes'!H4915</f>
        <v>0</v>
      </c>
      <c r="I4915" s="111">
        <f>'[1]Cadastro de Clientes'!I4915</f>
        <v>0</v>
      </c>
      <c r="J4915" s="94">
        <f>'[1]Cadastro de Clientes'!J4915</f>
        <v>0</v>
      </c>
    </row>
    <row r="4916" spans="1:10" ht="21" customHeight="1" x14ac:dyDescent="0.25">
      <c r="A4916" s="94">
        <f>'[1]Cadastro de Clientes'!A4916</f>
        <v>0</v>
      </c>
      <c r="B4916" s="94">
        <f>'[1]Cadastro de Clientes'!B4916</f>
        <v>0</v>
      </c>
      <c r="C4916" s="94">
        <f>'[1]Cadastro de Clientes'!C4916</f>
        <v>0</v>
      </c>
      <c r="D4916" s="94">
        <f>'[1]Cadastro de Clientes'!D4916</f>
        <v>0</v>
      </c>
      <c r="E4916" s="94">
        <f>'[1]Cadastro de Clientes'!E4916</f>
        <v>0</v>
      </c>
      <c r="F4916" s="94">
        <f>'[1]Cadastro de Clientes'!F4916</f>
        <v>0</v>
      </c>
      <c r="G4916" s="109">
        <f>'[1]Cadastro de Clientes'!G4916</f>
        <v>0</v>
      </c>
      <c r="H4916" s="110">
        <f>'[1]Cadastro de Clientes'!H4916</f>
        <v>0</v>
      </c>
      <c r="I4916" s="111">
        <f>'[1]Cadastro de Clientes'!I4916</f>
        <v>0</v>
      </c>
      <c r="J4916" s="94">
        <f>'[1]Cadastro de Clientes'!J4916</f>
        <v>0</v>
      </c>
    </row>
    <row r="4917" spans="1:10" ht="21" customHeight="1" x14ac:dyDescent="0.25">
      <c r="A4917" s="94">
        <f>'[1]Cadastro de Clientes'!A4917</f>
        <v>0</v>
      </c>
      <c r="B4917" s="94">
        <f>'[1]Cadastro de Clientes'!B4917</f>
        <v>0</v>
      </c>
      <c r="C4917" s="94">
        <f>'[1]Cadastro de Clientes'!C4917</f>
        <v>0</v>
      </c>
      <c r="D4917" s="94">
        <f>'[1]Cadastro de Clientes'!D4917</f>
        <v>0</v>
      </c>
      <c r="E4917" s="94">
        <f>'[1]Cadastro de Clientes'!E4917</f>
        <v>0</v>
      </c>
      <c r="F4917" s="94">
        <f>'[1]Cadastro de Clientes'!F4917</f>
        <v>0</v>
      </c>
      <c r="G4917" s="109">
        <f>'[1]Cadastro de Clientes'!G4917</f>
        <v>0</v>
      </c>
      <c r="H4917" s="110">
        <f>'[1]Cadastro de Clientes'!H4917</f>
        <v>0</v>
      </c>
      <c r="I4917" s="111">
        <f>'[1]Cadastro de Clientes'!I4917</f>
        <v>0</v>
      </c>
      <c r="J4917" s="94">
        <f>'[1]Cadastro de Clientes'!J4917</f>
        <v>0</v>
      </c>
    </row>
    <row r="4918" spans="1:10" ht="21" customHeight="1" x14ac:dyDescent="0.25">
      <c r="A4918" s="94">
        <f>'[1]Cadastro de Clientes'!A4918</f>
        <v>0</v>
      </c>
      <c r="B4918" s="94">
        <f>'[1]Cadastro de Clientes'!B4918</f>
        <v>0</v>
      </c>
      <c r="C4918" s="94">
        <f>'[1]Cadastro de Clientes'!C4918</f>
        <v>0</v>
      </c>
      <c r="D4918" s="94">
        <f>'[1]Cadastro de Clientes'!D4918</f>
        <v>0</v>
      </c>
      <c r="E4918" s="94">
        <f>'[1]Cadastro de Clientes'!E4918</f>
        <v>0</v>
      </c>
      <c r="F4918" s="94">
        <f>'[1]Cadastro de Clientes'!F4918</f>
        <v>0</v>
      </c>
      <c r="G4918" s="109">
        <f>'[1]Cadastro de Clientes'!G4918</f>
        <v>0</v>
      </c>
      <c r="H4918" s="110">
        <f>'[1]Cadastro de Clientes'!H4918</f>
        <v>0</v>
      </c>
      <c r="I4918" s="111">
        <f>'[1]Cadastro de Clientes'!I4918</f>
        <v>0</v>
      </c>
      <c r="J4918" s="94">
        <f>'[1]Cadastro de Clientes'!J4918</f>
        <v>0</v>
      </c>
    </row>
    <row r="4919" spans="1:10" ht="21" customHeight="1" x14ac:dyDescent="0.25">
      <c r="A4919" s="94">
        <f>'[1]Cadastro de Clientes'!A4919</f>
        <v>0</v>
      </c>
      <c r="B4919" s="94">
        <f>'[1]Cadastro de Clientes'!B4919</f>
        <v>0</v>
      </c>
      <c r="C4919" s="94">
        <f>'[1]Cadastro de Clientes'!C4919</f>
        <v>0</v>
      </c>
      <c r="D4919" s="94">
        <f>'[1]Cadastro de Clientes'!D4919</f>
        <v>0</v>
      </c>
      <c r="E4919" s="94">
        <f>'[1]Cadastro de Clientes'!E4919</f>
        <v>0</v>
      </c>
      <c r="F4919" s="94">
        <f>'[1]Cadastro de Clientes'!F4919</f>
        <v>0</v>
      </c>
      <c r="G4919" s="109">
        <f>'[1]Cadastro de Clientes'!G4919</f>
        <v>0</v>
      </c>
      <c r="H4919" s="110">
        <f>'[1]Cadastro de Clientes'!H4919</f>
        <v>0</v>
      </c>
      <c r="I4919" s="111">
        <f>'[1]Cadastro de Clientes'!I4919</f>
        <v>0</v>
      </c>
      <c r="J4919" s="94">
        <f>'[1]Cadastro de Clientes'!J4919</f>
        <v>0</v>
      </c>
    </row>
    <row r="4920" spans="1:10" ht="21" customHeight="1" x14ac:dyDescent="0.25">
      <c r="A4920" s="94">
        <f>'[1]Cadastro de Clientes'!A4920</f>
        <v>0</v>
      </c>
      <c r="B4920" s="94">
        <f>'[1]Cadastro de Clientes'!B4920</f>
        <v>0</v>
      </c>
      <c r="C4920" s="94">
        <f>'[1]Cadastro de Clientes'!C4920</f>
        <v>0</v>
      </c>
      <c r="D4920" s="94">
        <f>'[1]Cadastro de Clientes'!D4920</f>
        <v>0</v>
      </c>
      <c r="E4920" s="94">
        <f>'[1]Cadastro de Clientes'!E4920</f>
        <v>0</v>
      </c>
      <c r="F4920" s="94">
        <f>'[1]Cadastro de Clientes'!F4920</f>
        <v>0</v>
      </c>
      <c r="G4920" s="109">
        <f>'[1]Cadastro de Clientes'!G4920</f>
        <v>0</v>
      </c>
      <c r="H4920" s="110">
        <f>'[1]Cadastro de Clientes'!H4920</f>
        <v>0</v>
      </c>
      <c r="I4920" s="111">
        <f>'[1]Cadastro de Clientes'!I4920</f>
        <v>0</v>
      </c>
      <c r="J4920" s="94">
        <f>'[1]Cadastro de Clientes'!J4920</f>
        <v>0</v>
      </c>
    </row>
    <row r="4921" spans="1:10" ht="21" customHeight="1" x14ac:dyDescent="0.25">
      <c r="A4921" s="94">
        <f>'[1]Cadastro de Clientes'!A4921</f>
        <v>0</v>
      </c>
      <c r="B4921" s="94">
        <f>'[1]Cadastro de Clientes'!B4921</f>
        <v>0</v>
      </c>
      <c r="C4921" s="94">
        <f>'[1]Cadastro de Clientes'!C4921</f>
        <v>0</v>
      </c>
      <c r="D4921" s="94">
        <f>'[1]Cadastro de Clientes'!D4921</f>
        <v>0</v>
      </c>
      <c r="E4921" s="94">
        <f>'[1]Cadastro de Clientes'!E4921</f>
        <v>0</v>
      </c>
      <c r="F4921" s="94">
        <f>'[1]Cadastro de Clientes'!F4921</f>
        <v>0</v>
      </c>
      <c r="G4921" s="109">
        <f>'[1]Cadastro de Clientes'!G4921</f>
        <v>0</v>
      </c>
      <c r="H4921" s="110">
        <f>'[1]Cadastro de Clientes'!H4921</f>
        <v>0</v>
      </c>
      <c r="I4921" s="111">
        <f>'[1]Cadastro de Clientes'!I4921</f>
        <v>0</v>
      </c>
      <c r="J4921" s="94">
        <f>'[1]Cadastro de Clientes'!J4921</f>
        <v>0</v>
      </c>
    </row>
    <row r="4922" spans="1:10" ht="21" customHeight="1" x14ac:dyDescent="0.25">
      <c r="A4922" s="94">
        <f>'[1]Cadastro de Clientes'!A4922</f>
        <v>0</v>
      </c>
      <c r="B4922" s="94">
        <f>'[1]Cadastro de Clientes'!B4922</f>
        <v>0</v>
      </c>
      <c r="C4922" s="94">
        <f>'[1]Cadastro de Clientes'!C4922</f>
        <v>0</v>
      </c>
      <c r="D4922" s="94">
        <f>'[1]Cadastro de Clientes'!D4922</f>
        <v>0</v>
      </c>
      <c r="E4922" s="94">
        <f>'[1]Cadastro de Clientes'!E4922</f>
        <v>0</v>
      </c>
      <c r="F4922" s="94">
        <f>'[1]Cadastro de Clientes'!F4922</f>
        <v>0</v>
      </c>
      <c r="G4922" s="109">
        <f>'[1]Cadastro de Clientes'!G4922</f>
        <v>0</v>
      </c>
      <c r="H4922" s="110">
        <f>'[1]Cadastro de Clientes'!H4922</f>
        <v>0</v>
      </c>
      <c r="I4922" s="111">
        <f>'[1]Cadastro de Clientes'!I4922</f>
        <v>0</v>
      </c>
      <c r="J4922" s="94">
        <f>'[1]Cadastro de Clientes'!J4922</f>
        <v>0</v>
      </c>
    </row>
    <row r="4923" spans="1:10" ht="21" customHeight="1" x14ac:dyDescent="0.25">
      <c r="A4923" s="94">
        <f>'[1]Cadastro de Clientes'!A4923</f>
        <v>0</v>
      </c>
      <c r="B4923" s="94">
        <f>'[1]Cadastro de Clientes'!B4923</f>
        <v>0</v>
      </c>
      <c r="C4923" s="94">
        <f>'[1]Cadastro de Clientes'!C4923</f>
        <v>0</v>
      </c>
      <c r="D4923" s="94">
        <f>'[1]Cadastro de Clientes'!D4923</f>
        <v>0</v>
      </c>
      <c r="E4923" s="94">
        <f>'[1]Cadastro de Clientes'!E4923</f>
        <v>0</v>
      </c>
      <c r="F4923" s="94">
        <f>'[1]Cadastro de Clientes'!F4923</f>
        <v>0</v>
      </c>
      <c r="G4923" s="109">
        <f>'[1]Cadastro de Clientes'!G4923</f>
        <v>0</v>
      </c>
      <c r="H4923" s="110">
        <f>'[1]Cadastro de Clientes'!H4923</f>
        <v>0</v>
      </c>
      <c r="I4923" s="111">
        <f>'[1]Cadastro de Clientes'!I4923</f>
        <v>0</v>
      </c>
      <c r="J4923" s="94">
        <f>'[1]Cadastro de Clientes'!J4923</f>
        <v>0</v>
      </c>
    </row>
    <row r="4924" spans="1:10" ht="21" customHeight="1" x14ac:dyDescent="0.25">
      <c r="A4924" s="94">
        <f>'[1]Cadastro de Clientes'!A4924</f>
        <v>0</v>
      </c>
      <c r="B4924" s="94">
        <f>'[1]Cadastro de Clientes'!B4924</f>
        <v>0</v>
      </c>
      <c r="C4924" s="94">
        <f>'[1]Cadastro de Clientes'!C4924</f>
        <v>0</v>
      </c>
      <c r="D4924" s="94">
        <f>'[1]Cadastro de Clientes'!D4924</f>
        <v>0</v>
      </c>
      <c r="E4924" s="94">
        <f>'[1]Cadastro de Clientes'!E4924</f>
        <v>0</v>
      </c>
      <c r="F4924" s="94">
        <f>'[1]Cadastro de Clientes'!F4924</f>
        <v>0</v>
      </c>
      <c r="G4924" s="109">
        <f>'[1]Cadastro de Clientes'!G4924</f>
        <v>0</v>
      </c>
      <c r="H4924" s="110">
        <f>'[1]Cadastro de Clientes'!H4924</f>
        <v>0</v>
      </c>
      <c r="I4924" s="111">
        <f>'[1]Cadastro de Clientes'!I4924</f>
        <v>0</v>
      </c>
      <c r="J4924" s="94">
        <f>'[1]Cadastro de Clientes'!J4924</f>
        <v>0</v>
      </c>
    </row>
    <row r="4925" spans="1:10" ht="21" customHeight="1" x14ac:dyDescent="0.25">
      <c r="A4925" s="94">
        <f>'[1]Cadastro de Clientes'!A4925</f>
        <v>0</v>
      </c>
      <c r="B4925" s="94">
        <f>'[1]Cadastro de Clientes'!B4925</f>
        <v>0</v>
      </c>
      <c r="C4925" s="94">
        <f>'[1]Cadastro de Clientes'!C4925</f>
        <v>0</v>
      </c>
      <c r="D4925" s="94">
        <f>'[1]Cadastro de Clientes'!D4925</f>
        <v>0</v>
      </c>
      <c r="E4925" s="94">
        <f>'[1]Cadastro de Clientes'!E4925</f>
        <v>0</v>
      </c>
      <c r="F4925" s="94">
        <f>'[1]Cadastro de Clientes'!F4925</f>
        <v>0</v>
      </c>
      <c r="G4925" s="109">
        <f>'[1]Cadastro de Clientes'!G4925</f>
        <v>0</v>
      </c>
      <c r="H4925" s="110">
        <f>'[1]Cadastro de Clientes'!H4925</f>
        <v>0</v>
      </c>
      <c r="I4925" s="111">
        <f>'[1]Cadastro de Clientes'!I4925</f>
        <v>0</v>
      </c>
      <c r="J4925" s="94">
        <f>'[1]Cadastro de Clientes'!J4925</f>
        <v>0</v>
      </c>
    </row>
    <row r="4926" spans="1:10" ht="21" customHeight="1" x14ac:dyDescent="0.25">
      <c r="A4926" s="94">
        <f>'[1]Cadastro de Clientes'!A4926</f>
        <v>0</v>
      </c>
      <c r="B4926" s="94">
        <f>'[1]Cadastro de Clientes'!B4926</f>
        <v>0</v>
      </c>
      <c r="C4926" s="94">
        <f>'[1]Cadastro de Clientes'!C4926</f>
        <v>0</v>
      </c>
      <c r="D4926" s="94">
        <f>'[1]Cadastro de Clientes'!D4926</f>
        <v>0</v>
      </c>
      <c r="E4926" s="94">
        <f>'[1]Cadastro de Clientes'!E4926</f>
        <v>0</v>
      </c>
      <c r="F4926" s="94">
        <f>'[1]Cadastro de Clientes'!F4926</f>
        <v>0</v>
      </c>
      <c r="G4926" s="109">
        <f>'[1]Cadastro de Clientes'!G4926</f>
        <v>0</v>
      </c>
      <c r="H4926" s="110">
        <f>'[1]Cadastro de Clientes'!H4926</f>
        <v>0</v>
      </c>
      <c r="I4926" s="111">
        <f>'[1]Cadastro de Clientes'!I4926</f>
        <v>0</v>
      </c>
      <c r="J4926" s="94">
        <f>'[1]Cadastro de Clientes'!J4926</f>
        <v>0</v>
      </c>
    </row>
    <row r="4927" spans="1:10" ht="21" customHeight="1" x14ac:dyDescent="0.25">
      <c r="A4927" s="94">
        <f>'[1]Cadastro de Clientes'!A4927</f>
        <v>0</v>
      </c>
      <c r="B4927" s="94">
        <f>'[1]Cadastro de Clientes'!B4927</f>
        <v>0</v>
      </c>
      <c r="C4927" s="94">
        <f>'[1]Cadastro de Clientes'!C4927</f>
        <v>0</v>
      </c>
      <c r="D4927" s="94">
        <f>'[1]Cadastro de Clientes'!D4927</f>
        <v>0</v>
      </c>
      <c r="E4927" s="94">
        <f>'[1]Cadastro de Clientes'!E4927</f>
        <v>0</v>
      </c>
      <c r="F4927" s="94">
        <f>'[1]Cadastro de Clientes'!F4927</f>
        <v>0</v>
      </c>
      <c r="G4927" s="109">
        <f>'[1]Cadastro de Clientes'!G4927</f>
        <v>0</v>
      </c>
      <c r="H4927" s="110">
        <f>'[1]Cadastro de Clientes'!H4927</f>
        <v>0</v>
      </c>
      <c r="I4927" s="111">
        <f>'[1]Cadastro de Clientes'!I4927</f>
        <v>0</v>
      </c>
      <c r="J4927" s="94">
        <f>'[1]Cadastro de Clientes'!J4927</f>
        <v>0</v>
      </c>
    </row>
    <row r="4928" spans="1:10" ht="21" customHeight="1" x14ac:dyDescent="0.25">
      <c r="A4928" s="94">
        <f>'[1]Cadastro de Clientes'!A4928</f>
        <v>0</v>
      </c>
      <c r="B4928" s="94">
        <f>'[1]Cadastro de Clientes'!B4928</f>
        <v>0</v>
      </c>
      <c r="C4928" s="94">
        <f>'[1]Cadastro de Clientes'!C4928</f>
        <v>0</v>
      </c>
      <c r="D4928" s="94">
        <f>'[1]Cadastro de Clientes'!D4928</f>
        <v>0</v>
      </c>
      <c r="E4928" s="94">
        <f>'[1]Cadastro de Clientes'!E4928</f>
        <v>0</v>
      </c>
      <c r="F4928" s="94">
        <f>'[1]Cadastro de Clientes'!F4928</f>
        <v>0</v>
      </c>
      <c r="G4928" s="109">
        <f>'[1]Cadastro de Clientes'!G4928</f>
        <v>0</v>
      </c>
      <c r="H4928" s="110">
        <f>'[1]Cadastro de Clientes'!H4928</f>
        <v>0</v>
      </c>
      <c r="I4928" s="111">
        <f>'[1]Cadastro de Clientes'!I4928</f>
        <v>0</v>
      </c>
      <c r="J4928" s="94">
        <f>'[1]Cadastro de Clientes'!J4928</f>
        <v>0</v>
      </c>
    </row>
    <row r="4929" spans="1:10" ht="21" customHeight="1" x14ac:dyDescent="0.25">
      <c r="A4929" s="94">
        <f>'[1]Cadastro de Clientes'!A4929</f>
        <v>0</v>
      </c>
      <c r="B4929" s="94">
        <f>'[1]Cadastro de Clientes'!B4929</f>
        <v>0</v>
      </c>
      <c r="C4929" s="94">
        <f>'[1]Cadastro de Clientes'!C4929</f>
        <v>0</v>
      </c>
      <c r="D4929" s="94">
        <f>'[1]Cadastro de Clientes'!D4929</f>
        <v>0</v>
      </c>
      <c r="E4929" s="94">
        <f>'[1]Cadastro de Clientes'!E4929</f>
        <v>0</v>
      </c>
      <c r="F4929" s="94">
        <f>'[1]Cadastro de Clientes'!F4929</f>
        <v>0</v>
      </c>
      <c r="G4929" s="109">
        <f>'[1]Cadastro de Clientes'!G4929</f>
        <v>0</v>
      </c>
      <c r="H4929" s="110">
        <f>'[1]Cadastro de Clientes'!H4929</f>
        <v>0</v>
      </c>
      <c r="I4929" s="111">
        <f>'[1]Cadastro de Clientes'!I4929</f>
        <v>0</v>
      </c>
      <c r="J4929" s="94">
        <f>'[1]Cadastro de Clientes'!J4929</f>
        <v>0</v>
      </c>
    </row>
    <row r="4930" spans="1:10" ht="21" customHeight="1" x14ac:dyDescent="0.25">
      <c r="A4930" s="94">
        <f>'[1]Cadastro de Clientes'!A4930</f>
        <v>0</v>
      </c>
      <c r="B4930" s="94">
        <f>'[1]Cadastro de Clientes'!B4930</f>
        <v>0</v>
      </c>
      <c r="C4930" s="94">
        <f>'[1]Cadastro de Clientes'!C4930</f>
        <v>0</v>
      </c>
      <c r="D4930" s="94">
        <f>'[1]Cadastro de Clientes'!D4930</f>
        <v>0</v>
      </c>
      <c r="E4930" s="94">
        <f>'[1]Cadastro de Clientes'!E4930</f>
        <v>0</v>
      </c>
      <c r="F4930" s="94">
        <f>'[1]Cadastro de Clientes'!F4930</f>
        <v>0</v>
      </c>
      <c r="G4930" s="109">
        <f>'[1]Cadastro de Clientes'!G4930</f>
        <v>0</v>
      </c>
      <c r="H4930" s="110">
        <f>'[1]Cadastro de Clientes'!H4930</f>
        <v>0</v>
      </c>
      <c r="I4930" s="111">
        <f>'[1]Cadastro de Clientes'!I4930</f>
        <v>0</v>
      </c>
      <c r="J4930" s="94">
        <f>'[1]Cadastro de Clientes'!J4930</f>
        <v>0</v>
      </c>
    </row>
    <row r="4931" spans="1:10" ht="21" customHeight="1" x14ac:dyDescent="0.25">
      <c r="A4931" s="94">
        <f>'[1]Cadastro de Clientes'!A4931</f>
        <v>0</v>
      </c>
      <c r="B4931" s="94">
        <f>'[1]Cadastro de Clientes'!B4931</f>
        <v>0</v>
      </c>
      <c r="C4931" s="94">
        <f>'[1]Cadastro de Clientes'!C4931</f>
        <v>0</v>
      </c>
      <c r="D4931" s="94">
        <f>'[1]Cadastro de Clientes'!D4931</f>
        <v>0</v>
      </c>
      <c r="E4931" s="94">
        <f>'[1]Cadastro de Clientes'!E4931</f>
        <v>0</v>
      </c>
      <c r="F4931" s="94">
        <f>'[1]Cadastro de Clientes'!F4931</f>
        <v>0</v>
      </c>
      <c r="G4931" s="109">
        <f>'[1]Cadastro de Clientes'!G4931</f>
        <v>0</v>
      </c>
      <c r="H4931" s="110">
        <f>'[1]Cadastro de Clientes'!H4931</f>
        <v>0</v>
      </c>
      <c r="I4931" s="111">
        <f>'[1]Cadastro de Clientes'!I4931</f>
        <v>0</v>
      </c>
      <c r="J4931" s="94">
        <f>'[1]Cadastro de Clientes'!J4931</f>
        <v>0</v>
      </c>
    </row>
    <row r="4932" spans="1:10" ht="21" customHeight="1" x14ac:dyDescent="0.25">
      <c r="A4932" s="94">
        <f>'[1]Cadastro de Clientes'!A4932</f>
        <v>0</v>
      </c>
      <c r="B4932" s="94">
        <f>'[1]Cadastro de Clientes'!B4932</f>
        <v>0</v>
      </c>
      <c r="C4932" s="94">
        <f>'[1]Cadastro de Clientes'!C4932</f>
        <v>0</v>
      </c>
      <c r="D4932" s="94">
        <f>'[1]Cadastro de Clientes'!D4932</f>
        <v>0</v>
      </c>
      <c r="E4932" s="94">
        <f>'[1]Cadastro de Clientes'!E4932</f>
        <v>0</v>
      </c>
      <c r="F4932" s="94">
        <f>'[1]Cadastro de Clientes'!F4932</f>
        <v>0</v>
      </c>
      <c r="G4932" s="109">
        <f>'[1]Cadastro de Clientes'!G4932</f>
        <v>0</v>
      </c>
      <c r="H4932" s="110">
        <f>'[1]Cadastro de Clientes'!H4932</f>
        <v>0</v>
      </c>
      <c r="I4932" s="111">
        <f>'[1]Cadastro de Clientes'!I4932</f>
        <v>0</v>
      </c>
      <c r="J4932" s="94">
        <f>'[1]Cadastro de Clientes'!J4932</f>
        <v>0</v>
      </c>
    </row>
    <row r="4933" spans="1:10" ht="21" customHeight="1" x14ac:dyDescent="0.25">
      <c r="A4933" s="94">
        <f>'[1]Cadastro de Clientes'!A4933</f>
        <v>0</v>
      </c>
      <c r="B4933" s="94">
        <f>'[1]Cadastro de Clientes'!B4933</f>
        <v>0</v>
      </c>
      <c r="C4933" s="94">
        <f>'[1]Cadastro de Clientes'!C4933</f>
        <v>0</v>
      </c>
      <c r="D4933" s="94">
        <f>'[1]Cadastro de Clientes'!D4933</f>
        <v>0</v>
      </c>
      <c r="E4933" s="94">
        <f>'[1]Cadastro de Clientes'!E4933</f>
        <v>0</v>
      </c>
      <c r="F4933" s="94">
        <f>'[1]Cadastro de Clientes'!F4933</f>
        <v>0</v>
      </c>
      <c r="G4933" s="109">
        <f>'[1]Cadastro de Clientes'!G4933</f>
        <v>0</v>
      </c>
      <c r="H4933" s="110">
        <f>'[1]Cadastro de Clientes'!H4933</f>
        <v>0</v>
      </c>
      <c r="I4933" s="111">
        <f>'[1]Cadastro de Clientes'!I4933</f>
        <v>0</v>
      </c>
      <c r="J4933" s="94">
        <f>'[1]Cadastro de Clientes'!J4933</f>
        <v>0</v>
      </c>
    </row>
    <row r="4934" spans="1:10" ht="21" customHeight="1" x14ac:dyDescent="0.25">
      <c r="A4934" s="94">
        <f>'[1]Cadastro de Clientes'!A4934</f>
        <v>0</v>
      </c>
      <c r="B4934" s="94">
        <f>'[1]Cadastro de Clientes'!B4934</f>
        <v>0</v>
      </c>
      <c r="C4934" s="94">
        <f>'[1]Cadastro de Clientes'!C4934</f>
        <v>0</v>
      </c>
      <c r="D4934" s="94">
        <f>'[1]Cadastro de Clientes'!D4934</f>
        <v>0</v>
      </c>
      <c r="E4934" s="94">
        <f>'[1]Cadastro de Clientes'!E4934</f>
        <v>0</v>
      </c>
      <c r="F4934" s="94">
        <f>'[1]Cadastro de Clientes'!F4934</f>
        <v>0</v>
      </c>
      <c r="G4934" s="109">
        <f>'[1]Cadastro de Clientes'!G4934</f>
        <v>0</v>
      </c>
      <c r="H4934" s="110">
        <f>'[1]Cadastro de Clientes'!H4934</f>
        <v>0</v>
      </c>
      <c r="I4934" s="111">
        <f>'[1]Cadastro de Clientes'!I4934</f>
        <v>0</v>
      </c>
      <c r="J4934" s="94">
        <f>'[1]Cadastro de Clientes'!J4934</f>
        <v>0</v>
      </c>
    </row>
    <row r="4935" spans="1:10" ht="21" customHeight="1" x14ac:dyDescent="0.25">
      <c r="A4935" s="94">
        <f>'[1]Cadastro de Clientes'!A4935</f>
        <v>0</v>
      </c>
      <c r="B4935" s="94">
        <f>'[1]Cadastro de Clientes'!B4935</f>
        <v>0</v>
      </c>
      <c r="C4935" s="94">
        <f>'[1]Cadastro de Clientes'!C4935</f>
        <v>0</v>
      </c>
      <c r="D4935" s="94">
        <f>'[1]Cadastro de Clientes'!D4935</f>
        <v>0</v>
      </c>
      <c r="E4935" s="94">
        <f>'[1]Cadastro de Clientes'!E4935</f>
        <v>0</v>
      </c>
      <c r="F4935" s="94">
        <f>'[1]Cadastro de Clientes'!F4935</f>
        <v>0</v>
      </c>
      <c r="G4935" s="109">
        <f>'[1]Cadastro de Clientes'!G4935</f>
        <v>0</v>
      </c>
      <c r="H4935" s="110">
        <f>'[1]Cadastro de Clientes'!H4935</f>
        <v>0</v>
      </c>
      <c r="I4935" s="111">
        <f>'[1]Cadastro de Clientes'!I4935</f>
        <v>0</v>
      </c>
      <c r="J4935" s="94">
        <f>'[1]Cadastro de Clientes'!J4935</f>
        <v>0</v>
      </c>
    </row>
    <row r="4936" spans="1:10" ht="21" customHeight="1" x14ac:dyDescent="0.25">
      <c r="A4936" s="94">
        <f>'[1]Cadastro de Clientes'!A4936</f>
        <v>0</v>
      </c>
      <c r="B4936" s="94">
        <f>'[1]Cadastro de Clientes'!B4936</f>
        <v>0</v>
      </c>
      <c r="C4936" s="94">
        <f>'[1]Cadastro de Clientes'!C4936</f>
        <v>0</v>
      </c>
      <c r="D4936" s="94">
        <f>'[1]Cadastro de Clientes'!D4936</f>
        <v>0</v>
      </c>
      <c r="E4936" s="94">
        <f>'[1]Cadastro de Clientes'!E4936</f>
        <v>0</v>
      </c>
      <c r="F4936" s="94">
        <f>'[1]Cadastro de Clientes'!F4936</f>
        <v>0</v>
      </c>
      <c r="G4936" s="109">
        <f>'[1]Cadastro de Clientes'!G4936</f>
        <v>0</v>
      </c>
      <c r="H4936" s="110">
        <f>'[1]Cadastro de Clientes'!H4936</f>
        <v>0</v>
      </c>
      <c r="I4936" s="111">
        <f>'[1]Cadastro de Clientes'!I4936</f>
        <v>0</v>
      </c>
      <c r="J4936" s="94">
        <f>'[1]Cadastro de Clientes'!J4936</f>
        <v>0</v>
      </c>
    </row>
    <row r="4937" spans="1:10" ht="21" customHeight="1" x14ac:dyDescent="0.25">
      <c r="A4937" s="94">
        <f>'[1]Cadastro de Clientes'!A4937</f>
        <v>0</v>
      </c>
      <c r="B4937" s="94">
        <f>'[1]Cadastro de Clientes'!B4937</f>
        <v>0</v>
      </c>
      <c r="C4937" s="94">
        <f>'[1]Cadastro de Clientes'!C4937</f>
        <v>0</v>
      </c>
      <c r="D4937" s="94">
        <f>'[1]Cadastro de Clientes'!D4937</f>
        <v>0</v>
      </c>
      <c r="E4937" s="94">
        <f>'[1]Cadastro de Clientes'!E4937</f>
        <v>0</v>
      </c>
      <c r="F4937" s="94">
        <f>'[1]Cadastro de Clientes'!F4937</f>
        <v>0</v>
      </c>
      <c r="G4937" s="109">
        <f>'[1]Cadastro de Clientes'!G4937</f>
        <v>0</v>
      </c>
      <c r="H4937" s="110">
        <f>'[1]Cadastro de Clientes'!H4937</f>
        <v>0</v>
      </c>
      <c r="I4937" s="111">
        <f>'[1]Cadastro de Clientes'!I4937</f>
        <v>0</v>
      </c>
      <c r="J4937" s="94">
        <f>'[1]Cadastro de Clientes'!J4937</f>
        <v>0</v>
      </c>
    </row>
    <row r="4938" spans="1:10" ht="21" customHeight="1" x14ac:dyDescent="0.25">
      <c r="A4938" s="94">
        <f>'[1]Cadastro de Clientes'!A4938</f>
        <v>0</v>
      </c>
      <c r="B4938" s="94">
        <f>'[1]Cadastro de Clientes'!B4938</f>
        <v>0</v>
      </c>
      <c r="C4938" s="94">
        <f>'[1]Cadastro de Clientes'!C4938</f>
        <v>0</v>
      </c>
      <c r="D4938" s="94">
        <f>'[1]Cadastro de Clientes'!D4938</f>
        <v>0</v>
      </c>
      <c r="E4938" s="94">
        <f>'[1]Cadastro de Clientes'!E4938</f>
        <v>0</v>
      </c>
      <c r="F4938" s="94">
        <f>'[1]Cadastro de Clientes'!F4938</f>
        <v>0</v>
      </c>
      <c r="G4938" s="109">
        <f>'[1]Cadastro de Clientes'!G4938</f>
        <v>0</v>
      </c>
      <c r="H4938" s="110">
        <f>'[1]Cadastro de Clientes'!H4938</f>
        <v>0</v>
      </c>
      <c r="I4938" s="111">
        <f>'[1]Cadastro de Clientes'!I4938</f>
        <v>0</v>
      </c>
      <c r="J4938" s="94">
        <f>'[1]Cadastro de Clientes'!J4938</f>
        <v>0</v>
      </c>
    </row>
    <row r="4939" spans="1:10" ht="21" customHeight="1" x14ac:dyDescent="0.25">
      <c r="A4939" s="94">
        <f>'[1]Cadastro de Clientes'!A4939</f>
        <v>0</v>
      </c>
      <c r="B4939" s="94">
        <f>'[1]Cadastro de Clientes'!B4939</f>
        <v>0</v>
      </c>
      <c r="C4939" s="94">
        <f>'[1]Cadastro de Clientes'!C4939</f>
        <v>0</v>
      </c>
      <c r="D4939" s="94">
        <f>'[1]Cadastro de Clientes'!D4939</f>
        <v>0</v>
      </c>
      <c r="E4939" s="94">
        <f>'[1]Cadastro de Clientes'!E4939</f>
        <v>0</v>
      </c>
      <c r="F4939" s="94">
        <f>'[1]Cadastro de Clientes'!F4939</f>
        <v>0</v>
      </c>
      <c r="G4939" s="109">
        <f>'[1]Cadastro de Clientes'!G4939</f>
        <v>0</v>
      </c>
      <c r="H4939" s="110">
        <f>'[1]Cadastro de Clientes'!H4939</f>
        <v>0</v>
      </c>
      <c r="I4939" s="111">
        <f>'[1]Cadastro de Clientes'!I4939</f>
        <v>0</v>
      </c>
      <c r="J4939" s="94">
        <f>'[1]Cadastro de Clientes'!J4939</f>
        <v>0</v>
      </c>
    </row>
    <row r="4940" spans="1:10" ht="21" customHeight="1" x14ac:dyDescent="0.25">
      <c r="A4940" s="94">
        <f>'[1]Cadastro de Clientes'!A4940</f>
        <v>0</v>
      </c>
      <c r="B4940" s="94">
        <f>'[1]Cadastro de Clientes'!B4940</f>
        <v>0</v>
      </c>
      <c r="C4940" s="94">
        <f>'[1]Cadastro de Clientes'!C4940</f>
        <v>0</v>
      </c>
      <c r="D4940" s="94">
        <f>'[1]Cadastro de Clientes'!D4940</f>
        <v>0</v>
      </c>
      <c r="E4940" s="94">
        <f>'[1]Cadastro de Clientes'!E4940</f>
        <v>0</v>
      </c>
      <c r="F4940" s="94">
        <f>'[1]Cadastro de Clientes'!F4940</f>
        <v>0</v>
      </c>
      <c r="G4940" s="109">
        <f>'[1]Cadastro de Clientes'!G4940</f>
        <v>0</v>
      </c>
      <c r="H4940" s="110">
        <f>'[1]Cadastro de Clientes'!H4940</f>
        <v>0</v>
      </c>
      <c r="I4940" s="111">
        <f>'[1]Cadastro de Clientes'!I4940</f>
        <v>0</v>
      </c>
      <c r="J4940" s="94">
        <f>'[1]Cadastro de Clientes'!J4940</f>
        <v>0</v>
      </c>
    </row>
    <row r="4941" spans="1:10" ht="21" customHeight="1" x14ac:dyDescent="0.25">
      <c r="A4941" s="94">
        <f>'[1]Cadastro de Clientes'!A4941</f>
        <v>0</v>
      </c>
      <c r="B4941" s="94">
        <f>'[1]Cadastro de Clientes'!B4941</f>
        <v>0</v>
      </c>
      <c r="C4941" s="94">
        <f>'[1]Cadastro de Clientes'!C4941</f>
        <v>0</v>
      </c>
      <c r="D4941" s="94">
        <f>'[1]Cadastro de Clientes'!D4941</f>
        <v>0</v>
      </c>
      <c r="E4941" s="94">
        <f>'[1]Cadastro de Clientes'!E4941</f>
        <v>0</v>
      </c>
      <c r="F4941" s="94">
        <f>'[1]Cadastro de Clientes'!F4941</f>
        <v>0</v>
      </c>
      <c r="G4941" s="109">
        <f>'[1]Cadastro de Clientes'!G4941</f>
        <v>0</v>
      </c>
      <c r="H4941" s="110">
        <f>'[1]Cadastro de Clientes'!H4941</f>
        <v>0</v>
      </c>
      <c r="I4941" s="111">
        <f>'[1]Cadastro de Clientes'!I4941</f>
        <v>0</v>
      </c>
      <c r="J4941" s="94">
        <f>'[1]Cadastro de Clientes'!J4941</f>
        <v>0</v>
      </c>
    </row>
    <row r="4942" spans="1:10" ht="21" customHeight="1" x14ac:dyDescent="0.25">
      <c r="A4942" s="94">
        <f>'[1]Cadastro de Clientes'!A4942</f>
        <v>0</v>
      </c>
      <c r="B4942" s="94">
        <f>'[1]Cadastro de Clientes'!B4942</f>
        <v>0</v>
      </c>
      <c r="C4942" s="94">
        <f>'[1]Cadastro de Clientes'!C4942</f>
        <v>0</v>
      </c>
      <c r="D4942" s="94">
        <f>'[1]Cadastro de Clientes'!D4942</f>
        <v>0</v>
      </c>
      <c r="E4942" s="94">
        <f>'[1]Cadastro de Clientes'!E4942</f>
        <v>0</v>
      </c>
      <c r="F4942" s="94">
        <f>'[1]Cadastro de Clientes'!F4942</f>
        <v>0</v>
      </c>
      <c r="G4942" s="109">
        <f>'[1]Cadastro de Clientes'!G4942</f>
        <v>0</v>
      </c>
      <c r="H4942" s="110">
        <f>'[1]Cadastro de Clientes'!H4942</f>
        <v>0</v>
      </c>
      <c r="I4942" s="111">
        <f>'[1]Cadastro de Clientes'!I4942</f>
        <v>0</v>
      </c>
      <c r="J4942" s="94">
        <f>'[1]Cadastro de Clientes'!J4942</f>
        <v>0</v>
      </c>
    </row>
    <row r="4943" spans="1:10" ht="21" customHeight="1" x14ac:dyDescent="0.25">
      <c r="A4943" s="94">
        <f>'[1]Cadastro de Clientes'!A4943</f>
        <v>0</v>
      </c>
      <c r="B4943" s="94">
        <f>'[1]Cadastro de Clientes'!B4943</f>
        <v>0</v>
      </c>
      <c r="C4943" s="94">
        <f>'[1]Cadastro de Clientes'!C4943</f>
        <v>0</v>
      </c>
      <c r="D4943" s="94">
        <f>'[1]Cadastro de Clientes'!D4943</f>
        <v>0</v>
      </c>
      <c r="E4943" s="94">
        <f>'[1]Cadastro de Clientes'!E4943</f>
        <v>0</v>
      </c>
      <c r="F4943" s="94">
        <f>'[1]Cadastro de Clientes'!F4943</f>
        <v>0</v>
      </c>
      <c r="G4943" s="109">
        <f>'[1]Cadastro de Clientes'!G4943</f>
        <v>0</v>
      </c>
      <c r="H4943" s="110">
        <f>'[1]Cadastro de Clientes'!H4943</f>
        <v>0</v>
      </c>
      <c r="I4943" s="111">
        <f>'[1]Cadastro de Clientes'!I4943</f>
        <v>0</v>
      </c>
      <c r="J4943" s="94">
        <f>'[1]Cadastro de Clientes'!J4943</f>
        <v>0</v>
      </c>
    </row>
    <row r="4944" spans="1:10" ht="21" customHeight="1" x14ac:dyDescent="0.25">
      <c r="A4944" s="94">
        <f>'[1]Cadastro de Clientes'!A4944</f>
        <v>0</v>
      </c>
      <c r="B4944" s="94">
        <f>'[1]Cadastro de Clientes'!B4944</f>
        <v>0</v>
      </c>
      <c r="C4944" s="94">
        <f>'[1]Cadastro de Clientes'!C4944</f>
        <v>0</v>
      </c>
      <c r="D4944" s="94">
        <f>'[1]Cadastro de Clientes'!D4944</f>
        <v>0</v>
      </c>
      <c r="E4944" s="94">
        <f>'[1]Cadastro de Clientes'!E4944</f>
        <v>0</v>
      </c>
      <c r="F4944" s="94">
        <f>'[1]Cadastro de Clientes'!F4944</f>
        <v>0</v>
      </c>
      <c r="G4944" s="109">
        <f>'[1]Cadastro de Clientes'!G4944</f>
        <v>0</v>
      </c>
      <c r="H4944" s="110">
        <f>'[1]Cadastro de Clientes'!H4944</f>
        <v>0</v>
      </c>
      <c r="I4944" s="111">
        <f>'[1]Cadastro de Clientes'!I4944</f>
        <v>0</v>
      </c>
      <c r="J4944" s="94">
        <f>'[1]Cadastro de Clientes'!J4944</f>
        <v>0</v>
      </c>
    </row>
    <row r="4945" spans="1:10" ht="21" customHeight="1" x14ac:dyDescent="0.25">
      <c r="A4945" s="94">
        <f>'[1]Cadastro de Clientes'!A4945</f>
        <v>0</v>
      </c>
      <c r="B4945" s="94">
        <f>'[1]Cadastro de Clientes'!B4945</f>
        <v>0</v>
      </c>
      <c r="C4945" s="94">
        <f>'[1]Cadastro de Clientes'!C4945</f>
        <v>0</v>
      </c>
      <c r="D4945" s="94">
        <f>'[1]Cadastro de Clientes'!D4945</f>
        <v>0</v>
      </c>
      <c r="E4945" s="94">
        <f>'[1]Cadastro de Clientes'!E4945</f>
        <v>0</v>
      </c>
      <c r="F4945" s="94">
        <f>'[1]Cadastro de Clientes'!F4945</f>
        <v>0</v>
      </c>
      <c r="G4945" s="109">
        <f>'[1]Cadastro de Clientes'!G4945</f>
        <v>0</v>
      </c>
      <c r="H4945" s="110">
        <f>'[1]Cadastro de Clientes'!H4945</f>
        <v>0</v>
      </c>
      <c r="I4945" s="111">
        <f>'[1]Cadastro de Clientes'!I4945</f>
        <v>0</v>
      </c>
      <c r="J4945" s="94">
        <f>'[1]Cadastro de Clientes'!J4945</f>
        <v>0</v>
      </c>
    </row>
    <row r="4946" spans="1:10" ht="21" customHeight="1" x14ac:dyDescent="0.25">
      <c r="A4946" s="94">
        <f>'[1]Cadastro de Clientes'!A4946</f>
        <v>0</v>
      </c>
      <c r="B4946" s="94">
        <f>'[1]Cadastro de Clientes'!B4946</f>
        <v>0</v>
      </c>
      <c r="C4946" s="94">
        <f>'[1]Cadastro de Clientes'!C4946</f>
        <v>0</v>
      </c>
      <c r="D4946" s="94">
        <f>'[1]Cadastro de Clientes'!D4946</f>
        <v>0</v>
      </c>
      <c r="E4946" s="94">
        <f>'[1]Cadastro de Clientes'!E4946</f>
        <v>0</v>
      </c>
      <c r="F4946" s="94">
        <f>'[1]Cadastro de Clientes'!F4946</f>
        <v>0</v>
      </c>
      <c r="G4946" s="109">
        <f>'[1]Cadastro de Clientes'!G4946</f>
        <v>0</v>
      </c>
      <c r="H4946" s="110">
        <f>'[1]Cadastro de Clientes'!H4946</f>
        <v>0</v>
      </c>
      <c r="I4946" s="111">
        <f>'[1]Cadastro de Clientes'!I4946</f>
        <v>0</v>
      </c>
      <c r="J4946" s="94">
        <f>'[1]Cadastro de Clientes'!J4946</f>
        <v>0</v>
      </c>
    </row>
    <row r="4947" spans="1:10" ht="21" customHeight="1" x14ac:dyDescent="0.25">
      <c r="A4947" s="94">
        <f>'[1]Cadastro de Clientes'!A4947</f>
        <v>0</v>
      </c>
      <c r="B4947" s="94">
        <f>'[1]Cadastro de Clientes'!B4947</f>
        <v>0</v>
      </c>
      <c r="C4947" s="94">
        <f>'[1]Cadastro de Clientes'!C4947</f>
        <v>0</v>
      </c>
      <c r="D4947" s="94">
        <f>'[1]Cadastro de Clientes'!D4947</f>
        <v>0</v>
      </c>
      <c r="E4947" s="94">
        <f>'[1]Cadastro de Clientes'!E4947</f>
        <v>0</v>
      </c>
      <c r="F4947" s="94">
        <f>'[1]Cadastro de Clientes'!F4947</f>
        <v>0</v>
      </c>
      <c r="G4947" s="109">
        <f>'[1]Cadastro de Clientes'!G4947</f>
        <v>0</v>
      </c>
      <c r="H4947" s="110">
        <f>'[1]Cadastro de Clientes'!H4947</f>
        <v>0</v>
      </c>
      <c r="I4947" s="111">
        <f>'[1]Cadastro de Clientes'!I4947</f>
        <v>0</v>
      </c>
      <c r="J4947" s="94">
        <f>'[1]Cadastro de Clientes'!J4947</f>
        <v>0</v>
      </c>
    </row>
    <row r="4948" spans="1:10" ht="21" customHeight="1" x14ac:dyDescent="0.25">
      <c r="A4948" s="94">
        <f>'[1]Cadastro de Clientes'!A4948</f>
        <v>0</v>
      </c>
      <c r="B4948" s="94">
        <f>'[1]Cadastro de Clientes'!B4948</f>
        <v>0</v>
      </c>
      <c r="C4948" s="94">
        <f>'[1]Cadastro de Clientes'!C4948</f>
        <v>0</v>
      </c>
      <c r="D4948" s="94">
        <f>'[1]Cadastro de Clientes'!D4948</f>
        <v>0</v>
      </c>
      <c r="E4948" s="94">
        <f>'[1]Cadastro de Clientes'!E4948</f>
        <v>0</v>
      </c>
      <c r="F4948" s="94">
        <f>'[1]Cadastro de Clientes'!F4948</f>
        <v>0</v>
      </c>
      <c r="G4948" s="109">
        <f>'[1]Cadastro de Clientes'!G4948</f>
        <v>0</v>
      </c>
      <c r="H4948" s="110">
        <f>'[1]Cadastro de Clientes'!H4948</f>
        <v>0</v>
      </c>
      <c r="I4948" s="111">
        <f>'[1]Cadastro de Clientes'!I4948</f>
        <v>0</v>
      </c>
      <c r="J4948" s="94">
        <f>'[1]Cadastro de Clientes'!J4948</f>
        <v>0</v>
      </c>
    </row>
    <row r="4949" spans="1:10" ht="21" customHeight="1" x14ac:dyDescent="0.25">
      <c r="A4949" s="94">
        <f>'[1]Cadastro de Clientes'!A4949</f>
        <v>0</v>
      </c>
      <c r="B4949" s="94">
        <f>'[1]Cadastro de Clientes'!B4949</f>
        <v>0</v>
      </c>
      <c r="C4949" s="94">
        <f>'[1]Cadastro de Clientes'!C4949</f>
        <v>0</v>
      </c>
      <c r="D4949" s="94">
        <f>'[1]Cadastro de Clientes'!D4949</f>
        <v>0</v>
      </c>
      <c r="E4949" s="94">
        <f>'[1]Cadastro de Clientes'!E4949</f>
        <v>0</v>
      </c>
      <c r="F4949" s="94">
        <f>'[1]Cadastro de Clientes'!F4949</f>
        <v>0</v>
      </c>
      <c r="G4949" s="109">
        <f>'[1]Cadastro de Clientes'!G4949</f>
        <v>0</v>
      </c>
      <c r="H4949" s="110">
        <f>'[1]Cadastro de Clientes'!H4949</f>
        <v>0</v>
      </c>
      <c r="I4949" s="111">
        <f>'[1]Cadastro de Clientes'!I4949</f>
        <v>0</v>
      </c>
      <c r="J4949" s="94">
        <f>'[1]Cadastro de Clientes'!J4949</f>
        <v>0</v>
      </c>
    </row>
    <row r="4950" spans="1:10" ht="21" customHeight="1" x14ac:dyDescent="0.25">
      <c r="A4950" s="94">
        <f>'[1]Cadastro de Clientes'!A4950</f>
        <v>0</v>
      </c>
      <c r="B4950" s="94">
        <f>'[1]Cadastro de Clientes'!B4950</f>
        <v>0</v>
      </c>
      <c r="C4950" s="94">
        <f>'[1]Cadastro de Clientes'!C4950</f>
        <v>0</v>
      </c>
      <c r="D4950" s="94">
        <f>'[1]Cadastro de Clientes'!D4950</f>
        <v>0</v>
      </c>
      <c r="E4950" s="94">
        <f>'[1]Cadastro de Clientes'!E4950</f>
        <v>0</v>
      </c>
      <c r="F4950" s="94">
        <f>'[1]Cadastro de Clientes'!F4950</f>
        <v>0</v>
      </c>
      <c r="G4950" s="109">
        <f>'[1]Cadastro de Clientes'!G4950</f>
        <v>0</v>
      </c>
      <c r="H4950" s="110">
        <f>'[1]Cadastro de Clientes'!H4950</f>
        <v>0</v>
      </c>
      <c r="I4950" s="111">
        <f>'[1]Cadastro de Clientes'!I4950</f>
        <v>0</v>
      </c>
      <c r="J4950" s="94">
        <f>'[1]Cadastro de Clientes'!J4950</f>
        <v>0</v>
      </c>
    </row>
    <row r="4951" spans="1:10" ht="21" customHeight="1" x14ac:dyDescent="0.25">
      <c r="A4951" s="94">
        <f>'[1]Cadastro de Clientes'!A4951</f>
        <v>0</v>
      </c>
      <c r="B4951" s="94">
        <f>'[1]Cadastro de Clientes'!B4951</f>
        <v>0</v>
      </c>
      <c r="C4951" s="94">
        <f>'[1]Cadastro de Clientes'!C4951</f>
        <v>0</v>
      </c>
      <c r="D4951" s="94">
        <f>'[1]Cadastro de Clientes'!D4951</f>
        <v>0</v>
      </c>
      <c r="E4951" s="94">
        <f>'[1]Cadastro de Clientes'!E4951</f>
        <v>0</v>
      </c>
      <c r="F4951" s="94">
        <f>'[1]Cadastro de Clientes'!F4951</f>
        <v>0</v>
      </c>
      <c r="G4951" s="109">
        <f>'[1]Cadastro de Clientes'!G4951</f>
        <v>0</v>
      </c>
      <c r="H4951" s="110">
        <f>'[1]Cadastro de Clientes'!H4951</f>
        <v>0</v>
      </c>
      <c r="I4951" s="111">
        <f>'[1]Cadastro de Clientes'!I4951</f>
        <v>0</v>
      </c>
      <c r="J4951" s="94">
        <f>'[1]Cadastro de Clientes'!J4951</f>
        <v>0</v>
      </c>
    </row>
    <row r="4952" spans="1:10" ht="21" customHeight="1" x14ac:dyDescent="0.25">
      <c r="A4952" s="94">
        <f>'[1]Cadastro de Clientes'!A4952</f>
        <v>0</v>
      </c>
      <c r="B4952" s="94">
        <f>'[1]Cadastro de Clientes'!B4952</f>
        <v>0</v>
      </c>
      <c r="C4952" s="94">
        <f>'[1]Cadastro de Clientes'!C4952</f>
        <v>0</v>
      </c>
      <c r="D4952" s="94">
        <f>'[1]Cadastro de Clientes'!D4952</f>
        <v>0</v>
      </c>
      <c r="E4952" s="94">
        <f>'[1]Cadastro de Clientes'!E4952</f>
        <v>0</v>
      </c>
      <c r="F4952" s="94">
        <f>'[1]Cadastro de Clientes'!F4952</f>
        <v>0</v>
      </c>
      <c r="G4952" s="109">
        <f>'[1]Cadastro de Clientes'!G4952</f>
        <v>0</v>
      </c>
      <c r="H4952" s="110">
        <f>'[1]Cadastro de Clientes'!H4952</f>
        <v>0</v>
      </c>
      <c r="I4952" s="111">
        <f>'[1]Cadastro de Clientes'!I4952</f>
        <v>0</v>
      </c>
      <c r="J4952" s="94">
        <f>'[1]Cadastro de Clientes'!J4952</f>
        <v>0</v>
      </c>
    </row>
    <row r="4953" spans="1:10" ht="21" customHeight="1" x14ac:dyDescent="0.25">
      <c r="A4953" s="94">
        <f>'[1]Cadastro de Clientes'!A4953</f>
        <v>0</v>
      </c>
      <c r="B4953" s="94">
        <f>'[1]Cadastro de Clientes'!B4953</f>
        <v>0</v>
      </c>
      <c r="C4953" s="94">
        <f>'[1]Cadastro de Clientes'!C4953</f>
        <v>0</v>
      </c>
      <c r="D4953" s="94">
        <f>'[1]Cadastro de Clientes'!D4953</f>
        <v>0</v>
      </c>
      <c r="E4953" s="94">
        <f>'[1]Cadastro de Clientes'!E4953</f>
        <v>0</v>
      </c>
      <c r="F4953" s="94">
        <f>'[1]Cadastro de Clientes'!F4953</f>
        <v>0</v>
      </c>
      <c r="G4953" s="109">
        <f>'[1]Cadastro de Clientes'!G4953</f>
        <v>0</v>
      </c>
      <c r="H4953" s="110">
        <f>'[1]Cadastro de Clientes'!H4953</f>
        <v>0</v>
      </c>
      <c r="I4953" s="111">
        <f>'[1]Cadastro de Clientes'!I4953</f>
        <v>0</v>
      </c>
      <c r="J4953" s="94">
        <f>'[1]Cadastro de Clientes'!J4953</f>
        <v>0</v>
      </c>
    </row>
    <row r="4954" spans="1:10" ht="21" customHeight="1" x14ac:dyDescent="0.25">
      <c r="A4954" s="94">
        <f>'[1]Cadastro de Clientes'!A4954</f>
        <v>0</v>
      </c>
      <c r="B4954" s="94">
        <f>'[1]Cadastro de Clientes'!B4954</f>
        <v>0</v>
      </c>
      <c r="C4954" s="94">
        <f>'[1]Cadastro de Clientes'!C4954</f>
        <v>0</v>
      </c>
      <c r="D4954" s="94">
        <f>'[1]Cadastro de Clientes'!D4954</f>
        <v>0</v>
      </c>
      <c r="E4954" s="94">
        <f>'[1]Cadastro de Clientes'!E4954</f>
        <v>0</v>
      </c>
      <c r="F4954" s="94">
        <f>'[1]Cadastro de Clientes'!F4954</f>
        <v>0</v>
      </c>
      <c r="G4954" s="109">
        <f>'[1]Cadastro de Clientes'!G4954</f>
        <v>0</v>
      </c>
      <c r="H4954" s="110">
        <f>'[1]Cadastro de Clientes'!H4954</f>
        <v>0</v>
      </c>
      <c r="I4954" s="111">
        <f>'[1]Cadastro de Clientes'!I4954</f>
        <v>0</v>
      </c>
      <c r="J4954" s="94">
        <f>'[1]Cadastro de Clientes'!J4954</f>
        <v>0</v>
      </c>
    </row>
    <row r="4955" spans="1:10" ht="21" customHeight="1" x14ac:dyDescent="0.25">
      <c r="A4955" s="94">
        <f>'[1]Cadastro de Clientes'!A4955</f>
        <v>0</v>
      </c>
      <c r="B4955" s="94">
        <f>'[1]Cadastro de Clientes'!B4955</f>
        <v>0</v>
      </c>
      <c r="C4955" s="94">
        <f>'[1]Cadastro de Clientes'!C4955</f>
        <v>0</v>
      </c>
      <c r="D4955" s="94">
        <f>'[1]Cadastro de Clientes'!D4955</f>
        <v>0</v>
      </c>
      <c r="E4955" s="94">
        <f>'[1]Cadastro de Clientes'!E4955</f>
        <v>0</v>
      </c>
      <c r="F4955" s="94">
        <f>'[1]Cadastro de Clientes'!F4955</f>
        <v>0</v>
      </c>
      <c r="G4955" s="109">
        <f>'[1]Cadastro de Clientes'!G4955</f>
        <v>0</v>
      </c>
      <c r="H4955" s="110">
        <f>'[1]Cadastro de Clientes'!H4955</f>
        <v>0</v>
      </c>
      <c r="I4955" s="111">
        <f>'[1]Cadastro de Clientes'!I4955</f>
        <v>0</v>
      </c>
      <c r="J4955" s="94">
        <f>'[1]Cadastro de Clientes'!J4955</f>
        <v>0</v>
      </c>
    </row>
    <row r="4956" spans="1:10" ht="21" customHeight="1" x14ac:dyDescent="0.25">
      <c r="A4956" s="94">
        <f>'[1]Cadastro de Clientes'!A4956</f>
        <v>0</v>
      </c>
      <c r="B4956" s="94">
        <f>'[1]Cadastro de Clientes'!B4956</f>
        <v>0</v>
      </c>
      <c r="C4956" s="94">
        <f>'[1]Cadastro de Clientes'!C4956</f>
        <v>0</v>
      </c>
      <c r="D4956" s="94">
        <f>'[1]Cadastro de Clientes'!D4956</f>
        <v>0</v>
      </c>
      <c r="E4956" s="94">
        <f>'[1]Cadastro de Clientes'!E4956</f>
        <v>0</v>
      </c>
      <c r="F4956" s="94">
        <f>'[1]Cadastro de Clientes'!F4956</f>
        <v>0</v>
      </c>
      <c r="G4956" s="109">
        <f>'[1]Cadastro de Clientes'!G4956</f>
        <v>0</v>
      </c>
      <c r="H4956" s="110">
        <f>'[1]Cadastro de Clientes'!H4956</f>
        <v>0</v>
      </c>
      <c r="I4956" s="111">
        <f>'[1]Cadastro de Clientes'!I4956</f>
        <v>0</v>
      </c>
      <c r="J4956" s="94">
        <f>'[1]Cadastro de Clientes'!J4956</f>
        <v>0</v>
      </c>
    </row>
    <row r="4957" spans="1:10" ht="21" customHeight="1" x14ac:dyDescent="0.25">
      <c r="A4957" s="94">
        <f>'[1]Cadastro de Clientes'!A4957</f>
        <v>0</v>
      </c>
      <c r="B4957" s="94">
        <f>'[1]Cadastro de Clientes'!B4957</f>
        <v>0</v>
      </c>
      <c r="C4957" s="94">
        <f>'[1]Cadastro de Clientes'!C4957</f>
        <v>0</v>
      </c>
      <c r="D4957" s="94">
        <f>'[1]Cadastro de Clientes'!D4957</f>
        <v>0</v>
      </c>
      <c r="E4957" s="94">
        <f>'[1]Cadastro de Clientes'!E4957</f>
        <v>0</v>
      </c>
      <c r="F4957" s="94">
        <f>'[1]Cadastro de Clientes'!F4957</f>
        <v>0</v>
      </c>
      <c r="G4957" s="109">
        <f>'[1]Cadastro de Clientes'!G4957</f>
        <v>0</v>
      </c>
      <c r="H4957" s="110">
        <f>'[1]Cadastro de Clientes'!H4957</f>
        <v>0</v>
      </c>
      <c r="I4957" s="111">
        <f>'[1]Cadastro de Clientes'!I4957</f>
        <v>0</v>
      </c>
      <c r="J4957" s="94">
        <f>'[1]Cadastro de Clientes'!J4957</f>
        <v>0</v>
      </c>
    </row>
    <row r="4958" spans="1:10" ht="21" customHeight="1" x14ac:dyDescent="0.25">
      <c r="A4958" s="94">
        <f>'[1]Cadastro de Clientes'!A4958</f>
        <v>0</v>
      </c>
      <c r="B4958" s="94">
        <f>'[1]Cadastro de Clientes'!B4958</f>
        <v>0</v>
      </c>
      <c r="C4958" s="94">
        <f>'[1]Cadastro de Clientes'!C4958</f>
        <v>0</v>
      </c>
      <c r="D4958" s="94">
        <f>'[1]Cadastro de Clientes'!D4958</f>
        <v>0</v>
      </c>
      <c r="E4958" s="94">
        <f>'[1]Cadastro de Clientes'!E4958</f>
        <v>0</v>
      </c>
      <c r="F4958" s="94">
        <f>'[1]Cadastro de Clientes'!F4958</f>
        <v>0</v>
      </c>
      <c r="G4958" s="109">
        <f>'[1]Cadastro de Clientes'!G4958</f>
        <v>0</v>
      </c>
      <c r="H4958" s="110">
        <f>'[1]Cadastro de Clientes'!H4958</f>
        <v>0</v>
      </c>
      <c r="I4958" s="111">
        <f>'[1]Cadastro de Clientes'!I4958</f>
        <v>0</v>
      </c>
      <c r="J4958" s="94">
        <f>'[1]Cadastro de Clientes'!J4958</f>
        <v>0</v>
      </c>
    </row>
    <row r="4959" spans="1:10" ht="21" customHeight="1" x14ac:dyDescent="0.25">
      <c r="A4959" s="94">
        <f>'[1]Cadastro de Clientes'!A4959</f>
        <v>0</v>
      </c>
      <c r="B4959" s="94">
        <f>'[1]Cadastro de Clientes'!B4959</f>
        <v>0</v>
      </c>
      <c r="C4959" s="94">
        <f>'[1]Cadastro de Clientes'!C4959</f>
        <v>0</v>
      </c>
      <c r="D4959" s="94">
        <f>'[1]Cadastro de Clientes'!D4959</f>
        <v>0</v>
      </c>
      <c r="E4959" s="94">
        <f>'[1]Cadastro de Clientes'!E4959</f>
        <v>0</v>
      </c>
      <c r="F4959" s="94">
        <f>'[1]Cadastro de Clientes'!F4959</f>
        <v>0</v>
      </c>
      <c r="G4959" s="109">
        <f>'[1]Cadastro de Clientes'!G4959</f>
        <v>0</v>
      </c>
      <c r="H4959" s="110">
        <f>'[1]Cadastro de Clientes'!H4959</f>
        <v>0</v>
      </c>
      <c r="I4959" s="111">
        <f>'[1]Cadastro de Clientes'!I4959</f>
        <v>0</v>
      </c>
      <c r="J4959" s="94">
        <f>'[1]Cadastro de Clientes'!J4959</f>
        <v>0</v>
      </c>
    </row>
    <row r="4960" spans="1:10" ht="21" customHeight="1" x14ac:dyDescent="0.25">
      <c r="A4960" s="94">
        <f>'[1]Cadastro de Clientes'!A4960</f>
        <v>0</v>
      </c>
      <c r="B4960" s="94">
        <f>'[1]Cadastro de Clientes'!B4960</f>
        <v>0</v>
      </c>
      <c r="C4960" s="94">
        <f>'[1]Cadastro de Clientes'!C4960</f>
        <v>0</v>
      </c>
      <c r="D4960" s="94">
        <f>'[1]Cadastro de Clientes'!D4960</f>
        <v>0</v>
      </c>
      <c r="E4960" s="94">
        <f>'[1]Cadastro de Clientes'!E4960</f>
        <v>0</v>
      </c>
      <c r="F4960" s="94">
        <f>'[1]Cadastro de Clientes'!F4960</f>
        <v>0</v>
      </c>
      <c r="G4960" s="109">
        <f>'[1]Cadastro de Clientes'!G4960</f>
        <v>0</v>
      </c>
      <c r="H4960" s="110">
        <f>'[1]Cadastro de Clientes'!H4960</f>
        <v>0</v>
      </c>
      <c r="I4960" s="111">
        <f>'[1]Cadastro de Clientes'!I4960</f>
        <v>0</v>
      </c>
      <c r="J4960" s="94">
        <f>'[1]Cadastro de Clientes'!J4960</f>
        <v>0</v>
      </c>
    </row>
    <row r="4961" spans="1:10" ht="21" customHeight="1" x14ac:dyDescent="0.25">
      <c r="A4961" s="94">
        <f>'[1]Cadastro de Clientes'!A4961</f>
        <v>0</v>
      </c>
      <c r="B4961" s="94">
        <f>'[1]Cadastro de Clientes'!B4961</f>
        <v>0</v>
      </c>
      <c r="C4961" s="94">
        <f>'[1]Cadastro de Clientes'!C4961</f>
        <v>0</v>
      </c>
      <c r="D4961" s="94">
        <f>'[1]Cadastro de Clientes'!D4961</f>
        <v>0</v>
      </c>
      <c r="E4961" s="94">
        <f>'[1]Cadastro de Clientes'!E4961</f>
        <v>0</v>
      </c>
      <c r="F4961" s="94">
        <f>'[1]Cadastro de Clientes'!F4961</f>
        <v>0</v>
      </c>
      <c r="G4961" s="109">
        <f>'[1]Cadastro de Clientes'!G4961</f>
        <v>0</v>
      </c>
      <c r="H4961" s="110">
        <f>'[1]Cadastro de Clientes'!H4961</f>
        <v>0</v>
      </c>
      <c r="I4961" s="111">
        <f>'[1]Cadastro de Clientes'!I4961</f>
        <v>0</v>
      </c>
      <c r="J4961" s="94">
        <f>'[1]Cadastro de Clientes'!J4961</f>
        <v>0</v>
      </c>
    </row>
    <row r="4962" spans="1:10" ht="21" customHeight="1" x14ac:dyDescent="0.25">
      <c r="A4962" s="94">
        <f>'[1]Cadastro de Clientes'!A4962</f>
        <v>0</v>
      </c>
      <c r="B4962" s="94">
        <f>'[1]Cadastro de Clientes'!B4962</f>
        <v>0</v>
      </c>
      <c r="C4962" s="94">
        <f>'[1]Cadastro de Clientes'!C4962</f>
        <v>0</v>
      </c>
      <c r="D4962" s="94">
        <f>'[1]Cadastro de Clientes'!D4962</f>
        <v>0</v>
      </c>
      <c r="E4962" s="94">
        <f>'[1]Cadastro de Clientes'!E4962</f>
        <v>0</v>
      </c>
      <c r="F4962" s="94">
        <f>'[1]Cadastro de Clientes'!F4962</f>
        <v>0</v>
      </c>
      <c r="G4962" s="109">
        <f>'[1]Cadastro de Clientes'!G4962</f>
        <v>0</v>
      </c>
      <c r="H4962" s="110">
        <f>'[1]Cadastro de Clientes'!H4962</f>
        <v>0</v>
      </c>
      <c r="I4962" s="111">
        <f>'[1]Cadastro de Clientes'!I4962</f>
        <v>0</v>
      </c>
      <c r="J4962" s="94">
        <f>'[1]Cadastro de Clientes'!J4962</f>
        <v>0</v>
      </c>
    </row>
    <row r="4963" spans="1:10" ht="21" customHeight="1" x14ac:dyDescent="0.25">
      <c r="A4963" s="94">
        <f>'[1]Cadastro de Clientes'!A4963</f>
        <v>0</v>
      </c>
      <c r="B4963" s="94">
        <f>'[1]Cadastro de Clientes'!B4963</f>
        <v>0</v>
      </c>
      <c r="C4963" s="94">
        <f>'[1]Cadastro de Clientes'!C4963</f>
        <v>0</v>
      </c>
      <c r="D4963" s="94">
        <f>'[1]Cadastro de Clientes'!D4963</f>
        <v>0</v>
      </c>
      <c r="E4963" s="94">
        <f>'[1]Cadastro de Clientes'!E4963</f>
        <v>0</v>
      </c>
      <c r="F4963" s="94">
        <f>'[1]Cadastro de Clientes'!F4963</f>
        <v>0</v>
      </c>
      <c r="G4963" s="109">
        <f>'[1]Cadastro de Clientes'!G4963</f>
        <v>0</v>
      </c>
      <c r="H4963" s="110">
        <f>'[1]Cadastro de Clientes'!H4963</f>
        <v>0</v>
      </c>
      <c r="I4963" s="111">
        <f>'[1]Cadastro de Clientes'!I4963</f>
        <v>0</v>
      </c>
      <c r="J4963" s="94">
        <f>'[1]Cadastro de Clientes'!J4963</f>
        <v>0</v>
      </c>
    </row>
    <row r="4964" spans="1:10" ht="21" customHeight="1" x14ac:dyDescent="0.25">
      <c r="A4964" s="94">
        <f>'[1]Cadastro de Clientes'!A4964</f>
        <v>0</v>
      </c>
      <c r="B4964" s="94">
        <f>'[1]Cadastro de Clientes'!B4964</f>
        <v>0</v>
      </c>
      <c r="C4964" s="94">
        <f>'[1]Cadastro de Clientes'!C4964</f>
        <v>0</v>
      </c>
      <c r="D4964" s="94">
        <f>'[1]Cadastro de Clientes'!D4964</f>
        <v>0</v>
      </c>
      <c r="E4964" s="94">
        <f>'[1]Cadastro de Clientes'!E4964</f>
        <v>0</v>
      </c>
      <c r="F4964" s="94">
        <f>'[1]Cadastro de Clientes'!F4964</f>
        <v>0</v>
      </c>
      <c r="G4964" s="109">
        <f>'[1]Cadastro de Clientes'!G4964</f>
        <v>0</v>
      </c>
      <c r="H4964" s="110">
        <f>'[1]Cadastro de Clientes'!H4964</f>
        <v>0</v>
      </c>
      <c r="I4964" s="111">
        <f>'[1]Cadastro de Clientes'!I4964</f>
        <v>0</v>
      </c>
      <c r="J4964" s="94">
        <f>'[1]Cadastro de Clientes'!J4964</f>
        <v>0</v>
      </c>
    </row>
    <row r="4965" spans="1:10" ht="21" customHeight="1" x14ac:dyDescent="0.25">
      <c r="A4965" s="94">
        <f>'[1]Cadastro de Clientes'!A4965</f>
        <v>0</v>
      </c>
      <c r="B4965" s="94">
        <f>'[1]Cadastro de Clientes'!B4965</f>
        <v>0</v>
      </c>
      <c r="C4965" s="94">
        <f>'[1]Cadastro de Clientes'!C4965</f>
        <v>0</v>
      </c>
      <c r="D4965" s="94">
        <f>'[1]Cadastro de Clientes'!D4965</f>
        <v>0</v>
      </c>
      <c r="E4965" s="94">
        <f>'[1]Cadastro de Clientes'!E4965</f>
        <v>0</v>
      </c>
      <c r="F4965" s="94">
        <f>'[1]Cadastro de Clientes'!F4965</f>
        <v>0</v>
      </c>
      <c r="G4965" s="109">
        <f>'[1]Cadastro de Clientes'!G4965</f>
        <v>0</v>
      </c>
      <c r="H4965" s="110">
        <f>'[1]Cadastro de Clientes'!H4965</f>
        <v>0</v>
      </c>
      <c r="I4965" s="111">
        <f>'[1]Cadastro de Clientes'!I4965</f>
        <v>0</v>
      </c>
      <c r="J4965" s="94">
        <f>'[1]Cadastro de Clientes'!J4965</f>
        <v>0</v>
      </c>
    </row>
    <row r="4966" spans="1:10" ht="21" customHeight="1" x14ac:dyDescent="0.25">
      <c r="A4966" s="94">
        <f>'[1]Cadastro de Clientes'!A4966</f>
        <v>0</v>
      </c>
      <c r="B4966" s="94">
        <f>'[1]Cadastro de Clientes'!B4966</f>
        <v>0</v>
      </c>
      <c r="C4966" s="94">
        <f>'[1]Cadastro de Clientes'!C4966</f>
        <v>0</v>
      </c>
      <c r="D4966" s="94">
        <f>'[1]Cadastro de Clientes'!D4966</f>
        <v>0</v>
      </c>
      <c r="E4966" s="94">
        <f>'[1]Cadastro de Clientes'!E4966</f>
        <v>0</v>
      </c>
      <c r="F4966" s="94">
        <f>'[1]Cadastro de Clientes'!F4966</f>
        <v>0</v>
      </c>
      <c r="G4966" s="109">
        <f>'[1]Cadastro de Clientes'!G4966</f>
        <v>0</v>
      </c>
      <c r="H4966" s="110">
        <f>'[1]Cadastro de Clientes'!H4966</f>
        <v>0</v>
      </c>
      <c r="I4966" s="111">
        <f>'[1]Cadastro de Clientes'!I4966</f>
        <v>0</v>
      </c>
      <c r="J4966" s="94">
        <f>'[1]Cadastro de Clientes'!J4966</f>
        <v>0</v>
      </c>
    </row>
    <row r="4967" spans="1:10" ht="21" customHeight="1" x14ac:dyDescent="0.25">
      <c r="A4967" s="94">
        <f>'[1]Cadastro de Clientes'!A4967</f>
        <v>0</v>
      </c>
      <c r="B4967" s="94">
        <f>'[1]Cadastro de Clientes'!B4967</f>
        <v>0</v>
      </c>
      <c r="C4967" s="94">
        <f>'[1]Cadastro de Clientes'!C4967</f>
        <v>0</v>
      </c>
      <c r="D4967" s="94">
        <f>'[1]Cadastro de Clientes'!D4967</f>
        <v>0</v>
      </c>
      <c r="E4967" s="94">
        <f>'[1]Cadastro de Clientes'!E4967</f>
        <v>0</v>
      </c>
      <c r="F4967" s="94">
        <f>'[1]Cadastro de Clientes'!F4967</f>
        <v>0</v>
      </c>
      <c r="G4967" s="109">
        <f>'[1]Cadastro de Clientes'!G4967</f>
        <v>0</v>
      </c>
      <c r="H4967" s="110">
        <f>'[1]Cadastro de Clientes'!H4967</f>
        <v>0</v>
      </c>
      <c r="I4967" s="111">
        <f>'[1]Cadastro de Clientes'!I4967</f>
        <v>0</v>
      </c>
      <c r="J4967" s="94">
        <f>'[1]Cadastro de Clientes'!J4967</f>
        <v>0</v>
      </c>
    </row>
    <row r="4968" spans="1:10" ht="21" customHeight="1" x14ac:dyDescent="0.25">
      <c r="A4968" s="94">
        <f>'[1]Cadastro de Clientes'!A4968</f>
        <v>0</v>
      </c>
      <c r="B4968" s="94">
        <f>'[1]Cadastro de Clientes'!B4968</f>
        <v>0</v>
      </c>
      <c r="C4968" s="94">
        <f>'[1]Cadastro de Clientes'!C4968</f>
        <v>0</v>
      </c>
      <c r="D4968" s="94">
        <f>'[1]Cadastro de Clientes'!D4968</f>
        <v>0</v>
      </c>
      <c r="E4968" s="94">
        <f>'[1]Cadastro de Clientes'!E4968</f>
        <v>0</v>
      </c>
      <c r="F4968" s="94">
        <f>'[1]Cadastro de Clientes'!F4968</f>
        <v>0</v>
      </c>
      <c r="G4968" s="109">
        <f>'[1]Cadastro de Clientes'!G4968</f>
        <v>0</v>
      </c>
      <c r="H4968" s="110">
        <f>'[1]Cadastro de Clientes'!H4968</f>
        <v>0</v>
      </c>
      <c r="I4968" s="111">
        <f>'[1]Cadastro de Clientes'!I4968</f>
        <v>0</v>
      </c>
      <c r="J4968" s="94">
        <f>'[1]Cadastro de Clientes'!J4968</f>
        <v>0</v>
      </c>
    </row>
    <row r="4969" spans="1:10" ht="21" customHeight="1" x14ac:dyDescent="0.25">
      <c r="A4969" s="94">
        <f>'[1]Cadastro de Clientes'!A4969</f>
        <v>0</v>
      </c>
      <c r="B4969" s="94">
        <f>'[1]Cadastro de Clientes'!B4969</f>
        <v>0</v>
      </c>
      <c r="C4969" s="94">
        <f>'[1]Cadastro de Clientes'!C4969</f>
        <v>0</v>
      </c>
      <c r="D4969" s="94">
        <f>'[1]Cadastro de Clientes'!D4969</f>
        <v>0</v>
      </c>
      <c r="E4969" s="94">
        <f>'[1]Cadastro de Clientes'!E4969</f>
        <v>0</v>
      </c>
      <c r="F4969" s="94">
        <f>'[1]Cadastro de Clientes'!F4969</f>
        <v>0</v>
      </c>
      <c r="G4969" s="109">
        <f>'[1]Cadastro de Clientes'!G4969</f>
        <v>0</v>
      </c>
      <c r="H4969" s="110">
        <f>'[1]Cadastro de Clientes'!H4969</f>
        <v>0</v>
      </c>
      <c r="I4969" s="111">
        <f>'[1]Cadastro de Clientes'!I4969</f>
        <v>0</v>
      </c>
      <c r="J4969" s="94">
        <f>'[1]Cadastro de Clientes'!J4969</f>
        <v>0</v>
      </c>
    </row>
    <row r="4970" spans="1:10" ht="21" customHeight="1" x14ac:dyDescent="0.25">
      <c r="A4970" s="94">
        <f>'[1]Cadastro de Clientes'!A4970</f>
        <v>0</v>
      </c>
      <c r="B4970" s="94">
        <f>'[1]Cadastro de Clientes'!B4970</f>
        <v>0</v>
      </c>
      <c r="C4970" s="94">
        <f>'[1]Cadastro de Clientes'!C4970</f>
        <v>0</v>
      </c>
      <c r="D4970" s="94">
        <f>'[1]Cadastro de Clientes'!D4970</f>
        <v>0</v>
      </c>
      <c r="E4970" s="94">
        <f>'[1]Cadastro de Clientes'!E4970</f>
        <v>0</v>
      </c>
      <c r="F4970" s="94">
        <f>'[1]Cadastro de Clientes'!F4970</f>
        <v>0</v>
      </c>
      <c r="G4970" s="109">
        <f>'[1]Cadastro de Clientes'!G4970</f>
        <v>0</v>
      </c>
      <c r="H4970" s="110">
        <f>'[1]Cadastro de Clientes'!H4970</f>
        <v>0</v>
      </c>
      <c r="I4970" s="111">
        <f>'[1]Cadastro de Clientes'!I4970</f>
        <v>0</v>
      </c>
      <c r="J4970" s="94">
        <f>'[1]Cadastro de Clientes'!J4970</f>
        <v>0</v>
      </c>
    </row>
    <row r="4971" spans="1:10" ht="21" customHeight="1" x14ac:dyDescent="0.25">
      <c r="A4971" s="94">
        <f>'[1]Cadastro de Clientes'!A4971</f>
        <v>0</v>
      </c>
      <c r="B4971" s="94">
        <f>'[1]Cadastro de Clientes'!B4971</f>
        <v>0</v>
      </c>
      <c r="C4971" s="94">
        <f>'[1]Cadastro de Clientes'!C4971</f>
        <v>0</v>
      </c>
      <c r="D4971" s="94">
        <f>'[1]Cadastro de Clientes'!D4971</f>
        <v>0</v>
      </c>
      <c r="E4971" s="94">
        <f>'[1]Cadastro de Clientes'!E4971</f>
        <v>0</v>
      </c>
      <c r="F4971" s="94">
        <f>'[1]Cadastro de Clientes'!F4971</f>
        <v>0</v>
      </c>
      <c r="G4971" s="109">
        <f>'[1]Cadastro de Clientes'!G4971</f>
        <v>0</v>
      </c>
      <c r="H4971" s="110">
        <f>'[1]Cadastro de Clientes'!H4971</f>
        <v>0</v>
      </c>
      <c r="I4971" s="111">
        <f>'[1]Cadastro de Clientes'!I4971</f>
        <v>0</v>
      </c>
      <c r="J4971" s="94">
        <f>'[1]Cadastro de Clientes'!J4971</f>
        <v>0</v>
      </c>
    </row>
    <row r="4972" spans="1:10" ht="21" customHeight="1" x14ac:dyDescent="0.25">
      <c r="A4972" s="94">
        <f>'[1]Cadastro de Clientes'!A4972</f>
        <v>0</v>
      </c>
      <c r="B4972" s="94">
        <f>'[1]Cadastro de Clientes'!B4972</f>
        <v>0</v>
      </c>
      <c r="C4972" s="94">
        <f>'[1]Cadastro de Clientes'!C4972</f>
        <v>0</v>
      </c>
      <c r="D4972" s="94">
        <f>'[1]Cadastro de Clientes'!D4972</f>
        <v>0</v>
      </c>
      <c r="E4972" s="94">
        <f>'[1]Cadastro de Clientes'!E4972</f>
        <v>0</v>
      </c>
      <c r="F4972" s="94">
        <f>'[1]Cadastro de Clientes'!F4972</f>
        <v>0</v>
      </c>
      <c r="G4972" s="109">
        <f>'[1]Cadastro de Clientes'!G4972</f>
        <v>0</v>
      </c>
      <c r="H4972" s="110">
        <f>'[1]Cadastro de Clientes'!H4972</f>
        <v>0</v>
      </c>
      <c r="I4972" s="111">
        <f>'[1]Cadastro de Clientes'!I4972</f>
        <v>0</v>
      </c>
      <c r="J4972" s="94">
        <f>'[1]Cadastro de Clientes'!J4972</f>
        <v>0</v>
      </c>
    </row>
    <row r="4973" spans="1:10" ht="21" customHeight="1" x14ac:dyDescent="0.25">
      <c r="A4973" s="94">
        <f>'[1]Cadastro de Clientes'!A4973</f>
        <v>0</v>
      </c>
      <c r="B4973" s="94">
        <f>'[1]Cadastro de Clientes'!B4973</f>
        <v>0</v>
      </c>
      <c r="C4973" s="94">
        <f>'[1]Cadastro de Clientes'!C4973</f>
        <v>0</v>
      </c>
      <c r="D4973" s="94">
        <f>'[1]Cadastro de Clientes'!D4973</f>
        <v>0</v>
      </c>
      <c r="E4973" s="94">
        <f>'[1]Cadastro de Clientes'!E4973</f>
        <v>0</v>
      </c>
      <c r="F4973" s="94">
        <f>'[1]Cadastro de Clientes'!F4973</f>
        <v>0</v>
      </c>
      <c r="G4973" s="109">
        <f>'[1]Cadastro de Clientes'!G4973</f>
        <v>0</v>
      </c>
      <c r="H4973" s="110">
        <f>'[1]Cadastro de Clientes'!H4973</f>
        <v>0</v>
      </c>
      <c r="I4973" s="111">
        <f>'[1]Cadastro de Clientes'!I4973</f>
        <v>0</v>
      </c>
      <c r="J4973" s="94">
        <f>'[1]Cadastro de Clientes'!J4973</f>
        <v>0</v>
      </c>
    </row>
    <row r="4974" spans="1:10" ht="21" customHeight="1" x14ac:dyDescent="0.25">
      <c r="A4974" s="94">
        <f>'[1]Cadastro de Clientes'!A4974</f>
        <v>0</v>
      </c>
      <c r="B4974" s="94">
        <f>'[1]Cadastro de Clientes'!B4974</f>
        <v>0</v>
      </c>
      <c r="C4974" s="94">
        <f>'[1]Cadastro de Clientes'!C4974</f>
        <v>0</v>
      </c>
      <c r="D4974" s="94">
        <f>'[1]Cadastro de Clientes'!D4974</f>
        <v>0</v>
      </c>
      <c r="E4974" s="94">
        <f>'[1]Cadastro de Clientes'!E4974</f>
        <v>0</v>
      </c>
      <c r="F4974" s="94">
        <f>'[1]Cadastro de Clientes'!F4974</f>
        <v>0</v>
      </c>
      <c r="G4974" s="109">
        <f>'[1]Cadastro de Clientes'!G4974</f>
        <v>0</v>
      </c>
      <c r="H4974" s="110">
        <f>'[1]Cadastro de Clientes'!H4974</f>
        <v>0</v>
      </c>
      <c r="I4974" s="111">
        <f>'[1]Cadastro de Clientes'!I4974</f>
        <v>0</v>
      </c>
      <c r="J4974" s="94">
        <f>'[1]Cadastro de Clientes'!J4974</f>
        <v>0</v>
      </c>
    </row>
    <row r="4975" spans="1:10" ht="21" customHeight="1" x14ac:dyDescent="0.25">
      <c r="A4975" s="94">
        <f>'[1]Cadastro de Clientes'!A4975</f>
        <v>0</v>
      </c>
      <c r="B4975" s="94">
        <f>'[1]Cadastro de Clientes'!B4975</f>
        <v>0</v>
      </c>
      <c r="C4975" s="94">
        <f>'[1]Cadastro de Clientes'!C4975</f>
        <v>0</v>
      </c>
      <c r="D4975" s="94">
        <f>'[1]Cadastro de Clientes'!D4975</f>
        <v>0</v>
      </c>
      <c r="E4975" s="94">
        <f>'[1]Cadastro de Clientes'!E4975</f>
        <v>0</v>
      </c>
      <c r="F4975" s="94">
        <f>'[1]Cadastro de Clientes'!F4975</f>
        <v>0</v>
      </c>
      <c r="G4975" s="109">
        <f>'[1]Cadastro de Clientes'!G4975</f>
        <v>0</v>
      </c>
      <c r="H4975" s="110">
        <f>'[1]Cadastro de Clientes'!H4975</f>
        <v>0</v>
      </c>
      <c r="I4975" s="111">
        <f>'[1]Cadastro de Clientes'!I4975</f>
        <v>0</v>
      </c>
      <c r="J4975" s="94">
        <f>'[1]Cadastro de Clientes'!J4975</f>
        <v>0</v>
      </c>
    </row>
    <row r="4976" spans="1:10" ht="21" customHeight="1" x14ac:dyDescent="0.25">
      <c r="A4976" s="94">
        <f>'[1]Cadastro de Clientes'!A4976</f>
        <v>0</v>
      </c>
      <c r="B4976" s="94">
        <f>'[1]Cadastro de Clientes'!B4976</f>
        <v>0</v>
      </c>
      <c r="C4976" s="94">
        <f>'[1]Cadastro de Clientes'!C4976</f>
        <v>0</v>
      </c>
      <c r="D4976" s="94">
        <f>'[1]Cadastro de Clientes'!D4976</f>
        <v>0</v>
      </c>
      <c r="E4976" s="94">
        <f>'[1]Cadastro de Clientes'!E4976</f>
        <v>0</v>
      </c>
      <c r="F4976" s="94">
        <f>'[1]Cadastro de Clientes'!F4976</f>
        <v>0</v>
      </c>
      <c r="G4976" s="109">
        <f>'[1]Cadastro de Clientes'!G4976</f>
        <v>0</v>
      </c>
      <c r="H4976" s="110">
        <f>'[1]Cadastro de Clientes'!H4976</f>
        <v>0</v>
      </c>
      <c r="I4976" s="111">
        <f>'[1]Cadastro de Clientes'!I4976</f>
        <v>0</v>
      </c>
      <c r="J4976" s="94">
        <f>'[1]Cadastro de Clientes'!J4976</f>
        <v>0</v>
      </c>
    </row>
    <row r="4977" spans="1:10" ht="21" customHeight="1" x14ac:dyDescent="0.25">
      <c r="A4977" s="94">
        <f>'[1]Cadastro de Clientes'!A4977</f>
        <v>0</v>
      </c>
      <c r="B4977" s="94">
        <f>'[1]Cadastro de Clientes'!B4977</f>
        <v>0</v>
      </c>
      <c r="C4977" s="94">
        <f>'[1]Cadastro de Clientes'!C4977</f>
        <v>0</v>
      </c>
      <c r="D4977" s="94">
        <f>'[1]Cadastro de Clientes'!D4977</f>
        <v>0</v>
      </c>
      <c r="E4977" s="94">
        <f>'[1]Cadastro de Clientes'!E4977</f>
        <v>0</v>
      </c>
      <c r="F4977" s="94">
        <f>'[1]Cadastro de Clientes'!F4977</f>
        <v>0</v>
      </c>
      <c r="G4977" s="109">
        <f>'[1]Cadastro de Clientes'!G4977</f>
        <v>0</v>
      </c>
      <c r="H4977" s="110">
        <f>'[1]Cadastro de Clientes'!H4977</f>
        <v>0</v>
      </c>
      <c r="I4977" s="111">
        <f>'[1]Cadastro de Clientes'!I4977</f>
        <v>0</v>
      </c>
      <c r="J4977" s="94">
        <f>'[1]Cadastro de Clientes'!J4977</f>
        <v>0</v>
      </c>
    </row>
    <row r="4978" spans="1:10" ht="21" customHeight="1" x14ac:dyDescent="0.25">
      <c r="A4978" s="94">
        <f>'[1]Cadastro de Clientes'!A4978</f>
        <v>0</v>
      </c>
      <c r="B4978" s="94">
        <f>'[1]Cadastro de Clientes'!B4978</f>
        <v>0</v>
      </c>
      <c r="C4978" s="94">
        <f>'[1]Cadastro de Clientes'!C4978</f>
        <v>0</v>
      </c>
      <c r="D4978" s="94">
        <f>'[1]Cadastro de Clientes'!D4978</f>
        <v>0</v>
      </c>
      <c r="E4978" s="94">
        <f>'[1]Cadastro de Clientes'!E4978</f>
        <v>0</v>
      </c>
      <c r="F4978" s="94">
        <f>'[1]Cadastro de Clientes'!F4978</f>
        <v>0</v>
      </c>
      <c r="G4978" s="109">
        <f>'[1]Cadastro de Clientes'!G4978</f>
        <v>0</v>
      </c>
      <c r="H4978" s="110">
        <f>'[1]Cadastro de Clientes'!H4978</f>
        <v>0</v>
      </c>
      <c r="I4978" s="111">
        <f>'[1]Cadastro de Clientes'!I4978</f>
        <v>0</v>
      </c>
      <c r="J4978" s="94">
        <f>'[1]Cadastro de Clientes'!J4978</f>
        <v>0</v>
      </c>
    </row>
    <row r="4979" spans="1:10" ht="21" customHeight="1" x14ac:dyDescent="0.25">
      <c r="A4979" s="94">
        <f>'[1]Cadastro de Clientes'!A4979</f>
        <v>0</v>
      </c>
      <c r="B4979" s="94">
        <f>'[1]Cadastro de Clientes'!B4979</f>
        <v>0</v>
      </c>
      <c r="C4979" s="94">
        <f>'[1]Cadastro de Clientes'!C4979</f>
        <v>0</v>
      </c>
      <c r="D4979" s="94">
        <f>'[1]Cadastro de Clientes'!D4979</f>
        <v>0</v>
      </c>
      <c r="E4979" s="94">
        <f>'[1]Cadastro de Clientes'!E4979</f>
        <v>0</v>
      </c>
      <c r="F4979" s="94">
        <f>'[1]Cadastro de Clientes'!F4979</f>
        <v>0</v>
      </c>
      <c r="G4979" s="109">
        <f>'[1]Cadastro de Clientes'!G4979</f>
        <v>0</v>
      </c>
      <c r="H4979" s="110">
        <f>'[1]Cadastro de Clientes'!H4979</f>
        <v>0</v>
      </c>
      <c r="I4979" s="111">
        <f>'[1]Cadastro de Clientes'!I4979</f>
        <v>0</v>
      </c>
      <c r="J4979" s="94">
        <f>'[1]Cadastro de Clientes'!J4979</f>
        <v>0</v>
      </c>
    </row>
    <row r="4980" spans="1:10" ht="21" customHeight="1" x14ac:dyDescent="0.25">
      <c r="A4980" s="94">
        <f>'[1]Cadastro de Clientes'!A4980</f>
        <v>0</v>
      </c>
      <c r="B4980" s="94">
        <f>'[1]Cadastro de Clientes'!B4980</f>
        <v>0</v>
      </c>
      <c r="C4980" s="94">
        <f>'[1]Cadastro de Clientes'!C4980</f>
        <v>0</v>
      </c>
      <c r="D4980" s="94">
        <f>'[1]Cadastro de Clientes'!D4980</f>
        <v>0</v>
      </c>
      <c r="E4980" s="94">
        <f>'[1]Cadastro de Clientes'!E4980</f>
        <v>0</v>
      </c>
      <c r="F4980" s="94">
        <f>'[1]Cadastro de Clientes'!F4980</f>
        <v>0</v>
      </c>
      <c r="G4980" s="109">
        <f>'[1]Cadastro de Clientes'!G4980</f>
        <v>0</v>
      </c>
      <c r="H4980" s="110">
        <f>'[1]Cadastro de Clientes'!H4980</f>
        <v>0</v>
      </c>
      <c r="I4980" s="111">
        <f>'[1]Cadastro de Clientes'!I4980</f>
        <v>0</v>
      </c>
      <c r="J4980" s="94">
        <f>'[1]Cadastro de Clientes'!J4980</f>
        <v>0</v>
      </c>
    </row>
    <row r="4981" spans="1:10" ht="21" customHeight="1" x14ac:dyDescent="0.25">
      <c r="A4981" s="94">
        <f>'[1]Cadastro de Clientes'!A4981</f>
        <v>0</v>
      </c>
      <c r="B4981" s="94">
        <f>'[1]Cadastro de Clientes'!B4981</f>
        <v>0</v>
      </c>
      <c r="C4981" s="94">
        <f>'[1]Cadastro de Clientes'!C4981</f>
        <v>0</v>
      </c>
      <c r="D4981" s="94">
        <f>'[1]Cadastro de Clientes'!D4981</f>
        <v>0</v>
      </c>
      <c r="E4981" s="94">
        <f>'[1]Cadastro de Clientes'!E4981</f>
        <v>0</v>
      </c>
      <c r="F4981" s="94">
        <f>'[1]Cadastro de Clientes'!F4981</f>
        <v>0</v>
      </c>
      <c r="G4981" s="109">
        <f>'[1]Cadastro de Clientes'!G4981</f>
        <v>0</v>
      </c>
      <c r="H4981" s="110">
        <f>'[1]Cadastro de Clientes'!H4981</f>
        <v>0</v>
      </c>
      <c r="I4981" s="111">
        <f>'[1]Cadastro de Clientes'!I4981</f>
        <v>0</v>
      </c>
      <c r="J4981" s="94">
        <f>'[1]Cadastro de Clientes'!J4981</f>
        <v>0</v>
      </c>
    </row>
    <row r="4982" spans="1:10" ht="21" customHeight="1" x14ac:dyDescent="0.25">
      <c r="A4982" s="94">
        <f>'[1]Cadastro de Clientes'!A4982</f>
        <v>0</v>
      </c>
      <c r="B4982" s="94">
        <f>'[1]Cadastro de Clientes'!B4982</f>
        <v>0</v>
      </c>
      <c r="C4982" s="94">
        <f>'[1]Cadastro de Clientes'!C4982</f>
        <v>0</v>
      </c>
      <c r="D4982" s="94">
        <f>'[1]Cadastro de Clientes'!D4982</f>
        <v>0</v>
      </c>
      <c r="E4982" s="94">
        <f>'[1]Cadastro de Clientes'!E4982</f>
        <v>0</v>
      </c>
      <c r="F4982" s="94">
        <f>'[1]Cadastro de Clientes'!F4982</f>
        <v>0</v>
      </c>
      <c r="G4982" s="109">
        <f>'[1]Cadastro de Clientes'!G4982</f>
        <v>0</v>
      </c>
      <c r="H4982" s="110">
        <f>'[1]Cadastro de Clientes'!H4982</f>
        <v>0</v>
      </c>
      <c r="I4982" s="111">
        <f>'[1]Cadastro de Clientes'!I4982</f>
        <v>0</v>
      </c>
      <c r="J4982" s="94">
        <f>'[1]Cadastro de Clientes'!J4982</f>
        <v>0</v>
      </c>
    </row>
    <row r="4983" spans="1:10" ht="21" customHeight="1" x14ac:dyDescent="0.25">
      <c r="A4983" s="94">
        <f>'[1]Cadastro de Clientes'!A4983</f>
        <v>0</v>
      </c>
      <c r="B4983" s="94">
        <f>'[1]Cadastro de Clientes'!B4983</f>
        <v>0</v>
      </c>
      <c r="C4983" s="94">
        <f>'[1]Cadastro de Clientes'!C4983</f>
        <v>0</v>
      </c>
      <c r="D4983" s="94">
        <f>'[1]Cadastro de Clientes'!D4983</f>
        <v>0</v>
      </c>
      <c r="E4983" s="94">
        <f>'[1]Cadastro de Clientes'!E4983</f>
        <v>0</v>
      </c>
      <c r="F4983" s="94">
        <f>'[1]Cadastro de Clientes'!F4983</f>
        <v>0</v>
      </c>
      <c r="G4983" s="109">
        <f>'[1]Cadastro de Clientes'!G4983</f>
        <v>0</v>
      </c>
      <c r="H4983" s="110">
        <f>'[1]Cadastro de Clientes'!H4983</f>
        <v>0</v>
      </c>
      <c r="I4983" s="111">
        <f>'[1]Cadastro de Clientes'!I4983</f>
        <v>0</v>
      </c>
      <c r="J4983" s="94">
        <f>'[1]Cadastro de Clientes'!J4983</f>
        <v>0</v>
      </c>
    </row>
    <row r="4984" spans="1:10" ht="21" customHeight="1" x14ac:dyDescent="0.25">
      <c r="A4984" s="94">
        <f>'[1]Cadastro de Clientes'!A4984</f>
        <v>0</v>
      </c>
      <c r="B4984" s="94">
        <f>'[1]Cadastro de Clientes'!B4984</f>
        <v>0</v>
      </c>
      <c r="C4984" s="94">
        <f>'[1]Cadastro de Clientes'!C4984</f>
        <v>0</v>
      </c>
      <c r="D4984" s="94">
        <f>'[1]Cadastro de Clientes'!D4984</f>
        <v>0</v>
      </c>
      <c r="E4984" s="94">
        <f>'[1]Cadastro de Clientes'!E4984</f>
        <v>0</v>
      </c>
      <c r="F4984" s="94">
        <f>'[1]Cadastro de Clientes'!F4984</f>
        <v>0</v>
      </c>
      <c r="G4984" s="109">
        <f>'[1]Cadastro de Clientes'!G4984</f>
        <v>0</v>
      </c>
      <c r="H4984" s="110">
        <f>'[1]Cadastro de Clientes'!H4984</f>
        <v>0</v>
      </c>
      <c r="I4984" s="111">
        <f>'[1]Cadastro de Clientes'!I4984</f>
        <v>0</v>
      </c>
      <c r="J4984" s="94">
        <f>'[1]Cadastro de Clientes'!J4984</f>
        <v>0</v>
      </c>
    </row>
    <row r="4985" spans="1:10" ht="21" customHeight="1" x14ac:dyDescent="0.25">
      <c r="A4985" s="94">
        <f>'[1]Cadastro de Clientes'!A4985</f>
        <v>0</v>
      </c>
      <c r="B4985" s="94">
        <f>'[1]Cadastro de Clientes'!B4985</f>
        <v>0</v>
      </c>
      <c r="C4985" s="94">
        <f>'[1]Cadastro de Clientes'!C4985</f>
        <v>0</v>
      </c>
      <c r="D4985" s="94">
        <f>'[1]Cadastro de Clientes'!D4985</f>
        <v>0</v>
      </c>
      <c r="E4985" s="94">
        <f>'[1]Cadastro de Clientes'!E4985</f>
        <v>0</v>
      </c>
      <c r="F4985" s="94">
        <f>'[1]Cadastro de Clientes'!F4985</f>
        <v>0</v>
      </c>
      <c r="G4985" s="109">
        <f>'[1]Cadastro de Clientes'!G4985</f>
        <v>0</v>
      </c>
      <c r="H4985" s="110">
        <f>'[1]Cadastro de Clientes'!H4985</f>
        <v>0</v>
      </c>
      <c r="I4985" s="111">
        <f>'[1]Cadastro de Clientes'!I4985</f>
        <v>0</v>
      </c>
      <c r="J4985" s="94">
        <f>'[1]Cadastro de Clientes'!J4985</f>
        <v>0</v>
      </c>
    </row>
    <row r="4986" spans="1:10" ht="21" customHeight="1" x14ac:dyDescent="0.25">
      <c r="A4986" s="94">
        <f>'[1]Cadastro de Clientes'!A4986</f>
        <v>0</v>
      </c>
      <c r="B4986" s="94">
        <f>'[1]Cadastro de Clientes'!B4986</f>
        <v>0</v>
      </c>
      <c r="C4986" s="94">
        <f>'[1]Cadastro de Clientes'!C4986</f>
        <v>0</v>
      </c>
      <c r="D4986" s="94">
        <f>'[1]Cadastro de Clientes'!D4986</f>
        <v>0</v>
      </c>
      <c r="E4986" s="94">
        <f>'[1]Cadastro de Clientes'!E4986</f>
        <v>0</v>
      </c>
      <c r="F4986" s="94">
        <f>'[1]Cadastro de Clientes'!F4986</f>
        <v>0</v>
      </c>
      <c r="G4986" s="109">
        <f>'[1]Cadastro de Clientes'!G4986</f>
        <v>0</v>
      </c>
      <c r="H4986" s="110">
        <f>'[1]Cadastro de Clientes'!H4986</f>
        <v>0</v>
      </c>
      <c r="I4986" s="111">
        <f>'[1]Cadastro de Clientes'!I4986</f>
        <v>0</v>
      </c>
      <c r="J4986" s="94">
        <f>'[1]Cadastro de Clientes'!J4986</f>
        <v>0</v>
      </c>
    </row>
    <row r="4987" spans="1:10" ht="21" customHeight="1" x14ac:dyDescent="0.25">
      <c r="A4987" s="94">
        <f>'[1]Cadastro de Clientes'!A4987</f>
        <v>0</v>
      </c>
      <c r="B4987" s="94">
        <f>'[1]Cadastro de Clientes'!B4987</f>
        <v>0</v>
      </c>
      <c r="C4987" s="94">
        <f>'[1]Cadastro de Clientes'!C4987</f>
        <v>0</v>
      </c>
      <c r="D4987" s="94">
        <f>'[1]Cadastro de Clientes'!D4987</f>
        <v>0</v>
      </c>
      <c r="E4987" s="94">
        <f>'[1]Cadastro de Clientes'!E4987</f>
        <v>0</v>
      </c>
      <c r="F4987" s="94">
        <f>'[1]Cadastro de Clientes'!F4987</f>
        <v>0</v>
      </c>
      <c r="G4987" s="109">
        <f>'[1]Cadastro de Clientes'!G4987</f>
        <v>0</v>
      </c>
      <c r="H4987" s="110">
        <f>'[1]Cadastro de Clientes'!H4987</f>
        <v>0</v>
      </c>
      <c r="I4987" s="111">
        <f>'[1]Cadastro de Clientes'!I4987</f>
        <v>0</v>
      </c>
      <c r="J4987" s="94">
        <f>'[1]Cadastro de Clientes'!J4987</f>
        <v>0</v>
      </c>
    </row>
    <row r="4988" spans="1:10" ht="21" customHeight="1" x14ac:dyDescent="0.25">
      <c r="A4988" s="94">
        <f>'[1]Cadastro de Clientes'!A4988</f>
        <v>0</v>
      </c>
      <c r="B4988" s="94">
        <f>'[1]Cadastro de Clientes'!B4988</f>
        <v>0</v>
      </c>
      <c r="C4988" s="94">
        <f>'[1]Cadastro de Clientes'!C4988</f>
        <v>0</v>
      </c>
      <c r="D4988" s="94">
        <f>'[1]Cadastro de Clientes'!D4988</f>
        <v>0</v>
      </c>
      <c r="E4988" s="94">
        <f>'[1]Cadastro de Clientes'!E4988</f>
        <v>0</v>
      </c>
      <c r="F4988" s="94">
        <f>'[1]Cadastro de Clientes'!F4988</f>
        <v>0</v>
      </c>
      <c r="G4988" s="109">
        <f>'[1]Cadastro de Clientes'!G4988</f>
        <v>0</v>
      </c>
      <c r="H4988" s="110">
        <f>'[1]Cadastro de Clientes'!H4988</f>
        <v>0</v>
      </c>
      <c r="I4988" s="111">
        <f>'[1]Cadastro de Clientes'!I4988</f>
        <v>0</v>
      </c>
      <c r="J4988" s="94">
        <f>'[1]Cadastro de Clientes'!J4988</f>
        <v>0</v>
      </c>
    </row>
    <row r="4989" spans="1:10" ht="21" customHeight="1" x14ac:dyDescent="0.25">
      <c r="A4989" s="94">
        <f>'[1]Cadastro de Clientes'!A4989</f>
        <v>0</v>
      </c>
      <c r="B4989" s="94">
        <f>'[1]Cadastro de Clientes'!B4989</f>
        <v>0</v>
      </c>
      <c r="C4989" s="94">
        <f>'[1]Cadastro de Clientes'!C4989</f>
        <v>0</v>
      </c>
      <c r="D4989" s="94">
        <f>'[1]Cadastro de Clientes'!D4989</f>
        <v>0</v>
      </c>
      <c r="E4989" s="94">
        <f>'[1]Cadastro de Clientes'!E4989</f>
        <v>0</v>
      </c>
      <c r="F4989" s="94">
        <f>'[1]Cadastro de Clientes'!F4989</f>
        <v>0</v>
      </c>
      <c r="G4989" s="109">
        <f>'[1]Cadastro de Clientes'!G4989</f>
        <v>0</v>
      </c>
      <c r="H4989" s="110">
        <f>'[1]Cadastro de Clientes'!H4989</f>
        <v>0</v>
      </c>
      <c r="I4989" s="111">
        <f>'[1]Cadastro de Clientes'!I4989</f>
        <v>0</v>
      </c>
      <c r="J4989" s="94">
        <f>'[1]Cadastro de Clientes'!J4989</f>
        <v>0</v>
      </c>
    </row>
    <row r="4990" spans="1:10" ht="21" customHeight="1" x14ac:dyDescent="0.25">
      <c r="A4990" s="94">
        <f>'[1]Cadastro de Clientes'!A4990</f>
        <v>0</v>
      </c>
      <c r="B4990" s="94">
        <f>'[1]Cadastro de Clientes'!B4990</f>
        <v>0</v>
      </c>
      <c r="C4990" s="94">
        <f>'[1]Cadastro de Clientes'!C4990</f>
        <v>0</v>
      </c>
      <c r="D4990" s="94">
        <f>'[1]Cadastro de Clientes'!D4990</f>
        <v>0</v>
      </c>
      <c r="E4990" s="94">
        <f>'[1]Cadastro de Clientes'!E4990</f>
        <v>0</v>
      </c>
      <c r="F4990" s="94">
        <f>'[1]Cadastro de Clientes'!F4990</f>
        <v>0</v>
      </c>
      <c r="G4990" s="109">
        <f>'[1]Cadastro de Clientes'!G4990</f>
        <v>0</v>
      </c>
      <c r="H4990" s="110">
        <f>'[1]Cadastro de Clientes'!H4990</f>
        <v>0</v>
      </c>
      <c r="I4990" s="111">
        <f>'[1]Cadastro de Clientes'!I4990</f>
        <v>0</v>
      </c>
      <c r="J4990" s="94">
        <f>'[1]Cadastro de Clientes'!J4990</f>
        <v>0</v>
      </c>
    </row>
    <row r="4991" spans="1:10" ht="21" customHeight="1" x14ac:dyDescent="0.25">
      <c r="A4991" s="94">
        <f>'[1]Cadastro de Clientes'!A4991</f>
        <v>0</v>
      </c>
      <c r="B4991" s="94">
        <f>'[1]Cadastro de Clientes'!B4991</f>
        <v>0</v>
      </c>
      <c r="C4991" s="94">
        <f>'[1]Cadastro de Clientes'!C4991</f>
        <v>0</v>
      </c>
      <c r="D4991" s="94">
        <f>'[1]Cadastro de Clientes'!D4991</f>
        <v>0</v>
      </c>
      <c r="E4991" s="94">
        <f>'[1]Cadastro de Clientes'!E4991</f>
        <v>0</v>
      </c>
      <c r="F4991" s="94">
        <f>'[1]Cadastro de Clientes'!F4991</f>
        <v>0</v>
      </c>
      <c r="G4991" s="109">
        <f>'[1]Cadastro de Clientes'!G4991</f>
        <v>0</v>
      </c>
      <c r="H4991" s="110">
        <f>'[1]Cadastro de Clientes'!H4991</f>
        <v>0</v>
      </c>
      <c r="I4991" s="111">
        <f>'[1]Cadastro de Clientes'!I4991</f>
        <v>0</v>
      </c>
      <c r="J4991" s="94">
        <f>'[1]Cadastro de Clientes'!J4991</f>
        <v>0</v>
      </c>
    </row>
    <row r="4992" spans="1:10" ht="21" customHeight="1" x14ac:dyDescent="0.25">
      <c r="A4992" s="94">
        <f>'[1]Cadastro de Clientes'!A4992</f>
        <v>0</v>
      </c>
      <c r="B4992" s="94">
        <f>'[1]Cadastro de Clientes'!B4992</f>
        <v>0</v>
      </c>
      <c r="C4992" s="94">
        <f>'[1]Cadastro de Clientes'!C4992</f>
        <v>0</v>
      </c>
      <c r="D4992" s="94">
        <f>'[1]Cadastro de Clientes'!D4992</f>
        <v>0</v>
      </c>
      <c r="E4992" s="94">
        <f>'[1]Cadastro de Clientes'!E4992</f>
        <v>0</v>
      </c>
      <c r="F4992" s="94">
        <f>'[1]Cadastro de Clientes'!F4992</f>
        <v>0</v>
      </c>
      <c r="G4992" s="109">
        <f>'[1]Cadastro de Clientes'!G4992</f>
        <v>0</v>
      </c>
      <c r="H4992" s="110">
        <f>'[1]Cadastro de Clientes'!H4992</f>
        <v>0</v>
      </c>
      <c r="I4992" s="111">
        <f>'[1]Cadastro de Clientes'!I4992</f>
        <v>0</v>
      </c>
      <c r="J4992" s="94">
        <f>'[1]Cadastro de Clientes'!J4992</f>
        <v>0</v>
      </c>
    </row>
    <row r="4993" spans="1:10" ht="21" customHeight="1" x14ac:dyDescent="0.25">
      <c r="A4993" s="94">
        <f>'[1]Cadastro de Clientes'!A4993</f>
        <v>0</v>
      </c>
      <c r="B4993" s="94">
        <f>'[1]Cadastro de Clientes'!B4993</f>
        <v>0</v>
      </c>
      <c r="C4993" s="94">
        <f>'[1]Cadastro de Clientes'!C4993</f>
        <v>0</v>
      </c>
      <c r="D4993" s="94">
        <f>'[1]Cadastro de Clientes'!D4993</f>
        <v>0</v>
      </c>
      <c r="E4993" s="94">
        <f>'[1]Cadastro de Clientes'!E4993</f>
        <v>0</v>
      </c>
      <c r="F4993" s="94">
        <f>'[1]Cadastro de Clientes'!F4993</f>
        <v>0</v>
      </c>
      <c r="G4993" s="109">
        <f>'[1]Cadastro de Clientes'!G4993</f>
        <v>0</v>
      </c>
      <c r="H4993" s="110">
        <f>'[1]Cadastro de Clientes'!H4993</f>
        <v>0</v>
      </c>
      <c r="I4993" s="111">
        <f>'[1]Cadastro de Clientes'!I4993</f>
        <v>0</v>
      </c>
      <c r="J4993" s="94">
        <f>'[1]Cadastro de Clientes'!J4993</f>
        <v>0</v>
      </c>
    </row>
    <row r="4994" spans="1:10" ht="21" customHeight="1" x14ac:dyDescent="0.25">
      <c r="A4994" s="94">
        <f>'[1]Cadastro de Clientes'!A4994</f>
        <v>0</v>
      </c>
      <c r="B4994" s="94">
        <f>'[1]Cadastro de Clientes'!B4994</f>
        <v>0</v>
      </c>
      <c r="C4994" s="94">
        <f>'[1]Cadastro de Clientes'!C4994</f>
        <v>0</v>
      </c>
      <c r="D4994" s="94">
        <f>'[1]Cadastro de Clientes'!D4994</f>
        <v>0</v>
      </c>
      <c r="E4994" s="94">
        <f>'[1]Cadastro de Clientes'!E4994</f>
        <v>0</v>
      </c>
      <c r="F4994" s="94">
        <f>'[1]Cadastro de Clientes'!F4994</f>
        <v>0</v>
      </c>
      <c r="G4994" s="109">
        <f>'[1]Cadastro de Clientes'!G4994</f>
        <v>0</v>
      </c>
      <c r="H4994" s="110">
        <f>'[1]Cadastro de Clientes'!H4994</f>
        <v>0</v>
      </c>
      <c r="I4994" s="111">
        <f>'[1]Cadastro de Clientes'!I4994</f>
        <v>0</v>
      </c>
      <c r="J4994" s="94">
        <f>'[1]Cadastro de Clientes'!J4994</f>
        <v>0</v>
      </c>
    </row>
    <row r="4995" spans="1:10" ht="21" customHeight="1" x14ac:dyDescent="0.25">
      <c r="A4995" s="94">
        <f>'[1]Cadastro de Clientes'!A4995</f>
        <v>0</v>
      </c>
      <c r="B4995" s="94">
        <f>'[1]Cadastro de Clientes'!B4995</f>
        <v>0</v>
      </c>
      <c r="C4995" s="94">
        <f>'[1]Cadastro de Clientes'!C4995</f>
        <v>0</v>
      </c>
      <c r="D4995" s="94">
        <f>'[1]Cadastro de Clientes'!D4995</f>
        <v>0</v>
      </c>
      <c r="E4995" s="94">
        <f>'[1]Cadastro de Clientes'!E4995</f>
        <v>0</v>
      </c>
      <c r="F4995" s="94">
        <f>'[1]Cadastro de Clientes'!F4995</f>
        <v>0</v>
      </c>
      <c r="G4995" s="109">
        <f>'[1]Cadastro de Clientes'!G4995</f>
        <v>0</v>
      </c>
      <c r="H4995" s="110">
        <f>'[1]Cadastro de Clientes'!H4995</f>
        <v>0</v>
      </c>
      <c r="I4995" s="111">
        <f>'[1]Cadastro de Clientes'!I4995</f>
        <v>0</v>
      </c>
      <c r="J4995" s="94">
        <f>'[1]Cadastro de Clientes'!J4995</f>
        <v>0</v>
      </c>
    </row>
    <row r="4996" spans="1:10" ht="21" customHeight="1" x14ac:dyDescent="0.25">
      <c r="A4996" s="94">
        <f>'[1]Cadastro de Clientes'!A4996</f>
        <v>0</v>
      </c>
      <c r="B4996" s="94">
        <f>'[1]Cadastro de Clientes'!B4996</f>
        <v>0</v>
      </c>
      <c r="C4996" s="94">
        <f>'[1]Cadastro de Clientes'!C4996</f>
        <v>0</v>
      </c>
      <c r="D4996" s="94">
        <f>'[1]Cadastro de Clientes'!D4996</f>
        <v>0</v>
      </c>
      <c r="E4996" s="94">
        <f>'[1]Cadastro de Clientes'!E4996</f>
        <v>0</v>
      </c>
      <c r="F4996" s="94">
        <f>'[1]Cadastro de Clientes'!F4996</f>
        <v>0</v>
      </c>
      <c r="G4996" s="109">
        <f>'[1]Cadastro de Clientes'!G4996</f>
        <v>0</v>
      </c>
      <c r="H4996" s="110">
        <f>'[1]Cadastro de Clientes'!H4996</f>
        <v>0</v>
      </c>
      <c r="I4996" s="111">
        <f>'[1]Cadastro de Clientes'!I4996</f>
        <v>0</v>
      </c>
      <c r="J4996" s="94">
        <f>'[1]Cadastro de Clientes'!J4996</f>
        <v>0</v>
      </c>
    </row>
    <row r="4997" spans="1:10" ht="21" customHeight="1" x14ac:dyDescent="0.25">
      <c r="A4997" s="94">
        <f>'[1]Cadastro de Clientes'!A4997</f>
        <v>0</v>
      </c>
      <c r="B4997" s="94">
        <f>'[1]Cadastro de Clientes'!B4997</f>
        <v>0</v>
      </c>
      <c r="C4997" s="94">
        <f>'[1]Cadastro de Clientes'!C4997</f>
        <v>0</v>
      </c>
      <c r="D4997" s="94">
        <f>'[1]Cadastro de Clientes'!D4997</f>
        <v>0</v>
      </c>
      <c r="E4997" s="94">
        <f>'[1]Cadastro de Clientes'!E4997</f>
        <v>0</v>
      </c>
      <c r="F4997" s="94">
        <f>'[1]Cadastro de Clientes'!F4997</f>
        <v>0</v>
      </c>
      <c r="G4997" s="109">
        <f>'[1]Cadastro de Clientes'!G4997</f>
        <v>0</v>
      </c>
      <c r="H4997" s="110">
        <f>'[1]Cadastro de Clientes'!H4997</f>
        <v>0</v>
      </c>
      <c r="I4997" s="111">
        <f>'[1]Cadastro de Clientes'!I4997</f>
        <v>0</v>
      </c>
      <c r="J4997" s="94">
        <f>'[1]Cadastro de Clientes'!J4997</f>
        <v>0</v>
      </c>
    </row>
    <row r="4998" spans="1:10" ht="21" customHeight="1" x14ac:dyDescent="0.25">
      <c r="A4998" s="94">
        <f>'[1]Cadastro de Clientes'!A4998</f>
        <v>0</v>
      </c>
      <c r="B4998" s="94">
        <f>'[1]Cadastro de Clientes'!B4998</f>
        <v>0</v>
      </c>
      <c r="C4998" s="94">
        <f>'[1]Cadastro de Clientes'!C4998</f>
        <v>0</v>
      </c>
      <c r="D4998" s="94">
        <f>'[1]Cadastro de Clientes'!D4998</f>
        <v>0</v>
      </c>
      <c r="E4998" s="94">
        <f>'[1]Cadastro de Clientes'!E4998</f>
        <v>0</v>
      </c>
      <c r="F4998" s="94">
        <f>'[1]Cadastro de Clientes'!F4998</f>
        <v>0</v>
      </c>
      <c r="G4998" s="109">
        <f>'[1]Cadastro de Clientes'!G4998</f>
        <v>0</v>
      </c>
      <c r="H4998" s="110">
        <f>'[1]Cadastro de Clientes'!H4998</f>
        <v>0</v>
      </c>
      <c r="I4998" s="111">
        <f>'[1]Cadastro de Clientes'!I4998</f>
        <v>0</v>
      </c>
      <c r="J4998" s="94">
        <f>'[1]Cadastro de Clientes'!J4998</f>
        <v>0</v>
      </c>
    </row>
    <row r="4999" spans="1:10" ht="21" customHeight="1" x14ac:dyDescent="0.25">
      <c r="A4999" s="94">
        <f>'[1]Cadastro de Clientes'!A4999</f>
        <v>0</v>
      </c>
      <c r="B4999" s="94">
        <f>'[1]Cadastro de Clientes'!B4999</f>
        <v>0</v>
      </c>
      <c r="C4999" s="94">
        <f>'[1]Cadastro de Clientes'!C4999</f>
        <v>0</v>
      </c>
      <c r="D4999" s="94">
        <f>'[1]Cadastro de Clientes'!D4999</f>
        <v>0</v>
      </c>
      <c r="E4999" s="94">
        <f>'[1]Cadastro de Clientes'!E4999</f>
        <v>0</v>
      </c>
      <c r="F4999" s="94">
        <f>'[1]Cadastro de Clientes'!F4999</f>
        <v>0</v>
      </c>
      <c r="G4999" s="109">
        <f>'[1]Cadastro de Clientes'!G4999</f>
        <v>0</v>
      </c>
      <c r="H4999" s="110">
        <f>'[1]Cadastro de Clientes'!H4999</f>
        <v>0</v>
      </c>
      <c r="I4999" s="111">
        <f>'[1]Cadastro de Clientes'!I4999</f>
        <v>0</v>
      </c>
      <c r="J4999" s="94">
        <f>'[1]Cadastro de Clientes'!J4999</f>
        <v>0</v>
      </c>
    </row>
    <row r="5000" spans="1:10" ht="21" customHeight="1" x14ac:dyDescent="0.25">
      <c r="A5000" s="94">
        <f>'[1]Cadastro de Clientes'!A5000</f>
        <v>0</v>
      </c>
      <c r="B5000" s="94">
        <f>'[1]Cadastro de Clientes'!B5000</f>
        <v>0</v>
      </c>
      <c r="C5000" s="94">
        <f>'[1]Cadastro de Clientes'!C5000</f>
        <v>0</v>
      </c>
      <c r="D5000" s="94">
        <f>'[1]Cadastro de Clientes'!D5000</f>
        <v>0</v>
      </c>
      <c r="E5000" s="94">
        <f>'[1]Cadastro de Clientes'!E5000</f>
        <v>0</v>
      </c>
      <c r="F5000" s="94">
        <f>'[1]Cadastro de Clientes'!F5000</f>
        <v>0</v>
      </c>
      <c r="G5000" s="109">
        <f>'[1]Cadastro de Clientes'!G5000</f>
        <v>0</v>
      </c>
      <c r="H5000" s="110">
        <f>'[1]Cadastro de Clientes'!H5000</f>
        <v>0</v>
      </c>
      <c r="I5000" s="111">
        <f>'[1]Cadastro de Clientes'!I5000</f>
        <v>0</v>
      </c>
      <c r="J5000" s="94">
        <f>'[1]Cadastro de Clientes'!J5000</f>
        <v>0</v>
      </c>
    </row>
  </sheetData>
  <sheetProtection algorithmName="SHA-512" hashValue="qNCYF9fJ0E5x9hilo+P4kN+jpikMC7l3v+KyeRddl3oZIatu+gvwc+RHNnRvcXu96HGDsRtC3P46cntLcDaw/A==" saltValue="/zS7osY8yyZPIYAasH5g3w==" spinCount="100000" sheet="1" objects="1" scenarios="1"/>
  <mergeCells count="13">
    <mergeCell ref="A4:J4"/>
    <mergeCell ref="A1:B3"/>
    <mergeCell ref="C1:J3"/>
    <mergeCell ref="H5:H6"/>
    <mergeCell ref="I5:I6"/>
    <mergeCell ref="J5:J6"/>
    <mergeCell ref="A5:A6"/>
    <mergeCell ref="B5:B6"/>
    <mergeCell ref="C5:C6"/>
    <mergeCell ref="D5:D6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4A8-153E-4674-8364-0B6BE34D7206}">
  <dimension ref="B1:FH125"/>
  <sheetViews>
    <sheetView zoomScaleNormal="100" workbookViewId="0"/>
  </sheetViews>
  <sheetFormatPr defaultColWidth="9.28515625" defaultRowHeight="21" customHeight="1" x14ac:dyDescent="0.25"/>
  <cols>
    <col min="1" max="35" width="2.85546875" style="108" customWidth="1"/>
    <col min="36" max="110" width="2.85546875" style="108" hidden="1" customWidth="1"/>
    <col min="111" max="113" width="18.7109375" style="108" hidden="1" customWidth="1"/>
    <col min="114" max="158" width="2.85546875" style="108" customWidth="1"/>
    <col min="159" max="16384" width="9.28515625" style="108"/>
  </cols>
  <sheetData>
    <row r="1" spans="2:164" ht="21" customHeight="1" x14ac:dyDescent="0.25">
      <c r="B1" s="152"/>
      <c r="C1" s="152"/>
      <c r="D1" s="152"/>
      <c r="E1" s="152"/>
      <c r="F1" s="152"/>
      <c r="G1" s="152"/>
      <c r="H1" s="152"/>
      <c r="I1" s="177" t="s">
        <v>2</v>
      </c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51" t="s">
        <v>3</v>
      </c>
      <c r="AC1" s="151"/>
      <c r="AD1" s="151"/>
      <c r="AE1" s="151"/>
      <c r="AF1" s="151"/>
      <c r="AG1" s="151"/>
      <c r="CA1" s="151" t="str">
        <f>'[2]Configuração Pessoal'!F8</f>
        <v>Renato Rainho</v>
      </c>
      <c r="CB1" s="151"/>
      <c r="CC1" s="151"/>
      <c r="CD1" s="151"/>
      <c r="CE1" s="151"/>
      <c r="CF1" s="151"/>
      <c r="CG1" s="151"/>
      <c r="CH1" s="151"/>
      <c r="CI1" s="151"/>
      <c r="CJ1" s="151"/>
      <c r="CK1" s="151" t="str">
        <f>'[2]Configuração Pessoal'!K8</f>
        <v>Renato Rainho</v>
      </c>
      <c r="CL1" s="151"/>
      <c r="CM1" s="151"/>
      <c r="CN1" s="151"/>
      <c r="CO1" s="151"/>
      <c r="CP1" s="151"/>
      <c r="CQ1" s="151"/>
      <c r="CR1" s="151"/>
      <c r="CS1" s="151"/>
      <c r="CT1" s="151"/>
      <c r="CV1" s="150" t="str">
        <f>'Cadastro de Equipamentos'!A7</f>
        <v>DRB200</v>
      </c>
      <c r="CW1" s="150"/>
      <c r="CX1" s="150"/>
      <c r="CY1" s="150"/>
      <c r="CZ1" s="150"/>
      <c r="DA1" s="150"/>
      <c r="DB1" s="150"/>
      <c r="DC1" s="150"/>
      <c r="DD1" s="150"/>
      <c r="DE1" s="150"/>
      <c r="DG1" s="17" t="s">
        <v>228</v>
      </c>
      <c r="DH1" s="17" t="str">
        <f>Configurações!B7</f>
        <v>G001A03TH - T</v>
      </c>
      <c r="DI1" s="17" t="str">
        <f>Configurações!B27</f>
        <v>G001A03TH - H</v>
      </c>
      <c r="FC1" s="16"/>
      <c r="FD1" s="16"/>
      <c r="FE1" s="16"/>
      <c r="FF1" s="16"/>
      <c r="FG1" s="16"/>
      <c r="FH1" s="16"/>
    </row>
    <row r="2" spans="2:164" ht="21" customHeight="1" x14ac:dyDescent="0.25">
      <c r="B2" s="152"/>
      <c r="C2" s="152"/>
      <c r="D2" s="152"/>
      <c r="E2" s="152"/>
      <c r="F2" s="152"/>
      <c r="G2" s="152"/>
      <c r="H2" s="152"/>
      <c r="I2" s="177"/>
      <c r="J2" s="177"/>
      <c r="K2" s="177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51" t="s">
        <v>217</v>
      </c>
      <c r="AC2" s="151"/>
      <c r="AD2" s="151"/>
      <c r="AE2" s="151"/>
      <c r="AF2" s="151"/>
      <c r="AG2" s="151"/>
      <c r="CA2" s="151" t="str">
        <f>'[2]Configuração Pessoal'!F9</f>
        <v>Wellington Barbosa</v>
      </c>
      <c r="CB2" s="151"/>
      <c r="CC2" s="151"/>
      <c r="CD2" s="151"/>
      <c r="CE2" s="151"/>
      <c r="CF2" s="151"/>
      <c r="CG2" s="151"/>
      <c r="CH2" s="151"/>
      <c r="CI2" s="151"/>
      <c r="CJ2" s="151"/>
      <c r="CK2" s="151" t="str">
        <f>'[2]Configuração Pessoal'!K9</f>
        <v>Wellington Barbosa</v>
      </c>
      <c r="CL2" s="151"/>
      <c r="CM2" s="151"/>
      <c r="CN2" s="151"/>
      <c r="CO2" s="151"/>
      <c r="CP2" s="151"/>
      <c r="CQ2" s="151"/>
      <c r="CR2" s="151"/>
      <c r="CS2" s="151"/>
      <c r="CT2" s="151"/>
      <c r="CV2" s="150" t="str">
        <f>'Cadastro de Equipamentos'!A8</f>
        <v>Reator DQO</v>
      </c>
      <c r="CW2" s="150"/>
      <c r="CX2" s="150"/>
      <c r="CY2" s="150"/>
      <c r="CZ2" s="150"/>
      <c r="DA2" s="150"/>
      <c r="DB2" s="150"/>
      <c r="DC2" s="150"/>
      <c r="DD2" s="150"/>
      <c r="DE2" s="150"/>
      <c r="DG2" s="17" t="s">
        <v>229</v>
      </c>
      <c r="DH2" s="17" t="str">
        <f>Configurações!B8</f>
        <v>G002A03TH - T</v>
      </c>
      <c r="DI2" s="17" t="str">
        <f>Configurações!B28</f>
        <v>G002A03TH - H</v>
      </c>
      <c r="FC2" s="16"/>
      <c r="FD2" s="16"/>
      <c r="FE2" s="16"/>
      <c r="FF2" s="16"/>
      <c r="FG2" s="16"/>
      <c r="FH2" s="16"/>
    </row>
    <row r="3" spans="2:164" ht="21" customHeight="1" x14ac:dyDescent="0.25">
      <c r="B3" s="152"/>
      <c r="C3" s="152"/>
      <c r="D3" s="152"/>
      <c r="E3" s="152"/>
      <c r="F3" s="152"/>
      <c r="G3" s="152"/>
      <c r="H3" s="152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7"/>
      <c r="AA3" s="177"/>
      <c r="AB3" s="178" t="s">
        <v>4</v>
      </c>
      <c r="AC3" s="178"/>
      <c r="AD3" s="178"/>
      <c r="AE3" s="178"/>
      <c r="AF3" s="178"/>
      <c r="AG3" s="178"/>
      <c r="CA3" s="151" t="str">
        <f>'[2]Configuração Pessoal'!F10</f>
        <v>Guilherme Silva</v>
      </c>
      <c r="CB3" s="151"/>
      <c r="CC3" s="151"/>
      <c r="CD3" s="151"/>
      <c r="CE3" s="151"/>
      <c r="CF3" s="151"/>
      <c r="CG3" s="151"/>
      <c r="CH3" s="151"/>
      <c r="CI3" s="151"/>
      <c r="CJ3" s="151"/>
      <c r="CK3" s="151">
        <f>'[2]Configuração Pessoal'!K10</f>
        <v>0</v>
      </c>
      <c r="CL3" s="151"/>
      <c r="CM3" s="151"/>
      <c r="CN3" s="151"/>
      <c r="CO3" s="151"/>
      <c r="CP3" s="151"/>
      <c r="CQ3" s="151"/>
      <c r="CR3" s="151"/>
      <c r="CS3" s="151"/>
      <c r="CT3" s="151"/>
      <c r="CV3" s="150" t="str">
        <f>'Cadastro de Equipamentos'!A9</f>
        <v>SP-100/100</v>
      </c>
      <c r="CW3" s="150"/>
      <c r="CX3" s="150"/>
      <c r="CY3" s="150"/>
      <c r="CZ3" s="150"/>
      <c r="DA3" s="150"/>
      <c r="DB3" s="150"/>
      <c r="DC3" s="150"/>
      <c r="DD3" s="150"/>
      <c r="DE3" s="150"/>
      <c r="DG3" s="17" t="s">
        <v>230</v>
      </c>
      <c r="DH3" s="17" t="str">
        <f>Configurações!B9</f>
        <v>G003A03TH - T</v>
      </c>
      <c r="DI3" s="17" t="str">
        <f>Configurações!B29</f>
        <v>G003A03TH - H</v>
      </c>
      <c r="FC3" s="16"/>
      <c r="FD3" s="16"/>
      <c r="FE3" s="16"/>
      <c r="FF3" s="16"/>
      <c r="FG3" s="16"/>
      <c r="FH3" s="16"/>
    </row>
    <row r="4" spans="2:164" ht="21" customHeight="1" x14ac:dyDescent="0.25"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CA4" s="151" t="str">
        <f>'[2]Configuração Pessoal'!F11</f>
        <v>Ygor Padovan</v>
      </c>
      <c r="CB4" s="151"/>
      <c r="CC4" s="151"/>
      <c r="CD4" s="151"/>
      <c r="CE4" s="151"/>
      <c r="CF4" s="151"/>
      <c r="CG4" s="151"/>
      <c r="CH4" s="151"/>
      <c r="CI4" s="151"/>
      <c r="CJ4" s="151"/>
      <c r="CK4" s="151">
        <f>'[2]Configuração Pessoal'!K11</f>
        <v>0</v>
      </c>
      <c r="CL4" s="151"/>
      <c r="CM4" s="151"/>
      <c r="CN4" s="151"/>
      <c r="CO4" s="151"/>
      <c r="CP4" s="151"/>
      <c r="CQ4" s="151"/>
      <c r="CR4" s="151"/>
      <c r="CS4" s="151"/>
      <c r="CT4" s="151"/>
      <c r="CV4" s="150" t="str">
        <f>'Cadastro de Equipamentos'!A10</f>
        <v>TE-500</v>
      </c>
      <c r="CW4" s="150"/>
      <c r="CX4" s="150"/>
      <c r="CY4" s="150"/>
      <c r="CZ4" s="150"/>
      <c r="DA4" s="150"/>
      <c r="DB4" s="150"/>
      <c r="DC4" s="150"/>
      <c r="DD4" s="150"/>
      <c r="DE4" s="150"/>
      <c r="DG4" s="17" t="s">
        <v>231</v>
      </c>
      <c r="DH4" s="17" t="str">
        <f>Configurações!B10</f>
        <v>G004A03TH - T</v>
      </c>
      <c r="DI4" s="17" t="str">
        <f>Configurações!B30</f>
        <v>G004A03TH - H</v>
      </c>
      <c r="FC4" s="16"/>
      <c r="FD4" s="16"/>
      <c r="FE4" s="16"/>
      <c r="FF4" s="16"/>
      <c r="FG4" s="16"/>
      <c r="FH4" s="16"/>
    </row>
    <row r="5" spans="2:164" ht="21" customHeight="1" x14ac:dyDescent="0.25">
      <c r="B5" s="153" t="s">
        <v>5</v>
      </c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 t="s">
        <v>6</v>
      </c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CA5" s="151" t="str">
        <f>'[2]Configuração Pessoal'!F12</f>
        <v>Jhonny Nolasco</v>
      </c>
      <c r="CB5" s="151"/>
      <c r="CC5" s="151"/>
      <c r="CD5" s="151"/>
      <c r="CE5" s="151"/>
      <c r="CF5" s="151"/>
      <c r="CG5" s="151"/>
      <c r="CH5" s="151"/>
      <c r="CI5" s="151"/>
      <c r="CJ5" s="151"/>
      <c r="CK5" s="151">
        <f>'[2]Configuração Pessoal'!K12</f>
        <v>0</v>
      </c>
      <c r="CL5" s="151"/>
      <c r="CM5" s="151"/>
      <c r="CN5" s="151"/>
      <c r="CO5" s="151"/>
      <c r="CP5" s="151"/>
      <c r="CQ5" s="151"/>
      <c r="CR5" s="151"/>
      <c r="CS5" s="151"/>
      <c r="CT5" s="151"/>
      <c r="CV5" s="150" t="str">
        <f>'Cadastro de Equipamentos'!A11</f>
        <v>Q315M25</v>
      </c>
      <c r="CW5" s="150"/>
      <c r="CX5" s="150"/>
      <c r="CY5" s="150"/>
      <c r="CZ5" s="150"/>
      <c r="DA5" s="150"/>
      <c r="DB5" s="150"/>
      <c r="DC5" s="150"/>
      <c r="DD5" s="150"/>
      <c r="DE5" s="150"/>
      <c r="DG5" s="17" t="s">
        <v>232</v>
      </c>
      <c r="DH5" s="17" t="str">
        <f>Configurações!B11</f>
        <v/>
      </c>
      <c r="DI5" s="17" t="str">
        <f>Configurações!B31</f>
        <v/>
      </c>
      <c r="FC5" s="16"/>
      <c r="FD5" s="16"/>
      <c r="FE5" s="16"/>
      <c r="FF5" s="16"/>
      <c r="FG5" s="16"/>
      <c r="FH5" s="16"/>
    </row>
    <row r="6" spans="2:164" ht="21" customHeight="1" x14ac:dyDescent="0.25">
      <c r="B6" s="151" t="s">
        <v>7</v>
      </c>
      <c r="C6" s="151"/>
      <c r="D6" s="151"/>
      <c r="E6" s="151"/>
      <c r="F6" s="151"/>
      <c r="G6" s="151"/>
      <c r="H6" s="151"/>
      <c r="I6" s="151"/>
      <c r="J6" s="156" t="s">
        <v>404</v>
      </c>
      <c r="K6" s="156"/>
      <c r="L6" s="156"/>
      <c r="M6" s="156"/>
      <c r="N6" s="156"/>
      <c r="O6" s="156"/>
      <c r="P6" s="156"/>
      <c r="Q6" s="156"/>
      <c r="R6" s="175" t="s">
        <v>8</v>
      </c>
      <c r="S6" s="175"/>
      <c r="T6" s="175"/>
      <c r="U6" s="175"/>
      <c r="V6" s="175"/>
      <c r="W6" s="175"/>
      <c r="X6" s="175"/>
      <c r="Y6" s="175"/>
      <c r="Z6" s="156" t="s">
        <v>402</v>
      </c>
      <c r="AA6" s="156"/>
      <c r="AB6" s="156"/>
      <c r="AC6" s="156"/>
      <c r="AD6" s="156"/>
      <c r="AE6" s="156"/>
      <c r="AF6" s="156"/>
      <c r="AG6" s="156"/>
      <c r="CA6" s="151" t="str">
        <f>'[2]Configuração Pessoal'!F13</f>
        <v>Giuseppe Zanatta</v>
      </c>
      <c r="CB6" s="151"/>
      <c r="CC6" s="151"/>
      <c r="CD6" s="151"/>
      <c r="CE6" s="151"/>
      <c r="CF6" s="151"/>
      <c r="CG6" s="151"/>
      <c r="CH6" s="151"/>
      <c r="CI6" s="151"/>
      <c r="CJ6" s="151"/>
      <c r="CK6" s="151">
        <f>'[2]Configuração Pessoal'!K13</f>
        <v>0</v>
      </c>
      <c r="CL6" s="151"/>
      <c r="CM6" s="151"/>
      <c r="CN6" s="151"/>
      <c r="CO6" s="151"/>
      <c r="CP6" s="151"/>
      <c r="CQ6" s="151"/>
      <c r="CR6" s="151"/>
      <c r="CS6" s="151"/>
      <c r="CT6" s="151"/>
      <c r="CV6" s="150" t="str">
        <f>'Cadastro de Equipamentos'!A12</f>
        <v>208D</v>
      </c>
      <c r="CW6" s="150"/>
      <c r="CX6" s="150"/>
      <c r="CY6" s="150"/>
      <c r="CZ6" s="150"/>
      <c r="DA6" s="150"/>
      <c r="DB6" s="150"/>
      <c r="DC6" s="150"/>
      <c r="DD6" s="150"/>
      <c r="DE6" s="150"/>
      <c r="DG6" s="17" t="s">
        <v>233</v>
      </c>
      <c r="DH6" s="17" t="str">
        <f>Configurações!B12</f>
        <v/>
      </c>
      <c r="DI6" s="17" t="str">
        <f>Configurações!B32</f>
        <v/>
      </c>
      <c r="FC6" s="16"/>
      <c r="FD6" s="16"/>
      <c r="FE6" s="16"/>
      <c r="FF6" s="16"/>
      <c r="FG6" s="16"/>
      <c r="FH6" s="16"/>
    </row>
    <row r="7" spans="2:164" ht="21" customHeight="1" x14ac:dyDescent="0.25">
      <c r="B7" s="151" t="s">
        <v>9</v>
      </c>
      <c r="C7" s="151"/>
      <c r="D7" s="151"/>
      <c r="E7" s="151"/>
      <c r="F7" s="151"/>
      <c r="G7" s="151"/>
      <c r="H7" s="151"/>
      <c r="I7" s="151"/>
      <c r="J7" s="156">
        <v>402</v>
      </c>
      <c r="K7" s="156"/>
      <c r="L7" s="156"/>
      <c r="M7" s="156"/>
      <c r="N7" s="156"/>
      <c r="O7" s="156"/>
      <c r="P7" s="156"/>
      <c r="Q7" s="156"/>
      <c r="R7" s="175" t="s">
        <v>10</v>
      </c>
      <c r="S7" s="175"/>
      <c r="T7" s="175"/>
      <c r="U7" s="175"/>
      <c r="V7" s="175"/>
      <c r="W7" s="175"/>
      <c r="X7" s="175"/>
      <c r="Y7" s="175"/>
      <c r="Z7" s="151" t="str">
        <f>VLOOKUP($Z$6,'Cadastro de Equipamentos'!$A$7:$C$101,3,FALSE)</f>
        <v>Splabor</v>
      </c>
      <c r="AA7" s="151"/>
      <c r="AB7" s="151"/>
      <c r="AC7" s="151"/>
      <c r="AD7" s="151"/>
      <c r="AE7" s="151"/>
      <c r="AF7" s="151"/>
      <c r="AG7" s="151"/>
      <c r="CA7" s="151" t="str">
        <f>'[2]Configuração Pessoal'!F14</f>
        <v>Bruno Franco</v>
      </c>
      <c r="CB7" s="151"/>
      <c r="CC7" s="151"/>
      <c r="CD7" s="151"/>
      <c r="CE7" s="151"/>
      <c r="CF7" s="151"/>
      <c r="CG7" s="151"/>
      <c r="CH7" s="151"/>
      <c r="CI7" s="151"/>
      <c r="CJ7" s="151"/>
      <c r="CK7" s="151">
        <f>'[2]Configuração Pessoal'!K14</f>
        <v>0</v>
      </c>
      <c r="CL7" s="151"/>
      <c r="CM7" s="151"/>
      <c r="CN7" s="151"/>
      <c r="CO7" s="151"/>
      <c r="CP7" s="151"/>
      <c r="CQ7" s="151"/>
      <c r="CR7" s="151"/>
      <c r="CS7" s="151"/>
      <c r="CT7" s="151"/>
      <c r="CV7" s="150" t="str">
        <f>'Cadastro de Equipamentos'!A13</f>
        <v>F2 - DM</v>
      </c>
      <c r="CW7" s="150"/>
      <c r="CX7" s="150"/>
      <c r="CY7" s="150"/>
      <c r="CZ7" s="150"/>
      <c r="DA7" s="150"/>
      <c r="DB7" s="150"/>
      <c r="DC7" s="150"/>
      <c r="DD7" s="150"/>
      <c r="DE7" s="150"/>
      <c r="DG7" s="17" t="s">
        <v>234</v>
      </c>
      <c r="DH7" s="17" t="str">
        <f>Configurações!B13</f>
        <v/>
      </c>
      <c r="DI7" s="17" t="str">
        <f>Configurações!B33</f>
        <v/>
      </c>
      <c r="FC7" s="16"/>
      <c r="FD7" s="16"/>
      <c r="FE7" s="16"/>
      <c r="FF7" s="16"/>
      <c r="FG7" s="16"/>
      <c r="FH7" s="16"/>
    </row>
    <row r="8" spans="2:164" ht="21" customHeight="1" x14ac:dyDescent="0.25">
      <c r="B8" s="151" t="s">
        <v>11</v>
      </c>
      <c r="C8" s="151"/>
      <c r="D8" s="151"/>
      <c r="E8" s="151"/>
      <c r="F8" s="151"/>
      <c r="G8" s="151"/>
      <c r="H8" s="151"/>
      <c r="I8" s="151"/>
      <c r="J8" s="151" t="str">
        <f>VLOOKUP(J7,'Cadastro de Clientes'!A$7:$J$5000,2,FALSE)</f>
        <v>Águas Piquete S/A</v>
      </c>
      <c r="K8" s="151"/>
      <c r="L8" s="151"/>
      <c r="M8" s="151"/>
      <c r="N8" s="151"/>
      <c r="O8" s="151"/>
      <c r="P8" s="151"/>
      <c r="Q8" s="151"/>
      <c r="R8" s="175" t="s">
        <v>12</v>
      </c>
      <c r="S8" s="175"/>
      <c r="T8" s="175"/>
      <c r="U8" s="175"/>
      <c r="V8" s="175"/>
      <c r="W8" s="175"/>
      <c r="X8" s="175"/>
      <c r="Y8" s="175"/>
      <c r="Z8" s="176" t="s">
        <v>406</v>
      </c>
      <c r="AA8" s="176"/>
      <c r="AB8" s="176"/>
      <c r="AC8" s="176"/>
      <c r="AD8" s="176"/>
      <c r="AE8" s="176"/>
      <c r="AF8" s="176"/>
      <c r="AG8" s="176"/>
      <c r="CA8" s="151">
        <f>'[2]Configuração Pessoal'!F15</f>
        <v>0</v>
      </c>
      <c r="CB8" s="151"/>
      <c r="CC8" s="151"/>
      <c r="CD8" s="151"/>
      <c r="CE8" s="151"/>
      <c r="CF8" s="151"/>
      <c r="CG8" s="151"/>
      <c r="CH8" s="151"/>
      <c r="CI8" s="151"/>
      <c r="CJ8" s="151"/>
      <c r="CK8" s="151">
        <f>'[2]Configuração Pessoal'!K15</f>
        <v>0</v>
      </c>
      <c r="CL8" s="151"/>
      <c r="CM8" s="151"/>
      <c r="CN8" s="151"/>
      <c r="CO8" s="151"/>
      <c r="CP8" s="151"/>
      <c r="CQ8" s="151"/>
      <c r="CR8" s="151"/>
      <c r="CS8" s="151"/>
      <c r="CT8" s="151"/>
      <c r="CV8" s="150" t="str">
        <f>'Cadastro de Equipamentos'!A14</f>
        <v>Q261-22</v>
      </c>
      <c r="CW8" s="150"/>
      <c r="CX8" s="150"/>
      <c r="CY8" s="150"/>
      <c r="CZ8" s="150"/>
      <c r="DA8" s="150"/>
      <c r="DB8" s="150"/>
      <c r="DC8" s="150"/>
      <c r="DD8" s="150"/>
      <c r="DE8" s="150"/>
      <c r="DG8" s="17" t="s">
        <v>235</v>
      </c>
      <c r="DH8" s="17" t="str">
        <f>Configurações!B14</f>
        <v/>
      </c>
      <c r="DI8" s="17" t="str">
        <f>Configurações!B34</f>
        <v/>
      </c>
      <c r="FC8" s="16"/>
      <c r="FD8" s="16"/>
      <c r="FE8" s="16"/>
      <c r="FF8" s="16"/>
      <c r="FG8" s="16"/>
      <c r="FH8" s="16"/>
    </row>
    <row r="9" spans="2:164" ht="21" customHeight="1" x14ac:dyDescent="0.25">
      <c r="B9" s="151" t="s">
        <v>13</v>
      </c>
      <c r="C9" s="151"/>
      <c r="D9" s="151"/>
      <c r="E9" s="151"/>
      <c r="F9" s="151"/>
      <c r="G9" s="151"/>
      <c r="H9" s="151"/>
      <c r="I9" s="151"/>
      <c r="J9" s="156">
        <v>402</v>
      </c>
      <c r="K9" s="156"/>
      <c r="L9" s="156"/>
      <c r="M9" s="156"/>
      <c r="N9" s="156"/>
      <c r="O9" s="156"/>
      <c r="P9" s="156"/>
      <c r="Q9" s="156"/>
      <c r="R9" s="175" t="s">
        <v>14</v>
      </c>
      <c r="S9" s="175"/>
      <c r="T9" s="175"/>
      <c r="U9" s="175"/>
      <c r="V9" s="175"/>
      <c r="W9" s="175"/>
      <c r="X9" s="175"/>
      <c r="Y9" s="175"/>
      <c r="Z9" s="176" t="s">
        <v>407</v>
      </c>
      <c r="AA9" s="176"/>
      <c r="AB9" s="176"/>
      <c r="AC9" s="176"/>
      <c r="AD9" s="176"/>
      <c r="AE9" s="176"/>
      <c r="AF9" s="176"/>
      <c r="AG9" s="176"/>
      <c r="CA9" s="151">
        <f>'[2]Configuração Pessoal'!F16</f>
        <v>0</v>
      </c>
      <c r="CB9" s="151"/>
      <c r="CC9" s="151"/>
      <c r="CD9" s="151"/>
      <c r="CE9" s="151"/>
      <c r="CF9" s="151"/>
      <c r="CG9" s="151"/>
      <c r="CH9" s="151"/>
      <c r="CI9" s="151"/>
      <c r="CJ9" s="151"/>
      <c r="CK9" s="151">
        <f>'[2]Configuração Pessoal'!K16</f>
        <v>0</v>
      </c>
      <c r="CL9" s="151"/>
      <c r="CM9" s="151"/>
      <c r="CN9" s="151"/>
      <c r="CO9" s="151"/>
      <c r="CP9" s="151"/>
      <c r="CQ9" s="151"/>
      <c r="CR9" s="151"/>
      <c r="CS9" s="151"/>
      <c r="CT9" s="151"/>
      <c r="CV9" s="150" t="str">
        <f>'Cadastro de Equipamentos'!A15</f>
        <v>Q318M21</v>
      </c>
      <c r="CW9" s="150"/>
      <c r="CX9" s="150"/>
      <c r="CY9" s="150"/>
      <c r="CZ9" s="150"/>
      <c r="DA9" s="150"/>
      <c r="DB9" s="150"/>
      <c r="DC9" s="150"/>
      <c r="DD9" s="150"/>
      <c r="DE9" s="150"/>
      <c r="DG9" s="17" t="s">
        <v>236</v>
      </c>
      <c r="DH9" s="17" t="str">
        <f>Configurações!B15</f>
        <v/>
      </c>
      <c r="DI9" s="17" t="str">
        <f>Configurações!B35</f>
        <v/>
      </c>
      <c r="FC9" s="16"/>
      <c r="FD9" s="16"/>
      <c r="FE9" s="16"/>
      <c r="FF9" s="16"/>
      <c r="FG9" s="16"/>
      <c r="FH9" s="16"/>
    </row>
    <row r="10" spans="2:164" ht="21" customHeight="1" x14ac:dyDescent="0.25">
      <c r="B10" s="151" t="s">
        <v>15</v>
      </c>
      <c r="C10" s="151"/>
      <c r="D10" s="151"/>
      <c r="E10" s="151"/>
      <c r="F10" s="151"/>
      <c r="G10" s="151"/>
      <c r="H10" s="151"/>
      <c r="I10" s="151"/>
      <c r="J10" s="151" t="str">
        <f>VLOOKUP(J9,'Cadastro de Clientes'!$A$7:$J$5000,2,FALSE)</f>
        <v>Águas Piquete S/A</v>
      </c>
      <c r="K10" s="151"/>
      <c r="L10" s="151"/>
      <c r="M10" s="151"/>
      <c r="N10" s="151"/>
      <c r="O10" s="151"/>
      <c r="P10" s="151"/>
      <c r="Q10" s="151"/>
      <c r="R10" s="151" t="s">
        <v>226</v>
      </c>
      <c r="S10" s="151"/>
      <c r="T10" s="151"/>
      <c r="U10" s="151"/>
      <c r="V10" s="151"/>
      <c r="W10" s="151"/>
      <c r="X10" s="151"/>
      <c r="Y10" s="151"/>
      <c r="Z10" s="151" t="str">
        <f>CONCATENATE(VLOOKUP($Z$6,'Cadastro de Equipamentos'!$A$7:$E$101,4,FALSE)," °C")</f>
        <v>15 à 250 °C</v>
      </c>
      <c r="AA10" s="151"/>
      <c r="AB10" s="151"/>
      <c r="AC10" s="151"/>
      <c r="AD10" s="151"/>
      <c r="AE10" s="151"/>
      <c r="AF10" s="151"/>
      <c r="AG10" s="151"/>
      <c r="CA10" s="151">
        <f>'[2]Configuração Pessoal'!F17</f>
        <v>0</v>
      </c>
      <c r="CB10" s="151"/>
      <c r="CC10" s="151"/>
      <c r="CD10" s="151"/>
      <c r="CE10" s="151"/>
      <c r="CF10" s="151"/>
      <c r="CG10" s="151"/>
      <c r="CH10" s="151"/>
      <c r="CI10" s="151"/>
      <c r="CJ10" s="151"/>
      <c r="CK10" s="151">
        <f>'[2]Configuração Pessoal'!K17</f>
        <v>0</v>
      </c>
      <c r="CL10" s="151"/>
      <c r="CM10" s="151"/>
      <c r="CN10" s="151"/>
      <c r="CO10" s="151"/>
      <c r="CP10" s="151"/>
      <c r="CQ10" s="151"/>
      <c r="CR10" s="151"/>
      <c r="CS10" s="151"/>
      <c r="CT10" s="151"/>
      <c r="CV10" s="150" t="str">
        <f>'Cadastro de Equipamentos'!A16</f>
        <v>Q313I21</v>
      </c>
      <c r="CW10" s="150"/>
      <c r="CX10" s="150"/>
      <c r="CY10" s="150"/>
      <c r="CZ10" s="150"/>
      <c r="DA10" s="150"/>
      <c r="DB10" s="150"/>
      <c r="DC10" s="150"/>
      <c r="DD10" s="150"/>
      <c r="DE10" s="150"/>
      <c r="DG10" s="17" t="s">
        <v>237</v>
      </c>
      <c r="DH10" s="17" t="str">
        <f>Configurações!B16</f>
        <v/>
      </c>
      <c r="DI10" s="17" t="str">
        <f>Configurações!B36</f>
        <v/>
      </c>
      <c r="FC10" s="16"/>
      <c r="FD10" s="16"/>
      <c r="FE10" s="16"/>
      <c r="FF10" s="16"/>
      <c r="FG10" s="16"/>
      <c r="FH10" s="16"/>
    </row>
    <row r="11" spans="2:164" ht="21" customHeight="1" x14ac:dyDescent="0.25">
      <c r="B11" s="151" t="s">
        <v>16</v>
      </c>
      <c r="C11" s="151"/>
      <c r="D11" s="151"/>
      <c r="E11" s="151"/>
      <c r="F11" s="151"/>
      <c r="G11" s="151"/>
      <c r="H11" s="151"/>
      <c r="I11" s="151"/>
      <c r="J11" s="156" t="s">
        <v>405</v>
      </c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CA11" s="151">
        <f>'[2]Configuração Pessoal'!F18</f>
        <v>0</v>
      </c>
      <c r="CB11" s="151"/>
      <c r="CC11" s="151"/>
      <c r="CD11" s="151"/>
      <c r="CE11" s="151"/>
      <c r="CF11" s="151"/>
      <c r="CG11" s="151"/>
      <c r="CH11" s="151"/>
      <c r="CI11" s="151"/>
      <c r="CJ11" s="151"/>
      <c r="CK11" s="151">
        <f>'[2]Configuração Pessoal'!K18</f>
        <v>0</v>
      </c>
      <c r="CL11" s="151"/>
      <c r="CM11" s="151"/>
      <c r="CN11" s="151"/>
      <c r="CO11" s="151"/>
      <c r="CP11" s="151"/>
      <c r="CQ11" s="151"/>
      <c r="CR11" s="151"/>
      <c r="CS11" s="151"/>
      <c r="CT11" s="151"/>
      <c r="CV11" s="150" t="str">
        <f>'Cadastro de Equipamentos'!A17</f>
        <v>310/2</v>
      </c>
      <c r="CW11" s="150"/>
      <c r="CX11" s="150"/>
      <c r="CY11" s="150"/>
      <c r="CZ11" s="150"/>
      <c r="DA11" s="150"/>
      <c r="DB11" s="150"/>
      <c r="DC11" s="150"/>
      <c r="DD11" s="150"/>
      <c r="DE11" s="150"/>
      <c r="DG11" s="17" t="s">
        <v>238</v>
      </c>
      <c r="DH11" s="17" t="str">
        <f>Configurações!B17</f>
        <v/>
      </c>
      <c r="DI11" s="17" t="str">
        <f>Configurações!B37</f>
        <v/>
      </c>
      <c r="FC11" s="16"/>
      <c r="FD11" s="16"/>
      <c r="FE11" s="16"/>
      <c r="FF11" s="16"/>
      <c r="FG11" s="16"/>
      <c r="FH11" s="16"/>
    </row>
    <row r="12" spans="2:164" ht="21" customHeight="1" x14ac:dyDescent="0.25"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CA12" s="151">
        <f>'[2]Configuração Pessoal'!F19</f>
        <v>0</v>
      </c>
      <c r="CB12" s="151"/>
      <c r="CC12" s="151"/>
      <c r="CD12" s="151"/>
      <c r="CE12" s="151"/>
      <c r="CF12" s="151"/>
      <c r="CG12" s="151"/>
      <c r="CH12" s="151"/>
      <c r="CI12" s="151"/>
      <c r="CJ12" s="151"/>
      <c r="CK12" s="151">
        <f>'[2]Configuração Pessoal'!K19</f>
        <v>0</v>
      </c>
      <c r="CL12" s="151"/>
      <c r="CM12" s="151"/>
      <c r="CN12" s="151"/>
      <c r="CO12" s="151"/>
      <c r="CP12" s="151"/>
      <c r="CQ12" s="151"/>
      <c r="CR12" s="151"/>
      <c r="CS12" s="151"/>
      <c r="CT12" s="151"/>
      <c r="CV12" s="150" t="str">
        <f>'Cadastro de Equipamentos'!A18</f>
        <v>OGH180</v>
      </c>
      <c r="CW12" s="150"/>
      <c r="CX12" s="150"/>
      <c r="CY12" s="150"/>
      <c r="CZ12" s="150"/>
      <c r="DA12" s="150"/>
      <c r="DB12" s="150"/>
      <c r="DC12" s="150"/>
      <c r="DD12" s="150"/>
      <c r="DE12" s="150"/>
      <c r="DG12" s="17" t="s">
        <v>239</v>
      </c>
      <c r="DH12" s="17" t="str">
        <f>Configurações!B18</f>
        <v/>
      </c>
      <c r="DI12" s="17" t="str">
        <f>Configurações!B38</f>
        <v/>
      </c>
      <c r="FC12" s="16"/>
      <c r="FD12" s="16"/>
      <c r="FE12" s="16"/>
      <c r="FF12" s="16"/>
      <c r="FG12" s="16"/>
      <c r="FH12" s="16"/>
    </row>
    <row r="13" spans="2:164" ht="21" customHeight="1" x14ac:dyDescent="0.25">
      <c r="B13" s="153" t="s">
        <v>218</v>
      </c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3"/>
      <c r="AD13" s="153"/>
      <c r="AE13" s="153"/>
      <c r="AF13" s="153"/>
      <c r="AG13" s="153"/>
      <c r="CA13" s="151">
        <f>'[2]Configuração Pessoal'!F20</f>
        <v>0</v>
      </c>
      <c r="CB13" s="151"/>
      <c r="CC13" s="151"/>
      <c r="CD13" s="151"/>
      <c r="CE13" s="151"/>
      <c r="CF13" s="151"/>
      <c r="CG13" s="151"/>
      <c r="CH13" s="151"/>
      <c r="CI13" s="151"/>
      <c r="CJ13" s="151"/>
      <c r="CK13" s="151">
        <f>'[2]Configuração Pessoal'!K20</f>
        <v>0</v>
      </c>
      <c r="CL13" s="151"/>
      <c r="CM13" s="151"/>
      <c r="CN13" s="151"/>
      <c r="CO13" s="151"/>
      <c r="CP13" s="151"/>
      <c r="CQ13" s="151"/>
      <c r="CR13" s="151"/>
      <c r="CS13" s="151"/>
      <c r="CT13" s="151"/>
      <c r="CV13" s="150" t="str">
        <f>'Cadastro de Equipamentos'!A19</f>
        <v>Cimarec +</v>
      </c>
      <c r="CW13" s="150"/>
      <c r="CX13" s="150"/>
      <c r="CY13" s="150"/>
      <c r="CZ13" s="150"/>
      <c r="DA13" s="150"/>
      <c r="DB13" s="150"/>
      <c r="DC13" s="150"/>
      <c r="DD13" s="150"/>
      <c r="DE13" s="150"/>
      <c r="DG13" s="17" t="s">
        <v>240</v>
      </c>
      <c r="DH13" s="17" t="str">
        <f>Configurações!B19</f>
        <v/>
      </c>
      <c r="DI13" s="17" t="str">
        <f>Configurações!B39</f>
        <v/>
      </c>
      <c r="FC13" s="16"/>
      <c r="FD13" s="16"/>
      <c r="FE13" s="16"/>
      <c r="FF13" s="16"/>
      <c r="FG13" s="16"/>
      <c r="FH13" s="16"/>
    </row>
    <row r="14" spans="2:164" ht="21" customHeight="1" x14ac:dyDescent="0.25">
      <c r="B14" s="154" t="s">
        <v>168</v>
      </c>
      <c r="C14" s="154"/>
      <c r="D14" s="154"/>
      <c r="E14" s="154"/>
      <c r="F14" s="154"/>
      <c r="G14" s="154"/>
      <c r="H14" s="154"/>
      <c r="I14" s="154"/>
      <c r="J14" s="154" t="s">
        <v>23</v>
      </c>
      <c r="K14" s="154"/>
      <c r="L14" s="154"/>
      <c r="M14" s="154"/>
      <c r="N14" s="154"/>
      <c r="O14" s="154"/>
      <c r="P14" s="154"/>
      <c r="Q14" s="154"/>
      <c r="R14" s="154" t="s">
        <v>24</v>
      </c>
      <c r="S14" s="154"/>
      <c r="T14" s="154"/>
      <c r="U14" s="154"/>
      <c r="V14" s="154"/>
      <c r="W14" s="154"/>
      <c r="X14" s="154"/>
      <c r="Y14" s="154"/>
      <c r="Z14" s="154" t="s">
        <v>57</v>
      </c>
      <c r="AA14" s="154"/>
      <c r="AB14" s="154"/>
      <c r="AC14" s="154"/>
      <c r="AD14" s="154"/>
      <c r="AE14" s="154"/>
      <c r="AF14" s="154"/>
      <c r="AG14" s="154"/>
      <c r="AJ14" s="152" t="s">
        <v>227</v>
      </c>
      <c r="AK14" s="152"/>
      <c r="AL14" s="152"/>
      <c r="AM14" s="152"/>
      <c r="AN14" s="152"/>
      <c r="AO14" s="152"/>
      <c r="AP14" s="152"/>
      <c r="AQ14" s="152"/>
      <c r="AR14" s="152"/>
      <c r="AS14" s="152"/>
      <c r="AT14" s="152"/>
      <c r="AU14" s="152"/>
      <c r="AV14" s="152"/>
      <c r="AW14" s="152"/>
      <c r="AX14" s="152"/>
      <c r="AY14" s="152"/>
      <c r="AZ14" s="152"/>
      <c r="BA14" s="152"/>
      <c r="BB14" s="152"/>
      <c r="CA14" s="151">
        <f>'[2]Configuração Pessoal'!F21</f>
        <v>0</v>
      </c>
      <c r="CB14" s="151"/>
      <c r="CC14" s="151"/>
      <c r="CD14" s="151"/>
      <c r="CE14" s="151"/>
      <c r="CF14" s="151"/>
      <c r="CG14" s="151"/>
      <c r="CH14" s="151"/>
      <c r="CI14" s="151"/>
      <c r="CJ14" s="151"/>
      <c r="CK14" s="151">
        <f>'[2]Configuração Pessoal'!K21</f>
        <v>0</v>
      </c>
      <c r="CL14" s="151"/>
      <c r="CM14" s="151"/>
      <c r="CN14" s="151"/>
      <c r="CO14" s="151"/>
      <c r="CP14" s="151"/>
      <c r="CQ14" s="151"/>
      <c r="CR14" s="151"/>
      <c r="CS14" s="151"/>
      <c r="CT14" s="151"/>
      <c r="CV14" s="150">
        <f>'Cadastro de Equipamentos'!A20</f>
        <v>562</v>
      </c>
      <c r="CW14" s="150"/>
      <c r="CX14" s="150"/>
      <c r="CY14" s="150"/>
      <c r="CZ14" s="150"/>
      <c r="DA14" s="150"/>
      <c r="DB14" s="150"/>
      <c r="DC14" s="150"/>
      <c r="DD14" s="150"/>
      <c r="DE14" s="150"/>
      <c r="DG14" s="17" t="s">
        <v>241</v>
      </c>
      <c r="DH14" s="17" t="str">
        <f>Configurações!B20</f>
        <v/>
      </c>
      <c r="DI14" s="17" t="str">
        <f>Configurações!B40</f>
        <v/>
      </c>
      <c r="FC14" s="16"/>
      <c r="FD14" s="16"/>
      <c r="FE14" s="16"/>
      <c r="FF14" s="16"/>
      <c r="FG14" s="16"/>
      <c r="FH14" s="16"/>
    </row>
    <row r="15" spans="2:164" ht="21" customHeight="1" x14ac:dyDescent="0.25">
      <c r="B15" s="162" t="s">
        <v>219</v>
      </c>
      <c r="C15" s="162"/>
      <c r="D15" s="162"/>
      <c r="E15" s="162"/>
      <c r="F15" s="162"/>
      <c r="G15" s="162"/>
      <c r="H15" s="162"/>
      <c r="I15" s="162"/>
      <c r="J15" s="171" t="s">
        <v>229</v>
      </c>
      <c r="K15" s="171"/>
      <c r="L15" s="171"/>
      <c r="M15" s="171"/>
      <c r="N15" s="171"/>
      <c r="O15" s="171"/>
      <c r="P15" s="171"/>
      <c r="Q15" s="171"/>
      <c r="R15" s="172">
        <f>IF($J$15="","",VLOOKUP(AT15,Configurações!$B$7:$M$978,3,FALSE))</f>
        <v>44849</v>
      </c>
      <c r="S15" s="172"/>
      <c r="T15" s="172"/>
      <c r="U15" s="172"/>
      <c r="V15" s="172"/>
      <c r="W15" s="172"/>
      <c r="X15" s="172"/>
      <c r="Y15" s="172"/>
      <c r="Z15" s="152" t="str">
        <f>IF($J$15="","",VLOOKUP(AT15,Configurações!$B$7:$M$978,4,FALSE))</f>
        <v>CALIBRAR</v>
      </c>
      <c r="AA15" s="152"/>
      <c r="AB15" s="152"/>
      <c r="AC15" s="152"/>
      <c r="AD15" s="152"/>
      <c r="AE15" s="152"/>
      <c r="AF15" s="152"/>
      <c r="AG15" s="152"/>
      <c r="AJ15" s="152" t="s">
        <v>18</v>
      </c>
      <c r="AK15" s="152"/>
      <c r="AL15" s="152"/>
      <c r="AM15" s="152"/>
      <c r="AN15" s="152"/>
      <c r="AO15" s="152"/>
      <c r="AP15" s="152"/>
      <c r="AQ15" s="152"/>
      <c r="AR15" s="152"/>
      <c r="AS15" s="152"/>
      <c r="AT15" s="152" t="str">
        <f>IF($J$15="","",VLOOKUP($J$15,$DG$1:$DI$20,2,FALSE))</f>
        <v>G002A03TH - T</v>
      </c>
      <c r="AU15" s="152"/>
      <c r="AV15" s="152"/>
      <c r="AW15" s="152"/>
      <c r="AX15" s="152"/>
      <c r="AY15" s="152"/>
      <c r="AZ15" s="152"/>
      <c r="BA15" s="152"/>
      <c r="BB15" s="152"/>
      <c r="CA15" s="151">
        <f>'[2]Configuração Pessoal'!F22</f>
        <v>0</v>
      </c>
      <c r="CB15" s="151"/>
      <c r="CC15" s="151"/>
      <c r="CD15" s="151"/>
      <c r="CE15" s="151"/>
      <c r="CF15" s="151"/>
      <c r="CG15" s="151"/>
      <c r="CH15" s="151"/>
      <c r="CI15" s="151"/>
      <c r="CJ15" s="151"/>
      <c r="CK15" s="151">
        <f>'[2]Configuração Pessoal'!K22</f>
        <v>0</v>
      </c>
      <c r="CL15" s="151"/>
      <c r="CM15" s="151"/>
      <c r="CN15" s="151"/>
      <c r="CO15" s="151"/>
      <c r="CP15" s="151"/>
      <c r="CQ15" s="151"/>
      <c r="CR15" s="151"/>
      <c r="CS15" s="151"/>
      <c r="CT15" s="151"/>
      <c r="CV15" s="150" t="str">
        <f>'Cadastro de Equipamentos'!A21</f>
        <v>PR505755R</v>
      </c>
      <c r="CW15" s="150"/>
      <c r="CX15" s="150"/>
      <c r="CY15" s="150"/>
      <c r="CZ15" s="150"/>
      <c r="DA15" s="150"/>
      <c r="DB15" s="150"/>
      <c r="DC15" s="150"/>
      <c r="DD15" s="150"/>
      <c r="DE15" s="150"/>
      <c r="DG15" s="17" t="s">
        <v>242</v>
      </c>
      <c r="DH15" s="17" t="str">
        <f>Configurações!B21</f>
        <v/>
      </c>
      <c r="DI15" s="17" t="str">
        <f>Configurações!B41</f>
        <v/>
      </c>
      <c r="FC15" s="16"/>
      <c r="FD15" s="16"/>
      <c r="FE15" s="16"/>
      <c r="FF15" s="16"/>
      <c r="FG15" s="16"/>
      <c r="FH15" s="16"/>
    </row>
    <row r="16" spans="2:164" ht="21" customHeight="1" x14ac:dyDescent="0.25">
      <c r="B16" s="162" t="s">
        <v>220</v>
      </c>
      <c r="C16" s="162"/>
      <c r="D16" s="162"/>
      <c r="E16" s="162"/>
      <c r="F16" s="162"/>
      <c r="G16" s="162"/>
      <c r="H16" s="162"/>
      <c r="I16" s="162"/>
      <c r="J16" s="171"/>
      <c r="K16" s="171"/>
      <c r="L16" s="171"/>
      <c r="M16" s="171"/>
      <c r="N16" s="171"/>
      <c r="O16" s="171"/>
      <c r="P16" s="171"/>
      <c r="Q16" s="171"/>
      <c r="R16" s="172">
        <f>IF($J$15="","",VLOOKUP(AT16,Configurações!$B$7:$M$978,3,FALSE))</f>
        <v>44849</v>
      </c>
      <c r="S16" s="172"/>
      <c r="T16" s="172"/>
      <c r="U16" s="172"/>
      <c r="V16" s="172"/>
      <c r="W16" s="172"/>
      <c r="X16" s="172"/>
      <c r="Y16" s="172"/>
      <c r="Z16" s="152" t="str">
        <f>IF($J$15="","",VLOOKUP(AT16,Configurações!$B$7:$M$978,4,FALSE))</f>
        <v>CALIBRAR</v>
      </c>
      <c r="AA16" s="152"/>
      <c r="AB16" s="152"/>
      <c r="AC16" s="152"/>
      <c r="AD16" s="152"/>
      <c r="AE16" s="152"/>
      <c r="AF16" s="152"/>
      <c r="AG16" s="152"/>
      <c r="AJ16" s="152" t="s">
        <v>20</v>
      </c>
      <c r="AK16" s="152"/>
      <c r="AL16" s="152"/>
      <c r="AM16" s="152"/>
      <c r="AN16" s="152"/>
      <c r="AO16" s="152"/>
      <c r="AP16" s="152"/>
      <c r="AQ16" s="152"/>
      <c r="AR16" s="152"/>
      <c r="AS16" s="152"/>
      <c r="AT16" s="152" t="str">
        <f>IF($J$15="","",VLOOKUP($J$15,$DG$1:$DI$20,3,FALSE))</f>
        <v>G002A03TH - H</v>
      </c>
      <c r="AU16" s="152"/>
      <c r="AV16" s="152"/>
      <c r="AW16" s="152"/>
      <c r="AX16" s="152"/>
      <c r="AY16" s="152"/>
      <c r="AZ16" s="152"/>
      <c r="BA16" s="152"/>
      <c r="BB16" s="152"/>
      <c r="CA16" s="151">
        <f>'[2]Configuração Pessoal'!F23</f>
        <v>0</v>
      </c>
      <c r="CB16" s="151"/>
      <c r="CC16" s="151"/>
      <c r="CD16" s="151"/>
      <c r="CE16" s="151"/>
      <c r="CF16" s="151"/>
      <c r="CG16" s="151"/>
      <c r="CH16" s="151"/>
      <c r="CI16" s="151"/>
      <c r="CJ16" s="151"/>
      <c r="CK16" s="151">
        <f>'[2]Configuração Pessoal'!K23</f>
        <v>0</v>
      </c>
      <c r="CL16" s="151"/>
      <c r="CM16" s="151"/>
      <c r="CN16" s="151"/>
      <c r="CO16" s="151"/>
      <c r="CP16" s="151"/>
      <c r="CQ16" s="151"/>
      <c r="CR16" s="151"/>
      <c r="CS16" s="151"/>
      <c r="CT16" s="151"/>
      <c r="CV16" s="150" t="str">
        <f>'Cadastro de Equipamentos'!A22</f>
        <v>753A</v>
      </c>
      <c r="CW16" s="150"/>
      <c r="CX16" s="150"/>
      <c r="CY16" s="150"/>
      <c r="CZ16" s="150"/>
      <c r="DA16" s="150"/>
      <c r="DB16" s="150"/>
      <c r="DC16" s="150"/>
      <c r="DD16" s="150"/>
      <c r="DE16" s="150"/>
      <c r="DG16" s="17" t="s">
        <v>243</v>
      </c>
      <c r="DH16" s="17" t="str">
        <f>Configurações!B22</f>
        <v/>
      </c>
      <c r="DI16" s="17" t="str">
        <f>Configurações!B42</f>
        <v/>
      </c>
      <c r="FC16" s="16"/>
      <c r="FD16" s="16"/>
      <c r="FE16" s="16"/>
      <c r="FF16" s="16"/>
      <c r="FG16" s="16"/>
      <c r="FH16" s="16"/>
    </row>
    <row r="17" spans="2:164" ht="21" customHeight="1" x14ac:dyDescent="0.25">
      <c r="B17" s="173"/>
      <c r="C17" s="173"/>
      <c r="D17" s="173"/>
      <c r="E17" s="173"/>
      <c r="F17" s="173"/>
      <c r="G17" s="173"/>
      <c r="H17" s="173"/>
      <c r="I17" s="173"/>
      <c r="J17" s="173"/>
      <c r="K17" s="173"/>
      <c r="L17" s="173"/>
      <c r="M17" s="173"/>
      <c r="N17" s="173"/>
      <c r="O17" s="173"/>
      <c r="P17" s="173"/>
      <c r="Q17" s="173"/>
      <c r="R17" s="173"/>
      <c r="S17" s="173"/>
      <c r="T17" s="173"/>
      <c r="U17" s="173"/>
      <c r="V17" s="173"/>
      <c r="W17" s="173"/>
      <c r="X17" s="173"/>
      <c r="Y17" s="173"/>
      <c r="Z17" s="173"/>
      <c r="AA17" s="173"/>
      <c r="AB17" s="173"/>
      <c r="AC17" s="173"/>
      <c r="AD17" s="173"/>
      <c r="AE17" s="173"/>
      <c r="AF17" s="173"/>
      <c r="AG17" s="173"/>
      <c r="CA17" s="151">
        <f>'[2]Configuração Pessoal'!F24</f>
        <v>0</v>
      </c>
      <c r="CB17" s="151"/>
      <c r="CC17" s="151"/>
      <c r="CD17" s="151"/>
      <c r="CE17" s="151"/>
      <c r="CF17" s="151"/>
      <c r="CG17" s="151"/>
      <c r="CH17" s="151"/>
      <c r="CI17" s="151"/>
      <c r="CJ17" s="151"/>
      <c r="CK17" s="151">
        <f>'[2]Configuração Pessoal'!K24</f>
        <v>0</v>
      </c>
      <c r="CL17" s="151"/>
      <c r="CM17" s="151"/>
      <c r="CN17" s="151"/>
      <c r="CO17" s="151"/>
      <c r="CP17" s="151"/>
      <c r="CQ17" s="151"/>
      <c r="CR17" s="151"/>
      <c r="CS17" s="151"/>
      <c r="CT17" s="151"/>
      <c r="CV17" s="150" t="str">
        <f>'Cadastro de Equipamentos'!A23</f>
        <v>SPY RF N</v>
      </c>
      <c r="CW17" s="150"/>
      <c r="CX17" s="150"/>
      <c r="CY17" s="150"/>
      <c r="CZ17" s="150"/>
      <c r="DA17" s="150"/>
      <c r="DB17" s="150"/>
      <c r="DC17" s="150"/>
      <c r="DD17" s="150"/>
      <c r="DE17" s="150"/>
      <c r="DG17" s="17" t="s">
        <v>244</v>
      </c>
      <c r="DH17" s="17" t="str">
        <f>Configurações!B23</f>
        <v/>
      </c>
      <c r="DI17" s="17" t="str">
        <f>Configurações!B43</f>
        <v/>
      </c>
      <c r="FC17" s="16"/>
      <c r="FD17" s="16"/>
      <c r="FE17" s="16"/>
      <c r="FF17" s="16"/>
      <c r="FG17" s="16"/>
      <c r="FH17" s="16"/>
    </row>
    <row r="18" spans="2:164" ht="21" customHeight="1" x14ac:dyDescent="0.25">
      <c r="B18" s="153" t="s">
        <v>25</v>
      </c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74" t="s">
        <v>17</v>
      </c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CA18" s="151">
        <f>'[2]Configuração Pessoal'!F25</f>
        <v>0</v>
      </c>
      <c r="CB18" s="151"/>
      <c r="CC18" s="151"/>
      <c r="CD18" s="151"/>
      <c r="CE18" s="151"/>
      <c r="CF18" s="151"/>
      <c r="CG18" s="151"/>
      <c r="CH18" s="151"/>
      <c r="CI18" s="151"/>
      <c r="CJ18" s="151"/>
      <c r="CK18" s="151">
        <f>'[2]Configuração Pessoal'!K25</f>
        <v>0</v>
      </c>
      <c r="CL18" s="151"/>
      <c r="CM18" s="151"/>
      <c r="CN18" s="151"/>
      <c r="CO18" s="151"/>
      <c r="CP18" s="151"/>
      <c r="CQ18" s="151"/>
      <c r="CR18" s="151"/>
      <c r="CS18" s="151"/>
      <c r="CT18" s="151"/>
      <c r="CV18" s="150" t="str">
        <f>'Cadastro de Equipamentos'!A24</f>
        <v>SPY RF U1</v>
      </c>
      <c r="CW18" s="150"/>
      <c r="CX18" s="150"/>
      <c r="CY18" s="150"/>
      <c r="CZ18" s="150"/>
      <c r="DA18" s="150"/>
      <c r="DB18" s="150"/>
      <c r="DC18" s="150"/>
      <c r="DD18" s="150"/>
      <c r="DE18" s="150"/>
      <c r="DG18" s="17" t="s">
        <v>245</v>
      </c>
      <c r="DH18" s="17" t="str">
        <f>Configurações!B24</f>
        <v/>
      </c>
      <c r="DI18" s="17" t="str">
        <f>Configurações!B44</f>
        <v/>
      </c>
      <c r="FC18" s="16"/>
      <c r="FD18" s="16"/>
      <c r="FE18" s="16"/>
      <c r="FF18" s="16"/>
      <c r="FG18" s="16"/>
      <c r="FH18" s="16"/>
    </row>
    <row r="19" spans="2:164" ht="21" customHeight="1" x14ac:dyDescent="0.25">
      <c r="B19" s="162" t="s">
        <v>26</v>
      </c>
      <c r="C19" s="162"/>
      <c r="D19" s="162"/>
      <c r="E19" s="162"/>
      <c r="F19" s="162"/>
      <c r="G19" s="162"/>
      <c r="H19" s="162"/>
      <c r="I19" s="162"/>
      <c r="J19" s="166" t="s">
        <v>408</v>
      </c>
      <c r="K19" s="166"/>
      <c r="L19" s="166"/>
      <c r="M19" s="166"/>
      <c r="N19" s="166"/>
      <c r="O19" s="166"/>
      <c r="P19" s="166"/>
      <c r="Q19" s="166"/>
      <c r="R19" s="168" t="s">
        <v>19</v>
      </c>
      <c r="S19" s="168"/>
      <c r="T19" s="168"/>
      <c r="U19" s="168"/>
      <c r="V19" s="168"/>
      <c r="W19" s="168"/>
      <c r="X19" s="168"/>
      <c r="Y19" s="168"/>
      <c r="Z19" s="169">
        <v>22.1</v>
      </c>
      <c r="AA19" s="169"/>
      <c r="AB19" s="169"/>
      <c r="AC19" s="169"/>
      <c r="AD19" s="169">
        <v>22.1</v>
      </c>
      <c r="AE19" s="169"/>
      <c r="AF19" s="169"/>
      <c r="AG19" s="169"/>
      <c r="CA19" s="151">
        <f>'[2]Configuração Pessoal'!F26</f>
        <v>0</v>
      </c>
      <c r="CB19" s="151"/>
      <c r="CC19" s="151"/>
      <c r="CD19" s="151"/>
      <c r="CE19" s="151"/>
      <c r="CF19" s="151"/>
      <c r="CG19" s="151"/>
      <c r="CH19" s="151"/>
      <c r="CI19" s="151"/>
      <c r="CJ19" s="151"/>
      <c r="CK19" s="151">
        <f>'[2]Configuração Pessoal'!K26</f>
        <v>0</v>
      </c>
      <c r="CL19" s="151"/>
      <c r="CM19" s="151"/>
      <c r="CN19" s="151"/>
      <c r="CO19" s="151"/>
      <c r="CP19" s="151"/>
      <c r="CQ19" s="151"/>
      <c r="CR19" s="151"/>
      <c r="CS19" s="151"/>
      <c r="CT19" s="151"/>
      <c r="CV19" s="150">
        <f>'Cadastro de Equipamentos'!A25</f>
        <v>5082</v>
      </c>
      <c r="CW19" s="150"/>
      <c r="CX19" s="150"/>
      <c r="CY19" s="150"/>
      <c r="CZ19" s="150"/>
      <c r="DA19" s="150"/>
      <c r="DB19" s="150"/>
      <c r="DC19" s="150"/>
      <c r="DD19" s="150"/>
      <c r="DE19" s="150"/>
      <c r="DG19" s="17" t="s">
        <v>246</v>
      </c>
      <c r="DH19" s="17" t="str">
        <f>Configurações!B25</f>
        <v/>
      </c>
      <c r="DI19" s="17" t="str">
        <f>Configurações!B45</f>
        <v/>
      </c>
      <c r="FC19" s="16"/>
      <c r="FD19" s="16"/>
      <c r="FE19" s="16"/>
      <c r="FF19" s="16"/>
      <c r="FG19" s="16"/>
      <c r="FH19" s="16"/>
    </row>
    <row r="20" spans="2:164" ht="21" customHeight="1" x14ac:dyDescent="0.25">
      <c r="B20" s="162" t="s">
        <v>28</v>
      </c>
      <c r="C20" s="162"/>
      <c r="D20" s="162"/>
      <c r="E20" s="162"/>
      <c r="F20" s="162"/>
      <c r="G20" s="162"/>
      <c r="H20" s="162"/>
      <c r="I20" s="162"/>
      <c r="J20" s="170">
        <v>44823</v>
      </c>
      <c r="K20" s="166"/>
      <c r="L20" s="166"/>
      <c r="M20" s="166"/>
      <c r="N20" s="166"/>
      <c r="O20" s="166"/>
      <c r="P20" s="166"/>
      <c r="Q20" s="166"/>
      <c r="R20" s="168" t="s">
        <v>22</v>
      </c>
      <c r="S20" s="168"/>
      <c r="T20" s="168"/>
      <c r="U20" s="168"/>
      <c r="V20" s="168"/>
      <c r="W20" s="168"/>
      <c r="X20" s="168"/>
      <c r="Y20" s="168"/>
      <c r="Z20" s="169">
        <v>65</v>
      </c>
      <c r="AA20" s="169"/>
      <c r="AB20" s="169"/>
      <c r="AC20" s="169"/>
      <c r="AD20" s="169">
        <v>65</v>
      </c>
      <c r="AE20" s="169"/>
      <c r="AF20" s="169"/>
      <c r="AG20" s="169"/>
      <c r="CA20" s="151">
        <f>'[2]Configuração Pessoal'!F27</f>
        <v>0</v>
      </c>
      <c r="CB20" s="151"/>
      <c r="CC20" s="151"/>
      <c r="CD20" s="151"/>
      <c r="CE20" s="151"/>
      <c r="CF20" s="151"/>
      <c r="CG20" s="151"/>
      <c r="CH20" s="151"/>
      <c r="CI20" s="151"/>
      <c r="CJ20" s="151"/>
      <c r="CK20" s="151">
        <f>'[2]Configuração Pessoal'!K27</f>
        <v>0</v>
      </c>
      <c r="CL20" s="151"/>
      <c r="CM20" s="151"/>
      <c r="CN20" s="151"/>
      <c r="CO20" s="151"/>
      <c r="CP20" s="151"/>
      <c r="CQ20" s="151"/>
      <c r="CR20" s="151"/>
      <c r="CS20" s="151"/>
      <c r="CT20" s="151"/>
      <c r="CV20" s="150" t="str">
        <f>'Cadastro de Equipamentos'!A26</f>
        <v>HI839800</v>
      </c>
      <c r="CW20" s="150"/>
      <c r="CX20" s="150"/>
      <c r="CY20" s="150"/>
      <c r="CZ20" s="150"/>
      <c r="DA20" s="150"/>
      <c r="DB20" s="150"/>
      <c r="DC20" s="150"/>
      <c r="DD20" s="150"/>
      <c r="DE20" s="150"/>
      <c r="DG20" s="17" t="s">
        <v>247</v>
      </c>
      <c r="DH20" s="17" t="str">
        <f>Configurações!B26</f>
        <v/>
      </c>
      <c r="DI20" s="17" t="str">
        <f>Configurações!B46</f>
        <v/>
      </c>
      <c r="FC20" s="16"/>
      <c r="FD20" s="16"/>
      <c r="FE20" s="16"/>
      <c r="FF20" s="16"/>
      <c r="FG20" s="16"/>
      <c r="FH20" s="16"/>
    </row>
    <row r="21" spans="2:164" ht="21" customHeight="1" x14ac:dyDescent="0.25">
      <c r="B21" s="162" t="s">
        <v>27</v>
      </c>
      <c r="C21" s="162"/>
      <c r="D21" s="162"/>
      <c r="E21" s="162"/>
      <c r="F21" s="162"/>
      <c r="G21" s="162"/>
      <c r="H21" s="162"/>
      <c r="I21" s="162"/>
      <c r="J21" s="166" t="s">
        <v>409</v>
      </c>
      <c r="K21" s="166"/>
      <c r="L21" s="166"/>
      <c r="M21" s="166"/>
      <c r="N21" s="166"/>
      <c r="O21" s="166"/>
      <c r="P21" s="166"/>
      <c r="Q21" s="166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CV21" s="150" t="str">
        <f>'Cadastro de Equipamentos'!A27</f>
        <v>MOD-EL-1.3</v>
      </c>
      <c r="CW21" s="150"/>
      <c r="CX21" s="150"/>
      <c r="CY21" s="150"/>
      <c r="CZ21" s="150"/>
      <c r="DA21" s="150"/>
      <c r="DB21" s="150"/>
      <c r="DC21" s="150"/>
      <c r="DD21" s="150"/>
      <c r="DE21" s="150"/>
      <c r="FC21" s="16"/>
      <c r="FD21" s="16"/>
      <c r="FE21" s="16"/>
      <c r="FF21" s="16"/>
      <c r="FG21" s="16"/>
      <c r="FH21" s="16"/>
    </row>
    <row r="22" spans="2:164" ht="21" customHeight="1" x14ac:dyDescent="0.25"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CV22" s="150" t="str">
        <f>'Cadastro de Equipamentos'!A28</f>
        <v>510D</v>
      </c>
      <c r="CW22" s="150"/>
      <c r="CX22" s="150"/>
      <c r="CY22" s="150"/>
      <c r="CZ22" s="150"/>
      <c r="DA22" s="150"/>
      <c r="DB22" s="150"/>
      <c r="DC22" s="150"/>
      <c r="DD22" s="150"/>
      <c r="DE22" s="150"/>
      <c r="FC22" s="16"/>
      <c r="FD22" s="16"/>
      <c r="FE22" s="16"/>
      <c r="FF22" s="16"/>
      <c r="FG22" s="16"/>
      <c r="FH22" s="16"/>
    </row>
    <row r="23" spans="2:164" ht="21" customHeight="1" x14ac:dyDescent="0.25">
      <c r="B23" s="153" t="s">
        <v>280</v>
      </c>
      <c r="C23" s="153"/>
      <c r="D23" s="153"/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  <c r="AG23" s="153"/>
      <c r="CV23" s="150" t="str">
        <f>'Cadastro de Equipamentos'!A29</f>
        <v>Q314M</v>
      </c>
      <c r="CW23" s="150"/>
      <c r="CX23" s="150"/>
      <c r="CY23" s="150"/>
      <c r="CZ23" s="150"/>
      <c r="DA23" s="150"/>
      <c r="DB23" s="150"/>
      <c r="DC23" s="150"/>
      <c r="DD23" s="150"/>
      <c r="DE23" s="150"/>
      <c r="FC23" s="16"/>
      <c r="FD23" s="16"/>
      <c r="FE23" s="16"/>
      <c r="FF23" s="16"/>
      <c r="FG23" s="16"/>
      <c r="FH23" s="16"/>
    </row>
    <row r="24" spans="2:164" ht="21" customHeight="1" x14ac:dyDescent="0.25"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3"/>
      <c r="AF24" s="153"/>
      <c r="AG24" s="153"/>
      <c r="CV24" s="150" t="str">
        <f>'Cadastro de Equipamentos'!A30</f>
        <v>Q316-24</v>
      </c>
      <c r="CW24" s="150"/>
      <c r="CX24" s="150"/>
      <c r="CY24" s="150"/>
      <c r="CZ24" s="150"/>
      <c r="DA24" s="150"/>
      <c r="DB24" s="150"/>
      <c r="DC24" s="150"/>
      <c r="DD24" s="150"/>
      <c r="DE24" s="150"/>
      <c r="FC24" s="16"/>
      <c r="FD24" s="16"/>
      <c r="FE24" s="16"/>
      <c r="FF24" s="16"/>
      <c r="FG24" s="16"/>
      <c r="FH24" s="16"/>
    </row>
    <row r="25" spans="2:164" ht="21" customHeight="1" x14ac:dyDescent="0.25">
      <c r="B25" s="154" t="s">
        <v>168</v>
      </c>
      <c r="C25" s="154"/>
      <c r="D25" s="154"/>
      <c r="E25" s="154"/>
      <c r="F25" s="154"/>
      <c r="G25" s="154"/>
      <c r="H25" s="154"/>
      <c r="I25" s="154"/>
      <c r="J25" s="154" t="s">
        <v>23</v>
      </c>
      <c r="K25" s="154"/>
      <c r="L25" s="154"/>
      <c r="M25" s="154"/>
      <c r="N25" s="154"/>
      <c r="O25" s="154"/>
      <c r="P25" s="154"/>
      <c r="Q25" s="154"/>
      <c r="R25" s="154" t="s">
        <v>24</v>
      </c>
      <c r="S25" s="154"/>
      <c r="T25" s="154"/>
      <c r="U25" s="154"/>
      <c r="V25" s="154"/>
      <c r="W25" s="154"/>
      <c r="X25" s="154"/>
      <c r="Y25" s="154"/>
      <c r="Z25" s="154" t="s">
        <v>57</v>
      </c>
      <c r="AA25" s="154"/>
      <c r="AB25" s="154"/>
      <c r="AC25" s="154"/>
      <c r="AD25" s="154"/>
      <c r="AE25" s="154"/>
      <c r="AF25" s="154"/>
      <c r="AG25" s="154"/>
      <c r="CV25" s="150">
        <f>'Cadastro de Equipamentos'!A31</f>
        <v>119</v>
      </c>
      <c r="CW25" s="150"/>
      <c r="CX25" s="150"/>
      <c r="CY25" s="150"/>
      <c r="CZ25" s="150"/>
      <c r="DA25" s="150"/>
      <c r="DB25" s="150"/>
      <c r="DC25" s="150"/>
      <c r="DD25" s="150"/>
      <c r="DE25" s="150"/>
      <c r="FC25" s="16"/>
      <c r="FD25" s="16"/>
      <c r="FE25" s="16"/>
      <c r="FF25" s="16"/>
      <c r="FG25" s="16"/>
      <c r="FH25" s="16"/>
    </row>
    <row r="26" spans="2:164" ht="21" customHeight="1" x14ac:dyDescent="0.25">
      <c r="B26" s="162" t="s">
        <v>21</v>
      </c>
      <c r="C26" s="162"/>
      <c r="D26" s="162"/>
      <c r="E26" s="162"/>
      <c r="F26" s="162"/>
      <c r="G26" s="162"/>
      <c r="H26" s="162"/>
      <c r="I26" s="162"/>
      <c r="J26" s="163" t="s">
        <v>410</v>
      </c>
      <c r="K26" s="163"/>
      <c r="L26" s="163"/>
      <c r="M26" s="163"/>
      <c r="N26" s="163"/>
      <c r="O26" s="163"/>
      <c r="P26" s="163"/>
      <c r="Q26" s="163"/>
      <c r="R26" s="164">
        <f>IF(J26="","",VLOOKUP(J26,Configurações!$B$7:$O$56,3,FALSE))</f>
        <v>44848</v>
      </c>
      <c r="S26" s="164"/>
      <c r="T26" s="164"/>
      <c r="U26" s="164"/>
      <c r="V26" s="164"/>
      <c r="W26" s="164"/>
      <c r="X26" s="164"/>
      <c r="Y26" s="164"/>
      <c r="Z26" s="165" t="str">
        <f>IF(J26="","",VLOOKUP(J26,Configurações!$B$7:$O$56,4,FALSE))</f>
        <v>CALIBRAR</v>
      </c>
      <c r="AA26" s="165"/>
      <c r="AB26" s="165"/>
      <c r="AC26" s="165"/>
      <c r="AD26" s="165"/>
      <c r="AE26" s="165"/>
      <c r="AF26" s="165"/>
      <c r="AG26" s="165"/>
      <c r="CV26" s="150" t="str">
        <f>'Cadastro de Equipamentos'!A32</f>
        <v>SCI</v>
      </c>
      <c r="CW26" s="150"/>
      <c r="CX26" s="150"/>
      <c r="CY26" s="150"/>
      <c r="CZ26" s="150"/>
      <c r="DA26" s="150"/>
      <c r="DB26" s="150"/>
      <c r="DC26" s="150"/>
      <c r="DD26" s="150"/>
      <c r="DE26" s="150"/>
      <c r="FC26" s="16"/>
      <c r="FD26" s="16"/>
      <c r="FE26" s="16"/>
      <c r="FF26" s="16"/>
      <c r="FG26" s="16"/>
      <c r="FH26" s="16"/>
    </row>
    <row r="27" spans="2:164" ht="21" customHeight="1" x14ac:dyDescent="0.25"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CV27" s="150" t="str">
        <f>'Cadastro de Equipamentos'!A33</f>
        <v>515/4-A</v>
      </c>
      <c r="CW27" s="150"/>
      <c r="CX27" s="150"/>
      <c r="CY27" s="150"/>
      <c r="CZ27" s="150"/>
      <c r="DA27" s="150"/>
      <c r="DB27" s="150"/>
      <c r="DC27" s="150"/>
      <c r="DD27" s="150"/>
      <c r="DE27" s="150"/>
      <c r="FC27" s="16"/>
      <c r="FD27" s="16"/>
      <c r="FE27" s="16"/>
      <c r="FF27" s="16"/>
      <c r="FG27" s="16"/>
      <c r="FH27" s="16"/>
    </row>
    <row r="28" spans="2:164" ht="21" customHeight="1" x14ac:dyDescent="0.25">
      <c r="B28" s="153" t="s">
        <v>30</v>
      </c>
      <c r="C28" s="153"/>
      <c r="D28" s="153"/>
      <c r="E28" s="153"/>
      <c r="F28" s="153"/>
      <c r="G28" s="153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3"/>
      <c r="AF28" s="153"/>
      <c r="AG28" s="153"/>
      <c r="AJ28" s="154" t="s">
        <v>31</v>
      </c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4"/>
      <c r="AX28" s="154"/>
      <c r="AY28" s="154"/>
      <c r="AZ28" s="154"/>
      <c r="BA28" s="154"/>
      <c r="BC28" s="154" t="s">
        <v>32</v>
      </c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P28" s="154" t="s">
        <v>33</v>
      </c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C28" s="161" t="s">
        <v>34</v>
      </c>
      <c r="CD28" s="161"/>
      <c r="CE28" s="161"/>
      <c r="CF28" s="161"/>
      <c r="CG28" s="161"/>
      <c r="CH28" s="161"/>
      <c r="CV28" s="150" t="str">
        <f>'Cadastro de Equipamentos'!A34</f>
        <v>315SE</v>
      </c>
      <c r="CW28" s="150"/>
      <c r="CX28" s="150"/>
      <c r="CY28" s="150"/>
      <c r="CZ28" s="150"/>
      <c r="DA28" s="150"/>
      <c r="DB28" s="150"/>
      <c r="DC28" s="150"/>
      <c r="DD28" s="150"/>
      <c r="DE28" s="150"/>
      <c r="FC28" s="16"/>
      <c r="FD28" s="16"/>
      <c r="FE28" s="16"/>
      <c r="FF28" s="16"/>
      <c r="FG28" s="16"/>
      <c r="FH28" s="16"/>
    </row>
    <row r="29" spans="2:164" ht="21" customHeight="1" x14ac:dyDescent="0.25"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C29" s="161"/>
      <c r="CD29" s="161"/>
      <c r="CE29" s="161"/>
      <c r="CF29" s="161"/>
      <c r="CG29" s="161"/>
      <c r="CH29" s="161"/>
      <c r="CV29" s="150" t="str">
        <f>'Cadastro de Equipamentos'!A35</f>
        <v>420/1D</v>
      </c>
      <c r="CW29" s="150"/>
      <c r="CX29" s="150"/>
      <c r="CY29" s="150"/>
      <c r="CZ29" s="150"/>
      <c r="DA29" s="150"/>
      <c r="DB29" s="150"/>
      <c r="DC29" s="150"/>
      <c r="DD29" s="150"/>
      <c r="DE29" s="150"/>
      <c r="FC29" s="16"/>
      <c r="FD29" s="16"/>
      <c r="FE29" s="16"/>
      <c r="FF29" s="16"/>
      <c r="FG29" s="16"/>
      <c r="FH29" s="16"/>
    </row>
    <row r="30" spans="2:164" ht="21" customHeight="1" x14ac:dyDescent="0.25">
      <c r="B30" s="161" t="s">
        <v>222</v>
      </c>
      <c r="C30" s="161"/>
      <c r="D30" s="161"/>
      <c r="E30" s="161"/>
      <c r="F30" s="161"/>
      <c r="G30" s="161"/>
      <c r="H30" s="161" t="s">
        <v>221</v>
      </c>
      <c r="I30" s="161"/>
      <c r="J30" s="161"/>
      <c r="K30" s="161"/>
      <c r="L30" s="161"/>
      <c r="M30" s="161"/>
      <c r="N30" s="161" t="s">
        <v>223</v>
      </c>
      <c r="O30" s="161"/>
      <c r="P30" s="161"/>
      <c r="Q30" s="161"/>
      <c r="R30" s="161"/>
      <c r="S30" s="161"/>
      <c r="T30" s="161"/>
      <c r="U30" s="161" t="s">
        <v>224</v>
      </c>
      <c r="V30" s="161"/>
      <c r="W30" s="161"/>
      <c r="X30" s="161"/>
      <c r="Y30" s="161"/>
      <c r="Z30" s="161"/>
      <c r="AA30" s="161"/>
      <c r="AB30" s="161" t="s">
        <v>35</v>
      </c>
      <c r="AC30" s="161"/>
      <c r="AD30" s="161"/>
      <c r="AE30" s="161"/>
      <c r="AF30" s="161"/>
      <c r="AG30" s="161"/>
      <c r="AJ30" s="161" t="s">
        <v>36</v>
      </c>
      <c r="AK30" s="161"/>
      <c r="AL30" s="161"/>
      <c r="AM30" s="161"/>
      <c r="AN30" s="161"/>
      <c r="AO30" s="161"/>
      <c r="AP30" s="161" t="s">
        <v>37</v>
      </c>
      <c r="AQ30" s="161"/>
      <c r="AR30" s="161"/>
      <c r="AS30" s="161"/>
      <c r="AT30" s="161"/>
      <c r="AU30" s="161"/>
      <c r="AV30" s="161" t="s">
        <v>38</v>
      </c>
      <c r="AW30" s="161"/>
      <c r="AX30" s="161"/>
      <c r="AY30" s="161"/>
      <c r="AZ30" s="161"/>
      <c r="BA30" s="161"/>
      <c r="BC30" s="161" t="s">
        <v>39</v>
      </c>
      <c r="BD30" s="161"/>
      <c r="BE30" s="161"/>
      <c r="BF30" s="161"/>
      <c r="BG30" s="161"/>
      <c r="BH30" s="161"/>
      <c r="BI30" s="161" t="s">
        <v>40</v>
      </c>
      <c r="BJ30" s="161"/>
      <c r="BK30" s="161"/>
      <c r="BL30" s="161"/>
      <c r="BM30" s="161"/>
      <c r="BN30" s="161"/>
      <c r="BP30" s="161" t="s">
        <v>39</v>
      </c>
      <c r="BQ30" s="161"/>
      <c r="BR30" s="161"/>
      <c r="BS30" s="161"/>
      <c r="BT30" s="161"/>
      <c r="BU30" s="161"/>
      <c r="BV30" s="161" t="s">
        <v>40</v>
      </c>
      <c r="BW30" s="161"/>
      <c r="BX30" s="161"/>
      <c r="BY30" s="161"/>
      <c r="BZ30" s="161"/>
      <c r="CA30" s="161"/>
      <c r="CC30" s="161"/>
      <c r="CD30" s="161"/>
      <c r="CE30" s="161"/>
      <c r="CF30" s="161"/>
      <c r="CG30" s="161"/>
      <c r="CH30" s="161"/>
      <c r="CV30" s="150" t="str">
        <f>'Cadastro de Equipamentos'!A36</f>
        <v>411D</v>
      </c>
      <c r="CW30" s="150"/>
      <c r="CX30" s="150"/>
      <c r="CY30" s="150"/>
      <c r="CZ30" s="150"/>
      <c r="DA30" s="150"/>
      <c r="DB30" s="150"/>
      <c r="DC30" s="150"/>
      <c r="DD30" s="150"/>
      <c r="DE30" s="150"/>
      <c r="FC30" s="16"/>
      <c r="FD30" s="16"/>
      <c r="FE30" s="16"/>
      <c r="FF30" s="16"/>
      <c r="FG30" s="16"/>
      <c r="FH30" s="16"/>
    </row>
    <row r="31" spans="2:164" ht="21" customHeight="1" x14ac:dyDescent="0.25">
      <c r="B31" s="161"/>
      <c r="C31" s="161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/>
      <c r="AG31" s="161"/>
      <c r="AJ31" s="161"/>
      <c r="AK31" s="161"/>
      <c r="AL31" s="161"/>
      <c r="AM31" s="161"/>
      <c r="AN31" s="161"/>
      <c r="AO31" s="161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C31" s="161"/>
      <c r="BD31" s="161"/>
      <c r="BE31" s="161"/>
      <c r="BF31" s="161"/>
      <c r="BG31" s="161"/>
      <c r="BH31" s="161"/>
      <c r="BI31" s="161"/>
      <c r="BJ31" s="161"/>
      <c r="BK31" s="161"/>
      <c r="BL31" s="161"/>
      <c r="BM31" s="161"/>
      <c r="BN31" s="161"/>
      <c r="BP31" s="161"/>
      <c r="BQ31" s="161"/>
      <c r="BR31" s="161"/>
      <c r="BS31" s="161"/>
      <c r="BT31" s="161"/>
      <c r="BU31" s="161"/>
      <c r="BV31" s="161"/>
      <c r="BW31" s="161"/>
      <c r="BX31" s="161"/>
      <c r="BY31" s="161"/>
      <c r="BZ31" s="161"/>
      <c r="CA31" s="161"/>
      <c r="CC31" s="161"/>
      <c r="CD31" s="161"/>
      <c r="CE31" s="161"/>
      <c r="CF31" s="161"/>
      <c r="CG31" s="161"/>
      <c r="CH31" s="161"/>
      <c r="CV31" s="150" t="str">
        <f>'Cadastro de Equipamentos'!A37</f>
        <v>TE-391</v>
      </c>
      <c r="CW31" s="150"/>
      <c r="CX31" s="150"/>
      <c r="CY31" s="150"/>
      <c r="CZ31" s="150"/>
      <c r="DA31" s="150"/>
      <c r="DB31" s="150"/>
      <c r="DC31" s="150"/>
      <c r="DD31" s="150"/>
      <c r="DE31" s="150"/>
      <c r="FC31" s="16"/>
      <c r="FD31" s="16"/>
      <c r="FE31" s="16"/>
      <c r="FF31" s="16"/>
      <c r="FG31" s="16"/>
      <c r="FH31" s="16"/>
    </row>
    <row r="32" spans="2:164" ht="21" customHeight="1" x14ac:dyDescent="0.25">
      <c r="B32" s="161"/>
      <c r="C32" s="161"/>
      <c r="D32" s="161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J32" s="161"/>
      <c r="AK32" s="161"/>
      <c r="AL32" s="161"/>
      <c r="AM32" s="161"/>
      <c r="AN32" s="161"/>
      <c r="AO32" s="16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C32" s="161"/>
      <c r="BD32" s="161"/>
      <c r="BE32" s="161"/>
      <c r="BF32" s="161"/>
      <c r="BG32" s="161"/>
      <c r="BH32" s="161"/>
      <c r="BI32" s="161"/>
      <c r="BJ32" s="161"/>
      <c r="BK32" s="161"/>
      <c r="BL32" s="161"/>
      <c r="BM32" s="161"/>
      <c r="BN32" s="161"/>
      <c r="BP32" s="161"/>
      <c r="BQ32" s="161"/>
      <c r="BR32" s="161"/>
      <c r="BS32" s="161"/>
      <c r="BT32" s="161"/>
      <c r="BU32" s="161"/>
      <c r="BV32" s="161"/>
      <c r="BW32" s="161"/>
      <c r="BX32" s="161"/>
      <c r="BY32" s="161"/>
      <c r="BZ32" s="161"/>
      <c r="CA32" s="161"/>
      <c r="CC32" s="161"/>
      <c r="CD32" s="161"/>
      <c r="CE32" s="161"/>
      <c r="CF32" s="161"/>
      <c r="CG32" s="161"/>
      <c r="CH32" s="161"/>
      <c r="CV32" s="150" t="str">
        <f>'Cadastro de Equipamentos'!A38</f>
        <v>Q318D24</v>
      </c>
      <c r="CW32" s="150"/>
      <c r="CX32" s="150"/>
      <c r="CY32" s="150"/>
      <c r="CZ32" s="150"/>
      <c r="DA32" s="150"/>
      <c r="DB32" s="150"/>
      <c r="DC32" s="150"/>
      <c r="DD32" s="150"/>
      <c r="DE32" s="150"/>
      <c r="FC32" s="16"/>
      <c r="FD32" s="16"/>
      <c r="FE32" s="16"/>
      <c r="FF32" s="16"/>
      <c r="FG32" s="16"/>
      <c r="FH32" s="16"/>
    </row>
    <row r="33" spans="2:164" ht="21" customHeight="1" x14ac:dyDescent="0.25">
      <c r="B33" s="159">
        <v>35</v>
      </c>
      <c r="C33" s="159"/>
      <c r="D33" s="159"/>
      <c r="E33" s="159"/>
      <c r="F33" s="159"/>
      <c r="G33" s="159"/>
      <c r="H33" s="159">
        <v>0.1</v>
      </c>
      <c r="I33" s="159"/>
      <c r="J33" s="159"/>
      <c r="K33" s="159"/>
      <c r="L33" s="159"/>
      <c r="M33" s="159"/>
      <c r="N33" s="159">
        <v>32.700000000000003</v>
      </c>
      <c r="O33" s="159"/>
      <c r="P33" s="159"/>
      <c r="Q33" s="159"/>
      <c r="R33" s="159"/>
      <c r="S33" s="159"/>
      <c r="T33" s="159"/>
      <c r="U33" s="159">
        <v>34.9</v>
      </c>
      <c r="V33" s="159"/>
      <c r="W33" s="159"/>
      <c r="X33" s="159"/>
      <c r="Y33" s="159"/>
      <c r="Z33" s="159"/>
      <c r="AA33" s="159"/>
      <c r="AB33" s="159">
        <v>0.1</v>
      </c>
      <c r="AC33" s="159"/>
      <c r="AD33" s="159"/>
      <c r="AE33" s="159"/>
      <c r="AF33" s="159"/>
      <c r="AG33" s="159"/>
      <c r="AJ33" s="160">
        <f>IF(B33="","",AVERAGE(B33:G35))</f>
        <v>35</v>
      </c>
      <c r="AK33" s="160"/>
      <c r="AL33" s="160"/>
      <c r="AM33" s="160"/>
      <c r="AN33" s="160"/>
      <c r="AO33" s="160"/>
      <c r="AP33" s="152">
        <f>IF(B33="","",STDEV(B33:G35)/SQRT(3))</f>
        <v>0</v>
      </c>
      <c r="AQ33" s="152"/>
      <c r="AR33" s="152"/>
      <c r="AS33" s="152"/>
      <c r="AT33" s="152"/>
      <c r="AU33" s="152"/>
      <c r="AV33" s="152">
        <f>IF(H33&lt;0.0009,4,IF(H33&lt;0.009,3,IF(H33&lt;0.09,2,IF(H33&lt;0.9,1,0))))</f>
        <v>1</v>
      </c>
      <c r="AW33" s="152"/>
      <c r="AX33" s="152"/>
      <c r="AY33" s="152"/>
      <c r="AZ33" s="152"/>
      <c r="BA33" s="152"/>
      <c r="BC33" s="160">
        <f>IF(N33="","",AVERAGE(N33:T35))</f>
        <v>32.766666666666666</v>
      </c>
      <c r="BD33" s="160"/>
      <c r="BE33" s="160"/>
      <c r="BF33" s="160"/>
      <c r="BG33" s="160"/>
      <c r="BH33" s="160"/>
      <c r="BI33" s="152">
        <f>IF(N33="","",STDEV(N33:T35))</f>
        <v>5.7735026918959292E-2</v>
      </c>
      <c r="BJ33" s="152"/>
      <c r="BK33" s="152"/>
      <c r="BL33" s="152"/>
      <c r="BM33" s="152"/>
      <c r="BN33" s="152"/>
      <c r="BP33" s="152">
        <f>IF(U33="","",AVERAGE(U33:AA35))</f>
        <v>34.933333333333337</v>
      </c>
      <c r="BQ33" s="152"/>
      <c r="BR33" s="152"/>
      <c r="BS33" s="152"/>
      <c r="BT33" s="152"/>
      <c r="BU33" s="152"/>
      <c r="BV33" s="152">
        <f>IF(U33="","",STDEV(U33:AA35))</f>
        <v>5.7735026918963393E-2</v>
      </c>
      <c r="BW33" s="152"/>
      <c r="BX33" s="152"/>
      <c r="BY33" s="152"/>
      <c r="BZ33" s="152"/>
      <c r="CA33" s="152"/>
      <c r="CC33" s="152">
        <f>IF(AB33&lt;0.0009,4,IF(AB33&lt;0.009,3,IF(AB33&lt;0.09,2,IF(AB33&lt;0.9,1,0))))</f>
        <v>1</v>
      </c>
      <c r="CD33" s="152"/>
      <c r="CE33" s="152"/>
      <c r="CF33" s="152"/>
      <c r="CG33" s="152"/>
      <c r="CH33" s="152"/>
      <c r="CV33" s="150" t="str">
        <f>'Cadastro de Equipamentos'!A39</f>
        <v>299-1D</v>
      </c>
      <c r="CW33" s="150"/>
      <c r="CX33" s="150"/>
      <c r="CY33" s="150"/>
      <c r="CZ33" s="150"/>
      <c r="DA33" s="150"/>
      <c r="DB33" s="150"/>
      <c r="DC33" s="150"/>
      <c r="DD33" s="150"/>
      <c r="DE33" s="150"/>
      <c r="FC33" s="16"/>
      <c r="FD33" s="16"/>
      <c r="FE33" s="16"/>
      <c r="FF33" s="16"/>
      <c r="FG33" s="16"/>
      <c r="FH33" s="16"/>
    </row>
    <row r="34" spans="2:164" ht="21" customHeight="1" x14ac:dyDescent="0.25">
      <c r="B34" s="159">
        <v>35</v>
      </c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59"/>
      <c r="N34" s="159">
        <v>32.799999999999997</v>
      </c>
      <c r="O34" s="159"/>
      <c r="P34" s="159"/>
      <c r="Q34" s="159"/>
      <c r="R34" s="159"/>
      <c r="S34" s="159"/>
      <c r="T34" s="159"/>
      <c r="U34" s="159">
        <v>35</v>
      </c>
      <c r="V34" s="159"/>
      <c r="W34" s="159"/>
      <c r="X34" s="159"/>
      <c r="Y34" s="159"/>
      <c r="Z34" s="159"/>
      <c r="AA34" s="159"/>
      <c r="AB34" s="159"/>
      <c r="AC34" s="159"/>
      <c r="AD34" s="159"/>
      <c r="AE34" s="159"/>
      <c r="AF34" s="159"/>
      <c r="AG34" s="159"/>
      <c r="AJ34" s="160"/>
      <c r="AK34" s="160"/>
      <c r="AL34" s="160"/>
      <c r="AM34" s="160"/>
      <c r="AN34" s="160"/>
      <c r="AO34" s="160"/>
      <c r="AP34" s="152"/>
      <c r="AQ34" s="152"/>
      <c r="AR34" s="152"/>
      <c r="AS34" s="152"/>
      <c r="AT34" s="152"/>
      <c r="AU34" s="152"/>
      <c r="AV34" s="152"/>
      <c r="AW34" s="152"/>
      <c r="AX34" s="152"/>
      <c r="AY34" s="152"/>
      <c r="AZ34" s="152"/>
      <c r="BA34" s="152"/>
      <c r="BC34" s="160"/>
      <c r="BD34" s="160"/>
      <c r="BE34" s="160"/>
      <c r="BF34" s="160"/>
      <c r="BG34" s="160"/>
      <c r="BH34" s="160"/>
      <c r="BI34" s="152"/>
      <c r="BJ34" s="152"/>
      <c r="BK34" s="152"/>
      <c r="BL34" s="152"/>
      <c r="BM34" s="152"/>
      <c r="BN34" s="152"/>
      <c r="BP34" s="152"/>
      <c r="BQ34" s="152"/>
      <c r="BR34" s="152"/>
      <c r="BS34" s="152"/>
      <c r="BT34" s="152"/>
      <c r="BU34" s="152"/>
      <c r="BV34" s="152"/>
      <c r="BW34" s="152"/>
      <c r="BX34" s="152"/>
      <c r="BY34" s="152"/>
      <c r="BZ34" s="152"/>
      <c r="CA34" s="152"/>
      <c r="CC34" s="152"/>
      <c r="CD34" s="152"/>
      <c r="CE34" s="152"/>
      <c r="CF34" s="152"/>
      <c r="CG34" s="152"/>
      <c r="CH34" s="152"/>
      <c r="CV34" s="150" t="str">
        <f>'Cadastro de Equipamentos'!A40</f>
        <v>Q318M25</v>
      </c>
      <c r="CW34" s="150"/>
      <c r="CX34" s="150"/>
      <c r="CY34" s="150"/>
      <c r="CZ34" s="150"/>
      <c r="DA34" s="150"/>
      <c r="DB34" s="150"/>
      <c r="DC34" s="150"/>
      <c r="DD34" s="150"/>
      <c r="DE34" s="150"/>
      <c r="FC34" s="16"/>
      <c r="FD34" s="16"/>
      <c r="FE34" s="16"/>
      <c r="FF34" s="16"/>
      <c r="FG34" s="16"/>
      <c r="FH34" s="16"/>
    </row>
    <row r="35" spans="2:164" ht="21" customHeight="1" x14ac:dyDescent="0.25">
      <c r="B35" s="159">
        <v>35</v>
      </c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  <c r="N35" s="159">
        <v>32.799999999999997</v>
      </c>
      <c r="O35" s="159"/>
      <c r="P35" s="159"/>
      <c r="Q35" s="159"/>
      <c r="R35" s="159"/>
      <c r="S35" s="159"/>
      <c r="T35" s="159"/>
      <c r="U35" s="159">
        <v>34.9</v>
      </c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  <c r="AG35" s="159"/>
      <c r="AJ35" s="160"/>
      <c r="AK35" s="160"/>
      <c r="AL35" s="160"/>
      <c r="AM35" s="160"/>
      <c r="AN35" s="160"/>
      <c r="AO35" s="160"/>
      <c r="AP35" s="152"/>
      <c r="AQ35" s="152"/>
      <c r="AR35" s="152"/>
      <c r="AS35" s="152"/>
      <c r="AT35" s="152"/>
      <c r="AU35" s="152"/>
      <c r="AV35" s="152"/>
      <c r="AW35" s="152"/>
      <c r="AX35" s="152"/>
      <c r="AY35" s="152"/>
      <c r="AZ35" s="152"/>
      <c r="BA35" s="152"/>
      <c r="BC35" s="160"/>
      <c r="BD35" s="160"/>
      <c r="BE35" s="160"/>
      <c r="BF35" s="160"/>
      <c r="BG35" s="160"/>
      <c r="BH35" s="160"/>
      <c r="BI35" s="152"/>
      <c r="BJ35" s="152"/>
      <c r="BK35" s="152"/>
      <c r="BL35" s="152"/>
      <c r="BM35" s="152"/>
      <c r="BN35" s="152"/>
      <c r="BP35" s="152"/>
      <c r="BQ35" s="152"/>
      <c r="BR35" s="152"/>
      <c r="BS35" s="152"/>
      <c r="BT35" s="152"/>
      <c r="BU35" s="152"/>
      <c r="BV35" s="152"/>
      <c r="BW35" s="152"/>
      <c r="BX35" s="152"/>
      <c r="BY35" s="152"/>
      <c r="BZ35" s="152"/>
      <c r="CA35" s="152"/>
      <c r="CC35" s="152"/>
      <c r="CD35" s="152"/>
      <c r="CE35" s="152"/>
      <c r="CF35" s="152"/>
      <c r="CG35" s="152"/>
      <c r="CH35" s="152"/>
      <c r="CV35" s="150" t="str">
        <f>'Cadastro de Equipamentos'!A41</f>
        <v>Thermo Digest</v>
      </c>
      <c r="CW35" s="150"/>
      <c r="CX35" s="150"/>
      <c r="CY35" s="150"/>
      <c r="CZ35" s="150"/>
      <c r="DA35" s="150"/>
      <c r="DB35" s="150"/>
      <c r="DC35" s="150"/>
      <c r="DD35" s="150"/>
      <c r="DE35" s="150"/>
      <c r="FC35" s="16"/>
      <c r="FD35" s="16"/>
      <c r="FE35" s="16"/>
      <c r="FF35" s="16"/>
      <c r="FG35" s="16"/>
      <c r="FH35" s="16"/>
    </row>
    <row r="36" spans="2:164" ht="21" customHeight="1" x14ac:dyDescent="0.25">
      <c r="B36" s="137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CV36" s="150" t="str">
        <f>'Cadastro de Equipamentos'!A42</f>
        <v>ID50</v>
      </c>
      <c r="CW36" s="150"/>
      <c r="CX36" s="150"/>
      <c r="CY36" s="150"/>
      <c r="CZ36" s="150"/>
      <c r="DA36" s="150"/>
      <c r="DB36" s="150"/>
      <c r="DC36" s="150"/>
      <c r="DD36" s="150"/>
      <c r="DE36" s="150"/>
      <c r="FC36" s="16"/>
      <c r="FD36" s="16"/>
      <c r="FE36" s="16"/>
      <c r="FF36" s="16"/>
      <c r="FG36" s="16"/>
      <c r="FH36" s="16"/>
    </row>
    <row r="37" spans="2:164" ht="21" customHeight="1" x14ac:dyDescent="0.25">
      <c r="B37" s="153" t="s">
        <v>41</v>
      </c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J37" s="154" t="s">
        <v>31</v>
      </c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C37" s="154" t="s">
        <v>32</v>
      </c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P37" s="154" t="s">
        <v>33</v>
      </c>
      <c r="BQ37" s="154"/>
      <c r="BR37" s="154"/>
      <c r="BS37" s="154"/>
      <c r="BT37" s="154"/>
      <c r="BU37" s="154"/>
      <c r="BV37" s="154"/>
      <c r="BW37" s="154"/>
      <c r="BX37" s="154"/>
      <c r="BY37" s="154"/>
      <c r="BZ37" s="154"/>
      <c r="CA37" s="154"/>
      <c r="CC37" s="161" t="s">
        <v>34</v>
      </c>
      <c r="CD37" s="161"/>
      <c r="CE37" s="161"/>
      <c r="CF37" s="161"/>
      <c r="CG37" s="161"/>
      <c r="CH37" s="161"/>
      <c r="CV37" s="150" t="str">
        <f>'Cadastro de Equipamentos'!A43</f>
        <v>SSD-150L</v>
      </c>
      <c r="CW37" s="150"/>
      <c r="CX37" s="150"/>
      <c r="CY37" s="150"/>
      <c r="CZ37" s="150"/>
      <c r="DA37" s="150"/>
      <c r="DB37" s="150"/>
      <c r="DC37" s="150"/>
      <c r="DD37" s="150"/>
      <c r="DE37" s="150"/>
      <c r="FC37" s="16"/>
      <c r="FD37" s="16"/>
      <c r="FE37" s="16"/>
      <c r="FF37" s="16"/>
      <c r="FG37" s="16"/>
      <c r="FH37" s="16"/>
    </row>
    <row r="38" spans="2:164" ht="21" customHeight="1" x14ac:dyDescent="0.25"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G38" s="153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P38" s="154"/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C38" s="161"/>
      <c r="CD38" s="161"/>
      <c r="CE38" s="161"/>
      <c r="CF38" s="161"/>
      <c r="CG38" s="161"/>
      <c r="CH38" s="161"/>
      <c r="CV38" s="150" t="str">
        <f>'Cadastro de Equipamentos'!A44</f>
        <v>SP500/300</v>
      </c>
      <c r="CW38" s="150"/>
      <c r="CX38" s="150"/>
      <c r="CY38" s="150"/>
      <c r="CZ38" s="150"/>
      <c r="DA38" s="150"/>
      <c r="DB38" s="150"/>
      <c r="DC38" s="150"/>
      <c r="DD38" s="150"/>
      <c r="DE38" s="150"/>
      <c r="FC38" s="16"/>
      <c r="FD38" s="16"/>
      <c r="FE38" s="16"/>
      <c r="FF38" s="16"/>
      <c r="FG38" s="16"/>
      <c r="FH38" s="16"/>
    </row>
    <row r="39" spans="2:164" ht="21" customHeight="1" x14ac:dyDescent="0.25">
      <c r="B39" s="161" t="s">
        <v>222</v>
      </c>
      <c r="C39" s="161"/>
      <c r="D39" s="161"/>
      <c r="E39" s="161"/>
      <c r="F39" s="161"/>
      <c r="G39" s="161"/>
      <c r="H39" s="161" t="s">
        <v>221</v>
      </c>
      <c r="I39" s="161"/>
      <c r="J39" s="161"/>
      <c r="K39" s="161"/>
      <c r="L39" s="161"/>
      <c r="M39" s="161"/>
      <c r="N39" s="161" t="s">
        <v>223</v>
      </c>
      <c r="O39" s="161"/>
      <c r="P39" s="161"/>
      <c r="Q39" s="161"/>
      <c r="R39" s="161"/>
      <c r="S39" s="161"/>
      <c r="T39" s="161"/>
      <c r="U39" s="161" t="s">
        <v>224</v>
      </c>
      <c r="V39" s="161"/>
      <c r="W39" s="161"/>
      <c r="X39" s="161"/>
      <c r="Y39" s="161"/>
      <c r="Z39" s="161"/>
      <c r="AA39" s="161"/>
      <c r="AB39" s="161" t="s">
        <v>35</v>
      </c>
      <c r="AC39" s="161"/>
      <c r="AD39" s="161"/>
      <c r="AE39" s="161"/>
      <c r="AF39" s="161"/>
      <c r="AG39" s="161"/>
      <c r="AJ39" s="161" t="s">
        <v>36</v>
      </c>
      <c r="AK39" s="161"/>
      <c r="AL39" s="161"/>
      <c r="AM39" s="161"/>
      <c r="AN39" s="161"/>
      <c r="AO39" s="161"/>
      <c r="AP39" s="161" t="s">
        <v>37</v>
      </c>
      <c r="AQ39" s="161"/>
      <c r="AR39" s="161"/>
      <c r="AS39" s="161"/>
      <c r="AT39" s="161"/>
      <c r="AU39" s="161"/>
      <c r="AV39" s="161" t="s">
        <v>38</v>
      </c>
      <c r="AW39" s="161"/>
      <c r="AX39" s="161"/>
      <c r="AY39" s="161"/>
      <c r="AZ39" s="161"/>
      <c r="BA39" s="161"/>
      <c r="BC39" s="161" t="s">
        <v>39</v>
      </c>
      <c r="BD39" s="161"/>
      <c r="BE39" s="161"/>
      <c r="BF39" s="161"/>
      <c r="BG39" s="161"/>
      <c r="BH39" s="161"/>
      <c r="BI39" s="161" t="s">
        <v>40</v>
      </c>
      <c r="BJ39" s="161"/>
      <c r="BK39" s="161"/>
      <c r="BL39" s="161"/>
      <c r="BM39" s="161"/>
      <c r="BN39" s="161"/>
      <c r="BP39" s="161" t="s">
        <v>39</v>
      </c>
      <c r="BQ39" s="161"/>
      <c r="BR39" s="161"/>
      <c r="BS39" s="161"/>
      <c r="BT39" s="161"/>
      <c r="BU39" s="161"/>
      <c r="BV39" s="161" t="s">
        <v>40</v>
      </c>
      <c r="BW39" s="161"/>
      <c r="BX39" s="161"/>
      <c r="BY39" s="161"/>
      <c r="BZ39" s="161"/>
      <c r="CA39" s="161"/>
      <c r="CC39" s="161"/>
      <c r="CD39" s="161"/>
      <c r="CE39" s="161"/>
      <c r="CF39" s="161"/>
      <c r="CG39" s="161"/>
      <c r="CH39" s="161"/>
      <c r="CV39" s="150" t="str">
        <f>'Cadastro de Equipamentos'!A45</f>
        <v>FB1315M</v>
      </c>
      <c r="CW39" s="150"/>
      <c r="CX39" s="150"/>
      <c r="CY39" s="150"/>
      <c r="CZ39" s="150"/>
      <c r="DA39" s="150"/>
      <c r="DB39" s="150"/>
      <c r="DC39" s="150"/>
      <c r="DD39" s="150"/>
      <c r="DE39" s="150"/>
      <c r="FC39" s="16"/>
      <c r="FD39" s="16"/>
      <c r="FE39" s="16"/>
      <c r="FF39" s="16"/>
      <c r="FG39" s="16"/>
      <c r="FH39" s="16"/>
    </row>
    <row r="40" spans="2:164" ht="21" customHeight="1" x14ac:dyDescent="0.25">
      <c r="B40" s="161"/>
      <c r="C40" s="161"/>
      <c r="D40" s="161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1"/>
      <c r="BC40" s="161"/>
      <c r="BD40" s="161"/>
      <c r="BE40" s="161"/>
      <c r="BF40" s="161"/>
      <c r="BG40" s="161"/>
      <c r="BH40" s="161"/>
      <c r="BI40" s="161"/>
      <c r="BJ40" s="161"/>
      <c r="BK40" s="161"/>
      <c r="BL40" s="161"/>
      <c r="BM40" s="161"/>
      <c r="BN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C40" s="161"/>
      <c r="CD40" s="161"/>
      <c r="CE40" s="161"/>
      <c r="CF40" s="161"/>
      <c r="CG40" s="161"/>
      <c r="CH40" s="161"/>
      <c r="CV40" s="150" t="str">
        <f>'Cadastro de Equipamentos'!A46</f>
        <v>MA35</v>
      </c>
      <c r="CW40" s="150"/>
      <c r="CX40" s="150"/>
      <c r="CY40" s="150"/>
      <c r="CZ40" s="150"/>
      <c r="DA40" s="150"/>
      <c r="DB40" s="150"/>
      <c r="DC40" s="150"/>
      <c r="DD40" s="150"/>
      <c r="DE40" s="150"/>
      <c r="FC40" s="16"/>
      <c r="FD40" s="16"/>
      <c r="FE40" s="16"/>
      <c r="FF40" s="16"/>
      <c r="FG40" s="16"/>
      <c r="FH40" s="16"/>
    </row>
    <row r="41" spans="2:164" ht="21" customHeight="1" x14ac:dyDescent="0.25">
      <c r="B41" s="161"/>
      <c r="C41" s="161"/>
      <c r="D41" s="161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  <c r="BC41" s="161"/>
      <c r="BD41" s="161"/>
      <c r="BE41" s="161"/>
      <c r="BF41" s="161"/>
      <c r="BG41" s="161"/>
      <c r="BH41" s="161"/>
      <c r="BI41" s="161"/>
      <c r="BJ41" s="161"/>
      <c r="BK41" s="161"/>
      <c r="BL41" s="161"/>
      <c r="BM41" s="161"/>
      <c r="BN41" s="161"/>
      <c r="BP41" s="161"/>
      <c r="BQ41" s="161"/>
      <c r="BR41" s="161"/>
      <c r="BS41" s="161"/>
      <c r="BT41" s="161"/>
      <c r="BU41" s="161"/>
      <c r="BV41" s="161"/>
      <c r="BW41" s="161"/>
      <c r="BX41" s="161"/>
      <c r="BY41" s="161"/>
      <c r="BZ41" s="161"/>
      <c r="CA41" s="161"/>
      <c r="CC41" s="161"/>
      <c r="CD41" s="161"/>
      <c r="CE41" s="161"/>
      <c r="CF41" s="161"/>
      <c r="CG41" s="161"/>
      <c r="CH41" s="161"/>
      <c r="CV41" s="150" t="str">
        <f>'Cadastro de Equipamentos'!A47</f>
        <v>I-Thermo 163L</v>
      </c>
      <c r="CW41" s="150"/>
      <c r="CX41" s="150"/>
      <c r="CY41" s="150"/>
      <c r="CZ41" s="150"/>
      <c r="DA41" s="150"/>
      <c r="DB41" s="150"/>
      <c r="DC41" s="150"/>
      <c r="DD41" s="150"/>
      <c r="DE41" s="150"/>
      <c r="FC41" s="16"/>
      <c r="FD41" s="16"/>
      <c r="FE41" s="16"/>
      <c r="FF41" s="16"/>
      <c r="FG41" s="16"/>
      <c r="FH41" s="16"/>
    </row>
    <row r="42" spans="2:164" ht="21" customHeight="1" x14ac:dyDescent="0.25">
      <c r="B42" s="159">
        <v>100</v>
      </c>
      <c r="C42" s="159"/>
      <c r="D42" s="159"/>
      <c r="E42" s="159"/>
      <c r="F42" s="159"/>
      <c r="G42" s="159"/>
      <c r="H42" s="159">
        <v>0.1</v>
      </c>
      <c r="I42" s="159"/>
      <c r="J42" s="159"/>
      <c r="K42" s="159"/>
      <c r="L42" s="159"/>
      <c r="M42" s="159"/>
      <c r="N42" s="159">
        <v>96.1</v>
      </c>
      <c r="O42" s="159"/>
      <c r="P42" s="159"/>
      <c r="Q42" s="159"/>
      <c r="R42" s="159"/>
      <c r="S42" s="159"/>
      <c r="T42" s="159"/>
      <c r="U42" s="159">
        <v>99.8</v>
      </c>
      <c r="V42" s="159"/>
      <c r="W42" s="159"/>
      <c r="X42" s="159"/>
      <c r="Y42" s="159"/>
      <c r="Z42" s="159"/>
      <c r="AA42" s="159"/>
      <c r="AB42" s="159">
        <v>0.1</v>
      </c>
      <c r="AC42" s="159"/>
      <c r="AD42" s="159"/>
      <c r="AE42" s="159"/>
      <c r="AF42" s="159"/>
      <c r="AG42" s="159"/>
      <c r="AJ42" s="160">
        <f>IF(B42="","",AVERAGE(B42:G44))</f>
        <v>100</v>
      </c>
      <c r="AK42" s="160"/>
      <c r="AL42" s="160"/>
      <c r="AM42" s="160"/>
      <c r="AN42" s="160"/>
      <c r="AO42" s="160"/>
      <c r="AP42" s="152">
        <f>IF(B42="","",STDEV(B42:G44)/SQRT(3))</f>
        <v>0</v>
      </c>
      <c r="AQ42" s="152"/>
      <c r="AR42" s="152"/>
      <c r="AS42" s="152"/>
      <c r="AT42" s="152"/>
      <c r="AU42" s="152"/>
      <c r="AV42" s="152">
        <f>IF(H42&lt;0.0009,4,IF(H42&lt;0.009,3,IF(H42&lt;0.09,2,IF(H42&lt;0.9,1,0))))</f>
        <v>1</v>
      </c>
      <c r="AW42" s="152"/>
      <c r="AX42" s="152"/>
      <c r="AY42" s="152"/>
      <c r="AZ42" s="152"/>
      <c r="BA42" s="152"/>
      <c r="BC42" s="160">
        <f>IF(N42="","",AVERAGE(N42:T44))</f>
        <v>96.133333333333326</v>
      </c>
      <c r="BD42" s="160"/>
      <c r="BE42" s="160"/>
      <c r="BF42" s="160"/>
      <c r="BG42" s="160"/>
      <c r="BH42" s="160"/>
      <c r="BI42" s="152">
        <f>IF(N42="","",STDEV(N42:T44))</f>
        <v>5.7735026918967501E-2</v>
      </c>
      <c r="BJ42" s="152"/>
      <c r="BK42" s="152"/>
      <c r="BL42" s="152"/>
      <c r="BM42" s="152"/>
      <c r="BN42" s="152"/>
      <c r="BP42" s="152">
        <f>IF(U42="","",AVERAGE(U42:AA44))</f>
        <v>99.966666666666654</v>
      </c>
      <c r="BQ42" s="152"/>
      <c r="BR42" s="152"/>
      <c r="BS42" s="152"/>
      <c r="BT42" s="152"/>
      <c r="BU42" s="152"/>
      <c r="BV42" s="152">
        <f>IF(U42="","",STDEV(U42:AA44))</f>
        <v>0.15275252316519375</v>
      </c>
      <c r="BW42" s="152"/>
      <c r="BX42" s="152"/>
      <c r="BY42" s="152"/>
      <c r="BZ42" s="152"/>
      <c r="CA42" s="152"/>
      <c r="CC42" s="152">
        <f>IF(AB42&lt;0.0009,4,IF(AB42&lt;0.009,3,IF(AB42&lt;0.09,2,IF(AB42&lt;0.9,1,0))))</f>
        <v>1</v>
      </c>
      <c r="CD42" s="152"/>
      <c r="CE42" s="152"/>
      <c r="CF42" s="152"/>
      <c r="CG42" s="152"/>
      <c r="CH42" s="152"/>
      <c r="CV42" s="150" t="str">
        <f>'Cadastro de Equipamentos'!A48</f>
        <v>N1X</v>
      </c>
      <c r="CW42" s="150"/>
      <c r="CX42" s="150"/>
      <c r="CY42" s="150"/>
      <c r="CZ42" s="150"/>
      <c r="DA42" s="150"/>
      <c r="DB42" s="150"/>
      <c r="DC42" s="150"/>
      <c r="DD42" s="150"/>
      <c r="DE42" s="150"/>
      <c r="FC42" s="16"/>
      <c r="FD42" s="16"/>
      <c r="FE42" s="16"/>
      <c r="FF42" s="16"/>
      <c r="FG42" s="16"/>
      <c r="FH42" s="16"/>
    </row>
    <row r="43" spans="2:164" ht="21" customHeight="1" x14ac:dyDescent="0.25">
      <c r="B43" s="159">
        <v>100</v>
      </c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>
        <v>96.1</v>
      </c>
      <c r="O43" s="159"/>
      <c r="P43" s="159"/>
      <c r="Q43" s="159"/>
      <c r="R43" s="159"/>
      <c r="S43" s="159"/>
      <c r="T43" s="159"/>
      <c r="U43" s="159">
        <v>100.1</v>
      </c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J43" s="160"/>
      <c r="AK43" s="160"/>
      <c r="AL43" s="160"/>
      <c r="AM43" s="160"/>
      <c r="AN43" s="160"/>
      <c r="AO43" s="160"/>
      <c r="AP43" s="152"/>
      <c r="AQ43" s="152"/>
      <c r="AR43" s="152"/>
      <c r="AS43" s="152"/>
      <c r="AT43" s="152"/>
      <c r="AU43" s="152"/>
      <c r="AV43" s="152"/>
      <c r="AW43" s="152"/>
      <c r="AX43" s="152"/>
      <c r="AY43" s="152"/>
      <c r="AZ43" s="152"/>
      <c r="BA43" s="152"/>
      <c r="BC43" s="160"/>
      <c r="BD43" s="160"/>
      <c r="BE43" s="160"/>
      <c r="BF43" s="160"/>
      <c r="BG43" s="160"/>
      <c r="BH43" s="160"/>
      <c r="BI43" s="152"/>
      <c r="BJ43" s="152"/>
      <c r="BK43" s="152"/>
      <c r="BL43" s="152"/>
      <c r="BM43" s="152"/>
      <c r="BN43" s="152"/>
      <c r="BP43" s="152"/>
      <c r="BQ43" s="152"/>
      <c r="BR43" s="152"/>
      <c r="BS43" s="152"/>
      <c r="BT43" s="152"/>
      <c r="BU43" s="152"/>
      <c r="BV43" s="152"/>
      <c r="BW43" s="152"/>
      <c r="BX43" s="152"/>
      <c r="BY43" s="152"/>
      <c r="BZ43" s="152"/>
      <c r="CA43" s="152"/>
      <c r="CC43" s="152"/>
      <c r="CD43" s="152"/>
      <c r="CE43" s="152"/>
      <c r="CF43" s="152"/>
      <c r="CG43" s="152"/>
      <c r="CH43" s="152"/>
      <c r="CV43" s="150" t="str">
        <f>'Cadastro de Equipamentos'!A49</f>
        <v>SSB-85L</v>
      </c>
      <c r="CW43" s="150"/>
      <c r="CX43" s="150"/>
      <c r="CY43" s="150"/>
      <c r="CZ43" s="150"/>
      <c r="DA43" s="150"/>
      <c r="DB43" s="150"/>
      <c r="DC43" s="150"/>
      <c r="DD43" s="150"/>
      <c r="DE43" s="150"/>
      <c r="FC43" s="16"/>
      <c r="FD43" s="16"/>
      <c r="FE43" s="16"/>
      <c r="FF43" s="16"/>
      <c r="FG43" s="16"/>
      <c r="FH43" s="16"/>
    </row>
    <row r="44" spans="2:164" ht="21" customHeight="1" x14ac:dyDescent="0.25">
      <c r="B44" s="159">
        <v>100</v>
      </c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>
        <v>96.2</v>
      </c>
      <c r="O44" s="159"/>
      <c r="P44" s="159"/>
      <c r="Q44" s="159"/>
      <c r="R44" s="159"/>
      <c r="S44" s="159"/>
      <c r="T44" s="159"/>
      <c r="U44" s="159">
        <v>100</v>
      </c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J44" s="160"/>
      <c r="AK44" s="160"/>
      <c r="AL44" s="160"/>
      <c r="AM44" s="160"/>
      <c r="AN44" s="160"/>
      <c r="AO44" s="160"/>
      <c r="AP44" s="152"/>
      <c r="AQ44" s="152"/>
      <c r="AR44" s="152"/>
      <c r="AS44" s="152"/>
      <c r="AT44" s="152"/>
      <c r="AU44" s="152"/>
      <c r="AV44" s="152"/>
      <c r="AW44" s="152"/>
      <c r="AX44" s="152"/>
      <c r="AY44" s="152"/>
      <c r="AZ44" s="152"/>
      <c r="BA44" s="152"/>
      <c r="BC44" s="160"/>
      <c r="BD44" s="160"/>
      <c r="BE44" s="160"/>
      <c r="BF44" s="160"/>
      <c r="BG44" s="160"/>
      <c r="BH44" s="160"/>
      <c r="BI44" s="152"/>
      <c r="BJ44" s="152"/>
      <c r="BK44" s="152"/>
      <c r="BL44" s="152"/>
      <c r="BM44" s="152"/>
      <c r="BN44" s="152"/>
      <c r="BP44" s="152"/>
      <c r="BQ44" s="152"/>
      <c r="BR44" s="152"/>
      <c r="BS44" s="152"/>
      <c r="BT44" s="152"/>
      <c r="BU44" s="152"/>
      <c r="BV44" s="152"/>
      <c r="BW44" s="152"/>
      <c r="BX44" s="152"/>
      <c r="BY44" s="152"/>
      <c r="BZ44" s="152"/>
      <c r="CA44" s="152"/>
      <c r="CC44" s="152"/>
      <c r="CD44" s="152"/>
      <c r="CE44" s="152"/>
      <c r="CF44" s="152"/>
      <c r="CG44" s="152"/>
      <c r="CH44" s="152"/>
      <c r="CV44" s="150" t="str">
        <f>'Cadastro de Equipamentos'!A50</f>
        <v>PHC101</v>
      </c>
      <c r="CW44" s="150"/>
      <c r="CX44" s="150"/>
      <c r="CY44" s="150"/>
      <c r="CZ44" s="150"/>
      <c r="DA44" s="150"/>
      <c r="DB44" s="150"/>
      <c r="DC44" s="150"/>
      <c r="DD44" s="150"/>
      <c r="DE44" s="150"/>
      <c r="FC44" s="16"/>
      <c r="FD44" s="16"/>
      <c r="FE44" s="16"/>
      <c r="FF44" s="16"/>
      <c r="FG44" s="16"/>
      <c r="FH44" s="16"/>
    </row>
    <row r="45" spans="2:164" ht="21" customHeight="1" x14ac:dyDescent="0.25">
      <c r="B45" s="137"/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CV45" s="150">
        <f>'Cadastro de Equipamentos'!A51</f>
        <v>0</v>
      </c>
      <c r="CW45" s="150"/>
      <c r="CX45" s="150"/>
      <c r="CY45" s="150"/>
      <c r="CZ45" s="150"/>
      <c r="DA45" s="150"/>
      <c r="DB45" s="150"/>
      <c r="DC45" s="150"/>
      <c r="DD45" s="150"/>
      <c r="DE45" s="150"/>
      <c r="FC45" s="16"/>
      <c r="FD45" s="16"/>
      <c r="FE45" s="16"/>
      <c r="FF45" s="16"/>
      <c r="FG45" s="16"/>
      <c r="FH45" s="16"/>
    </row>
    <row r="46" spans="2:164" ht="21" customHeight="1" x14ac:dyDescent="0.25">
      <c r="B46" s="153" t="s">
        <v>42</v>
      </c>
      <c r="C46" s="153"/>
      <c r="D46" s="153"/>
      <c r="E46" s="153"/>
      <c r="F46" s="153"/>
      <c r="G46" s="153"/>
      <c r="H46" s="153"/>
      <c r="I46" s="153"/>
      <c r="J46" s="153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J46" s="154" t="s">
        <v>31</v>
      </c>
      <c r="AK46" s="154"/>
      <c r="AL46" s="154"/>
      <c r="AM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4"/>
      <c r="AX46" s="154"/>
      <c r="AY46" s="154"/>
      <c r="AZ46" s="154"/>
      <c r="BA46" s="154"/>
      <c r="BC46" s="154" t="s">
        <v>32</v>
      </c>
      <c r="BD46" s="154"/>
      <c r="BE46" s="154"/>
      <c r="BF46" s="154"/>
      <c r="BG46" s="154"/>
      <c r="BH46" s="154"/>
      <c r="BI46" s="154"/>
      <c r="BJ46" s="154"/>
      <c r="BK46" s="154"/>
      <c r="BL46" s="154"/>
      <c r="BM46" s="154"/>
      <c r="BN46" s="154"/>
      <c r="BP46" s="154" t="s">
        <v>33</v>
      </c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C46" s="161" t="s">
        <v>34</v>
      </c>
      <c r="CD46" s="161"/>
      <c r="CE46" s="161"/>
      <c r="CF46" s="161"/>
      <c r="CG46" s="161"/>
      <c r="CH46" s="161"/>
      <c r="CV46" s="150">
        <f>'Cadastro de Equipamentos'!A52</f>
        <v>0</v>
      </c>
      <c r="CW46" s="150"/>
      <c r="CX46" s="150"/>
      <c r="CY46" s="150"/>
      <c r="CZ46" s="150"/>
      <c r="DA46" s="150"/>
      <c r="DB46" s="150"/>
      <c r="DC46" s="150"/>
      <c r="DD46" s="150"/>
      <c r="DE46" s="150"/>
      <c r="FC46" s="16"/>
      <c r="FD46" s="16"/>
      <c r="FE46" s="16"/>
      <c r="FF46" s="16"/>
      <c r="FG46" s="16"/>
      <c r="FH46" s="16"/>
    </row>
    <row r="47" spans="2:164" ht="21" customHeight="1" x14ac:dyDescent="0.25">
      <c r="B47" s="153"/>
      <c r="C47" s="153"/>
      <c r="D47" s="153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C47" s="161"/>
      <c r="CD47" s="161"/>
      <c r="CE47" s="161"/>
      <c r="CF47" s="161"/>
      <c r="CG47" s="161"/>
      <c r="CH47" s="161"/>
      <c r="CV47" s="150">
        <f>'Cadastro de Equipamentos'!A53</f>
        <v>0</v>
      </c>
      <c r="CW47" s="150"/>
      <c r="CX47" s="150"/>
      <c r="CY47" s="150"/>
      <c r="CZ47" s="150"/>
      <c r="DA47" s="150"/>
      <c r="DB47" s="150"/>
      <c r="DC47" s="150"/>
      <c r="DD47" s="150"/>
      <c r="DE47" s="150"/>
      <c r="FC47" s="16"/>
      <c r="FD47" s="16"/>
      <c r="FE47" s="16"/>
      <c r="FF47" s="16"/>
      <c r="FG47" s="16"/>
      <c r="FH47" s="16"/>
    </row>
    <row r="48" spans="2:164" ht="21" customHeight="1" x14ac:dyDescent="0.25">
      <c r="B48" s="161" t="s">
        <v>222</v>
      </c>
      <c r="C48" s="161"/>
      <c r="D48" s="161"/>
      <c r="E48" s="161"/>
      <c r="F48" s="161"/>
      <c r="G48" s="161"/>
      <c r="H48" s="161" t="s">
        <v>221</v>
      </c>
      <c r="I48" s="161"/>
      <c r="J48" s="161"/>
      <c r="K48" s="161"/>
      <c r="L48" s="161"/>
      <c r="M48" s="161"/>
      <c r="N48" s="161" t="s">
        <v>223</v>
      </c>
      <c r="O48" s="161"/>
      <c r="P48" s="161"/>
      <c r="Q48" s="161"/>
      <c r="R48" s="161"/>
      <c r="S48" s="161"/>
      <c r="T48" s="161"/>
      <c r="U48" s="161" t="s">
        <v>224</v>
      </c>
      <c r="V48" s="161"/>
      <c r="W48" s="161"/>
      <c r="X48" s="161"/>
      <c r="Y48" s="161"/>
      <c r="Z48" s="161"/>
      <c r="AA48" s="161"/>
      <c r="AB48" s="161" t="s">
        <v>35</v>
      </c>
      <c r="AC48" s="161"/>
      <c r="AD48" s="161"/>
      <c r="AE48" s="161"/>
      <c r="AF48" s="161"/>
      <c r="AG48" s="161"/>
      <c r="AJ48" s="161" t="s">
        <v>36</v>
      </c>
      <c r="AK48" s="161"/>
      <c r="AL48" s="161"/>
      <c r="AM48" s="161"/>
      <c r="AN48" s="161"/>
      <c r="AO48" s="161"/>
      <c r="AP48" s="161" t="s">
        <v>37</v>
      </c>
      <c r="AQ48" s="161"/>
      <c r="AR48" s="161"/>
      <c r="AS48" s="161"/>
      <c r="AT48" s="161"/>
      <c r="AU48" s="161"/>
      <c r="AV48" s="161" t="s">
        <v>38</v>
      </c>
      <c r="AW48" s="161"/>
      <c r="AX48" s="161"/>
      <c r="AY48" s="161"/>
      <c r="AZ48" s="161"/>
      <c r="BA48" s="161"/>
      <c r="BC48" s="161" t="s">
        <v>39</v>
      </c>
      <c r="BD48" s="161"/>
      <c r="BE48" s="161"/>
      <c r="BF48" s="161"/>
      <c r="BG48" s="161"/>
      <c r="BH48" s="161"/>
      <c r="BI48" s="161" t="s">
        <v>40</v>
      </c>
      <c r="BJ48" s="161"/>
      <c r="BK48" s="161"/>
      <c r="BL48" s="161"/>
      <c r="BM48" s="161"/>
      <c r="BN48" s="161"/>
      <c r="BP48" s="161" t="s">
        <v>39</v>
      </c>
      <c r="BQ48" s="161"/>
      <c r="BR48" s="161"/>
      <c r="BS48" s="161"/>
      <c r="BT48" s="161"/>
      <c r="BU48" s="161"/>
      <c r="BV48" s="161" t="s">
        <v>40</v>
      </c>
      <c r="BW48" s="161"/>
      <c r="BX48" s="161"/>
      <c r="BY48" s="161"/>
      <c r="BZ48" s="161"/>
      <c r="CA48" s="161"/>
      <c r="CC48" s="161"/>
      <c r="CD48" s="161"/>
      <c r="CE48" s="161"/>
      <c r="CF48" s="161"/>
      <c r="CG48" s="161"/>
      <c r="CH48" s="161"/>
      <c r="CV48" s="150">
        <f>'Cadastro de Equipamentos'!A54</f>
        <v>0</v>
      </c>
      <c r="CW48" s="150"/>
      <c r="CX48" s="150"/>
      <c r="CY48" s="150"/>
      <c r="CZ48" s="150"/>
      <c r="DA48" s="150"/>
      <c r="DB48" s="150"/>
      <c r="DC48" s="150"/>
      <c r="DD48" s="150"/>
      <c r="DE48" s="150"/>
      <c r="FC48" s="16"/>
      <c r="FD48" s="16"/>
      <c r="FE48" s="16"/>
      <c r="FF48" s="16"/>
      <c r="FG48" s="16"/>
      <c r="FH48" s="16"/>
    </row>
    <row r="49" spans="2:164" ht="21" customHeight="1" x14ac:dyDescent="0.25">
      <c r="B49" s="161"/>
      <c r="C49" s="161"/>
      <c r="D49" s="161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1"/>
      <c r="BN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C49" s="161"/>
      <c r="CD49" s="161"/>
      <c r="CE49" s="161"/>
      <c r="CF49" s="161"/>
      <c r="CG49" s="161"/>
      <c r="CH49" s="161"/>
      <c r="CV49" s="150">
        <f>'Cadastro de Equipamentos'!A55</f>
        <v>0</v>
      </c>
      <c r="CW49" s="150"/>
      <c r="CX49" s="150"/>
      <c r="CY49" s="150"/>
      <c r="CZ49" s="150"/>
      <c r="DA49" s="150"/>
      <c r="DB49" s="150"/>
      <c r="DC49" s="150"/>
      <c r="DD49" s="150"/>
      <c r="DE49" s="150"/>
      <c r="FC49" s="16"/>
      <c r="FD49" s="16"/>
      <c r="FE49" s="16"/>
      <c r="FF49" s="16"/>
      <c r="FG49" s="16"/>
      <c r="FH49" s="16"/>
    </row>
    <row r="50" spans="2:164" ht="21" customHeight="1" x14ac:dyDescent="0.25"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1"/>
      <c r="BN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C50" s="161"/>
      <c r="CD50" s="161"/>
      <c r="CE50" s="161"/>
      <c r="CF50" s="161"/>
      <c r="CG50" s="161"/>
      <c r="CH50" s="161"/>
      <c r="CV50" s="150">
        <f>'Cadastro de Equipamentos'!A56</f>
        <v>0</v>
      </c>
      <c r="CW50" s="150"/>
      <c r="CX50" s="150"/>
      <c r="CY50" s="150"/>
      <c r="CZ50" s="150"/>
      <c r="DA50" s="150"/>
      <c r="DB50" s="150"/>
      <c r="DC50" s="150"/>
      <c r="DD50" s="150"/>
      <c r="DE50" s="150"/>
      <c r="FC50" s="16"/>
      <c r="FD50" s="16"/>
      <c r="FE50" s="16"/>
      <c r="FF50" s="16"/>
      <c r="FG50" s="16"/>
      <c r="FH50" s="16"/>
    </row>
    <row r="51" spans="2:164" ht="21" customHeight="1" x14ac:dyDescent="0.25">
      <c r="B51" s="159">
        <v>150</v>
      </c>
      <c r="C51" s="159"/>
      <c r="D51" s="159"/>
      <c r="E51" s="159"/>
      <c r="F51" s="159"/>
      <c r="G51" s="159"/>
      <c r="H51" s="159">
        <v>0.1</v>
      </c>
      <c r="I51" s="159"/>
      <c r="J51" s="159"/>
      <c r="K51" s="159"/>
      <c r="L51" s="159"/>
      <c r="M51" s="159"/>
      <c r="N51" s="159">
        <v>147.1</v>
      </c>
      <c r="O51" s="159"/>
      <c r="P51" s="159"/>
      <c r="Q51" s="159"/>
      <c r="R51" s="159"/>
      <c r="S51" s="159"/>
      <c r="T51" s="159"/>
      <c r="U51" s="159">
        <v>149.9</v>
      </c>
      <c r="V51" s="159"/>
      <c r="W51" s="159"/>
      <c r="X51" s="159"/>
      <c r="Y51" s="159"/>
      <c r="Z51" s="159"/>
      <c r="AA51" s="159"/>
      <c r="AB51" s="159">
        <v>0.1</v>
      </c>
      <c r="AC51" s="159"/>
      <c r="AD51" s="159"/>
      <c r="AE51" s="159"/>
      <c r="AF51" s="159"/>
      <c r="AG51" s="159"/>
      <c r="AJ51" s="160">
        <f>IF(B51="","",AVERAGE(B51:G53))</f>
        <v>150</v>
      </c>
      <c r="AK51" s="160"/>
      <c r="AL51" s="160"/>
      <c r="AM51" s="160"/>
      <c r="AN51" s="160"/>
      <c r="AO51" s="160"/>
      <c r="AP51" s="152">
        <f>IF(B51="","",STDEV(B51:G53)/SQRT(3))</f>
        <v>0</v>
      </c>
      <c r="AQ51" s="152"/>
      <c r="AR51" s="152"/>
      <c r="AS51" s="152"/>
      <c r="AT51" s="152"/>
      <c r="AU51" s="152"/>
      <c r="AV51" s="152">
        <f>IF(H51&lt;0.0009,4,IF(H51&lt;0.009,3,IF(H51&lt;0.09,2,IF(H51&lt;0.9,1,0))))</f>
        <v>1</v>
      </c>
      <c r="AW51" s="152"/>
      <c r="AX51" s="152"/>
      <c r="AY51" s="152"/>
      <c r="AZ51" s="152"/>
      <c r="BA51" s="152"/>
      <c r="BC51" s="160">
        <f>IF(N51="","",AVERAGE(N51:T53))</f>
        <v>147.19999999999999</v>
      </c>
      <c r="BD51" s="160"/>
      <c r="BE51" s="160"/>
      <c r="BF51" s="160"/>
      <c r="BG51" s="160"/>
      <c r="BH51" s="160"/>
      <c r="BI51" s="152">
        <f>IF(N51="","",STDEV(N51:T53))</f>
        <v>0.10000000000000853</v>
      </c>
      <c r="BJ51" s="152"/>
      <c r="BK51" s="152"/>
      <c r="BL51" s="152"/>
      <c r="BM51" s="152"/>
      <c r="BN51" s="152"/>
      <c r="BP51" s="152">
        <f>IF(U51="","",AVERAGE(U51:AA53))</f>
        <v>149.96666666666667</v>
      </c>
      <c r="BQ51" s="152"/>
      <c r="BR51" s="152"/>
      <c r="BS51" s="152"/>
      <c r="BT51" s="152"/>
      <c r="BU51" s="152"/>
      <c r="BV51" s="152">
        <f>IF(U51="","",STDEV(U51:AA53))</f>
        <v>5.7735026918959292E-2</v>
      </c>
      <c r="BW51" s="152"/>
      <c r="BX51" s="152"/>
      <c r="BY51" s="152"/>
      <c r="BZ51" s="152"/>
      <c r="CA51" s="152"/>
      <c r="CC51" s="152">
        <f>IF(AB51&lt;0.0009,4,IF(AB51&lt;0.009,3,IF(AB51&lt;0.09,2,IF(AB51&lt;0.9,1,0))))</f>
        <v>1</v>
      </c>
      <c r="CD51" s="152"/>
      <c r="CE51" s="152"/>
      <c r="CF51" s="152"/>
      <c r="CG51" s="152"/>
      <c r="CH51" s="152"/>
      <c r="CV51" s="150">
        <f>'Cadastro de Equipamentos'!A57</f>
        <v>0</v>
      </c>
      <c r="CW51" s="150"/>
      <c r="CX51" s="150"/>
      <c r="CY51" s="150"/>
      <c r="CZ51" s="150"/>
      <c r="DA51" s="150"/>
      <c r="DB51" s="150"/>
      <c r="DC51" s="150"/>
      <c r="DD51" s="150"/>
      <c r="DE51" s="150"/>
      <c r="FC51" s="16"/>
      <c r="FD51" s="16"/>
      <c r="FE51" s="16"/>
      <c r="FF51" s="16"/>
      <c r="FG51" s="16"/>
      <c r="FH51" s="16"/>
    </row>
    <row r="52" spans="2:164" ht="21" customHeight="1" x14ac:dyDescent="0.25">
      <c r="B52" s="159">
        <v>150</v>
      </c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>
        <v>147.30000000000001</v>
      </c>
      <c r="O52" s="159"/>
      <c r="P52" s="159"/>
      <c r="Q52" s="159"/>
      <c r="R52" s="159"/>
      <c r="S52" s="159"/>
      <c r="T52" s="159"/>
      <c r="U52" s="159">
        <v>150</v>
      </c>
      <c r="V52" s="159"/>
      <c r="W52" s="159"/>
      <c r="X52" s="159"/>
      <c r="Y52" s="159"/>
      <c r="Z52" s="159"/>
      <c r="AA52" s="159"/>
      <c r="AB52" s="159"/>
      <c r="AC52" s="159"/>
      <c r="AD52" s="159"/>
      <c r="AE52" s="159"/>
      <c r="AF52" s="159"/>
      <c r="AG52" s="159"/>
      <c r="AJ52" s="160"/>
      <c r="AK52" s="160"/>
      <c r="AL52" s="160"/>
      <c r="AM52" s="160"/>
      <c r="AN52" s="160"/>
      <c r="AO52" s="160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C52" s="160"/>
      <c r="BD52" s="160"/>
      <c r="BE52" s="160"/>
      <c r="BF52" s="160"/>
      <c r="BG52" s="160"/>
      <c r="BH52" s="160"/>
      <c r="BI52" s="152"/>
      <c r="BJ52" s="152"/>
      <c r="BK52" s="152"/>
      <c r="BL52" s="152"/>
      <c r="BM52" s="152"/>
      <c r="BN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C52" s="152"/>
      <c r="CD52" s="152"/>
      <c r="CE52" s="152"/>
      <c r="CF52" s="152"/>
      <c r="CG52" s="152"/>
      <c r="CH52" s="152"/>
      <c r="CV52" s="150">
        <f>'Cadastro de Equipamentos'!A58</f>
        <v>0</v>
      </c>
      <c r="CW52" s="150"/>
      <c r="CX52" s="150"/>
      <c r="CY52" s="150"/>
      <c r="CZ52" s="150"/>
      <c r="DA52" s="150"/>
      <c r="DB52" s="150"/>
      <c r="DC52" s="150"/>
      <c r="DD52" s="150"/>
      <c r="DE52" s="150"/>
    </row>
    <row r="53" spans="2:164" ht="21" customHeight="1" x14ac:dyDescent="0.25">
      <c r="B53" s="159">
        <v>150</v>
      </c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>
        <v>147.19999999999999</v>
      </c>
      <c r="O53" s="159"/>
      <c r="P53" s="159"/>
      <c r="Q53" s="159"/>
      <c r="R53" s="159"/>
      <c r="S53" s="159"/>
      <c r="T53" s="159"/>
      <c r="U53" s="159">
        <v>150</v>
      </c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J53" s="160"/>
      <c r="AK53" s="160"/>
      <c r="AL53" s="160"/>
      <c r="AM53" s="160"/>
      <c r="AN53" s="160"/>
      <c r="AO53" s="160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C53" s="160"/>
      <c r="BD53" s="160"/>
      <c r="BE53" s="160"/>
      <c r="BF53" s="160"/>
      <c r="BG53" s="160"/>
      <c r="BH53" s="160"/>
      <c r="BI53" s="152"/>
      <c r="BJ53" s="152"/>
      <c r="BK53" s="152"/>
      <c r="BL53" s="152"/>
      <c r="BM53" s="152"/>
      <c r="BN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C53" s="152"/>
      <c r="CD53" s="152"/>
      <c r="CE53" s="152"/>
      <c r="CF53" s="152"/>
      <c r="CG53" s="152"/>
      <c r="CH53" s="152"/>
      <c r="CV53" s="150">
        <f>'Cadastro de Equipamentos'!A59</f>
        <v>0</v>
      </c>
      <c r="CW53" s="150"/>
      <c r="CX53" s="150"/>
      <c r="CY53" s="150"/>
      <c r="CZ53" s="150"/>
      <c r="DA53" s="150"/>
      <c r="DB53" s="150"/>
      <c r="DC53" s="150"/>
      <c r="DD53" s="150"/>
      <c r="DE53" s="150"/>
    </row>
    <row r="54" spans="2:164" ht="21" customHeight="1" x14ac:dyDescent="0.25"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CV54" s="150">
        <f>'Cadastro de Equipamentos'!A60</f>
        <v>0</v>
      </c>
      <c r="CW54" s="150"/>
      <c r="CX54" s="150"/>
      <c r="CY54" s="150"/>
      <c r="CZ54" s="150"/>
      <c r="DA54" s="150"/>
      <c r="DB54" s="150"/>
      <c r="DC54" s="150"/>
      <c r="DD54" s="150"/>
      <c r="DE54" s="150"/>
    </row>
    <row r="55" spans="2:164" ht="21" customHeight="1" x14ac:dyDescent="0.25">
      <c r="B55" s="153" t="s">
        <v>43</v>
      </c>
      <c r="C55" s="153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  <c r="AA55" s="153"/>
      <c r="AB55" s="153"/>
      <c r="AC55" s="153"/>
      <c r="AD55" s="153"/>
      <c r="AE55" s="153"/>
      <c r="AF55" s="153"/>
      <c r="AG55" s="153"/>
      <c r="AJ55" s="154" t="s">
        <v>31</v>
      </c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C55" s="154" t="s">
        <v>32</v>
      </c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P55" s="154" t="s">
        <v>33</v>
      </c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C55" s="161" t="s">
        <v>34</v>
      </c>
      <c r="CD55" s="161"/>
      <c r="CE55" s="161"/>
      <c r="CF55" s="161"/>
      <c r="CG55" s="161"/>
      <c r="CH55" s="161"/>
      <c r="CV55" s="150">
        <f>'Cadastro de Equipamentos'!A61</f>
        <v>0</v>
      </c>
      <c r="CW55" s="150"/>
      <c r="CX55" s="150"/>
      <c r="CY55" s="150"/>
      <c r="CZ55" s="150"/>
      <c r="DA55" s="150"/>
      <c r="DB55" s="150"/>
      <c r="DC55" s="150"/>
      <c r="DD55" s="150"/>
      <c r="DE55" s="150"/>
    </row>
    <row r="56" spans="2:164" ht="21" customHeight="1" x14ac:dyDescent="0.25">
      <c r="B56" s="153"/>
      <c r="C56" s="153"/>
      <c r="D56" s="153"/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153"/>
      <c r="R56" s="153"/>
      <c r="S56" s="153"/>
      <c r="T56" s="153"/>
      <c r="U56" s="153"/>
      <c r="V56" s="153"/>
      <c r="W56" s="153"/>
      <c r="X56" s="153"/>
      <c r="Y56" s="153"/>
      <c r="Z56" s="153"/>
      <c r="AA56" s="153"/>
      <c r="AB56" s="153"/>
      <c r="AC56" s="153"/>
      <c r="AD56" s="153"/>
      <c r="AE56" s="153"/>
      <c r="AF56" s="153"/>
      <c r="AG56" s="153"/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P56" s="154"/>
      <c r="BQ56" s="154"/>
      <c r="BR56" s="154"/>
      <c r="BS56" s="154"/>
      <c r="BT56" s="154"/>
      <c r="BU56" s="154"/>
      <c r="BV56" s="154"/>
      <c r="BW56" s="154"/>
      <c r="BX56" s="154"/>
      <c r="BY56" s="154"/>
      <c r="BZ56" s="154"/>
      <c r="CA56" s="154"/>
      <c r="CC56" s="161"/>
      <c r="CD56" s="161"/>
      <c r="CE56" s="161"/>
      <c r="CF56" s="161"/>
      <c r="CG56" s="161"/>
      <c r="CH56" s="161"/>
      <c r="CV56" s="150">
        <f>'Cadastro de Equipamentos'!A62</f>
        <v>0</v>
      </c>
      <c r="CW56" s="150"/>
      <c r="CX56" s="150"/>
      <c r="CY56" s="150"/>
      <c r="CZ56" s="150"/>
      <c r="DA56" s="150"/>
      <c r="DB56" s="150"/>
      <c r="DC56" s="150"/>
      <c r="DD56" s="150"/>
      <c r="DE56" s="150"/>
      <c r="FC56" s="16"/>
      <c r="FD56" s="16"/>
      <c r="FE56" s="16"/>
      <c r="FF56" s="16"/>
      <c r="FG56" s="16"/>
      <c r="FH56" s="16"/>
    </row>
    <row r="57" spans="2:164" ht="21" customHeight="1" x14ac:dyDescent="0.25">
      <c r="B57" s="161" t="s">
        <v>222</v>
      </c>
      <c r="C57" s="161"/>
      <c r="D57" s="161"/>
      <c r="E57" s="161"/>
      <c r="F57" s="161"/>
      <c r="G57" s="161"/>
      <c r="H57" s="161" t="s">
        <v>221</v>
      </c>
      <c r="I57" s="161"/>
      <c r="J57" s="161"/>
      <c r="K57" s="161"/>
      <c r="L57" s="161"/>
      <c r="M57" s="161"/>
      <c r="N57" s="161" t="s">
        <v>223</v>
      </c>
      <c r="O57" s="161"/>
      <c r="P57" s="161"/>
      <c r="Q57" s="161"/>
      <c r="R57" s="161"/>
      <c r="S57" s="161"/>
      <c r="T57" s="161"/>
      <c r="U57" s="161" t="s">
        <v>224</v>
      </c>
      <c r="V57" s="161"/>
      <c r="W57" s="161"/>
      <c r="X57" s="161"/>
      <c r="Y57" s="161"/>
      <c r="Z57" s="161"/>
      <c r="AA57" s="161"/>
      <c r="AB57" s="161" t="s">
        <v>35</v>
      </c>
      <c r="AC57" s="161"/>
      <c r="AD57" s="161"/>
      <c r="AE57" s="161"/>
      <c r="AF57" s="161"/>
      <c r="AG57" s="161"/>
      <c r="AJ57" s="161" t="s">
        <v>36</v>
      </c>
      <c r="AK57" s="161"/>
      <c r="AL57" s="161"/>
      <c r="AM57" s="161"/>
      <c r="AN57" s="161"/>
      <c r="AO57" s="161"/>
      <c r="AP57" s="161" t="s">
        <v>37</v>
      </c>
      <c r="AQ57" s="161"/>
      <c r="AR57" s="161"/>
      <c r="AS57" s="161"/>
      <c r="AT57" s="161"/>
      <c r="AU57" s="161"/>
      <c r="AV57" s="161" t="s">
        <v>38</v>
      </c>
      <c r="AW57" s="161"/>
      <c r="AX57" s="161"/>
      <c r="AY57" s="161"/>
      <c r="AZ57" s="161"/>
      <c r="BA57" s="161"/>
      <c r="BC57" s="161" t="s">
        <v>39</v>
      </c>
      <c r="BD57" s="161"/>
      <c r="BE57" s="161"/>
      <c r="BF57" s="161"/>
      <c r="BG57" s="161"/>
      <c r="BH57" s="161"/>
      <c r="BI57" s="161" t="s">
        <v>40</v>
      </c>
      <c r="BJ57" s="161"/>
      <c r="BK57" s="161"/>
      <c r="BL57" s="161"/>
      <c r="BM57" s="161"/>
      <c r="BN57" s="161"/>
      <c r="BP57" s="161" t="s">
        <v>39</v>
      </c>
      <c r="BQ57" s="161"/>
      <c r="BR57" s="161"/>
      <c r="BS57" s="161"/>
      <c r="BT57" s="161"/>
      <c r="BU57" s="161"/>
      <c r="BV57" s="161" t="s">
        <v>40</v>
      </c>
      <c r="BW57" s="161"/>
      <c r="BX57" s="161"/>
      <c r="BY57" s="161"/>
      <c r="BZ57" s="161"/>
      <c r="CA57" s="161"/>
      <c r="CC57" s="161"/>
      <c r="CD57" s="161"/>
      <c r="CE57" s="161"/>
      <c r="CF57" s="161"/>
      <c r="CG57" s="161"/>
      <c r="CH57" s="161"/>
      <c r="CV57" s="150">
        <f>'Cadastro de Equipamentos'!A63</f>
        <v>0</v>
      </c>
      <c r="CW57" s="150"/>
      <c r="CX57" s="150"/>
      <c r="CY57" s="150"/>
      <c r="CZ57" s="150"/>
      <c r="DA57" s="150"/>
      <c r="DB57" s="150"/>
      <c r="DC57" s="150"/>
      <c r="DD57" s="150"/>
      <c r="DE57" s="150"/>
      <c r="FC57" s="16"/>
      <c r="FD57" s="16"/>
      <c r="FE57" s="16"/>
      <c r="FF57" s="16"/>
      <c r="FG57" s="16"/>
      <c r="FH57" s="16"/>
    </row>
    <row r="58" spans="2:164" ht="21" customHeight="1" x14ac:dyDescent="0.25">
      <c r="B58" s="161"/>
      <c r="C58" s="161"/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C58" s="161"/>
      <c r="BD58" s="161"/>
      <c r="BE58" s="161"/>
      <c r="BF58" s="161"/>
      <c r="BG58" s="161"/>
      <c r="BH58" s="161"/>
      <c r="BI58" s="161"/>
      <c r="BJ58" s="161"/>
      <c r="BK58" s="161"/>
      <c r="BL58" s="161"/>
      <c r="BM58" s="161"/>
      <c r="BN58" s="161"/>
      <c r="BP58" s="161"/>
      <c r="BQ58" s="161"/>
      <c r="BR58" s="161"/>
      <c r="BS58" s="161"/>
      <c r="BT58" s="161"/>
      <c r="BU58" s="161"/>
      <c r="BV58" s="161"/>
      <c r="BW58" s="161"/>
      <c r="BX58" s="161"/>
      <c r="BY58" s="161"/>
      <c r="BZ58" s="161"/>
      <c r="CA58" s="161"/>
      <c r="CC58" s="161"/>
      <c r="CD58" s="161"/>
      <c r="CE58" s="161"/>
      <c r="CF58" s="161"/>
      <c r="CG58" s="161"/>
      <c r="CH58" s="161"/>
      <c r="CV58" s="150">
        <f>'Cadastro de Equipamentos'!A64</f>
        <v>0</v>
      </c>
      <c r="CW58" s="150"/>
      <c r="CX58" s="150"/>
      <c r="CY58" s="150"/>
      <c r="CZ58" s="150"/>
      <c r="DA58" s="150"/>
      <c r="DB58" s="150"/>
      <c r="DC58" s="150"/>
      <c r="DD58" s="150"/>
      <c r="DE58" s="150"/>
      <c r="FC58" s="16"/>
      <c r="FD58" s="16"/>
      <c r="FE58" s="16"/>
      <c r="FF58" s="16"/>
      <c r="FG58" s="16"/>
      <c r="FH58" s="16"/>
    </row>
    <row r="59" spans="2:164" ht="21" customHeight="1" x14ac:dyDescent="0.25">
      <c r="B59" s="161"/>
      <c r="C59" s="161"/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C59" s="161"/>
      <c r="BD59" s="161"/>
      <c r="BE59" s="161"/>
      <c r="BF59" s="161"/>
      <c r="BG59" s="161"/>
      <c r="BH59" s="161"/>
      <c r="BI59" s="161"/>
      <c r="BJ59" s="161"/>
      <c r="BK59" s="161"/>
      <c r="BL59" s="161"/>
      <c r="BM59" s="161"/>
      <c r="BN59" s="161"/>
      <c r="BP59" s="161"/>
      <c r="BQ59" s="161"/>
      <c r="BR59" s="161"/>
      <c r="BS59" s="161"/>
      <c r="BT59" s="161"/>
      <c r="BU59" s="161"/>
      <c r="BV59" s="161"/>
      <c r="BW59" s="161"/>
      <c r="BX59" s="161"/>
      <c r="BY59" s="161"/>
      <c r="BZ59" s="161"/>
      <c r="CA59" s="161"/>
      <c r="CC59" s="161"/>
      <c r="CD59" s="161"/>
      <c r="CE59" s="161"/>
      <c r="CF59" s="161"/>
      <c r="CG59" s="161"/>
      <c r="CH59" s="161"/>
      <c r="CV59" s="150">
        <f>'Cadastro de Equipamentos'!A65</f>
        <v>0</v>
      </c>
      <c r="CW59" s="150"/>
      <c r="CX59" s="150"/>
      <c r="CY59" s="150"/>
      <c r="CZ59" s="150"/>
      <c r="DA59" s="150"/>
      <c r="DB59" s="150"/>
      <c r="DC59" s="150"/>
      <c r="DD59" s="150"/>
      <c r="DE59" s="150"/>
      <c r="FC59" s="16"/>
      <c r="FD59" s="16"/>
      <c r="FE59" s="16"/>
      <c r="FF59" s="16"/>
      <c r="FG59" s="16"/>
      <c r="FH59" s="16"/>
    </row>
    <row r="60" spans="2:164" ht="21" customHeight="1" x14ac:dyDescent="0.25"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J60" s="160" t="str">
        <f>IF(B60="","",AVERAGE(B60:G62))</f>
        <v/>
      </c>
      <c r="AK60" s="160"/>
      <c r="AL60" s="160"/>
      <c r="AM60" s="160"/>
      <c r="AN60" s="160"/>
      <c r="AO60" s="160"/>
      <c r="AP60" s="152" t="str">
        <f>IF(B60="","",STDEV(B60:G62)/SQRT(3))</f>
        <v/>
      </c>
      <c r="AQ60" s="152"/>
      <c r="AR60" s="152"/>
      <c r="AS60" s="152"/>
      <c r="AT60" s="152"/>
      <c r="AU60" s="152"/>
      <c r="AV60" s="152">
        <f>IF(H60&lt;0.0009,4,IF(H60&lt;0.009,3,IF(H60&lt;0.09,2,IF(H60&lt;0.9,1,0))))</f>
        <v>4</v>
      </c>
      <c r="AW60" s="152"/>
      <c r="AX60" s="152"/>
      <c r="AY60" s="152"/>
      <c r="AZ60" s="152"/>
      <c r="BA60" s="152"/>
      <c r="BC60" s="160" t="str">
        <f>IF(N60="","",AVERAGE(N60:T62))</f>
        <v/>
      </c>
      <c r="BD60" s="160"/>
      <c r="BE60" s="160"/>
      <c r="BF60" s="160"/>
      <c r="BG60" s="160"/>
      <c r="BH60" s="160"/>
      <c r="BI60" s="152" t="str">
        <f>IF(N60="","",STDEV(N60:T62))</f>
        <v/>
      </c>
      <c r="BJ60" s="152"/>
      <c r="BK60" s="152"/>
      <c r="BL60" s="152"/>
      <c r="BM60" s="152"/>
      <c r="BN60" s="152"/>
      <c r="BP60" s="152" t="str">
        <f>IF(U60="","",AVERAGE(U60:AA62))</f>
        <v/>
      </c>
      <c r="BQ60" s="152"/>
      <c r="BR60" s="152"/>
      <c r="BS60" s="152"/>
      <c r="BT60" s="152"/>
      <c r="BU60" s="152"/>
      <c r="BV60" s="152" t="str">
        <f>IF(U60="","",STDEV(U60:AA62))</f>
        <v/>
      </c>
      <c r="BW60" s="152"/>
      <c r="BX60" s="152"/>
      <c r="BY60" s="152"/>
      <c r="BZ60" s="152"/>
      <c r="CA60" s="152"/>
      <c r="CC60" s="152">
        <f>IF(AB60&lt;0.0009,4,IF(AB60&lt;0.009,3,IF(AB60&lt;0.09,2,IF(AB60&lt;0.9,1,0))))</f>
        <v>4</v>
      </c>
      <c r="CD60" s="152"/>
      <c r="CE60" s="152"/>
      <c r="CF60" s="152"/>
      <c r="CG60" s="152"/>
      <c r="CH60" s="152"/>
      <c r="CV60" s="150">
        <f>'Cadastro de Equipamentos'!A66</f>
        <v>0</v>
      </c>
      <c r="CW60" s="150"/>
      <c r="CX60" s="150"/>
      <c r="CY60" s="150"/>
      <c r="CZ60" s="150"/>
      <c r="DA60" s="150"/>
      <c r="DB60" s="150"/>
      <c r="DC60" s="150"/>
      <c r="DD60" s="150"/>
      <c r="DE60" s="150"/>
      <c r="FC60" s="16"/>
      <c r="FD60" s="16"/>
      <c r="FE60" s="16"/>
      <c r="FF60" s="16"/>
      <c r="FG60" s="16"/>
      <c r="FH60" s="16"/>
    </row>
    <row r="61" spans="2:164" ht="21" customHeight="1" x14ac:dyDescent="0.25"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J61" s="160"/>
      <c r="AK61" s="160"/>
      <c r="AL61" s="160"/>
      <c r="AM61" s="160"/>
      <c r="AN61" s="160"/>
      <c r="AO61" s="160"/>
      <c r="AP61" s="152"/>
      <c r="AQ61" s="152"/>
      <c r="AR61" s="152"/>
      <c r="AS61" s="152"/>
      <c r="AT61" s="152"/>
      <c r="AU61" s="152"/>
      <c r="AV61" s="152"/>
      <c r="AW61" s="152"/>
      <c r="AX61" s="152"/>
      <c r="AY61" s="152"/>
      <c r="AZ61" s="152"/>
      <c r="BA61" s="152"/>
      <c r="BC61" s="160"/>
      <c r="BD61" s="160"/>
      <c r="BE61" s="160"/>
      <c r="BF61" s="160"/>
      <c r="BG61" s="160"/>
      <c r="BH61" s="160"/>
      <c r="BI61" s="152"/>
      <c r="BJ61" s="152"/>
      <c r="BK61" s="152"/>
      <c r="BL61" s="152"/>
      <c r="BM61" s="152"/>
      <c r="BN61" s="152"/>
      <c r="BP61" s="152"/>
      <c r="BQ61" s="152"/>
      <c r="BR61" s="152"/>
      <c r="BS61" s="152"/>
      <c r="BT61" s="152"/>
      <c r="BU61" s="152"/>
      <c r="BV61" s="152"/>
      <c r="BW61" s="152"/>
      <c r="BX61" s="152"/>
      <c r="BY61" s="152"/>
      <c r="BZ61" s="152"/>
      <c r="CA61" s="152"/>
      <c r="CC61" s="152"/>
      <c r="CD61" s="152"/>
      <c r="CE61" s="152"/>
      <c r="CF61" s="152"/>
      <c r="CG61" s="152"/>
      <c r="CH61" s="152"/>
      <c r="CV61" s="150">
        <f>'Cadastro de Equipamentos'!A67</f>
        <v>0</v>
      </c>
      <c r="CW61" s="150"/>
      <c r="CX61" s="150"/>
      <c r="CY61" s="150"/>
      <c r="CZ61" s="150"/>
      <c r="DA61" s="150"/>
      <c r="DB61" s="150"/>
      <c r="DC61" s="150"/>
      <c r="DD61" s="150"/>
      <c r="DE61" s="150"/>
      <c r="FC61" s="16"/>
      <c r="FD61" s="16"/>
      <c r="FE61" s="16"/>
      <c r="FF61" s="16"/>
      <c r="FG61" s="16"/>
      <c r="FH61" s="16"/>
    </row>
    <row r="62" spans="2:164" ht="21" customHeight="1" x14ac:dyDescent="0.25"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  <c r="AG62" s="159"/>
      <c r="AJ62" s="160"/>
      <c r="AK62" s="160"/>
      <c r="AL62" s="160"/>
      <c r="AM62" s="160"/>
      <c r="AN62" s="160"/>
      <c r="AO62" s="160"/>
      <c r="AP62" s="152"/>
      <c r="AQ62" s="152"/>
      <c r="AR62" s="152"/>
      <c r="AS62" s="152"/>
      <c r="AT62" s="152"/>
      <c r="AU62" s="152"/>
      <c r="AV62" s="152"/>
      <c r="AW62" s="152"/>
      <c r="AX62" s="152"/>
      <c r="AY62" s="152"/>
      <c r="AZ62" s="152"/>
      <c r="BA62" s="152"/>
      <c r="BC62" s="160"/>
      <c r="BD62" s="160"/>
      <c r="BE62" s="160"/>
      <c r="BF62" s="160"/>
      <c r="BG62" s="160"/>
      <c r="BH62" s="160"/>
      <c r="BI62" s="152"/>
      <c r="BJ62" s="152"/>
      <c r="BK62" s="152"/>
      <c r="BL62" s="152"/>
      <c r="BM62" s="152"/>
      <c r="BN62" s="152"/>
      <c r="BP62" s="152"/>
      <c r="BQ62" s="152"/>
      <c r="BR62" s="152"/>
      <c r="BS62" s="152"/>
      <c r="BT62" s="152"/>
      <c r="BU62" s="152"/>
      <c r="BV62" s="152"/>
      <c r="BW62" s="152"/>
      <c r="BX62" s="152"/>
      <c r="BY62" s="152"/>
      <c r="BZ62" s="152"/>
      <c r="CA62" s="152"/>
      <c r="CC62" s="152"/>
      <c r="CD62" s="152"/>
      <c r="CE62" s="152"/>
      <c r="CF62" s="152"/>
      <c r="CG62" s="152"/>
      <c r="CH62" s="152"/>
      <c r="CV62" s="150">
        <f>'Cadastro de Equipamentos'!A68</f>
        <v>0</v>
      </c>
      <c r="CW62" s="150"/>
      <c r="CX62" s="150"/>
      <c r="CY62" s="150"/>
      <c r="CZ62" s="150"/>
      <c r="DA62" s="150"/>
      <c r="DB62" s="150"/>
      <c r="DC62" s="150"/>
      <c r="DD62" s="150"/>
      <c r="DE62" s="150"/>
      <c r="FC62" s="16"/>
      <c r="FD62" s="16"/>
      <c r="FE62" s="16"/>
      <c r="FF62" s="16"/>
      <c r="FG62" s="16"/>
      <c r="FH62" s="16"/>
    </row>
    <row r="63" spans="2:164" ht="21" customHeight="1" x14ac:dyDescent="0.25">
      <c r="B63" s="137"/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CV63" s="150">
        <f>'Cadastro de Equipamentos'!A69</f>
        <v>0</v>
      </c>
      <c r="CW63" s="150"/>
      <c r="CX63" s="150"/>
      <c r="CY63" s="150"/>
      <c r="CZ63" s="150"/>
      <c r="DA63" s="150"/>
      <c r="DB63" s="150"/>
      <c r="DC63" s="150"/>
      <c r="DD63" s="150"/>
      <c r="DE63" s="150"/>
      <c r="FC63" s="16"/>
      <c r="FD63" s="16"/>
      <c r="FE63" s="16"/>
      <c r="FF63" s="16"/>
      <c r="FG63" s="16"/>
      <c r="FH63" s="16"/>
    </row>
    <row r="64" spans="2:164" ht="21" customHeight="1" x14ac:dyDescent="0.25">
      <c r="B64" s="153" t="s">
        <v>44</v>
      </c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  <c r="AA64" s="153"/>
      <c r="AB64" s="153"/>
      <c r="AC64" s="153"/>
      <c r="AD64" s="153"/>
      <c r="AE64" s="153"/>
      <c r="AF64" s="153"/>
      <c r="AG64" s="153"/>
      <c r="AJ64" s="154" t="s">
        <v>31</v>
      </c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C64" s="154" t="s">
        <v>32</v>
      </c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P64" s="154" t="s">
        <v>33</v>
      </c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C64" s="161" t="s">
        <v>34</v>
      </c>
      <c r="CD64" s="161"/>
      <c r="CE64" s="161"/>
      <c r="CF64" s="161"/>
      <c r="CG64" s="161"/>
      <c r="CH64" s="161"/>
      <c r="CV64" s="150">
        <f>'Cadastro de Equipamentos'!A70</f>
        <v>0</v>
      </c>
      <c r="CW64" s="150"/>
      <c r="CX64" s="150"/>
      <c r="CY64" s="150"/>
      <c r="CZ64" s="150"/>
      <c r="DA64" s="150"/>
      <c r="DB64" s="150"/>
      <c r="DC64" s="150"/>
      <c r="DD64" s="150"/>
      <c r="DE64" s="150"/>
      <c r="FC64" s="16"/>
      <c r="FD64" s="16"/>
      <c r="FE64" s="16"/>
      <c r="FF64" s="16"/>
      <c r="FG64" s="16"/>
      <c r="FH64" s="16"/>
    </row>
    <row r="65" spans="2:109" ht="21" customHeight="1" x14ac:dyDescent="0.25">
      <c r="B65" s="153"/>
      <c r="C65" s="153"/>
      <c r="D65" s="153"/>
      <c r="E65" s="153"/>
      <c r="F65" s="153"/>
      <c r="G65" s="153"/>
      <c r="H65" s="153"/>
      <c r="I65" s="153"/>
      <c r="J65" s="153"/>
      <c r="K65" s="153"/>
      <c r="L65" s="153"/>
      <c r="M65" s="153"/>
      <c r="N65" s="153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153"/>
      <c r="Z65" s="153"/>
      <c r="AA65" s="153"/>
      <c r="AB65" s="153"/>
      <c r="AC65" s="153"/>
      <c r="AD65" s="153"/>
      <c r="AE65" s="153"/>
      <c r="AF65" s="153"/>
      <c r="AG65" s="153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C65" s="161"/>
      <c r="CD65" s="161"/>
      <c r="CE65" s="161"/>
      <c r="CF65" s="161"/>
      <c r="CG65" s="161"/>
      <c r="CH65" s="161"/>
      <c r="CV65" s="150">
        <f>'Cadastro de Equipamentos'!A71</f>
        <v>0</v>
      </c>
      <c r="CW65" s="150"/>
      <c r="CX65" s="150"/>
      <c r="CY65" s="150"/>
      <c r="CZ65" s="150"/>
      <c r="DA65" s="150"/>
      <c r="DB65" s="150"/>
      <c r="DC65" s="150"/>
      <c r="DD65" s="150"/>
      <c r="DE65" s="150"/>
    </row>
    <row r="66" spans="2:109" ht="21" customHeight="1" x14ac:dyDescent="0.25">
      <c r="B66" s="161" t="s">
        <v>222</v>
      </c>
      <c r="C66" s="161"/>
      <c r="D66" s="161"/>
      <c r="E66" s="161"/>
      <c r="F66" s="161"/>
      <c r="G66" s="161"/>
      <c r="H66" s="161" t="s">
        <v>221</v>
      </c>
      <c r="I66" s="161"/>
      <c r="J66" s="161"/>
      <c r="K66" s="161"/>
      <c r="L66" s="161"/>
      <c r="M66" s="161"/>
      <c r="N66" s="161" t="s">
        <v>223</v>
      </c>
      <c r="O66" s="161"/>
      <c r="P66" s="161"/>
      <c r="Q66" s="161"/>
      <c r="R66" s="161"/>
      <c r="S66" s="161"/>
      <c r="T66" s="161"/>
      <c r="U66" s="161" t="s">
        <v>224</v>
      </c>
      <c r="V66" s="161"/>
      <c r="W66" s="161"/>
      <c r="X66" s="161"/>
      <c r="Y66" s="161"/>
      <c r="Z66" s="161"/>
      <c r="AA66" s="161"/>
      <c r="AB66" s="161" t="s">
        <v>35</v>
      </c>
      <c r="AC66" s="161"/>
      <c r="AD66" s="161"/>
      <c r="AE66" s="161"/>
      <c r="AF66" s="161"/>
      <c r="AG66" s="161"/>
      <c r="AJ66" s="161" t="s">
        <v>36</v>
      </c>
      <c r="AK66" s="161"/>
      <c r="AL66" s="161"/>
      <c r="AM66" s="161"/>
      <c r="AN66" s="161"/>
      <c r="AO66" s="161"/>
      <c r="AP66" s="161" t="s">
        <v>37</v>
      </c>
      <c r="AQ66" s="161"/>
      <c r="AR66" s="161"/>
      <c r="AS66" s="161"/>
      <c r="AT66" s="161"/>
      <c r="AU66" s="161"/>
      <c r="AV66" s="161" t="s">
        <v>38</v>
      </c>
      <c r="AW66" s="161"/>
      <c r="AX66" s="161"/>
      <c r="AY66" s="161"/>
      <c r="AZ66" s="161"/>
      <c r="BA66" s="161"/>
      <c r="BC66" s="161" t="s">
        <v>39</v>
      </c>
      <c r="BD66" s="161"/>
      <c r="BE66" s="161"/>
      <c r="BF66" s="161"/>
      <c r="BG66" s="161"/>
      <c r="BH66" s="161"/>
      <c r="BI66" s="161" t="s">
        <v>40</v>
      </c>
      <c r="BJ66" s="161"/>
      <c r="BK66" s="161"/>
      <c r="BL66" s="161"/>
      <c r="BM66" s="161"/>
      <c r="BN66" s="161"/>
      <c r="BP66" s="161" t="s">
        <v>39</v>
      </c>
      <c r="BQ66" s="161"/>
      <c r="BR66" s="161"/>
      <c r="BS66" s="161"/>
      <c r="BT66" s="161"/>
      <c r="BU66" s="161"/>
      <c r="BV66" s="161" t="s">
        <v>40</v>
      </c>
      <c r="BW66" s="161"/>
      <c r="BX66" s="161"/>
      <c r="BY66" s="161"/>
      <c r="BZ66" s="161"/>
      <c r="CA66" s="161"/>
      <c r="CC66" s="161"/>
      <c r="CD66" s="161"/>
      <c r="CE66" s="161"/>
      <c r="CF66" s="161"/>
      <c r="CG66" s="161"/>
      <c r="CH66" s="161"/>
      <c r="CV66" s="150">
        <f>'Cadastro de Equipamentos'!A72</f>
        <v>0</v>
      </c>
      <c r="CW66" s="150"/>
      <c r="CX66" s="150"/>
      <c r="CY66" s="150"/>
      <c r="CZ66" s="150"/>
      <c r="DA66" s="150"/>
      <c r="DB66" s="150"/>
      <c r="DC66" s="150"/>
      <c r="DD66" s="150"/>
      <c r="DE66" s="150"/>
    </row>
    <row r="67" spans="2:109" ht="21" customHeight="1" x14ac:dyDescent="0.25">
      <c r="B67" s="161"/>
      <c r="C67" s="161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C67" s="161"/>
      <c r="BD67" s="161"/>
      <c r="BE67" s="161"/>
      <c r="BF67" s="161"/>
      <c r="BG67" s="161"/>
      <c r="BH67" s="161"/>
      <c r="BI67" s="161"/>
      <c r="BJ67" s="161"/>
      <c r="BK67" s="161"/>
      <c r="BL67" s="161"/>
      <c r="BM67" s="161"/>
      <c r="BN67" s="161"/>
      <c r="BP67" s="161"/>
      <c r="BQ67" s="161"/>
      <c r="BR67" s="161"/>
      <c r="BS67" s="161"/>
      <c r="BT67" s="161"/>
      <c r="BU67" s="161"/>
      <c r="BV67" s="161"/>
      <c r="BW67" s="161"/>
      <c r="BX67" s="161"/>
      <c r="BY67" s="161"/>
      <c r="BZ67" s="161"/>
      <c r="CA67" s="161"/>
      <c r="CC67" s="161"/>
      <c r="CD67" s="161"/>
      <c r="CE67" s="161"/>
      <c r="CF67" s="161"/>
      <c r="CG67" s="161"/>
      <c r="CH67" s="161"/>
      <c r="CV67" s="150">
        <f>'Cadastro de Equipamentos'!A73</f>
        <v>0</v>
      </c>
      <c r="CW67" s="150"/>
      <c r="CX67" s="150"/>
      <c r="CY67" s="150"/>
      <c r="CZ67" s="150"/>
      <c r="DA67" s="150"/>
      <c r="DB67" s="150"/>
      <c r="DC67" s="150"/>
      <c r="DD67" s="150"/>
      <c r="DE67" s="150"/>
    </row>
    <row r="68" spans="2:109" ht="21" customHeight="1" x14ac:dyDescent="0.25"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1"/>
      <c r="BN68" s="161"/>
      <c r="BP68" s="161"/>
      <c r="BQ68" s="161"/>
      <c r="BR68" s="161"/>
      <c r="BS68" s="161"/>
      <c r="BT68" s="161"/>
      <c r="BU68" s="161"/>
      <c r="BV68" s="161"/>
      <c r="BW68" s="161"/>
      <c r="BX68" s="161"/>
      <c r="BY68" s="161"/>
      <c r="BZ68" s="161"/>
      <c r="CA68" s="161"/>
      <c r="CC68" s="161"/>
      <c r="CD68" s="161"/>
      <c r="CE68" s="161"/>
      <c r="CF68" s="161"/>
      <c r="CG68" s="161"/>
      <c r="CH68" s="161"/>
      <c r="CV68" s="150">
        <f>'Cadastro de Equipamentos'!A74</f>
        <v>0</v>
      </c>
      <c r="CW68" s="150"/>
      <c r="CX68" s="150"/>
      <c r="CY68" s="150"/>
      <c r="CZ68" s="150"/>
      <c r="DA68" s="150"/>
      <c r="DB68" s="150"/>
      <c r="DC68" s="150"/>
      <c r="DD68" s="150"/>
      <c r="DE68" s="150"/>
    </row>
    <row r="69" spans="2:109" ht="21" customHeight="1" x14ac:dyDescent="0.25"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J69" s="160" t="str">
        <f>IF(B69="","",AVERAGE(B69:G71))</f>
        <v/>
      </c>
      <c r="AK69" s="160"/>
      <c r="AL69" s="160"/>
      <c r="AM69" s="160"/>
      <c r="AN69" s="160"/>
      <c r="AO69" s="160"/>
      <c r="AP69" s="152" t="str">
        <f>IF(B69="","",STDEV(B69:G71)/SQRT(3))</f>
        <v/>
      </c>
      <c r="AQ69" s="152"/>
      <c r="AR69" s="152"/>
      <c r="AS69" s="152"/>
      <c r="AT69" s="152"/>
      <c r="AU69" s="152"/>
      <c r="AV69" s="152">
        <f>IF(H69&lt;0.0009,4,IF(H69&lt;0.009,3,IF(H69&lt;0.09,2,IF(H69&lt;0.9,1,0))))</f>
        <v>4</v>
      </c>
      <c r="AW69" s="152"/>
      <c r="AX69" s="152"/>
      <c r="AY69" s="152"/>
      <c r="AZ69" s="152"/>
      <c r="BA69" s="152"/>
      <c r="BC69" s="160" t="str">
        <f>IF(N69="","",AVERAGE(N69:T71))</f>
        <v/>
      </c>
      <c r="BD69" s="160"/>
      <c r="BE69" s="160"/>
      <c r="BF69" s="160"/>
      <c r="BG69" s="160"/>
      <c r="BH69" s="160"/>
      <c r="BI69" s="152" t="str">
        <f>IF(N69="","",STDEV(N69:T71))</f>
        <v/>
      </c>
      <c r="BJ69" s="152"/>
      <c r="BK69" s="152"/>
      <c r="BL69" s="152"/>
      <c r="BM69" s="152"/>
      <c r="BN69" s="152"/>
      <c r="BP69" s="152" t="str">
        <f>IF(U69="","",AVERAGE(U69:AA71))</f>
        <v/>
      </c>
      <c r="BQ69" s="152"/>
      <c r="BR69" s="152"/>
      <c r="BS69" s="152"/>
      <c r="BT69" s="152"/>
      <c r="BU69" s="152"/>
      <c r="BV69" s="152" t="str">
        <f>IF(U69="","",STDEV(U69:AA71))</f>
        <v/>
      </c>
      <c r="BW69" s="152"/>
      <c r="BX69" s="152"/>
      <c r="BY69" s="152"/>
      <c r="BZ69" s="152"/>
      <c r="CA69" s="152"/>
      <c r="CC69" s="152">
        <f>IF(AB69&lt;0.0009,4,IF(AB69&lt;0.009,3,IF(AB69&lt;0.09,2,IF(AB69&lt;0.9,1,0))))</f>
        <v>4</v>
      </c>
      <c r="CD69" s="152"/>
      <c r="CE69" s="152"/>
      <c r="CF69" s="152"/>
      <c r="CG69" s="152"/>
      <c r="CH69" s="152"/>
      <c r="CV69" s="150">
        <f>'Cadastro de Equipamentos'!A75</f>
        <v>0</v>
      </c>
      <c r="CW69" s="150"/>
      <c r="CX69" s="150"/>
      <c r="CY69" s="150"/>
      <c r="CZ69" s="150"/>
      <c r="DA69" s="150"/>
      <c r="DB69" s="150"/>
      <c r="DC69" s="150"/>
      <c r="DD69" s="150"/>
      <c r="DE69" s="150"/>
    </row>
    <row r="70" spans="2:109" ht="21" customHeight="1" x14ac:dyDescent="0.25">
      <c r="B70" s="159"/>
      <c r="C70" s="159"/>
      <c r="D70" s="159"/>
      <c r="E70" s="159"/>
      <c r="F70" s="159"/>
      <c r="G70" s="159"/>
      <c r="H70" s="159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J70" s="160"/>
      <c r="AK70" s="160"/>
      <c r="AL70" s="160"/>
      <c r="AM70" s="160"/>
      <c r="AN70" s="160"/>
      <c r="AO70" s="160"/>
      <c r="AP70" s="152"/>
      <c r="AQ70" s="152"/>
      <c r="AR70" s="152"/>
      <c r="AS70" s="152"/>
      <c r="AT70" s="152"/>
      <c r="AU70" s="152"/>
      <c r="AV70" s="152"/>
      <c r="AW70" s="152"/>
      <c r="AX70" s="152"/>
      <c r="AY70" s="152"/>
      <c r="AZ70" s="152"/>
      <c r="BA70" s="152"/>
      <c r="BC70" s="160"/>
      <c r="BD70" s="160"/>
      <c r="BE70" s="160"/>
      <c r="BF70" s="160"/>
      <c r="BG70" s="160"/>
      <c r="BH70" s="160"/>
      <c r="BI70" s="152"/>
      <c r="BJ70" s="152"/>
      <c r="BK70" s="152"/>
      <c r="BL70" s="152"/>
      <c r="BM70" s="152"/>
      <c r="BN70" s="152"/>
      <c r="BP70" s="152"/>
      <c r="BQ70" s="152"/>
      <c r="BR70" s="152"/>
      <c r="BS70" s="152"/>
      <c r="BT70" s="152"/>
      <c r="BU70" s="152"/>
      <c r="BV70" s="152"/>
      <c r="BW70" s="152"/>
      <c r="BX70" s="152"/>
      <c r="BY70" s="152"/>
      <c r="BZ70" s="152"/>
      <c r="CA70" s="152"/>
      <c r="CC70" s="152"/>
      <c r="CD70" s="152"/>
      <c r="CE70" s="152"/>
      <c r="CF70" s="152"/>
      <c r="CG70" s="152"/>
      <c r="CH70" s="152"/>
      <c r="CV70" s="150">
        <f>'Cadastro de Equipamentos'!A76</f>
        <v>0</v>
      </c>
      <c r="CW70" s="150"/>
      <c r="CX70" s="150"/>
      <c r="CY70" s="150"/>
      <c r="CZ70" s="150"/>
      <c r="DA70" s="150"/>
      <c r="DB70" s="150"/>
      <c r="DC70" s="150"/>
      <c r="DD70" s="150"/>
      <c r="DE70" s="150"/>
    </row>
    <row r="71" spans="2:109" ht="21" customHeight="1" x14ac:dyDescent="0.25"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J71" s="160"/>
      <c r="AK71" s="160"/>
      <c r="AL71" s="160"/>
      <c r="AM71" s="160"/>
      <c r="AN71" s="160"/>
      <c r="AO71" s="160"/>
      <c r="AP71" s="152"/>
      <c r="AQ71" s="152"/>
      <c r="AR71" s="152"/>
      <c r="AS71" s="152"/>
      <c r="AT71" s="152"/>
      <c r="AU71" s="152"/>
      <c r="AV71" s="152"/>
      <c r="AW71" s="152"/>
      <c r="AX71" s="152"/>
      <c r="AY71" s="152"/>
      <c r="AZ71" s="152"/>
      <c r="BA71" s="152"/>
      <c r="BC71" s="160"/>
      <c r="BD71" s="160"/>
      <c r="BE71" s="160"/>
      <c r="BF71" s="160"/>
      <c r="BG71" s="160"/>
      <c r="BH71" s="160"/>
      <c r="BI71" s="152"/>
      <c r="BJ71" s="152"/>
      <c r="BK71" s="152"/>
      <c r="BL71" s="152"/>
      <c r="BM71" s="152"/>
      <c r="BN71" s="152"/>
      <c r="BP71" s="152"/>
      <c r="BQ71" s="152"/>
      <c r="BR71" s="152"/>
      <c r="BS71" s="152"/>
      <c r="BT71" s="152"/>
      <c r="BU71" s="152"/>
      <c r="BV71" s="152"/>
      <c r="BW71" s="152"/>
      <c r="BX71" s="152"/>
      <c r="BY71" s="152"/>
      <c r="BZ71" s="152"/>
      <c r="CA71" s="152"/>
      <c r="CC71" s="152"/>
      <c r="CD71" s="152"/>
      <c r="CE71" s="152"/>
      <c r="CF71" s="152"/>
      <c r="CG71" s="152"/>
      <c r="CH71" s="152"/>
      <c r="CV71" s="150">
        <f>'Cadastro de Equipamentos'!A77</f>
        <v>0</v>
      </c>
      <c r="CW71" s="150"/>
      <c r="CX71" s="150"/>
      <c r="CY71" s="150"/>
      <c r="CZ71" s="150"/>
      <c r="DA71" s="150"/>
      <c r="DB71" s="150"/>
      <c r="DC71" s="150"/>
      <c r="DD71" s="150"/>
      <c r="DE71" s="150"/>
    </row>
    <row r="72" spans="2:109" ht="21" customHeight="1" x14ac:dyDescent="0.25"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CV72" s="150">
        <f>'Cadastro de Equipamentos'!A78</f>
        <v>0</v>
      </c>
      <c r="CW72" s="150"/>
      <c r="CX72" s="150"/>
      <c r="CY72" s="150"/>
      <c r="CZ72" s="150"/>
      <c r="DA72" s="150"/>
      <c r="DB72" s="150"/>
      <c r="DC72" s="150"/>
      <c r="DD72" s="150"/>
      <c r="DE72" s="150"/>
    </row>
    <row r="73" spans="2:109" ht="21" customHeight="1" x14ac:dyDescent="0.25">
      <c r="B73" s="153" t="s">
        <v>45</v>
      </c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J73" s="154" t="s">
        <v>31</v>
      </c>
      <c r="AK73" s="154"/>
      <c r="AL73" s="154"/>
      <c r="AM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C73" s="154" t="s">
        <v>32</v>
      </c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P73" s="154" t="s">
        <v>33</v>
      </c>
      <c r="BQ73" s="154"/>
      <c r="BR73" s="154"/>
      <c r="BS73" s="154"/>
      <c r="BT73" s="154"/>
      <c r="BU73" s="154"/>
      <c r="BV73" s="154"/>
      <c r="BW73" s="154"/>
      <c r="BX73" s="154"/>
      <c r="BY73" s="154"/>
      <c r="BZ73" s="154"/>
      <c r="CA73" s="154"/>
      <c r="CC73" s="161" t="s">
        <v>34</v>
      </c>
      <c r="CD73" s="161"/>
      <c r="CE73" s="161"/>
      <c r="CF73" s="161"/>
      <c r="CG73" s="161"/>
      <c r="CH73" s="161"/>
      <c r="CV73" s="150">
        <f>'Cadastro de Equipamentos'!A79</f>
        <v>0</v>
      </c>
      <c r="CW73" s="150"/>
      <c r="CX73" s="150"/>
      <c r="CY73" s="150"/>
      <c r="CZ73" s="150"/>
      <c r="DA73" s="150"/>
      <c r="DB73" s="150"/>
      <c r="DC73" s="150"/>
      <c r="DD73" s="150"/>
      <c r="DE73" s="150"/>
    </row>
    <row r="74" spans="2:109" ht="21" customHeight="1" x14ac:dyDescent="0.25">
      <c r="B74" s="153"/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J74" s="154"/>
      <c r="AK74" s="154"/>
      <c r="AL74" s="154"/>
      <c r="AM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P74" s="154"/>
      <c r="BQ74" s="154"/>
      <c r="BR74" s="154"/>
      <c r="BS74" s="154"/>
      <c r="BT74" s="154"/>
      <c r="BU74" s="154"/>
      <c r="BV74" s="154"/>
      <c r="BW74" s="154"/>
      <c r="BX74" s="154"/>
      <c r="BY74" s="154"/>
      <c r="BZ74" s="154"/>
      <c r="CA74" s="154"/>
      <c r="CC74" s="161"/>
      <c r="CD74" s="161"/>
      <c r="CE74" s="161"/>
      <c r="CF74" s="161"/>
      <c r="CG74" s="161"/>
      <c r="CH74" s="161"/>
      <c r="CV74" s="150">
        <f>'Cadastro de Equipamentos'!A80</f>
        <v>0</v>
      </c>
      <c r="CW74" s="150"/>
      <c r="CX74" s="150"/>
      <c r="CY74" s="150"/>
      <c r="CZ74" s="150"/>
      <c r="DA74" s="150"/>
      <c r="DB74" s="150"/>
      <c r="DC74" s="150"/>
      <c r="DD74" s="150"/>
      <c r="DE74" s="150"/>
    </row>
    <row r="75" spans="2:109" ht="21" customHeight="1" x14ac:dyDescent="0.25">
      <c r="B75" s="161" t="s">
        <v>222</v>
      </c>
      <c r="C75" s="161"/>
      <c r="D75" s="161"/>
      <c r="E75" s="161"/>
      <c r="F75" s="161"/>
      <c r="G75" s="161"/>
      <c r="H75" s="161" t="s">
        <v>221</v>
      </c>
      <c r="I75" s="161"/>
      <c r="J75" s="161"/>
      <c r="K75" s="161"/>
      <c r="L75" s="161"/>
      <c r="M75" s="161"/>
      <c r="N75" s="161" t="s">
        <v>223</v>
      </c>
      <c r="O75" s="161"/>
      <c r="P75" s="161"/>
      <c r="Q75" s="161"/>
      <c r="R75" s="161"/>
      <c r="S75" s="161"/>
      <c r="T75" s="161"/>
      <c r="U75" s="161" t="s">
        <v>224</v>
      </c>
      <c r="V75" s="161"/>
      <c r="W75" s="161"/>
      <c r="X75" s="161"/>
      <c r="Y75" s="161"/>
      <c r="Z75" s="161"/>
      <c r="AA75" s="161"/>
      <c r="AB75" s="161" t="s">
        <v>35</v>
      </c>
      <c r="AC75" s="161"/>
      <c r="AD75" s="161"/>
      <c r="AE75" s="161"/>
      <c r="AF75" s="161"/>
      <c r="AG75" s="161"/>
      <c r="AJ75" s="161" t="s">
        <v>36</v>
      </c>
      <c r="AK75" s="161"/>
      <c r="AL75" s="161"/>
      <c r="AM75" s="161"/>
      <c r="AN75" s="161"/>
      <c r="AO75" s="161"/>
      <c r="AP75" s="161" t="s">
        <v>37</v>
      </c>
      <c r="AQ75" s="161"/>
      <c r="AR75" s="161"/>
      <c r="AS75" s="161"/>
      <c r="AT75" s="161"/>
      <c r="AU75" s="161"/>
      <c r="AV75" s="161" t="s">
        <v>38</v>
      </c>
      <c r="AW75" s="161"/>
      <c r="AX75" s="161"/>
      <c r="AY75" s="161"/>
      <c r="AZ75" s="161"/>
      <c r="BA75" s="161"/>
      <c r="BC75" s="161" t="s">
        <v>39</v>
      </c>
      <c r="BD75" s="161"/>
      <c r="BE75" s="161"/>
      <c r="BF75" s="161"/>
      <c r="BG75" s="161"/>
      <c r="BH75" s="161"/>
      <c r="BI75" s="161" t="s">
        <v>40</v>
      </c>
      <c r="BJ75" s="161"/>
      <c r="BK75" s="161"/>
      <c r="BL75" s="161"/>
      <c r="BM75" s="161"/>
      <c r="BN75" s="161"/>
      <c r="BP75" s="161" t="s">
        <v>39</v>
      </c>
      <c r="BQ75" s="161"/>
      <c r="BR75" s="161"/>
      <c r="BS75" s="161"/>
      <c r="BT75" s="161"/>
      <c r="BU75" s="161"/>
      <c r="BV75" s="161" t="s">
        <v>40</v>
      </c>
      <c r="BW75" s="161"/>
      <c r="BX75" s="161"/>
      <c r="BY75" s="161"/>
      <c r="BZ75" s="161"/>
      <c r="CA75" s="161"/>
      <c r="CC75" s="161"/>
      <c r="CD75" s="161"/>
      <c r="CE75" s="161"/>
      <c r="CF75" s="161"/>
      <c r="CG75" s="161"/>
      <c r="CH75" s="161"/>
      <c r="CV75" s="150">
        <f>'Cadastro de Equipamentos'!A81</f>
        <v>0</v>
      </c>
      <c r="CW75" s="150"/>
      <c r="CX75" s="150"/>
      <c r="CY75" s="150"/>
      <c r="CZ75" s="150"/>
      <c r="DA75" s="150"/>
      <c r="DB75" s="150"/>
      <c r="DC75" s="150"/>
      <c r="DD75" s="150"/>
      <c r="DE75" s="150"/>
    </row>
    <row r="76" spans="2:109" ht="21" customHeight="1" x14ac:dyDescent="0.25">
      <c r="B76" s="161"/>
      <c r="C76" s="161"/>
      <c r="D76" s="161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1"/>
      <c r="BN76" s="161"/>
      <c r="BP76" s="161"/>
      <c r="BQ76" s="161"/>
      <c r="BR76" s="161"/>
      <c r="BS76" s="161"/>
      <c r="BT76" s="161"/>
      <c r="BU76" s="161"/>
      <c r="BV76" s="161"/>
      <c r="BW76" s="161"/>
      <c r="BX76" s="161"/>
      <c r="BY76" s="161"/>
      <c r="BZ76" s="161"/>
      <c r="CA76" s="161"/>
      <c r="CC76" s="161"/>
      <c r="CD76" s="161"/>
      <c r="CE76" s="161"/>
      <c r="CF76" s="161"/>
      <c r="CG76" s="161"/>
      <c r="CH76" s="161"/>
      <c r="CV76" s="150">
        <f>'Cadastro de Equipamentos'!A82</f>
        <v>0</v>
      </c>
      <c r="CW76" s="150"/>
      <c r="CX76" s="150"/>
      <c r="CY76" s="150"/>
      <c r="CZ76" s="150"/>
      <c r="DA76" s="150"/>
      <c r="DB76" s="150"/>
      <c r="DC76" s="150"/>
      <c r="DD76" s="150"/>
      <c r="DE76" s="150"/>
    </row>
    <row r="77" spans="2:109" ht="21" customHeight="1" x14ac:dyDescent="0.25">
      <c r="B77" s="161"/>
      <c r="C77" s="161"/>
      <c r="D77" s="161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1"/>
      <c r="BN77" s="161"/>
      <c r="BP77" s="161"/>
      <c r="BQ77" s="161"/>
      <c r="BR77" s="161"/>
      <c r="BS77" s="161"/>
      <c r="BT77" s="161"/>
      <c r="BU77" s="161"/>
      <c r="BV77" s="161"/>
      <c r="BW77" s="161"/>
      <c r="BX77" s="161"/>
      <c r="BY77" s="161"/>
      <c r="BZ77" s="161"/>
      <c r="CA77" s="161"/>
      <c r="CC77" s="161"/>
      <c r="CD77" s="161"/>
      <c r="CE77" s="161"/>
      <c r="CF77" s="161"/>
      <c r="CG77" s="161"/>
      <c r="CH77" s="161"/>
      <c r="CV77" s="150">
        <f>'Cadastro de Equipamentos'!A83</f>
        <v>0</v>
      </c>
      <c r="CW77" s="150"/>
      <c r="CX77" s="150"/>
      <c r="CY77" s="150"/>
      <c r="CZ77" s="150"/>
      <c r="DA77" s="150"/>
      <c r="DB77" s="150"/>
      <c r="DC77" s="150"/>
      <c r="DD77" s="150"/>
      <c r="DE77" s="150"/>
    </row>
    <row r="78" spans="2:109" ht="21" customHeight="1" x14ac:dyDescent="0.25"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J78" s="160" t="str">
        <f>IF(B78="","",AVERAGE(B78:G80))</f>
        <v/>
      </c>
      <c r="AK78" s="160"/>
      <c r="AL78" s="160"/>
      <c r="AM78" s="160"/>
      <c r="AN78" s="160"/>
      <c r="AO78" s="160"/>
      <c r="AP78" s="152" t="str">
        <f>IF(B78="","",STDEV(B78:G80)/SQRT(3))</f>
        <v/>
      </c>
      <c r="AQ78" s="152"/>
      <c r="AR78" s="152"/>
      <c r="AS78" s="152"/>
      <c r="AT78" s="152"/>
      <c r="AU78" s="152"/>
      <c r="AV78" s="152">
        <f>IF(H78&lt;0.0009,4,IF(H78&lt;0.009,3,IF(H78&lt;0.09,2,IF(H78&lt;0.9,1,0))))</f>
        <v>4</v>
      </c>
      <c r="AW78" s="152"/>
      <c r="AX78" s="152"/>
      <c r="AY78" s="152"/>
      <c r="AZ78" s="152"/>
      <c r="BA78" s="152"/>
      <c r="BC78" s="160" t="str">
        <f>IF(N78="","",AVERAGE(N78:T80))</f>
        <v/>
      </c>
      <c r="BD78" s="160"/>
      <c r="BE78" s="160"/>
      <c r="BF78" s="160"/>
      <c r="BG78" s="160"/>
      <c r="BH78" s="160"/>
      <c r="BI78" s="152" t="str">
        <f>IF(N78="","",STDEV(N78:T80))</f>
        <v/>
      </c>
      <c r="BJ78" s="152"/>
      <c r="BK78" s="152"/>
      <c r="BL78" s="152"/>
      <c r="BM78" s="152"/>
      <c r="BN78" s="152"/>
      <c r="BP78" s="152" t="str">
        <f>IF(U78="","",AVERAGE(U78:AA80))</f>
        <v/>
      </c>
      <c r="BQ78" s="152"/>
      <c r="BR78" s="152"/>
      <c r="BS78" s="152"/>
      <c r="BT78" s="152"/>
      <c r="BU78" s="152"/>
      <c r="BV78" s="152" t="str">
        <f>IF(U78="","",STDEV(U78:AA80))</f>
        <v/>
      </c>
      <c r="BW78" s="152"/>
      <c r="BX78" s="152"/>
      <c r="BY78" s="152"/>
      <c r="BZ78" s="152"/>
      <c r="CA78" s="152"/>
      <c r="CC78" s="152">
        <f>IF(AB78&lt;0.0009,4,IF(AB78&lt;0.009,3,IF(AB78&lt;0.09,2,IF(AB78&lt;0.9,1,0))))</f>
        <v>4</v>
      </c>
      <c r="CD78" s="152"/>
      <c r="CE78" s="152"/>
      <c r="CF78" s="152"/>
      <c r="CG78" s="152"/>
      <c r="CH78" s="152"/>
      <c r="CV78" s="150">
        <f>'Cadastro de Equipamentos'!A84</f>
        <v>0</v>
      </c>
      <c r="CW78" s="150"/>
      <c r="CX78" s="150"/>
      <c r="CY78" s="150"/>
      <c r="CZ78" s="150"/>
      <c r="DA78" s="150"/>
      <c r="DB78" s="150"/>
      <c r="DC78" s="150"/>
      <c r="DD78" s="150"/>
      <c r="DE78" s="150"/>
    </row>
    <row r="79" spans="2:109" ht="21" customHeight="1" x14ac:dyDescent="0.25"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J79" s="160"/>
      <c r="AK79" s="160"/>
      <c r="AL79" s="160"/>
      <c r="AM79" s="160"/>
      <c r="AN79" s="160"/>
      <c r="AO79" s="160"/>
      <c r="AP79" s="152"/>
      <c r="AQ79" s="152"/>
      <c r="AR79" s="152"/>
      <c r="AS79" s="152"/>
      <c r="AT79" s="152"/>
      <c r="AU79" s="152"/>
      <c r="AV79" s="152"/>
      <c r="AW79" s="152"/>
      <c r="AX79" s="152"/>
      <c r="AY79" s="152"/>
      <c r="AZ79" s="152"/>
      <c r="BA79" s="152"/>
      <c r="BC79" s="160"/>
      <c r="BD79" s="160"/>
      <c r="BE79" s="160"/>
      <c r="BF79" s="160"/>
      <c r="BG79" s="160"/>
      <c r="BH79" s="160"/>
      <c r="BI79" s="152"/>
      <c r="BJ79" s="152"/>
      <c r="BK79" s="152"/>
      <c r="BL79" s="152"/>
      <c r="BM79" s="152"/>
      <c r="BN79" s="152"/>
      <c r="BP79" s="152"/>
      <c r="BQ79" s="152"/>
      <c r="BR79" s="152"/>
      <c r="BS79" s="152"/>
      <c r="BT79" s="152"/>
      <c r="BU79" s="152"/>
      <c r="BV79" s="152"/>
      <c r="BW79" s="152"/>
      <c r="BX79" s="152"/>
      <c r="BY79" s="152"/>
      <c r="BZ79" s="152"/>
      <c r="CA79" s="152"/>
      <c r="CC79" s="152"/>
      <c r="CD79" s="152"/>
      <c r="CE79" s="152"/>
      <c r="CF79" s="152"/>
      <c r="CG79" s="152"/>
      <c r="CH79" s="152"/>
      <c r="CV79" s="150">
        <f>'Cadastro de Equipamentos'!A85</f>
        <v>0</v>
      </c>
      <c r="CW79" s="150"/>
      <c r="CX79" s="150"/>
      <c r="CY79" s="150"/>
      <c r="CZ79" s="150"/>
      <c r="DA79" s="150"/>
      <c r="DB79" s="150"/>
      <c r="DC79" s="150"/>
      <c r="DD79" s="150"/>
      <c r="DE79" s="150"/>
    </row>
    <row r="80" spans="2:109" ht="21" customHeight="1" x14ac:dyDescent="0.25">
      <c r="B80" s="159"/>
      <c r="C80" s="159"/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J80" s="160"/>
      <c r="AK80" s="160"/>
      <c r="AL80" s="160"/>
      <c r="AM80" s="160"/>
      <c r="AN80" s="160"/>
      <c r="AO80" s="160"/>
      <c r="AP80" s="152"/>
      <c r="AQ80" s="152"/>
      <c r="AR80" s="152"/>
      <c r="AS80" s="152"/>
      <c r="AT80" s="152"/>
      <c r="AU80" s="152"/>
      <c r="AV80" s="152"/>
      <c r="AW80" s="152"/>
      <c r="AX80" s="152"/>
      <c r="AY80" s="152"/>
      <c r="AZ80" s="152"/>
      <c r="BA80" s="152"/>
      <c r="BC80" s="160"/>
      <c r="BD80" s="160"/>
      <c r="BE80" s="160"/>
      <c r="BF80" s="160"/>
      <c r="BG80" s="160"/>
      <c r="BH80" s="160"/>
      <c r="BI80" s="152"/>
      <c r="BJ80" s="152"/>
      <c r="BK80" s="152"/>
      <c r="BL80" s="152"/>
      <c r="BM80" s="152"/>
      <c r="BN80" s="152"/>
      <c r="BP80" s="152"/>
      <c r="BQ80" s="152"/>
      <c r="BR80" s="152"/>
      <c r="BS80" s="152"/>
      <c r="BT80" s="152"/>
      <c r="BU80" s="152"/>
      <c r="BV80" s="152"/>
      <c r="BW80" s="152"/>
      <c r="BX80" s="152"/>
      <c r="BY80" s="152"/>
      <c r="BZ80" s="152"/>
      <c r="CA80" s="152"/>
      <c r="CC80" s="152"/>
      <c r="CD80" s="152"/>
      <c r="CE80" s="152"/>
      <c r="CF80" s="152"/>
      <c r="CG80" s="152"/>
      <c r="CH80" s="152"/>
      <c r="CV80" s="150">
        <f>'Cadastro de Equipamentos'!A86</f>
        <v>0</v>
      </c>
      <c r="CW80" s="150"/>
      <c r="CX80" s="150"/>
      <c r="CY80" s="150"/>
      <c r="CZ80" s="150"/>
      <c r="DA80" s="150"/>
      <c r="DB80" s="150"/>
      <c r="DC80" s="150"/>
      <c r="DD80" s="150"/>
      <c r="DE80" s="150"/>
    </row>
    <row r="81" spans="2:109" ht="21" customHeight="1" x14ac:dyDescent="0.25"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CV81" s="150">
        <f>'Cadastro de Equipamentos'!A87</f>
        <v>0</v>
      </c>
      <c r="CW81" s="150"/>
      <c r="CX81" s="150"/>
      <c r="CY81" s="150"/>
      <c r="CZ81" s="150"/>
      <c r="DA81" s="150"/>
      <c r="DB81" s="150"/>
      <c r="DC81" s="150"/>
      <c r="DD81" s="150"/>
      <c r="DE81" s="150"/>
    </row>
    <row r="82" spans="2:109" ht="21" customHeight="1" x14ac:dyDescent="0.25">
      <c r="B82" s="153" t="s">
        <v>46</v>
      </c>
      <c r="C82" s="153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53"/>
      <c r="Q82" s="153"/>
      <c r="R82" s="153"/>
      <c r="S82" s="153"/>
      <c r="T82" s="153"/>
      <c r="U82" s="153"/>
      <c r="V82" s="153"/>
      <c r="W82" s="153"/>
      <c r="X82" s="153"/>
      <c r="Y82" s="153"/>
      <c r="Z82" s="153"/>
      <c r="AA82" s="153"/>
      <c r="AB82" s="153"/>
      <c r="AC82" s="153"/>
      <c r="AD82" s="153"/>
      <c r="AE82" s="153"/>
      <c r="AF82" s="153"/>
      <c r="AG82" s="153"/>
      <c r="AJ82" s="154" t="s">
        <v>31</v>
      </c>
      <c r="AK82" s="154"/>
      <c r="AL82" s="154"/>
      <c r="AM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C82" s="154" t="s">
        <v>32</v>
      </c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P82" s="154" t="s">
        <v>33</v>
      </c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C82" s="161" t="s">
        <v>34</v>
      </c>
      <c r="CD82" s="161"/>
      <c r="CE82" s="161"/>
      <c r="CF82" s="161"/>
      <c r="CG82" s="161"/>
      <c r="CH82" s="161"/>
      <c r="CV82" s="150">
        <f>'Cadastro de Equipamentos'!A88</f>
        <v>0</v>
      </c>
      <c r="CW82" s="150"/>
      <c r="CX82" s="150"/>
      <c r="CY82" s="150"/>
      <c r="CZ82" s="150"/>
      <c r="DA82" s="150"/>
      <c r="DB82" s="150"/>
      <c r="DC82" s="150"/>
      <c r="DD82" s="150"/>
      <c r="DE82" s="150"/>
    </row>
    <row r="83" spans="2:109" ht="21" customHeight="1" x14ac:dyDescent="0.25">
      <c r="B83" s="153"/>
      <c r="C83" s="153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3"/>
      <c r="R83" s="153"/>
      <c r="S83" s="153"/>
      <c r="T83" s="153"/>
      <c r="U83" s="153"/>
      <c r="V83" s="153"/>
      <c r="W83" s="153"/>
      <c r="X83" s="153"/>
      <c r="Y83" s="153"/>
      <c r="Z83" s="153"/>
      <c r="AA83" s="153"/>
      <c r="AB83" s="153"/>
      <c r="AC83" s="153"/>
      <c r="AD83" s="153"/>
      <c r="AE83" s="153"/>
      <c r="AF83" s="153"/>
      <c r="AG83" s="153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C83" s="161"/>
      <c r="CD83" s="161"/>
      <c r="CE83" s="161"/>
      <c r="CF83" s="161"/>
      <c r="CG83" s="161"/>
      <c r="CH83" s="161"/>
      <c r="CV83" s="150">
        <f>'Cadastro de Equipamentos'!A89</f>
        <v>0</v>
      </c>
      <c r="CW83" s="150"/>
      <c r="CX83" s="150"/>
      <c r="CY83" s="150"/>
      <c r="CZ83" s="150"/>
      <c r="DA83" s="150"/>
      <c r="DB83" s="150"/>
      <c r="DC83" s="150"/>
      <c r="DD83" s="150"/>
      <c r="DE83" s="150"/>
    </row>
    <row r="84" spans="2:109" ht="21" customHeight="1" x14ac:dyDescent="0.25">
      <c r="B84" s="161" t="s">
        <v>222</v>
      </c>
      <c r="C84" s="161"/>
      <c r="D84" s="161"/>
      <c r="E84" s="161"/>
      <c r="F84" s="161"/>
      <c r="G84" s="161"/>
      <c r="H84" s="161" t="s">
        <v>221</v>
      </c>
      <c r="I84" s="161"/>
      <c r="J84" s="161"/>
      <c r="K84" s="161"/>
      <c r="L84" s="161"/>
      <c r="M84" s="161"/>
      <c r="N84" s="161" t="s">
        <v>223</v>
      </c>
      <c r="O84" s="161"/>
      <c r="P84" s="161"/>
      <c r="Q84" s="161"/>
      <c r="R84" s="161"/>
      <c r="S84" s="161"/>
      <c r="T84" s="161"/>
      <c r="U84" s="161" t="s">
        <v>224</v>
      </c>
      <c r="V84" s="161"/>
      <c r="W84" s="161"/>
      <c r="X84" s="161"/>
      <c r="Y84" s="161"/>
      <c r="Z84" s="161"/>
      <c r="AA84" s="161"/>
      <c r="AB84" s="161" t="s">
        <v>35</v>
      </c>
      <c r="AC84" s="161"/>
      <c r="AD84" s="161"/>
      <c r="AE84" s="161"/>
      <c r="AF84" s="161"/>
      <c r="AG84" s="161"/>
      <c r="AJ84" s="161" t="s">
        <v>36</v>
      </c>
      <c r="AK84" s="161"/>
      <c r="AL84" s="161"/>
      <c r="AM84" s="161"/>
      <c r="AN84" s="161"/>
      <c r="AO84" s="161"/>
      <c r="AP84" s="161" t="s">
        <v>37</v>
      </c>
      <c r="AQ84" s="161"/>
      <c r="AR84" s="161"/>
      <c r="AS84" s="161"/>
      <c r="AT84" s="161"/>
      <c r="AU84" s="161"/>
      <c r="AV84" s="161" t="s">
        <v>38</v>
      </c>
      <c r="AW84" s="161"/>
      <c r="AX84" s="161"/>
      <c r="AY84" s="161"/>
      <c r="AZ84" s="161"/>
      <c r="BA84" s="161"/>
      <c r="BC84" s="161" t="s">
        <v>39</v>
      </c>
      <c r="BD84" s="161"/>
      <c r="BE84" s="161"/>
      <c r="BF84" s="161"/>
      <c r="BG84" s="161"/>
      <c r="BH84" s="161"/>
      <c r="BI84" s="161" t="s">
        <v>40</v>
      </c>
      <c r="BJ84" s="161"/>
      <c r="BK84" s="161"/>
      <c r="BL84" s="161"/>
      <c r="BM84" s="161"/>
      <c r="BN84" s="161"/>
      <c r="BP84" s="161" t="s">
        <v>39</v>
      </c>
      <c r="BQ84" s="161"/>
      <c r="BR84" s="161"/>
      <c r="BS84" s="161"/>
      <c r="BT84" s="161"/>
      <c r="BU84" s="161"/>
      <c r="BV84" s="161" t="s">
        <v>40</v>
      </c>
      <c r="BW84" s="161"/>
      <c r="BX84" s="161"/>
      <c r="BY84" s="161"/>
      <c r="BZ84" s="161"/>
      <c r="CA84" s="161"/>
      <c r="CC84" s="161"/>
      <c r="CD84" s="161"/>
      <c r="CE84" s="161"/>
      <c r="CF84" s="161"/>
      <c r="CG84" s="161"/>
      <c r="CH84" s="161"/>
      <c r="CV84" s="150">
        <f>'Cadastro de Equipamentos'!A90</f>
        <v>0</v>
      </c>
      <c r="CW84" s="150"/>
      <c r="CX84" s="150"/>
      <c r="CY84" s="150"/>
      <c r="CZ84" s="150"/>
      <c r="DA84" s="150"/>
      <c r="DB84" s="150"/>
      <c r="DC84" s="150"/>
      <c r="DD84" s="150"/>
      <c r="DE84" s="150"/>
    </row>
    <row r="85" spans="2:109" ht="21" customHeight="1" x14ac:dyDescent="0.25">
      <c r="B85" s="161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C85" s="161"/>
      <c r="CD85" s="161"/>
      <c r="CE85" s="161"/>
      <c r="CF85" s="161"/>
      <c r="CG85" s="161"/>
      <c r="CH85" s="161"/>
      <c r="CV85" s="150">
        <f>'Cadastro de Equipamentos'!A91</f>
        <v>0</v>
      </c>
      <c r="CW85" s="150"/>
      <c r="CX85" s="150"/>
      <c r="CY85" s="150"/>
      <c r="CZ85" s="150"/>
      <c r="DA85" s="150"/>
      <c r="DB85" s="150"/>
      <c r="DC85" s="150"/>
      <c r="DD85" s="150"/>
      <c r="DE85" s="150"/>
    </row>
    <row r="86" spans="2:109" ht="21" customHeight="1" x14ac:dyDescent="0.25">
      <c r="B86" s="161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C86" s="161"/>
      <c r="CD86" s="161"/>
      <c r="CE86" s="161"/>
      <c r="CF86" s="161"/>
      <c r="CG86" s="161"/>
      <c r="CH86" s="161"/>
      <c r="CV86" s="150">
        <f>'Cadastro de Equipamentos'!A92</f>
        <v>0</v>
      </c>
      <c r="CW86" s="150"/>
      <c r="CX86" s="150"/>
      <c r="CY86" s="150"/>
      <c r="CZ86" s="150"/>
      <c r="DA86" s="150"/>
      <c r="DB86" s="150"/>
      <c r="DC86" s="150"/>
      <c r="DD86" s="150"/>
      <c r="DE86" s="150"/>
    </row>
    <row r="87" spans="2:109" ht="21" customHeight="1" x14ac:dyDescent="0.25"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J87" s="160" t="str">
        <f>IF(B87="","",AVERAGE(B87:G89))</f>
        <v/>
      </c>
      <c r="AK87" s="160"/>
      <c r="AL87" s="160"/>
      <c r="AM87" s="160"/>
      <c r="AN87" s="160"/>
      <c r="AO87" s="160"/>
      <c r="AP87" s="152" t="str">
        <f>IF(B87="","",STDEV(B87:G89)/SQRT(3))</f>
        <v/>
      </c>
      <c r="AQ87" s="152"/>
      <c r="AR87" s="152"/>
      <c r="AS87" s="152"/>
      <c r="AT87" s="152"/>
      <c r="AU87" s="152"/>
      <c r="AV87" s="152">
        <f>IF(H87&lt;0.0009,4,IF(H87&lt;0.009,3,IF(H87&lt;0.09,2,IF(H87&lt;0.9,1,0))))</f>
        <v>4</v>
      </c>
      <c r="AW87" s="152"/>
      <c r="AX87" s="152"/>
      <c r="AY87" s="152"/>
      <c r="AZ87" s="152"/>
      <c r="BA87" s="152"/>
      <c r="BC87" s="160" t="str">
        <f>IF(N87="","",AVERAGE(N87:T89))</f>
        <v/>
      </c>
      <c r="BD87" s="160"/>
      <c r="BE87" s="160"/>
      <c r="BF87" s="160"/>
      <c r="BG87" s="160"/>
      <c r="BH87" s="160"/>
      <c r="BI87" s="152" t="str">
        <f>IF(N87="","",STDEV(N87:T89))</f>
        <v/>
      </c>
      <c r="BJ87" s="152"/>
      <c r="BK87" s="152"/>
      <c r="BL87" s="152"/>
      <c r="BM87" s="152"/>
      <c r="BN87" s="152"/>
      <c r="BP87" s="152" t="str">
        <f>IF(U87="","",AVERAGE(U87:AA89))</f>
        <v/>
      </c>
      <c r="BQ87" s="152"/>
      <c r="BR87" s="152"/>
      <c r="BS87" s="152"/>
      <c r="BT87" s="152"/>
      <c r="BU87" s="152"/>
      <c r="BV87" s="152" t="str">
        <f>IF(U87="","",STDEV(U87:AA89))</f>
        <v/>
      </c>
      <c r="BW87" s="152"/>
      <c r="BX87" s="152"/>
      <c r="BY87" s="152"/>
      <c r="BZ87" s="152"/>
      <c r="CA87" s="152"/>
      <c r="CC87" s="152">
        <f>IF(AB87&lt;0.0009,4,IF(AB87&lt;0.009,3,IF(AB87&lt;0.09,2,IF(AB87&lt;0.9,1,0))))</f>
        <v>4</v>
      </c>
      <c r="CD87" s="152"/>
      <c r="CE87" s="152"/>
      <c r="CF87" s="152"/>
      <c r="CG87" s="152"/>
      <c r="CH87" s="152"/>
      <c r="CV87" s="150">
        <f>'Cadastro de Equipamentos'!A93</f>
        <v>0</v>
      </c>
      <c r="CW87" s="150"/>
      <c r="CX87" s="150"/>
      <c r="CY87" s="150"/>
      <c r="CZ87" s="150"/>
      <c r="DA87" s="150"/>
      <c r="DB87" s="150"/>
      <c r="DC87" s="150"/>
      <c r="DD87" s="150"/>
      <c r="DE87" s="150"/>
    </row>
    <row r="88" spans="2:109" ht="21" customHeight="1" x14ac:dyDescent="0.25">
      <c r="B88" s="159"/>
      <c r="C88" s="159"/>
      <c r="D88" s="159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J88" s="160"/>
      <c r="AK88" s="160"/>
      <c r="AL88" s="160"/>
      <c r="AM88" s="160"/>
      <c r="AN88" s="160"/>
      <c r="AO88" s="160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C88" s="160"/>
      <c r="BD88" s="160"/>
      <c r="BE88" s="160"/>
      <c r="BF88" s="160"/>
      <c r="BG88" s="160"/>
      <c r="BH88" s="160"/>
      <c r="BI88" s="152"/>
      <c r="BJ88" s="152"/>
      <c r="BK88" s="152"/>
      <c r="BL88" s="152"/>
      <c r="BM88" s="152"/>
      <c r="BN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C88" s="152"/>
      <c r="CD88" s="152"/>
      <c r="CE88" s="152"/>
      <c r="CF88" s="152"/>
      <c r="CG88" s="152"/>
      <c r="CH88" s="152"/>
      <c r="CV88" s="150">
        <f>'Cadastro de Equipamentos'!A94</f>
        <v>0</v>
      </c>
      <c r="CW88" s="150"/>
      <c r="CX88" s="150"/>
      <c r="CY88" s="150"/>
      <c r="CZ88" s="150"/>
      <c r="DA88" s="150"/>
      <c r="DB88" s="150"/>
      <c r="DC88" s="150"/>
      <c r="DD88" s="150"/>
      <c r="DE88" s="150"/>
    </row>
    <row r="89" spans="2:109" ht="21" customHeight="1" x14ac:dyDescent="0.25">
      <c r="B89" s="159"/>
      <c r="C89" s="159"/>
      <c r="D89" s="159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J89" s="160"/>
      <c r="AK89" s="160"/>
      <c r="AL89" s="160"/>
      <c r="AM89" s="160"/>
      <c r="AN89" s="160"/>
      <c r="AO89" s="160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C89" s="160"/>
      <c r="BD89" s="160"/>
      <c r="BE89" s="160"/>
      <c r="BF89" s="160"/>
      <c r="BG89" s="160"/>
      <c r="BH89" s="160"/>
      <c r="BI89" s="152"/>
      <c r="BJ89" s="152"/>
      <c r="BK89" s="152"/>
      <c r="BL89" s="152"/>
      <c r="BM89" s="152"/>
      <c r="BN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C89" s="152"/>
      <c r="CD89" s="152"/>
      <c r="CE89" s="152"/>
      <c r="CF89" s="152"/>
      <c r="CG89" s="152"/>
      <c r="CH89" s="152"/>
      <c r="CV89" s="150">
        <f>'Cadastro de Equipamentos'!A95</f>
        <v>0</v>
      </c>
      <c r="CW89" s="150"/>
      <c r="CX89" s="150"/>
      <c r="CY89" s="150"/>
      <c r="CZ89" s="150"/>
      <c r="DA89" s="150"/>
      <c r="DB89" s="150"/>
      <c r="DC89" s="150"/>
      <c r="DD89" s="150"/>
      <c r="DE89" s="150"/>
    </row>
    <row r="90" spans="2:109" ht="21" customHeight="1" x14ac:dyDescent="0.25">
      <c r="B90" s="137"/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CV90" s="150">
        <f>'Cadastro de Equipamentos'!A96</f>
        <v>0</v>
      </c>
      <c r="CW90" s="150"/>
      <c r="CX90" s="150"/>
      <c r="CY90" s="150"/>
      <c r="CZ90" s="150"/>
      <c r="DA90" s="150"/>
      <c r="DB90" s="150"/>
      <c r="DC90" s="150"/>
      <c r="DD90" s="150"/>
      <c r="DE90" s="150"/>
    </row>
    <row r="91" spans="2:109" ht="21" customHeight="1" x14ac:dyDescent="0.25">
      <c r="B91" s="153" t="s">
        <v>47</v>
      </c>
      <c r="C91" s="153"/>
      <c r="D91" s="153"/>
      <c r="E91" s="153"/>
      <c r="F91" s="153"/>
      <c r="G91" s="153"/>
      <c r="H91" s="153"/>
      <c r="I91" s="153"/>
      <c r="J91" s="153"/>
      <c r="K91" s="153"/>
      <c r="L91" s="153"/>
      <c r="M91" s="153"/>
      <c r="N91" s="153"/>
      <c r="O91" s="153"/>
      <c r="P91" s="153"/>
      <c r="Q91" s="153"/>
      <c r="R91" s="153"/>
      <c r="S91" s="153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J91" s="154" t="s">
        <v>31</v>
      </c>
      <c r="AK91" s="154"/>
      <c r="AL91" s="154"/>
      <c r="AM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C91" s="154" t="s">
        <v>32</v>
      </c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P91" s="154" t="s">
        <v>33</v>
      </c>
      <c r="BQ91" s="154"/>
      <c r="BR91" s="154"/>
      <c r="BS91" s="154"/>
      <c r="BT91" s="154"/>
      <c r="BU91" s="154"/>
      <c r="BV91" s="154"/>
      <c r="BW91" s="154"/>
      <c r="BX91" s="154"/>
      <c r="BY91" s="154"/>
      <c r="BZ91" s="154"/>
      <c r="CA91" s="154"/>
      <c r="CC91" s="161" t="s">
        <v>34</v>
      </c>
      <c r="CD91" s="161"/>
      <c r="CE91" s="161"/>
      <c r="CF91" s="161"/>
      <c r="CG91" s="161"/>
      <c r="CH91" s="161"/>
      <c r="CV91" s="150">
        <f>'Cadastro de Equipamentos'!A97</f>
        <v>0</v>
      </c>
      <c r="CW91" s="150"/>
      <c r="CX91" s="150"/>
      <c r="CY91" s="150"/>
      <c r="CZ91" s="150"/>
      <c r="DA91" s="150"/>
      <c r="DB91" s="150"/>
      <c r="DC91" s="150"/>
      <c r="DD91" s="150"/>
      <c r="DE91" s="150"/>
    </row>
    <row r="92" spans="2:109" ht="21" customHeight="1" x14ac:dyDescent="0.25">
      <c r="B92" s="153"/>
      <c r="C92" s="153"/>
      <c r="D92" s="153"/>
      <c r="E92" s="153"/>
      <c r="F92" s="153"/>
      <c r="G92" s="153"/>
      <c r="H92" s="153"/>
      <c r="I92" s="153"/>
      <c r="J92" s="153"/>
      <c r="K92" s="153"/>
      <c r="L92" s="153"/>
      <c r="M92" s="153"/>
      <c r="N92" s="153"/>
      <c r="O92" s="153"/>
      <c r="P92" s="153"/>
      <c r="Q92" s="153"/>
      <c r="R92" s="153"/>
      <c r="S92" s="153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J92" s="154"/>
      <c r="AK92" s="154"/>
      <c r="AL92" s="154"/>
      <c r="AM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P92" s="154"/>
      <c r="BQ92" s="154"/>
      <c r="BR92" s="154"/>
      <c r="BS92" s="154"/>
      <c r="BT92" s="154"/>
      <c r="BU92" s="154"/>
      <c r="BV92" s="154"/>
      <c r="BW92" s="154"/>
      <c r="BX92" s="154"/>
      <c r="BY92" s="154"/>
      <c r="BZ92" s="154"/>
      <c r="CA92" s="154"/>
      <c r="CC92" s="161"/>
      <c r="CD92" s="161"/>
      <c r="CE92" s="161"/>
      <c r="CF92" s="161"/>
      <c r="CG92" s="161"/>
      <c r="CH92" s="161"/>
      <c r="CV92" s="150">
        <f>'Cadastro de Equipamentos'!A98</f>
        <v>0</v>
      </c>
      <c r="CW92" s="150"/>
      <c r="CX92" s="150"/>
      <c r="CY92" s="150"/>
      <c r="CZ92" s="150"/>
      <c r="DA92" s="150"/>
      <c r="DB92" s="150"/>
      <c r="DC92" s="150"/>
      <c r="DD92" s="150"/>
      <c r="DE92" s="150"/>
    </row>
    <row r="93" spans="2:109" ht="21" customHeight="1" x14ac:dyDescent="0.25">
      <c r="B93" s="161" t="s">
        <v>222</v>
      </c>
      <c r="C93" s="161"/>
      <c r="D93" s="161"/>
      <c r="E93" s="161"/>
      <c r="F93" s="161"/>
      <c r="G93" s="161"/>
      <c r="H93" s="161" t="s">
        <v>221</v>
      </c>
      <c r="I93" s="161"/>
      <c r="J93" s="161"/>
      <c r="K93" s="161"/>
      <c r="L93" s="161"/>
      <c r="M93" s="161"/>
      <c r="N93" s="161" t="s">
        <v>223</v>
      </c>
      <c r="O93" s="161"/>
      <c r="P93" s="161"/>
      <c r="Q93" s="161"/>
      <c r="R93" s="161"/>
      <c r="S93" s="161"/>
      <c r="T93" s="161"/>
      <c r="U93" s="161" t="s">
        <v>224</v>
      </c>
      <c r="V93" s="161"/>
      <c r="W93" s="161"/>
      <c r="X93" s="161"/>
      <c r="Y93" s="161"/>
      <c r="Z93" s="161"/>
      <c r="AA93" s="161"/>
      <c r="AB93" s="161" t="s">
        <v>35</v>
      </c>
      <c r="AC93" s="161"/>
      <c r="AD93" s="161"/>
      <c r="AE93" s="161"/>
      <c r="AF93" s="161"/>
      <c r="AG93" s="161"/>
      <c r="AJ93" s="161" t="s">
        <v>36</v>
      </c>
      <c r="AK93" s="161"/>
      <c r="AL93" s="161"/>
      <c r="AM93" s="161"/>
      <c r="AN93" s="161"/>
      <c r="AO93" s="161"/>
      <c r="AP93" s="161" t="s">
        <v>37</v>
      </c>
      <c r="AQ93" s="161"/>
      <c r="AR93" s="161"/>
      <c r="AS93" s="161"/>
      <c r="AT93" s="161"/>
      <c r="AU93" s="161"/>
      <c r="AV93" s="161" t="s">
        <v>38</v>
      </c>
      <c r="AW93" s="161"/>
      <c r="AX93" s="161"/>
      <c r="AY93" s="161"/>
      <c r="AZ93" s="161"/>
      <c r="BA93" s="161"/>
      <c r="BC93" s="161" t="s">
        <v>39</v>
      </c>
      <c r="BD93" s="161"/>
      <c r="BE93" s="161"/>
      <c r="BF93" s="161"/>
      <c r="BG93" s="161"/>
      <c r="BH93" s="161"/>
      <c r="BI93" s="161" t="s">
        <v>40</v>
      </c>
      <c r="BJ93" s="161"/>
      <c r="BK93" s="161"/>
      <c r="BL93" s="161"/>
      <c r="BM93" s="161"/>
      <c r="BN93" s="161"/>
      <c r="BP93" s="161" t="s">
        <v>39</v>
      </c>
      <c r="BQ93" s="161"/>
      <c r="BR93" s="161"/>
      <c r="BS93" s="161"/>
      <c r="BT93" s="161"/>
      <c r="BU93" s="161"/>
      <c r="BV93" s="161" t="s">
        <v>40</v>
      </c>
      <c r="BW93" s="161"/>
      <c r="BX93" s="161"/>
      <c r="BY93" s="161"/>
      <c r="BZ93" s="161"/>
      <c r="CA93" s="161"/>
      <c r="CC93" s="161"/>
      <c r="CD93" s="161"/>
      <c r="CE93" s="161"/>
      <c r="CF93" s="161"/>
      <c r="CG93" s="161"/>
      <c r="CH93" s="161"/>
      <c r="CV93" s="150">
        <f>'Cadastro de Equipamentos'!A99</f>
        <v>0</v>
      </c>
      <c r="CW93" s="150"/>
      <c r="CX93" s="150"/>
      <c r="CY93" s="150"/>
      <c r="CZ93" s="150"/>
      <c r="DA93" s="150"/>
      <c r="DB93" s="150"/>
      <c r="DC93" s="150"/>
      <c r="DD93" s="150"/>
      <c r="DE93" s="150"/>
    </row>
    <row r="94" spans="2:109" ht="21" customHeight="1" x14ac:dyDescent="0.25">
      <c r="B94" s="161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C94" s="161"/>
      <c r="CD94" s="161"/>
      <c r="CE94" s="161"/>
      <c r="CF94" s="161"/>
      <c r="CG94" s="161"/>
      <c r="CH94" s="161"/>
      <c r="CV94" s="150">
        <f>'Cadastro de Equipamentos'!A100</f>
        <v>0</v>
      </c>
      <c r="CW94" s="150"/>
      <c r="CX94" s="150"/>
      <c r="CY94" s="150"/>
      <c r="CZ94" s="150"/>
      <c r="DA94" s="150"/>
      <c r="DB94" s="150"/>
      <c r="DC94" s="150"/>
      <c r="DD94" s="150"/>
      <c r="DE94" s="150"/>
    </row>
    <row r="95" spans="2:109" ht="21" customHeight="1" x14ac:dyDescent="0.25"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C95" s="161"/>
      <c r="CD95" s="161"/>
      <c r="CE95" s="161"/>
      <c r="CF95" s="161"/>
      <c r="CG95" s="161"/>
      <c r="CH95" s="161"/>
      <c r="CV95" s="150">
        <f>'Cadastro de Equipamentos'!A101</f>
        <v>0</v>
      </c>
      <c r="CW95" s="150"/>
      <c r="CX95" s="150"/>
      <c r="CY95" s="150"/>
      <c r="CZ95" s="150"/>
      <c r="DA95" s="150"/>
      <c r="DB95" s="150"/>
      <c r="DC95" s="150"/>
      <c r="DD95" s="150"/>
      <c r="DE95" s="150"/>
    </row>
    <row r="96" spans="2:109" ht="21" customHeight="1" x14ac:dyDescent="0.25"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J96" s="160" t="str">
        <f>IF(B96="","",AVERAGE(B96:G98))</f>
        <v/>
      </c>
      <c r="AK96" s="160"/>
      <c r="AL96" s="160"/>
      <c r="AM96" s="160"/>
      <c r="AN96" s="160"/>
      <c r="AO96" s="160"/>
      <c r="AP96" s="152" t="str">
        <f>IF(B96="","",STDEV(B96:G98)/SQRT(3))</f>
        <v/>
      </c>
      <c r="AQ96" s="152"/>
      <c r="AR96" s="152"/>
      <c r="AS96" s="152"/>
      <c r="AT96" s="152"/>
      <c r="AU96" s="152"/>
      <c r="AV96" s="152">
        <f>IF(H96&lt;0.0009,4,IF(H96&lt;0.009,3,IF(H96&lt;0.09,2,IF(H96&lt;0.9,1,0))))</f>
        <v>4</v>
      </c>
      <c r="AW96" s="152"/>
      <c r="AX96" s="152"/>
      <c r="AY96" s="152"/>
      <c r="AZ96" s="152"/>
      <c r="BA96" s="152"/>
      <c r="BC96" s="160" t="str">
        <f>IF(N96="","",AVERAGE(N96:T98))</f>
        <v/>
      </c>
      <c r="BD96" s="160"/>
      <c r="BE96" s="160"/>
      <c r="BF96" s="160"/>
      <c r="BG96" s="160"/>
      <c r="BH96" s="160"/>
      <c r="BI96" s="152" t="str">
        <f>IF(N96="","",STDEV(N96:T98))</f>
        <v/>
      </c>
      <c r="BJ96" s="152"/>
      <c r="BK96" s="152"/>
      <c r="BL96" s="152"/>
      <c r="BM96" s="152"/>
      <c r="BN96" s="152"/>
      <c r="BP96" s="152" t="str">
        <f>IF(U96="","",AVERAGE(U96:AA98))</f>
        <v/>
      </c>
      <c r="BQ96" s="152"/>
      <c r="BR96" s="152"/>
      <c r="BS96" s="152"/>
      <c r="BT96" s="152"/>
      <c r="BU96" s="152"/>
      <c r="BV96" s="152" t="str">
        <f>IF(U96="","",STDEV(U96:AA98))</f>
        <v/>
      </c>
      <c r="BW96" s="152"/>
      <c r="BX96" s="152"/>
      <c r="BY96" s="152"/>
      <c r="BZ96" s="152"/>
      <c r="CA96" s="152"/>
      <c r="CC96" s="152">
        <f>IF(AB96&lt;0.0009,4,IF(AB96&lt;0.009,3,IF(AB96&lt;0.09,2,IF(AB96&lt;0.9,1,0))))</f>
        <v>4</v>
      </c>
      <c r="CD96" s="152"/>
      <c r="CE96" s="152"/>
      <c r="CF96" s="152"/>
      <c r="CG96" s="152"/>
      <c r="CH96" s="152"/>
      <c r="CV96" s="150">
        <f>'Cadastro de Equipamentos'!A102</f>
        <v>0</v>
      </c>
      <c r="CW96" s="150"/>
      <c r="CX96" s="150"/>
      <c r="CY96" s="150"/>
      <c r="CZ96" s="150"/>
      <c r="DA96" s="150"/>
      <c r="DB96" s="150"/>
      <c r="DC96" s="150"/>
      <c r="DD96" s="150"/>
      <c r="DE96" s="150"/>
    </row>
    <row r="97" spans="2:109" ht="21" customHeight="1" x14ac:dyDescent="0.25">
      <c r="B97" s="159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J97" s="160"/>
      <c r="AK97" s="160"/>
      <c r="AL97" s="160"/>
      <c r="AM97" s="160"/>
      <c r="AN97" s="160"/>
      <c r="AO97" s="160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C97" s="160"/>
      <c r="BD97" s="160"/>
      <c r="BE97" s="160"/>
      <c r="BF97" s="160"/>
      <c r="BG97" s="160"/>
      <c r="BH97" s="160"/>
      <c r="BI97" s="152"/>
      <c r="BJ97" s="152"/>
      <c r="BK97" s="152"/>
      <c r="BL97" s="152"/>
      <c r="BM97" s="152"/>
      <c r="BN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C97" s="152"/>
      <c r="CD97" s="152"/>
      <c r="CE97" s="152"/>
      <c r="CF97" s="152"/>
      <c r="CG97" s="152"/>
      <c r="CH97" s="152"/>
      <c r="CV97" s="150">
        <f>'Cadastro de Equipamentos'!A103</f>
        <v>0</v>
      </c>
      <c r="CW97" s="150"/>
      <c r="CX97" s="150"/>
      <c r="CY97" s="150"/>
      <c r="CZ97" s="150"/>
      <c r="DA97" s="150"/>
      <c r="DB97" s="150"/>
      <c r="DC97" s="150"/>
      <c r="DD97" s="150"/>
      <c r="DE97" s="150"/>
    </row>
    <row r="98" spans="2:109" ht="21" customHeight="1" x14ac:dyDescent="0.25"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J98" s="160"/>
      <c r="AK98" s="160"/>
      <c r="AL98" s="160"/>
      <c r="AM98" s="160"/>
      <c r="AN98" s="160"/>
      <c r="AO98" s="160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C98" s="160"/>
      <c r="BD98" s="160"/>
      <c r="BE98" s="160"/>
      <c r="BF98" s="160"/>
      <c r="BG98" s="160"/>
      <c r="BH98" s="160"/>
      <c r="BI98" s="152"/>
      <c r="BJ98" s="152"/>
      <c r="BK98" s="152"/>
      <c r="BL98" s="152"/>
      <c r="BM98" s="152"/>
      <c r="BN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C98" s="152"/>
      <c r="CD98" s="152"/>
      <c r="CE98" s="152"/>
      <c r="CF98" s="152"/>
      <c r="CG98" s="152"/>
      <c r="CH98" s="152"/>
      <c r="CV98" s="150">
        <f>'Cadastro de Equipamentos'!A104</f>
        <v>0</v>
      </c>
      <c r="CW98" s="150"/>
      <c r="CX98" s="150"/>
      <c r="CY98" s="150"/>
      <c r="CZ98" s="150"/>
      <c r="DA98" s="150"/>
      <c r="DB98" s="150"/>
      <c r="DC98" s="150"/>
      <c r="DD98" s="150"/>
      <c r="DE98" s="150"/>
    </row>
    <row r="99" spans="2:109" ht="21" customHeight="1" x14ac:dyDescent="0.25">
      <c r="B99" s="137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CV99" s="150">
        <f>'Cadastro de Equipamentos'!A105</f>
        <v>0</v>
      </c>
      <c r="CW99" s="150"/>
      <c r="CX99" s="150"/>
      <c r="CY99" s="150"/>
      <c r="CZ99" s="150"/>
      <c r="DA99" s="150"/>
      <c r="DB99" s="150"/>
      <c r="DC99" s="150"/>
      <c r="DD99" s="150"/>
      <c r="DE99" s="150"/>
    </row>
    <row r="100" spans="2:109" ht="21" customHeight="1" x14ac:dyDescent="0.25">
      <c r="B100" s="153" t="s">
        <v>48</v>
      </c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J100" s="154" t="s">
        <v>31</v>
      </c>
      <c r="AK100" s="154"/>
      <c r="AL100" s="154"/>
      <c r="AM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C100" s="154" t="s">
        <v>32</v>
      </c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P100" s="154" t="s">
        <v>33</v>
      </c>
      <c r="BQ100" s="154"/>
      <c r="BR100" s="154"/>
      <c r="BS100" s="154"/>
      <c r="BT100" s="154"/>
      <c r="BU100" s="154"/>
      <c r="BV100" s="154"/>
      <c r="BW100" s="154"/>
      <c r="BX100" s="154"/>
      <c r="BY100" s="154"/>
      <c r="BZ100" s="154"/>
      <c r="CA100" s="154"/>
      <c r="CC100" s="161" t="s">
        <v>34</v>
      </c>
      <c r="CD100" s="161"/>
      <c r="CE100" s="161"/>
      <c r="CF100" s="161"/>
      <c r="CG100" s="161"/>
      <c r="CH100" s="161"/>
      <c r="CV100" s="150">
        <f>'Cadastro de Equipamentos'!A106</f>
        <v>0</v>
      </c>
      <c r="CW100" s="150"/>
      <c r="CX100" s="150"/>
      <c r="CY100" s="150"/>
      <c r="CZ100" s="150"/>
      <c r="DA100" s="150"/>
      <c r="DB100" s="150"/>
      <c r="DC100" s="150"/>
      <c r="DD100" s="150"/>
      <c r="DE100" s="150"/>
    </row>
    <row r="101" spans="2:109" ht="21" customHeight="1" x14ac:dyDescent="0.25">
      <c r="B101" s="153"/>
      <c r="C101" s="153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3"/>
      <c r="R101" s="153"/>
      <c r="S101" s="153"/>
      <c r="T101" s="153"/>
      <c r="U101" s="153"/>
      <c r="V101" s="153"/>
      <c r="W101" s="153"/>
      <c r="X101" s="153"/>
      <c r="Y101" s="153"/>
      <c r="Z101" s="153"/>
      <c r="AA101" s="153"/>
      <c r="AB101" s="153"/>
      <c r="AC101" s="153"/>
      <c r="AD101" s="153"/>
      <c r="AE101" s="153"/>
      <c r="AF101" s="153"/>
      <c r="AG101" s="153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C101" s="161"/>
      <c r="CD101" s="161"/>
      <c r="CE101" s="161"/>
      <c r="CF101" s="161"/>
      <c r="CG101" s="161"/>
      <c r="CH101" s="161"/>
    </row>
    <row r="102" spans="2:109" ht="21" customHeight="1" x14ac:dyDescent="0.25">
      <c r="B102" s="161" t="s">
        <v>222</v>
      </c>
      <c r="C102" s="161"/>
      <c r="D102" s="161"/>
      <c r="E102" s="161"/>
      <c r="F102" s="161"/>
      <c r="G102" s="161"/>
      <c r="H102" s="161" t="s">
        <v>221</v>
      </c>
      <c r="I102" s="161"/>
      <c r="J102" s="161"/>
      <c r="K102" s="161"/>
      <c r="L102" s="161"/>
      <c r="M102" s="161"/>
      <c r="N102" s="161" t="s">
        <v>223</v>
      </c>
      <c r="O102" s="161"/>
      <c r="P102" s="161"/>
      <c r="Q102" s="161"/>
      <c r="R102" s="161"/>
      <c r="S102" s="161"/>
      <c r="T102" s="161"/>
      <c r="U102" s="161" t="s">
        <v>224</v>
      </c>
      <c r="V102" s="161"/>
      <c r="W102" s="161"/>
      <c r="X102" s="161"/>
      <c r="Y102" s="161"/>
      <c r="Z102" s="161"/>
      <c r="AA102" s="161"/>
      <c r="AB102" s="161" t="s">
        <v>35</v>
      </c>
      <c r="AC102" s="161"/>
      <c r="AD102" s="161"/>
      <c r="AE102" s="161"/>
      <c r="AF102" s="161"/>
      <c r="AG102" s="161"/>
      <c r="AJ102" s="161" t="s">
        <v>36</v>
      </c>
      <c r="AK102" s="161"/>
      <c r="AL102" s="161"/>
      <c r="AM102" s="161"/>
      <c r="AN102" s="161"/>
      <c r="AO102" s="161"/>
      <c r="AP102" s="161" t="s">
        <v>37</v>
      </c>
      <c r="AQ102" s="161"/>
      <c r="AR102" s="161"/>
      <c r="AS102" s="161"/>
      <c r="AT102" s="161"/>
      <c r="AU102" s="161"/>
      <c r="AV102" s="161" t="s">
        <v>38</v>
      </c>
      <c r="AW102" s="161"/>
      <c r="AX102" s="161"/>
      <c r="AY102" s="161"/>
      <c r="AZ102" s="161"/>
      <c r="BA102" s="161"/>
      <c r="BC102" s="161" t="s">
        <v>39</v>
      </c>
      <c r="BD102" s="161"/>
      <c r="BE102" s="161"/>
      <c r="BF102" s="161"/>
      <c r="BG102" s="161"/>
      <c r="BH102" s="161"/>
      <c r="BI102" s="161" t="s">
        <v>40</v>
      </c>
      <c r="BJ102" s="161"/>
      <c r="BK102" s="161"/>
      <c r="BL102" s="161"/>
      <c r="BM102" s="161"/>
      <c r="BN102" s="161"/>
      <c r="BP102" s="161" t="s">
        <v>39</v>
      </c>
      <c r="BQ102" s="161"/>
      <c r="BR102" s="161"/>
      <c r="BS102" s="161"/>
      <c r="BT102" s="161"/>
      <c r="BU102" s="161"/>
      <c r="BV102" s="161" t="s">
        <v>40</v>
      </c>
      <c r="BW102" s="161"/>
      <c r="BX102" s="161"/>
      <c r="BY102" s="161"/>
      <c r="BZ102" s="161"/>
      <c r="CA102" s="161"/>
      <c r="CC102" s="161"/>
      <c r="CD102" s="161"/>
      <c r="CE102" s="161"/>
      <c r="CF102" s="161"/>
      <c r="CG102" s="161"/>
      <c r="CH102" s="161"/>
    </row>
    <row r="103" spans="2:109" ht="21" customHeight="1" x14ac:dyDescent="0.25">
      <c r="B103" s="161"/>
      <c r="C103" s="161"/>
      <c r="D103" s="161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C103" s="161"/>
      <c r="BD103" s="161"/>
      <c r="BE103" s="161"/>
      <c r="BF103" s="161"/>
      <c r="BG103" s="161"/>
      <c r="BH103" s="161"/>
      <c r="BI103" s="161"/>
      <c r="BJ103" s="161"/>
      <c r="BK103" s="161"/>
      <c r="BL103" s="161"/>
      <c r="BM103" s="161"/>
      <c r="BN103" s="161"/>
      <c r="BP103" s="161"/>
      <c r="BQ103" s="161"/>
      <c r="BR103" s="161"/>
      <c r="BS103" s="161"/>
      <c r="BT103" s="161"/>
      <c r="BU103" s="161"/>
      <c r="BV103" s="161"/>
      <c r="BW103" s="161"/>
      <c r="BX103" s="161"/>
      <c r="BY103" s="161"/>
      <c r="BZ103" s="161"/>
      <c r="CA103" s="161"/>
      <c r="CC103" s="161"/>
      <c r="CD103" s="161"/>
      <c r="CE103" s="161"/>
      <c r="CF103" s="161"/>
      <c r="CG103" s="161"/>
      <c r="CH103" s="161"/>
    </row>
    <row r="104" spans="2:109" ht="21" customHeight="1" x14ac:dyDescent="0.25"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J104" s="161"/>
      <c r="AK104" s="161"/>
      <c r="AL104" s="161"/>
      <c r="AM104" s="161"/>
      <c r="AN104" s="161"/>
      <c r="AO104" s="161"/>
      <c r="AP104" s="161"/>
      <c r="AQ104" s="161"/>
      <c r="AR104" s="161"/>
      <c r="AS104" s="161"/>
      <c r="AT104" s="161"/>
      <c r="AU104" s="161"/>
      <c r="AV104" s="161"/>
      <c r="AW104" s="161"/>
      <c r="AX104" s="161"/>
      <c r="AY104" s="161"/>
      <c r="AZ104" s="161"/>
      <c r="BA104" s="161"/>
      <c r="BC104" s="161"/>
      <c r="BD104" s="161"/>
      <c r="BE104" s="161"/>
      <c r="BF104" s="161"/>
      <c r="BG104" s="161"/>
      <c r="BH104" s="161"/>
      <c r="BI104" s="161"/>
      <c r="BJ104" s="161"/>
      <c r="BK104" s="161"/>
      <c r="BL104" s="161"/>
      <c r="BM104" s="161"/>
      <c r="BN104" s="161"/>
      <c r="BP104" s="161"/>
      <c r="BQ104" s="161"/>
      <c r="BR104" s="161"/>
      <c r="BS104" s="161"/>
      <c r="BT104" s="161"/>
      <c r="BU104" s="161"/>
      <c r="BV104" s="161"/>
      <c r="BW104" s="161"/>
      <c r="BX104" s="161"/>
      <c r="BY104" s="161"/>
      <c r="BZ104" s="161"/>
      <c r="CA104" s="161"/>
      <c r="CC104" s="161"/>
      <c r="CD104" s="161"/>
      <c r="CE104" s="161"/>
      <c r="CF104" s="161"/>
      <c r="CG104" s="161"/>
      <c r="CH104" s="161"/>
    </row>
    <row r="105" spans="2:109" ht="21" customHeight="1" x14ac:dyDescent="0.25">
      <c r="B105" s="159"/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J105" s="160" t="str">
        <f>IF(B105="","",AVERAGE(B105:G107))</f>
        <v/>
      </c>
      <c r="AK105" s="160"/>
      <c r="AL105" s="160"/>
      <c r="AM105" s="160"/>
      <c r="AN105" s="160"/>
      <c r="AO105" s="160"/>
      <c r="AP105" s="152" t="str">
        <f>IF(B105="","",STDEV(B105:G107)/SQRT(3))</f>
        <v/>
      </c>
      <c r="AQ105" s="152"/>
      <c r="AR105" s="152"/>
      <c r="AS105" s="152"/>
      <c r="AT105" s="152"/>
      <c r="AU105" s="152"/>
      <c r="AV105" s="152">
        <f>IF(H105&lt;0.0009,4,IF(H105&lt;0.009,3,IF(H105&lt;0.09,2,IF(H105&lt;0.9,1,0))))</f>
        <v>4</v>
      </c>
      <c r="AW105" s="152"/>
      <c r="AX105" s="152"/>
      <c r="AY105" s="152"/>
      <c r="AZ105" s="152"/>
      <c r="BA105" s="152"/>
      <c r="BC105" s="160" t="str">
        <f>IF(N105="","",AVERAGE(N105:T107))</f>
        <v/>
      </c>
      <c r="BD105" s="160"/>
      <c r="BE105" s="160"/>
      <c r="BF105" s="160"/>
      <c r="BG105" s="160"/>
      <c r="BH105" s="160"/>
      <c r="BI105" s="152" t="str">
        <f>IF(N105="","",STDEV(N105:T107))</f>
        <v/>
      </c>
      <c r="BJ105" s="152"/>
      <c r="BK105" s="152"/>
      <c r="BL105" s="152"/>
      <c r="BM105" s="152"/>
      <c r="BN105" s="152"/>
      <c r="BP105" s="152" t="str">
        <f>IF(U105="","",AVERAGE(U105:AA107))</f>
        <v/>
      </c>
      <c r="BQ105" s="152"/>
      <c r="BR105" s="152"/>
      <c r="BS105" s="152"/>
      <c r="BT105" s="152"/>
      <c r="BU105" s="152"/>
      <c r="BV105" s="152" t="str">
        <f>IF(U105="","",STDEV(U105:AA107))</f>
        <v/>
      </c>
      <c r="BW105" s="152"/>
      <c r="BX105" s="152"/>
      <c r="BY105" s="152"/>
      <c r="BZ105" s="152"/>
      <c r="CA105" s="152"/>
      <c r="CC105" s="152">
        <f>IF(AB105&lt;0.0009,4,IF(AB105&lt;0.009,3,IF(AB105&lt;0.09,2,IF(AB105&lt;0.9,1,0))))</f>
        <v>4</v>
      </c>
      <c r="CD105" s="152"/>
      <c r="CE105" s="152"/>
      <c r="CF105" s="152"/>
      <c r="CG105" s="152"/>
      <c r="CH105" s="152"/>
    </row>
    <row r="106" spans="2:109" ht="21" customHeight="1" x14ac:dyDescent="0.25"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J106" s="160"/>
      <c r="AK106" s="160"/>
      <c r="AL106" s="160"/>
      <c r="AM106" s="160"/>
      <c r="AN106" s="160"/>
      <c r="AO106" s="160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C106" s="160"/>
      <c r="BD106" s="160"/>
      <c r="BE106" s="160"/>
      <c r="BF106" s="160"/>
      <c r="BG106" s="160"/>
      <c r="BH106" s="160"/>
      <c r="BI106" s="152"/>
      <c r="BJ106" s="152"/>
      <c r="BK106" s="152"/>
      <c r="BL106" s="152"/>
      <c r="BM106" s="152"/>
      <c r="BN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C106" s="152"/>
      <c r="CD106" s="152"/>
      <c r="CE106" s="152"/>
      <c r="CF106" s="152"/>
      <c r="CG106" s="152"/>
      <c r="CH106" s="152"/>
    </row>
    <row r="107" spans="2:109" ht="21" customHeight="1" x14ac:dyDescent="0.25"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J107" s="160"/>
      <c r="AK107" s="160"/>
      <c r="AL107" s="160"/>
      <c r="AM107" s="160"/>
      <c r="AN107" s="160"/>
      <c r="AO107" s="160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C107" s="160"/>
      <c r="BD107" s="160"/>
      <c r="BE107" s="160"/>
      <c r="BF107" s="160"/>
      <c r="BG107" s="160"/>
      <c r="BH107" s="160"/>
      <c r="BI107" s="152"/>
      <c r="BJ107" s="152"/>
      <c r="BK107" s="152"/>
      <c r="BL107" s="152"/>
      <c r="BM107" s="152"/>
      <c r="BN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C107" s="152"/>
      <c r="CD107" s="152"/>
      <c r="CE107" s="152"/>
      <c r="CF107" s="152"/>
      <c r="CG107" s="152"/>
      <c r="CH107" s="152"/>
    </row>
    <row r="108" spans="2:109" ht="21" customHeight="1" x14ac:dyDescent="0.25">
      <c r="B108" s="137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</row>
    <row r="109" spans="2:109" ht="21" customHeight="1" x14ac:dyDescent="0.25">
      <c r="B109" s="153" t="s">
        <v>49</v>
      </c>
      <c r="C109" s="153"/>
      <c r="D109" s="153"/>
      <c r="E109" s="153"/>
      <c r="F109" s="153"/>
      <c r="G109" s="153"/>
      <c r="H109" s="153"/>
      <c r="I109" s="153"/>
      <c r="J109" s="153"/>
      <c r="K109" s="153"/>
      <c r="L109" s="153"/>
      <c r="M109" s="153"/>
      <c r="N109" s="153"/>
      <c r="O109" s="153"/>
      <c r="P109" s="153"/>
      <c r="Q109" s="153"/>
      <c r="R109" s="153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J109" s="154" t="s">
        <v>31</v>
      </c>
      <c r="AK109" s="154"/>
      <c r="AL109" s="154"/>
      <c r="AM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C109" s="154" t="s">
        <v>32</v>
      </c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P109" s="154" t="s">
        <v>33</v>
      </c>
      <c r="BQ109" s="154"/>
      <c r="BR109" s="154"/>
      <c r="BS109" s="154"/>
      <c r="BT109" s="154"/>
      <c r="BU109" s="154"/>
      <c r="BV109" s="154"/>
      <c r="BW109" s="154"/>
      <c r="BX109" s="154"/>
      <c r="BY109" s="154"/>
      <c r="BZ109" s="154"/>
      <c r="CA109" s="154"/>
      <c r="CC109" s="161" t="s">
        <v>34</v>
      </c>
      <c r="CD109" s="161"/>
      <c r="CE109" s="161"/>
      <c r="CF109" s="161"/>
      <c r="CG109" s="161"/>
      <c r="CH109" s="161"/>
    </row>
    <row r="110" spans="2:109" ht="21" customHeight="1" x14ac:dyDescent="0.25">
      <c r="B110" s="153"/>
      <c r="C110" s="153"/>
      <c r="D110" s="153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J110" s="154"/>
      <c r="AK110" s="154"/>
      <c r="AL110" s="154"/>
      <c r="AM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P110" s="154"/>
      <c r="BQ110" s="154"/>
      <c r="BR110" s="154"/>
      <c r="BS110" s="154"/>
      <c r="BT110" s="154"/>
      <c r="BU110" s="154"/>
      <c r="BV110" s="154"/>
      <c r="BW110" s="154"/>
      <c r="BX110" s="154"/>
      <c r="BY110" s="154"/>
      <c r="BZ110" s="154"/>
      <c r="CA110" s="154"/>
      <c r="CC110" s="161"/>
      <c r="CD110" s="161"/>
      <c r="CE110" s="161"/>
      <c r="CF110" s="161"/>
      <c r="CG110" s="161"/>
      <c r="CH110" s="161"/>
    </row>
    <row r="111" spans="2:109" ht="21" customHeight="1" x14ac:dyDescent="0.25">
      <c r="B111" s="161" t="s">
        <v>222</v>
      </c>
      <c r="C111" s="161"/>
      <c r="D111" s="161"/>
      <c r="E111" s="161"/>
      <c r="F111" s="161"/>
      <c r="G111" s="161"/>
      <c r="H111" s="161" t="s">
        <v>221</v>
      </c>
      <c r="I111" s="161"/>
      <c r="J111" s="161"/>
      <c r="K111" s="161"/>
      <c r="L111" s="161"/>
      <c r="M111" s="161"/>
      <c r="N111" s="161" t="s">
        <v>223</v>
      </c>
      <c r="O111" s="161"/>
      <c r="P111" s="161"/>
      <c r="Q111" s="161"/>
      <c r="R111" s="161"/>
      <c r="S111" s="161"/>
      <c r="T111" s="161"/>
      <c r="U111" s="161" t="s">
        <v>224</v>
      </c>
      <c r="V111" s="161"/>
      <c r="W111" s="161"/>
      <c r="X111" s="161"/>
      <c r="Y111" s="161"/>
      <c r="Z111" s="161"/>
      <c r="AA111" s="161"/>
      <c r="AB111" s="161" t="s">
        <v>35</v>
      </c>
      <c r="AC111" s="161"/>
      <c r="AD111" s="161"/>
      <c r="AE111" s="161"/>
      <c r="AF111" s="161"/>
      <c r="AG111" s="161"/>
      <c r="AJ111" s="161" t="s">
        <v>36</v>
      </c>
      <c r="AK111" s="161"/>
      <c r="AL111" s="161"/>
      <c r="AM111" s="161"/>
      <c r="AN111" s="161"/>
      <c r="AO111" s="161"/>
      <c r="AP111" s="161" t="s">
        <v>37</v>
      </c>
      <c r="AQ111" s="161"/>
      <c r="AR111" s="161"/>
      <c r="AS111" s="161"/>
      <c r="AT111" s="161"/>
      <c r="AU111" s="161"/>
      <c r="AV111" s="161" t="s">
        <v>38</v>
      </c>
      <c r="AW111" s="161"/>
      <c r="AX111" s="161"/>
      <c r="AY111" s="161"/>
      <c r="AZ111" s="161"/>
      <c r="BA111" s="161"/>
      <c r="BC111" s="161" t="s">
        <v>39</v>
      </c>
      <c r="BD111" s="161"/>
      <c r="BE111" s="161"/>
      <c r="BF111" s="161"/>
      <c r="BG111" s="161"/>
      <c r="BH111" s="161"/>
      <c r="BI111" s="161" t="s">
        <v>40</v>
      </c>
      <c r="BJ111" s="161"/>
      <c r="BK111" s="161"/>
      <c r="BL111" s="161"/>
      <c r="BM111" s="161"/>
      <c r="BN111" s="161"/>
      <c r="BP111" s="161" t="s">
        <v>39</v>
      </c>
      <c r="BQ111" s="161"/>
      <c r="BR111" s="161"/>
      <c r="BS111" s="161"/>
      <c r="BT111" s="161"/>
      <c r="BU111" s="161"/>
      <c r="BV111" s="161" t="s">
        <v>40</v>
      </c>
      <c r="BW111" s="161"/>
      <c r="BX111" s="161"/>
      <c r="BY111" s="161"/>
      <c r="BZ111" s="161"/>
      <c r="CA111" s="161"/>
      <c r="CC111" s="161"/>
      <c r="CD111" s="161"/>
      <c r="CE111" s="161"/>
      <c r="CF111" s="161"/>
      <c r="CG111" s="161"/>
      <c r="CH111" s="161"/>
    </row>
    <row r="112" spans="2:109" ht="21" customHeight="1" x14ac:dyDescent="0.25">
      <c r="B112" s="161"/>
      <c r="C112" s="161"/>
      <c r="D112" s="161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1"/>
      <c r="Q112" s="161"/>
      <c r="R112" s="161"/>
      <c r="S112" s="161"/>
      <c r="T112" s="161"/>
      <c r="U112" s="161"/>
      <c r="V112" s="161"/>
      <c r="W112" s="161"/>
      <c r="X112" s="161"/>
      <c r="Y112" s="161"/>
      <c r="Z112" s="161"/>
      <c r="AA112" s="161"/>
      <c r="AB112" s="161"/>
      <c r="AC112" s="161"/>
      <c r="AD112" s="161"/>
      <c r="AE112" s="161"/>
      <c r="AF112" s="161"/>
      <c r="AG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161"/>
      <c r="AU112" s="161"/>
      <c r="AV112" s="161"/>
      <c r="AW112" s="161"/>
      <c r="AX112" s="161"/>
      <c r="AY112" s="161"/>
      <c r="AZ112" s="161"/>
      <c r="BA112" s="161"/>
      <c r="BC112" s="161"/>
      <c r="BD112" s="161"/>
      <c r="BE112" s="161"/>
      <c r="BF112" s="161"/>
      <c r="BG112" s="161"/>
      <c r="BH112" s="161"/>
      <c r="BI112" s="161"/>
      <c r="BJ112" s="161"/>
      <c r="BK112" s="161"/>
      <c r="BL112" s="161"/>
      <c r="BM112" s="161"/>
      <c r="BN112" s="161"/>
      <c r="BP112" s="161"/>
      <c r="BQ112" s="161"/>
      <c r="BR112" s="161"/>
      <c r="BS112" s="161"/>
      <c r="BT112" s="161"/>
      <c r="BU112" s="161"/>
      <c r="BV112" s="161"/>
      <c r="BW112" s="161"/>
      <c r="BX112" s="161"/>
      <c r="BY112" s="161"/>
      <c r="BZ112" s="161"/>
      <c r="CA112" s="161"/>
      <c r="CC112" s="161"/>
      <c r="CD112" s="161"/>
      <c r="CE112" s="161"/>
      <c r="CF112" s="161"/>
      <c r="CG112" s="161"/>
      <c r="CH112" s="161"/>
    </row>
    <row r="113" spans="2:86" ht="21" customHeight="1" x14ac:dyDescent="0.25"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161"/>
      <c r="AU113" s="161"/>
      <c r="AV113" s="161"/>
      <c r="AW113" s="161"/>
      <c r="AX113" s="161"/>
      <c r="AY113" s="161"/>
      <c r="AZ113" s="161"/>
      <c r="BA113" s="161"/>
      <c r="BC113" s="161"/>
      <c r="BD113" s="161"/>
      <c r="BE113" s="161"/>
      <c r="BF113" s="161"/>
      <c r="BG113" s="161"/>
      <c r="BH113" s="161"/>
      <c r="BI113" s="161"/>
      <c r="BJ113" s="161"/>
      <c r="BK113" s="161"/>
      <c r="BL113" s="161"/>
      <c r="BM113" s="161"/>
      <c r="BN113" s="161"/>
      <c r="BP113" s="161"/>
      <c r="BQ113" s="161"/>
      <c r="BR113" s="161"/>
      <c r="BS113" s="161"/>
      <c r="BT113" s="161"/>
      <c r="BU113" s="161"/>
      <c r="BV113" s="161"/>
      <c r="BW113" s="161"/>
      <c r="BX113" s="161"/>
      <c r="BY113" s="161"/>
      <c r="BZ113" s="161"/>
      <c r="CA113" s="161"/>
      <c r="CC113" s="161"/>
      <c r="CD113" s="161"/>
      <c r="CE113" s="161"/>
      <c r="CF113" s="161"/>
      <c r="CG113" s="161"/>
      <c r="CH113" s="161"/>
    </row>
    <row r="114" spans="2:86" ht="21" customHeight="1" x14ac:dyDescent="0.25">
      <c r="B114" s="159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  <c r="AG114" s="159"/>
      <c r="AJ114" s="160" t="str">
        <f>IF(B114="","",AVERAGE(B114:G116))</f>
        <v/>
      </c>
      <c r="AK114" s="160"/>
      <c r="AL114" s="160"/>
      <c r="AM114" s="160"/>
      <c r="AN114" s="160"/>
      <c r="AO114" s="160"/>
      <c r="AP114" s="152" t="str">
        <f>IF(B114="","",STDEV(B114:G116)/SQRT(3))</f>
        <v/>
      </c>
      <c r="AQ114" s="152"/>
      <c r="AR114" s="152"/>
      <c r="AS114" s="152"/>
      <c r="AT114" s="152"/>
      <c r="AU114" s="152"/>
      <c r="AV114" s="152">
        <f>IF(H114&lt;0.0009,4,IF(H114&lt;0.009,3,IF(H114&lt;0.09,2,IF(H114&lt;0.9,1,0))))</f>
        <v>4</v>
      </c>
      <c r="AW114" s="152"/>
      <c r="AX114" s="152"/>
      <c r="AY114" s="152"/>
      <c r="AZ114" s="152"/>
      <c r="BA114" s="152"/>
      <c r="BC114" s="160" t="str">
        <f>IF(N114="","",AVERAGE(N114:T116))</f>
        <v/>
      </c>
      <c r="BD114" s="160"/>
      <c r="BE114" s="160"/>
      <c r="BF114" s="160"/>
      <c r="BG114" s="160"/>
      <c r="BH114" s="160"/>
      <c r="BI114" s="152" t="str">
        <f>IF(N114="","",STDEV(N114:T116))</f>
        <v/>
      </c>
      <c r="BJ114" s="152"/>
      <c r="BK114" s="152"/>
      <c r="BL114" s="152"/>
      <c r="BM114" s="152"/>
      <c r="BN114" s="152"/>
      <c r="BP114" s="152" t="str">
        <f>IF(U114="","",AVERAGE(U114:AA116))</f>
        <v/>
      </c>
      <c r="BQ114" s="152"/>
      <c r="BR114" s="152"/>
      <c r="BS114" s="152"/>
      <c r="BT114" s="152"/>
      <c r="BU114" s="152"/>
      <c r="BV114" s="152" t="str">
        <f>IF(U114="","",STDEV(U114:AA116))</f>
        <v/>
      </c>
      <c r="BW114" s="152"/>
      <c r="BX114" s="152"/>
      <c r="BY114" s="152"/>
      <c r="BZ114" s="152"/>
      <c r="CA114" s="152"/>
      <c r="CC114" s="152">
        <f>IF(AB114&lt;0.0009,4,IF(AB114&lt;0.009,3,IF(AB114&lt;0.09,2,IF(AB114&lt;0.9,1,0))))</f>
        <v>4</v>
      </c>
      <c r="CD114" s="152"/>
      <c r="CE114" s="152"/>
      <c r="CF114" s="152"/>
      <c r="CG114" s="152"/>
      <c r="CH114" s="152"/>
    </row>
    <row r="115" spans="2:86" ht="21" customHeight="1" x14ac:dyDescent="0.25">
      <c r="B115" s="159"/>
      <c r="C115" s="159"/>
      <c r="D115" s="159"/>
      <c r="E115" s="159"/>
      <c r="F115" s="159"/>
      <c r="G115" s="159"/>
      <c r="H115" s="159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  <c r="AG115" s="159"/>
      <c r="AJ115" s="160"/>
      <c r="AK115" s="160"/>
      <c r="AL115" s="160"/>
      <c r="AM115" s="160"/>
      <c r="AN115" s="160"/>
      <c r="AO115" s="160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C115" s="160"/>
      <c r="BD115" s="160"/>
      <c r="BE115" s="160"/>
      <c r="BF115" s="160"/>
      <c r="BG115" s="160"/>
      <c r="BH115" s="160"/>
      <c r="BI115" s="152"/>
      <c r="BJ115" s="152"/>
      <c r="BK115" s="152"/>
      <c r="BL115" s="152"/>
      <c r="BM115" s="152"/>
      <c r="BN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C115" s="152"/>
      <c r="CD115" s="152"/>
      <c r="CE115" s="152"/>
      <c r="CF115" s="152"/>
      <c r="CG115" s="152"/>
      <c r="CH115" s="152"/>
    </row>
    <row r="116" spans="2:86" ht="21" customHeight="1" x14ac:dyDescent="0.25"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  <c r="AG116" s="159"/>
      <c r="AJ116" s="160"/>
      <c r="AK116" s="160"/>
      <c r="AL116" s="160"/>
      <c r="AM116" s="160"/>
      <c r="AN116" s="160"/>
      <c r="AO116" s="160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C116" s="160"/>
      <c r="BD116" s="160"/>
      <c r="BE116" s="160"/>
      <c r="BF116" s="160"/>
      <c r="BG116" s="160"/>
      <c r="BH116" s="160"/>
      <c r="BI116" s="152"/>
      <c r="BJ116" s="152"/>
      <c r="BK116" s="152"/>
      <c r="BL116" s="152"/>
      <c r="BM116" s="152"/>
      <c r="BN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C116" s="152"/>
      <c r="CD116" s="152"/>
      <c r="CE116" s="152"/>
      <c r="CF116" s="152"/>
      <c r="CG116" s="152"/>
      <c r="CH116" s="152"/>
    </row>
    <row r="117" spans="2:86" ht="21" customHeight="1" x14ac:dyDescent="0.25">
      <c r="B117" s="13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</row>
    <row r="118" spans="2:86" ht="21" customHeight="1" x14ac:dyDescent="0.25">
      <c r="B118" s="155" t="s">
        <v>50</v>
      </c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</row>
    <row r="119" spans="2:86" ht="21" customHeight="1" x14ac:dyDescent="0.25">
      <c r="B119" s="156" t="s">
        <v>362</v>
      </c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  <c r="AF119" s="156"/>
      <c r="AG119" s="156"/>
    </row>
    <row r="120" spans="2:86" ht="21" customHeight="1" x14ac:dyDescent="0.25"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  <c r="AC120" s="156"/>
      <c r="AD120" s="156"/>
      <c r="AE120" s="156"/>
      <c r="AF120" s="156"/>
      <c r="AG120" s="156"/>
    </row>
    <row r="121" spans="2:86" ht="21" customHeight="1" x14ac:dyDescent="0.25">
      <c r="B121" s="137"/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</row>
    <row r="122" spans="2:86" ht="21" customHeight="1" x14ac:dyDescent="0.25">
      <c r="B122" s="155" t="s">
        <v>51</v>
      </c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</row>
    <row r="123" spans="2:86" ht="21" customHeight="1" x14ac:dyDescent="0.25">
      <c r="B123" s="157" t="s">
        <v>52</v>
      </c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</row>
    <row r="124" spans="2:86" ht="21" customHeight="1" x14ac:dyDescent="0.25"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</row>
    <row r="125" spans="2:86" ht="21" customHeight="1" x14ac:dyDescent="0.25">
      <c r="B125" s="158" t="s">
        <v>225</v>
      </c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  <c r="AF125" s="156"/>
      <c r="AG125" s="156"/>
    </row>
  </sheetData>
  <sheetProtection algorithmName="SHA-512" hashValue="Mgwu97NErPxcX99FuZ+3sZhcWz1E41QP+U9s2hMYiVRl1jY8L+KX9TJ68/qjJRiw3LZk6Ebzdl3PP6I2C/FWbQ==" saltValue="NoJL92a8ipj1FBi6ZEoCVw==" spinCount="100000" sheet="1" objects="1" scenarios="1"/>
  <mergeCells count="592">
    <mergeCell ref="B1:H3"/>
    <mergeCell ref="I1:AA3"/>
    <mergeCell ref="AB1:AG1"/>
    <mergeCell ref="AB2:AG2"/>
    <mergeCell ref="AB3:AG3"/>
    <mergeCell ref="B4:AG4"/>
    <mergeCell ref="B5:Q5"/>
    <mergeCell ref="R5:AG5"/>
    <mergeCell ref="B6:I6"/>
    <mergeCell ref="J6:Q6"/>
    <mergeCell ref="R6:Y6"/>
    <mergeCell ref="Z6:AG6"/>
    <mergeCell ref="B7:I7"/>
    <mergeCell ref="J7:Q7"/>
    <mergeCell ref="R7:Y7"/>
    <mergeCell ref="Z7:AG7"/>
    <mergeCell ref="B8:I8"/>
    <mergeCell ref="J8:Q8"/>
    <mergeCell ref="R8:Y8"/>
    <mergeCell ref="Z8:AG8"/>
    <mergeCell ref="B9:I9"/>
    <mergeCell ref="J9:Q9"/>
    <mergeCell ref="R9:Y9"/>
    <mergeCell ref="Z9:AG9"/>
    <mergeCell ref="B10:I10"/>
    <mergeCell ref="J10:Q10"/>
    <mergeCell ref="R10:Y10"/>
    <mergeCell ref="Z10:AG10"/>
    <mergeCell ref="B11:I11"/>
    <mergeCell ref="J11:AG11"/>
    <mergeCell ref="B12:AG12"/>
    <mergeCell ref="B13:AG13"/>
    <mergeCell ref="B14:I14"/>
    <mergeCell ref="J14:Q14"/>
    <mergeCell ref="R14:Y14"/>
    <mergeCell ref="Z14:AG14"/>
    <mergeCell ref="B15:I15"/>
    <mergeCell ref="J15:Q16"/>
    <mergeCell ref="R15:Y15"/>
    <mergeCell ref="Z15:AG15"/>
    <mergeCell ref="B16:I16"/>
    <mergeCell ref="R16:Y16"/>
    <mergeCell ref="Z16:AG16"/>
    <mergeCell ref="B17:AG17"/>
    <mergeCell ref="B18:Q18"/>
    <mergeCell ref="R18:AG18"/>
    <mergeCell ref="B19:I19"/>
    <mergeCell ref="J19:Q19"/>
    <mergeCell ref="R19:Y19"/>
    <mergeCell ref="Z19:AC19"/>
    <mergeCell ref="AD19:AG19"/>
    <mergeCell ref="B20:I20"/>
    <mergeCell ref="J20:Q20"/>
    <mergeCell ref="R20:Y20"/>
    <mergeCell ref="Z20:AC20"/>
    <mergeCell ref="AD20:AG20"/>
    <mergeCell ref="B21:I21"/>
    <mergeCell ref="J21:Q21"/>
    <mergeCell ref="R21:AG21"/>
    <mergeCell ref="B22:AG22"/>
    <mergeCell ref="B23:AG24"/>
    <mergeCell ref="B25:I25"/>
    <mergeCell ref="J25:Q25"/>
    <mergeCell ref="R25:Y25"/>
    <mergeCell ref="Z25:AG25"/>
    <mergeCell ref="B26:I26"/>
    <mergeCell ref="J26:Q26"/>
    <mergeCell ref="R26:Y26"/>
    <mergeCell ref="Z26:AG26"/>
    <mergeCell ref="B28:AG29"/>
    <mergeCell ref="B27:AG27"/>
    <mergeCell ref="AB33:AG35"/>
    <mergeCell ref="AB30:AG32"/>
    <mergeCell ref="H33:M35"/>
    <mergeCell ref="H30:M32"/>
    <mergeCell ref="U35:AA35"/>
    <mergeCell ref="U34:AA34"/>
    <mergeCell ref="U33:AA33"/>
    <mergeCell ref="U30:AA32"/>
    <mergeCell ref="N35:T35"/>
    <mergeCell ref="N34:T34"/>
    <mergeCell ref="N33:T33"/>
    <mergeCell ref="N30:T32"/>
    <mergeCell ref="B35:G35"/>
    <mergeCell ref="B34:G34"/>
    <mergeCell ref="B33:G33"/>
    <mergeCell ref="B30:G32"/>
    <mergeCell ref="BI30:BN32"/>
    <mergeCell ref="BV33:CA35"/>
    <mergeCell ref="BP33:BU35"/>
    <mergeCell ref="BV30:CA32"/>
    <mergeCell ref="BP30:BU32"/>
    <mergeCell ref="BP28:CA29"/>
    <mergeCell ref="AJ33:AO35"/>
    <mergeCell ref="AJ30:AO32"/>
    <mergeCell ref="AP30:AU32"/>
    <mergeCell ref="AP33:AU35"/>
    <mergeCell ref="AV30:BA32"/>
    <mergeCell ref="AV33:BA35"/>
    <mergeCell ref="AJ28:BA29"/>
    <mergeCell ref="CC33:CH35"/>
    <mergeCell ref="CC28:CH32"/>
    <mergeCell ref="B36:AG36"/>
    <mergeCell ref="B37:AG38"/>
    <mergeCell ref="AJ37:BA38"/>
    <mergeCell ref="BC37:BN38"/>
    <mergeCell ref="BP37:CA38"/>
    <mergeCell ref="CC37:CH41"/>
    <mergeCell ref="B39:G41"/>
    <mergeCell ref="H39:M41"/>
    <mergeCell ref="N39:T41"/>
    <mergeCell ref="U39:AA41"/>
    <mergeCell ref="AB39:AG41"/>
    <mergeCell ref="AJ39:AO41"/>
    <mergeCell ref="AP39:AU41"/>
    <mergeCell ref="AV39:BA41"/>
    <mergeCell ref="BC39:BH41"/>
    <mergeCell ref="BI39:BN41"/>
    <mergeCell ref="BP39:BU41"/>
    <mergeCell ref="BV39:CA41"/>
    <mergeCell ref="BC28:BN29"/>
    <mergeCell ref="BC33:BH35"/>
    <mergeCell ref="BC30:BH32"/>
    <mergeCell ref="BI33:BN35"/>
    <mergeCell ref="BI42:BN44"/>
    <mergeCell ref="BP42:BU44"/>
    <mergeCell ref="BV42:CA44"/>
    <mergeCell ref="CC42:CH44"/>
    <mergeCell ref="B43:G43"/>
    <mergeCell ref="N43:T43"/>
    <mergeCell ref="U43:AA43"/>
    <mergeCell ref="B44:G44"/>
    <mergeCell ref="N44:T44"/>
    <mergeCell ref="U44:AA44"/>
    <mergeCell ref="B42:G42"/>
    <mergeCell ref="H42:M44"/>
    <mergeCell ref="N42:T42"/>
    <mergeCell ref="U42:AA42"/>
    <mergeCell ref="AB42:AG44"/>
    <mergeCell ref="AJ42:AO44"/>
    <mergeCell ref="AP42:AU44"/>
    <mergeCell ref="AV42:BA44"/>
    <mergeCell ref="BC42:BH44"/>
    <mergeCell ref="BC46:BN47"/>
    <mergeCell ref="BP46:CA47"/>
    <mergeCell ref="CC46:CH50"/>
    <mergeCell ref="B48:G50"/>
    <mergeCell ref="H48:M50"/>
    <mergeCell ref="N48:T50"/>
    <mergeCell ref="U48:AA50"/>
    <mergeCell ref="AB48:AG50"/>
    <mergeCell ref="AJ48:AO50"/>
    <mergeCell ref="AP48:AU50"/>
    <mergeCell ref="AV48:BA50"/>
    <mergeCell ref="BC48:BH50"/>
    <mergeCell ref="BI48:BN50"/>
    <mergeCell ref="BP48:BU50"/>
    <mergeCell ref="BV48:CA50"/>
    <mergeCell ref="BI51:BN53"/>
    <mergeCell ref="BP51:BU53"/>
    <mergeCell ref="BV51:CA53"/>
    <mergeCell ref="CC51:CH53"/>
    <mergeCell ref="B52:G52"/>
    <mergeCell ref="N52:T52"/>
    <mergeCell ref="U52:AA52"/>
    <mergeCell ref="B53:G53"/>
    <mergeCell ref="N53:T53"/>
    <mergeCell ref="U53:AA53"/>
    <mergeCell ref="B51:G51"/>
    <mergeCell ref="H51:M53"/>
    <mergeCell ref="N51:T51"/>
    <mergeCell ref="U51:AA51"/>
    <mergeCell ref="AB51:AG53"/>
    <mergeCell ref="AJ51:AO53"/>
    <mergeCell ref="AP51:AU53"/>
    <mergeCell ref="AV51:BA53"/>
    <mergeCell ref="BC51:BH53"/>
    <mergeCell ref="BC55:BN56"/>
    <mergeCell ref="BP55:CA56"/>
    <mergeCell ref="CC55:CH59"/>
    <mergeCell ref="B57:G59"/>
    <mergeCell ref="H57:M59"/>
    <mergeCell ref="N57:T59"/>
    <mergeCell ref="U57:AA59"/>
    <mergeCell ref="AB57:AG59"/>
    <mergeCell ref="AJ57:AO59"/>
    <mergeCell ref="AP57:AU59"/>
    <mergeCell ref="AV57:BA59"/>
    <mergeCell ref="BC57:BH59"/>
    <mergeCell ref="BI57:BN59"/>
    <mergeCell ref="BP57:BU59"/>
    <mergeCell ref="BV57:CA59"/>
    <mergeCell ref="BI60:BN62"/>
    <mergeCell ref="BP60:BU62"/>
    <mergeCell ref="BV60:CA62"/>
    <mergeCell ref="CC60:CH62"/>
    <mergeCell ref="B61:G61"/>
    <mergeCell ref="N61:T61"/>
    <mergeCell ref="U61:AA61"/>
    <mergeCell ref="B62:G62"/>
    <mergeCell ref="N62:T62"/>
    <mergeCell ref="U62:AA62"/>
    <mergeCell ref="B60:G60"/>
    <mergeCell ref="H60:M62"/>
    <mergeCell ref="N60:T60"/>
    <mergeCell ref="U60:AA60"/>
    <mergeCell ref="AB60:AG62"/>
    <mergeCell ref="AJ60:AO62"/>
    <mergeCell ref="AP60:AU62"/>
    <mergeCell ref="AV60:BA62"/>
    <mergeCell ref="BC60:BH62"/>
    <mergeCell ref="BC64:BN65"/>
    <mergeCell ref="BP64:CA65"/>
    <mergeCell ref="CC64:CH68"/>
    <mergeCell ref="B66:G68"/>
    <mergeCell ref="H66:M68"/>
    <mergeCell ref="N66:T68"/>
    <mergeCell ref="U66:AA68"/>
    <mergeCell ref="AB66:AG68"/>
    <mergeCell ref="AJ66:AO68"/>
    <mergeCell ref="AP66:AU68"/>
    <mergeCell ref="AV66:BA68"/>
    <mergeCell ref="BC66:BH68"/>
    <mergeCell ref="BI66:BN68"/>
    <mergeCell ref="BP66:BU68"/>
    <mergeCell ref="BV66:CA68"/>
    <mergeCell ref="BI69:BN71"/>
    <mergeCell ref="BP69:BU71"/>
    <mergeCell ref="BV69:CA71"/>
    <mergeCell ref="CC69:CH71"/>
    <mergeCell ref="B70:G70"/>
    <mergeCell ref="N70:T70"/>
    <mergeCell ref="U70:AA70"/>
    <mergeCell ref="B71:G71"/>
    <mergeCell ref="N71:T71"/>
    <mergeCell ref="U71:AA71"/>
    <mergeCell ref="B69:G69"/>
    <mergeCell ref="H69:M71"/>
    <mergeCell ref="N69:T69"/>
    <mergeCell ref="U69:AA69"/>
    <mergeCell ref="AB69:AG71"/>
    <mergeCell ref="AJ69:AO71"/>
    <mergeCell ref="AP69:AU71"/>
    <mergeCell ref="AV69:BA71"/>
    <mergeCell ref="BC69:BH71"/>
    <mergeCell ref="BC73:BN74"/>
    <mergeCell ref="BP73:CA74"/>
    <mergeCell ref="CC73:CH77"/>
    <mergeCell ref="B75:G77"/>
    <mergeCell ref="H75:M77"/>
    <mergeCell ref="N75:T77"/>
    <mergeCell ref="U75:AA77"/>
    <mergeCell ref="AB75:AG77"/>
    <mergeCell ref="AJ75:AO77"/>
    <mergeCell ref="AP75:AU77"/>
    <mergeCell ref="AV75:BA77"/>
    <mergeCell ref="BC75:BH77"/>
    <mergeCell ref="BI75:BN77"/>
    <mergeCell ref="BP75:BU77"/>
    <mergeCell ref="BV75:CA77"/>
    <mergeCell ref="BI78:BN80"/>
    <mergeCell ref="BP78:BU80"/>
    <mergeCell ref="BV78:CA80"/>
    <mergeCell ref="CC78:CH80"/>
    <mergeCell ref="B79:G79"/>
    <mergeCell ref="N79:T79"/>
    <mergeCell ref="U79:AA79"/>
    <mergeCell ref="B80:G80"/>
    <mergeCell ref="N80:T80"/>
    <mergeCell ref="U80:AA80"/>
    <mergeCell ref="B78:G78"/>
    <mergeCell ref="H78:M80"/>
    <mergeCell ref="N78:T78"/>
    <mergeCell ref="U78:AA78"/>
    <mergeCell ref="AB78:AG80"/>
    <mergeCell ref="AJ78:AO80"/>
    <mergeCell ref="AP78:AU80"/>
    <mergeCell ref="AV78:BA80"/>
    <mergeCell ref="BC78:BH80"/>
    <mergeCell ref="BC82:BN83"/>
    <mergeCell ref="BP82:CA83"/>
    <mergeCell ref="CC82:CH86"/>
    <mergeCell ref="B84:G86"/>
    <mergeCell ref="H84:M86"/>
    <mergeCell ref="N84:T86"/>
    <mergeCell ref="U84:AA86"/>
    <mergeCell ref="AB84:AG86"/>
    <mergeCell ref="AJ84:AO86"/>
    <mergeCell ref="AP84:AU86"/>
    <mergeCell ref="AV84:BA86"/>
    <mergeCell ref="BC84:BH86"/>
    <mergeCell ref="BI84:BN86"/>
    <mergeCell ref="BP84:BU86"/>
    <mergeCell ref="BV84:CA86"/>
    <mergeCell ref="BI87:BN89"/>
    <mergeCell ref="BP87:BU89"/>
    <mergeCell ref="BV87:CA89"/>
    <mergeCell ref="CC87:CH89"/>
    <mergeCell ref="B88:G88"/>
    <mergeCell ref="N88:T88"/>
    <mergeCell ref="U88:AA88"/>
    <mergeCell ref="B89:G89"/>
    <mergeCell ref="N89:T89"/>
    <mergeCell ref="U89:AA89"/>
    <mergeCell ref="B87:G87"/>
    <mergeCell ref="H87:M89"/>
    <mergeCell ref="N87:T87"/>
    <mergeCell ref="U87:AA87"/>
    <mergeCell ref="AB87:AG89"/>
    <mergeCell ref="AJ87:AO89"/>
    <mergeCell ref="AP87:AU89"/>
    <mergeCell ref="AV87:BA89"/>
    <mergeCell ref="BC87:BH89"/>
    <mergeCell ref="BC91:BN92"/>
    <mergeCell ref="BP91:CA92"/>
    <mergeCell ref="CC91:CH95"/>
    <mergeCell ref="B93:G95"/>
    <mergeCell ref="H93:M95"/>
    <mergeCell ref="N93:T95"/>
    <mergeCell ref="U93:AA95"/>
    <mergeCell ref="AB93:AG95"/>
    <mergeCell ref="AJ93:AO95"/>
    <mergeCell ref="AP93:AU95"/>
    <mergeCell ref="AV93:BA95"/>
    <mergeCell ref="BC93:BH95"/>
    <mergeCell ref="BI93:BN95"/>
    <mergeCell ref="BP93:BU95"/>
    <mergeCell ref="BV93:CA95"/>
    <mergeCell ref="BI96:BN98"/>
    <mergeCell ref="BP96:BU98"/>
    <mergeCell ref="BV96:CA98"/>
    <mergeCell ref="CC96:CH98"/>
    <mergeCell ref="B97:G97"/>
    <mergeCell ref="N97:T97"/>
    <mergeCell ref="U97:AA97"/>
    <mergeCell ref="B98:G98"/>
    <mergeCell ref="N98:T98"/>
    <mergeCell ref="U98:AA98"/>
    <mergeCell ref="B96:G96"/>
    <mergeCell ref="H96:M98"/>
    <mergeCell ref="N96:T96"/>
    <mergeCell ref="U96:AA96"/>
    <mergeCell ref="AB96:AG98"/>
    <mergeCell ref="AJ96:AO98"/>
    <mergeCell ref="AP96:AU98"/>
    <mergeCell ref="AV96:BA98"/>
    <mergeCell ref="BC96:BH98"/>
    <mergeCell ref="B100:AG101"/>
    <mergeCell ref="AJ100:BA101"/>
    <mergeCell ref="BC100:BN101"/>
    <mergeCell ref="BP100:CA101"/>
    <mergeCell ref="CC100:CH104"/>
    <mergeCell ref="B102:G104"/>
    <mergeCell ref="H102:M104"/>
    <mergeCell ref="N102:T104"/>
    <mergeCell ref="U102:AA104"/>
    <mergeCell ref="AB102:AG104"/>
    <mergeCell ref="AJ102:AO104"/>
    <mergeCell ref="AP102:AU104"/>
    <mergeCell ref="AV102:BA104"/>
    <mergeCell ref="BC102:BH104"/>
    <mergeCell ref="BI102:BN104"/>
    <mergeCell ref="BP102:BU104"/>
    <mergeCell ref="BV102:CA104"/>
    <mergeCell ref="BI105:BN107"/>
    <mergeCell ref="BP105:BU107"/>
    <mergeCell ref="BV105:CA107"/>
    <mergeCell ref="CC105:CH107"/>
    <mergeCell ref="B106:G106"/>
    <mergeCell ref="N106:T106"/>
    <mergeCell ref="U106:AA106"/>
    <mergeCell ref="B107:G107"/>
    <mergeCell ref="N107:T107"/>
    <mergeCell ref="U107:AA107"/>
    <mergeCell ref="B105:G105"/>
    <mergeCell ref="H105:M107"/>
    <mergeCell ref="N105:T105"/>
    <mergeCell ref="U105:AA105"/>
    <mergeCell ref="AB105:AG107"/>
    <mergeCell ref="AJ105:AO107"/>
    <mergeCell ref="AP105:AU107"/>
    <mergeCell ref="AV105:BA107"/>
    <mergeCell ref="BC105:BH107"/>
    <mergeCell ref="AJ109:BA110"/>
    <mergeCell ref="BC109:BN110"/>
    <mergeCell ref="BP109:CA110"/>
    <mergeCell ref="CC109:CH113"/>
    <mergeCell ref="B111:G113"/>
    <mergeCell ref="H111:M113"/>
    <mergeCell ref="N111:T113"/>
    <mergeCell ref="U111:AA113"/>
    <mergeCell ref="AB111:AG113"/>
    <mergeCell ref="AJ111:AO113"/>
    <mergeCell ref="AP111:AU113"/>
    <mergeCell ref="AV111:BA113"/>
    <mergeCell ref="BC111:BH113"/>
    <mergeCell ref="BI111:BN113"/>
    <mergeCell ref="BP111:BU113"/>
    <mergeCell ref="BV111:CA113"/>
    <mergeCell ref="BI114:BN116"/>
    <mergeCell ref="BP114:BU116"/>
    <mergeCell ref="BV114:CA116"/>
    <mergeCell ref="CC114:CH116"/>
    <mergeCell ref="B115:G115"/>
    <mergeCell ref="N115:T115"/>
    <mergeCell ref="U115:AA115"/>
    <mergeCell ref="B116:G116"/>
    <mergeCell ref="N116:T116"/>
    <mergeCell ref="U116:AA116"/>
    <mergeCell ref="B114:G114"/>
    <mergeCell ref="H114:M116"/>
    <mergeCell ref="N114:T114"/>
    <mergeCell ref="U114:AA114"/>
    <mergeCell ref="AB114:AG116"/>
    <mergeCell ref="AJ114:AO116"/>
    <mergeCell ref="AP114:AU116"/>
    <mergeCell ref="AV114:BA116"/>
    <mergeCell ref="BC114:BH116"/>
    <mergeCell ref="B118:AG118"/>
    <mergeCell ref="B119:AG120"/>
    <mergeCell ref="B121:AG121"/>
    <mergeCell ref="B122:AG122"/>
    <mergeCell ref="B123:AG124"/>
    <mergeCell ref="B125:L125"/>
    <mergeCell ref="M125:AG125"/>
    <mergeCell ref="B117:AG117"/>
    <mergeCell ref="B108:AG108"/>
    <mergeCell ref="B109:AG110"/>
    <mergeCell ref="B99:AG99"/>
    <mergeCell ref="B90:AG90"/>
    <mergeCell ref="B81:AG81"/>
    <mergeCell ref="B72:AG72"/>
    <mergeCell ref="B63:AG63"/>
    <mergeCell ref="B54:AG54"/>
    <mergeCell ref="B45:AG45"/>
    <mergeCell ref="AJ14:BB14"/>
    <mergeCell ref="AJ15:AS15"/>
    <mergeCell ref="AT15:BB15"/>
    <mergeCell ref="AJ16:AS16"/>
    <mergeCell ref="AT16:BB16"/>
    <mergeCell ref="B91:AG92"/>
    <mergeCell ref="AJ91:BA92"/>
    <mergeCell ref="B82:AG83"/>
    <mergeCell ref="AJ82:BA83"/>
    <mergeCell ref="B73:AG74"/>
    <mergeCell ref="AJ73:BA74"/>
    <mergeCell ref="B64:AG65"/>
    <mergeCell ref="AJ64:BA65"/>
    <mergeCell ref="B55:AG56"/>
    <mergeCell ref="AJ55:BA56"/>
    <mergeCell ref="B46:AG47"/>
    <mergeCell ref="AJ46:BA47"/>
    <mergeCell ref="CA1:CJ1"/>
    <mergeCell ref="CK1:CT1"/>
    <mergeCell ref="CV1:DE1"/>
    <mergeCell ref="CA2:CJ2"/>
    <mergeCell ref="CK2:CT2"/>
    <mergeCell ref="CV2:DE2"/>
    <mergeCell ref="CA3:CJ3"/>
    <mergeCell ref="CK3:CT3"/>
    <mergeCell ref="CV3:DE3"/>
    <mergeCell ref="CA4:CJ4"/>
    <mergeCell ref="CK4:CT4"/>
    <mergeCell ref="CV4:DE4"/>
    <mergeCell ref="CA5:CJ5"/>
    <mergeCell ref="CK5:CT5"/>
    <mergeCell ref="CV5:DE5"/>
    <mergeCell ref="CA6:CJ6"/>
    <mergeCell ref="CK6:CT6"/>
    <mergeCell ref="CV6:DE6"/>
    <mergeCell ref="CA7:CJ7"/>
    <mergeCell ref="CK7:CT7"/>
    <mergeCell ref="CV7:DE7"/>
    <mergeCell ref="CA8:CJ8"/>
    <mergeCell ref="CK8:CT8"/>
    <mergeCell ref="CV8:DE8"/>
    <mergeCell ref="CA9:CJ9"/>
    <mergeCell ref="CK9:CT9"/>
    <mergeCell ref="CV9:DE9"/>
    <mergeCell ref="CA10:CJ10"/>
    <mergeCell ref="CK10:CT10"/>
    <mergeCell ref="CV10:DE10"/>
    <mergeCell ref="CA11:CJ11"/>
    <mergeCell ref="CK11:CT11"/>
    <mergeCell ref="CV11:DE11"/>
    <mergeCell ref="CA12:CJ12"/>
    <mergeCell ref="CK12:CT12"/>
    <mergeCell ref="CV12:DE12"/>
    <mergeCell ref="CA13:CJ13"/>
    <mergeCell ref="CK13:CT13"/>
    <mergeCell ref="CV13:DE13"/>
    <mergeCell ref="CA14:CJ14"/>
    <mergeCell ref="CK14:CT14"/>
    <mergeCell ref="CV14:DE14"/>
    <mergeCell ref="CA15:CJ15"/>
    <mergeCell ref="CK15:CT15"/>
    <mergeCell ref="CV15:DE15"/>
    <mergeCell ref="CA19:CJ19"/>
    <mergeCell ref="CK19:CT19"/>
    <mergeCell ref="CV19:DE19"/>
    <mergeCell ref="CA20:CJ20"/>
    <mergeCell ref="CK20:CT20"/>
    <mergeCell ref="CV20:DE20"/>
    <mergeCell ref="CA16:CJ16"/>
    <mergeCell ref="CK16:CT16"/>
    <mergeCell ref="CV16:DE16"/>
    <mergeCell ref="CA17:CJ17"/>
    <mergeCell ref="CK17:CT17"/>
    <mergeCell ref="CV17:DE17"/>
    <mergeCell ref="CA18:CJ18"/>
    <mergeCell ref="CK18:CT18"/>
    <mergeCell ref="CV18:DE18"/>
    <mergeCell ref="CV21:DE21"/>
    <mergeCell ref="CV22:DE22"/>
    <mergeCell ref="CV23:DE23"/>
    <mergeCell ref="CV24:DE24"/>
    <mergeCell ref="CV25:DE25"/>
    <mergeCell ref="CV26:DE26"/>
    <mergeCell ref="CV27:DE27"/>
    <mergeCell ref="CV28:DE28"/>
    <mergeCell ref="CV29:DE29"/>
    <mergeCell ref="CV30:DE30"/>
    <mergeCell ref="CV31:DE31"/>
    <mergeCell ref="CV32:DE32"/>
    <mergeCell ref="CV33:DE33"/>
    <mergeCell ref="CV34:DE34"/>
    <mergeCell ref="CV35:DE35"/>
    <mergeCell ref="CV36:DE36"/>
    <mergeCell ref="CV37:DE37"/>
    <mergeCell ref="CV38:DE38"/>
    <mergeCell ref="CV39:DE39"/>
    <mergeCell ref="CV40:DE40"/>
    <mergeCell ref="CV41:DE41"/>
    <mergeCell ref="CV42:DE42"/>
    <mergeCell ref="CV43:DE43"/>
    <mergeCell ref="CV44:DE44"/>
    <mergeCell ref="CV45:DE45"/>
    <mergeCell ref="CV46:DE46"/>
    <mergeCell ref="CV47:DE47"/>
    <mergeCell ref="CV48:DE48"/>
    <mergeCell ref="CV49:DE49"/>
    <mergeCell ref="CV50:DE50"/>
    <mergeCell ref="CV51:DE51"/>
    <mergeCell ref="CV52:DE52"/>
    <mergeCell ref="CV53:DE53"/>
    <mergeCell ref="CV54:DE54"/>
    <mergeCell ref="CV55:DE55"/>
    <mergeCell ref="CV56:DE56"/>
    <mergeCell ref="CV57:DE57"/>
    <mergeCell ref="CV58:DE58"/>
    <mergeCell ref="CV59:DE59"/>
    <mergeCell ref="CV60:DE60"/>
    <mergeCell ref="CV61:DE61"/>
    <mergeCell ref="CV62:DE62"/>
    <mergeCell ref="CV63:DE63"/>
    <mergeCell ref="CV64:DE64"/>
    <mergeCell ref="CV65:DE65"/>
    <mergeCell ref="CV66:DE66"/>
    <mergeCell ref="CV67:DE67"/>
    <mergeCell ref="CV68:DE68"/>
    <mergeCell ref="CV69:DE69"/>
    <mergeCell ref="CV70:DE70"/>
    <mergeCell ref="CV71:DE71"/>
    <mergeCell ref="CV72:DE72"/>
    <mergeCell ref="CV73:DE73"/>
    <mergeCell ref="CV74:DE74"/>
    <mergeCell ref="CV75:DE75"/>
    <mergeCell ref="CV76:DE76"/>
    <mergeCell ref="CV77:DE77"/>
    <mergeCell ref="CV78:DE78"/>
    <mergeCell ref="CV79:DE79"/>
    <mergeCell ref="CV80:DE80"/>
    <mergeCell ref="CV81:DE81"/>
    <mergeCell ref="CV82:DE82"/>
    <mergeCell ref="CV83:DE83"/>
    <mergeCell ref="CV93:DE93"/>
    <mergeCell ref="CV94:DE94"/>
    <mergeCell ref="CV95:DE95"/>
    <mergeCell ref="CV96:DE96"/>
    <mergeCell ref="CV97:DE97"/>
    <mergeCell ref="CV98:DE98"/>
    <mergeCell ref="CV99:DE99"/>
    <mergeCell ref="CV100:DE100"/>
    <mergeCell ref="CV84:DE84"/>
    <mergeCell ref="CV85:DE85"/>
    <mergeCell ref="CV86:DE86"/>
    <mergeCell ref="CV87:DE87"/>
    <mergeCell ref="CV88:DE88"/>
    <mergeCell ref="CV89:DE89"/>
    <mergeCell ref="CV90:DE90"/>
    <mergeCell ref="CV91:DE91"/>
    <mergeCell ref="CV92:DE92"/>
  </mergeCells>
  <phoneticPr fontId="6" type="noConversion"/>
  <conditionalFormatting sqref="H33 AB33 B33:B35 N33:N35 U33:U35">
    <cfRule type="containsBlanks" dxfId="35" priority="158">
      <formula>LEN(TRIM(B33))=0</formula>
    </cfRule>
  </conditionalFormatting>
  <conditionalFormatting sqref="J15">
    <cfRule type="containsBlanks" dxfId="34" priority="26">
      <formula>LEN(TRIM(J15))=0</formula>
    </cfRule>
  </conditionalFormatting>
  <conditionalFormatting sqref="Z15:AG16">
    <cfRule type="cellIs" dxfId="33" priority="23" operator="equal">
      <formula>"BLOQUEADO"</formula>
    </cfRule>
    <cfRule type="cellIs" dxfId="32" priority="24" operator="equal">
      <formula>"CALIBRAR"</formula>
    </cfRule>
    <cfRule type="cellIs" dxfId="31" priority="25" operator="equal">
      <formula>"EM USO"</formula>
    </cfRule>
  </conditionalFormatting>
  <conditionalFormatting sqref="J15">
    <cfRule type="containsBlanks" dxfId="30" priority="22">
      <formula>LEN(TRIM(J15))=0</formula>
    </cfRule>
  </conditionalFormatting>
  <conditionalFormatting sqref="J19:Q21 Z19:AG20">
    <cfRule type="containsBlanks" dxfId="29" priority="21">
      <formula>LEN(TRIM(J19))=0</formula>
    </cfRule>
  </conditionalFormatting>
  <conditionalFormatting sqref="J19:Q21 Z19:AG20">
    <cfRule type="containsBlanks" dxfId="28" priority="20">
      <formula>LEN(TRIM(J19))=0</formula>
    </cfRule>
  </conditionalFormatting>
  <conditionalFormatting sqref="J15:Q16 J19:Q21 Z19:AG20">
    <cfRule type="containsBlanks" dxfId="27" priority="19">
      <formula>LEN(TRIM(J15))=0</formula>
    </cfRule>
  </conditionalFormatting>
  <conditionalFormatting sqref="J6:Q7 J9:Q9 J11:AG11 Z6:AG6 Z8:AG10 J15:Q16 J19:Q21 Z19:AG20">
    <cfRule type="containsBlanks" dxfId="26" priority="18">
      <formula>LEN(TRIM(J6))=0</formula>
    </cfRule>
  </conditionalFormatting>
  <conditionalFormatting sqref="Z26">
    <cfRule type="cellIs" dxfId="25" priority="15" operator="equal">
      <formula>"BLOQUEADO"</formula>
    </cfRule>
    <cfRule type="cellIs" dxfId="24" priority="16" operator="equal">
      <formula>"EM USO"</formula>
    </cfRule>
    <cfRule type="cellIs" dxfId="23" priority="17" operator="equal">
      <formula>"CALIBRAR"</formula>
    </cfRule>
  </conditionalFormatting>
  <conditionalFormatting sqref="J26:Q26">
    <cfRule type="containsBlanks" dxfId="22" priority="14">
      <formula>LEN(TRIM(J26))=0</formula>
    </cfRule>
  </conditionalFormatting>
  <conditionalFormatting sqref="H42 AB42 B42:B44 N42:N44 U42:U44">
    <cfRule type="containsBlanks" dxfId="21" priority="13">
      <formula>LEN(TRIM(B42))=0</formula>
    </cfRule>
  </conditionalFormatting>
  <conditionalFormatting sqref="H51 AB51 N51:N53 U51:U53 B51:B53">
    <cfRule type="containsBlanks" dxfId="20" priority="12">
      <formula>LEN(TRIM(B51))=0</formula>
    </cfRule>
  </conditionalFormatting>
  <conditionalFormatting sqref="H60 AB60 B60:B62 N60:N62 U60:U62">
    <cfRule type="containsBlanks" dxfId="19" priority="11">
      <formula>LEN(TRIM(B60))=0</formula>
    </cfRule>
  </conditionalFormatting>
  <conditionalFormatting sqref="H69 B69:B71 N69:N71 U69:U71 AB69">
    <cfRule type="containsBlanks" dxfId="18" priority="10">
      <formula>LEN(TRIM(B69))=0</formula>
    </cfRule>
  </conditionalFormatting>
  <conditionalFormatting sqref="H78 B78:B80 N78:N80 U78:U80 AB78">
    <cfRule type="containsBlanks" dxfId="17" priority="9">
      <formula>LEN(TRIM(B78))=0</formula>
    </cfRule>
  </conditionalFormatting>
  <conditionalFormatting sqref="H87 B87:B89 N87:N89 U87:U89 AB87">
    <cfRule type="containsBlanks" dxfId="16" priority="8">
      <formula>LEN(TRIM(B87))=0</formula>
    </cfRule>
  </conditionalFormatting>
  <conditionalFormatting sqref="H96 B96:B98 N96:N98 U96:U98 AB96">
    <cfRule type="containsBlanks" dxfId="15" priority="7">
      <formula>LEN(TRIM(B96))=0</formula>
    </cfRule>
  </conditionalFormatting>
  <conditionalFormatting sqref="H105 B105:B107 N105:N107 U105:U107 AB105">
    <cfRule type="containsBlanks" dxfId="14" priority="6">
      <formula>LEN(TRIM(B105))=0</formula>
    </cfRule>
  </conditionalFormatting>
  <conditionalFormatting sqref="H114 B114:B116 N114:N116 U114:U116 AB114">
    <cfRule type="containsBlanks" dxfId="13" priority="5">
      <formula>LEN(TRIM(B114))=0</formula>
    </cfRule>
  </conditionalFormatting>
  <conditionalFormatting sqref="B119:AG120 M125:AG125">
    <cfRule type="containsBlanks" dxfId="12" priority="1">
      <formula>LEN(TRIM(B119))=0</formula>
    </cfRule>
  </conditionalFormatting>
  <conditionalFormatting sqref="B119">
    <cfRule type="containsBlanks" dxfId="11" priority="4">
      <formula>LEN(TRIM(B119))=0</formula>
    </cfRule>
  </conditionalFormatting>
  <conditionalFormatting sqref="B123">
    <cfRule type="containsBlanks" dxfId="10" priority="3">
      <formula>LEN(TRIM(B123))=0</formula>
    </cfRule>
  </conditionalFormatting>
  <conditionalFormatting sqref="M125:AG125">
    <cfRule type="containsBlanks" dxfId="9" priority="2">
      <formula>LEN(TRIM(M125))=0</formula>
    </cfRule>
  </conditionalFormatting>
  <dataValidations count="4">
    <dataValidation type="list" allowBlank="1" showInputMessage="1" showErrorMessage="1" sqref="Z6:AG6" xr:uid="{64036824-4DAD-4517-A877-D2629CE1D344}">
      <formula1>$CV$1:$CV$100</formula1>
    </dataValidation>
    <dataValidation type="list" allowBlank="1" showInputMessage="1" showErrorMessage="1" sqref="J21:Q21" xr:uid="{5F505BE1-D9F2-4EFC-A000-1ABE956B0859}">
      <formula1>$CK$1:$CK$20</formula1>
    </dataValidation>
    <dataValidation type="list" allowBlank="1" showInputMessage="1" showErrorMessage="1" sqref="J19:Q19" xr:uid="{1DB264A5-11A2-483E-AB5F-B96E72919197}">
      <formula1>$CA$1:$CA$20</formula1>
    </dataValidation>
    <dataValidation type="list" allowBlank="1" showInputMessage="1" showErrorMessage="1" sqref="J15:Q16" xr:uid="{BAB9EDB1-4DAF-4052-81E9-98A5B10EFE9B}">
      <formula1>$DG$1:$DG$20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B93EE5-08EB-4D7E-85B2-51923DE72AF5}">
          <x14:formula1>
            <xm:f>Configurações!$B$47:$B$56</xm:f>
          </x14:formula1>
          <xm:sqref>J26:Q26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24FBA-B16C-41F4-A101-AD7A132606C3}">
  <dimension ref="A1:O56"/>
  <sheetViews>
    <sheetView zoomScaleNormal="100" workbookViewId="0">
      <pane ySplit="6" topLeftCell="A7" activePane="bottomLeft" state="frozen"/>
      <selection pane="bottomLeft" activeCell="C12" sqref="C12"/>
    </sheetView>
  </sheetViews>
  <sheetFormatPr defaultColWidth="14.7109375" defaultRowHeight="21" customHeight="1" x14ac:dyDescent="0.25"/>
  <cols>
    <col min="1" max="1" width="20.7109375" style="92" customWidth="1"/>
    <col min="2" max="15" width="18.7109375" style="92" customWidth="1"/>
    <col min="16" max="16384" width="14.7109375" style="92"/>
  </cols>
  <sheetData>
    <row r="1" spans="1:15" ht="21" customHeight="1" x14ac:dyDescent="0.25">
      <c r="A1" s="182"/>
      <c r="B1" s="182"/>
      <c r="C1" s="183" t="s">
        <v>53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</row>
    <row r="2" spans="1:15" ht="21" customHeight="1" x14ac:dyDescent="0.25">
      <c r="A2" s="182"/>
      <c r="B2" s="182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</row>
    <row r="3" spans="1:15" ht="21" customHeight="1" x14ac:dyDescent="0.25">
      <c r="A3" s="182"/>
      <c r="B3" s="182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</row>
    <row r="4" spans="1:15" ht="21" customHeight="1" x14ac:dyDescent="0.25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</row>
    <row r="5" spans="1:15" ht="21" customHeight="1" x14ac:dyDescent="0.25">
      <c r="A5" s="155" t="s">
        <v>54</v>
      </c>
      <c r="B5" s="155" t="s">
        <v>23</v>
      </c>
      <c r="C5" s="184" t="s">
        <v>55</v>
      </c>
      <c r="D5" s="184" t="s">
        <v>56</v>
      </c>
      <c r="E5" s="155" t="s">
        <v>57</v>
      </c>
      <c r="F5" s="155" t="s">
        <v>58</v>
      </c>
      <c r="G5" s="155" t="s">
        <v>59</v>
      </c>
      <c r="H5" s="155" t="s">
        <v>60</v>
      </c>
      <c r="I5" s="155" t="s">
        <v>61</v>
      </c>
      <c r="J5" s="155" t="s">
        <v>62</v>
      </c>
      <c r="K5" s="155" t="s">
        <v>63</v>
      </c>
      <c r="L5" s="155" t="s">
        <v>64</v>
      </c>
      <c r="M5" s="155" t="s">
        <v>65</v>
      </c>
      <c r="N5" s="155" t="s">
        <v>66</v>
      </c>
      <c r="O5" s="155" t="s">
        <v>67</v>
      </c>
    </row>
    <row r="6" spans="1:15" ht="21" customHeight="1" x14ac:dyDescent="0.25">
      <c r="A6" s="155"/>
      <c r="B6" s="155"/>
      <c r="C6" s="184"/>
      <c r="D6" s="184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</row>
    <row r="7" spans="1:15" ht="21" customHeight="1" x14ac:dyDescent="0.25">
      <c r="A7" s="181" t="s">
        <v>335</v>
      </c>
      <c r="B7" s="17" t="str">
        <f>IF('[2]Relação de Padrões'!C281="","",'[2]Relação de Padrões'!C281)</f>
        <v>G001A03TH - T</v>
      </c>
      <c r="C7" s="18">
        <f>IF(B7="","",VLOOKUP(B7,[2]Termohigrometros!$A$2:$AF$93,23,FALSE))</f>
        <v>44008</v>
      </c>
      <c r="D7" s="18">
        <f>IF(B7="","",VLOOKUP(B7,[2]Termohigrometros!$A$2:$AF$93,24,FALSE))</f>
        <v>44738</v>
      </c>
      <c r="E7" s="17" t="str">
        <f>IF(B7="","",VLOOKUP(B7,[2]Termohigrometros!$A$2:$AF$93,26,FALSE))</f>
        <v>BLOQUEADO</v>
      </c>
      <c r="F7" s="17">
        <f>IF(B7="","",VLOOKUP(B7,[2]Termohigrometros!$A$2:$AF$93,13,FALSE))</f>
        <v>0.4</v>
      </c>
      <c r="G7" s="93">
        <f>IF(B7="","",VLOOKUP(B7,[2]Termohigrometros!$A$2:$AF$93,14,FALSE))</f>
        <v>2</v>
      </c>
      <c r="H7" s="94">
        <f>IF(B7="","",VLOOKUP(B7,[2]Termohigrometros!$A$2:$AF$93,15,FALSE))</f>
        <v>9999</v>
      </c>
      <c r="I7" s="17">
        <f>IF(B7="","",VLOOKUP(B7,[2]Termohigrometros!$A$2:$AF$93,28,FALSE))</f>
        <v>0.06</v>
      </c>
      <c r="J7" s="17">
        <f>IF(B7="","",VLOOKUP(B7,[2]Termohigrometros!$A$2:$AF$93,29,FALSE))</f>
        <v>1.84792E-4</v>
      </c>
      <c r="K7" s="17">
        <f>IF(B7="","",VLOOKUP(B7,[2]Termohigrometros!$A$2:$AF$93,30,FALSE))</f>
        <v>-2.869737E-2</v>
      </c>
      <c r="L7" s="17">
        <f>IF(B7="","",VLOOKUP(B7,[2]Termohigrometros!$A$2:$AF$93,31,FALSE))</f>
        <v>0.71876707900000003</v>
      </c>
      <c r="M7" s="95"/>
      <c r="N7" s="95"/>
      <c r="O7" s="17">
        <v>0.1</v>
      </c>
    </row>
    <row r="8" spans="1:15" ht="21" customHeight="1" x14ac:dyDescent="0.25">
      <c r="A8" s="158"/>
      <c r="B8" s="17" t="str">
        <f>IF('[2]Relação de Padrões'!C282="","",'[2]Relação de Padrões'!C282)</f>
        <v>G002A03TH - T</v>
      </c>
      <c r="C8" s="18">
        <f>IF(B8="","",VLOOKUP(B8,[2]Termohigrometros!$A$2:$AF$93,23,FALSE))</f>
        <v>44119</v>
      </c>
      <c r="D8" s="18">
        <f>IF(B8="","",VLOOKUP(B8,[2]Termohigrometros!$A$2:$AF$93,24,FALSE))</f>
        <v>44849</v>
      </c>
      <c r="E8" s="17" t="str">
        <f>IF(B8="","",VLOOKUP(B8,[2]Termohigrometros!$A$2:$AF$93,26,FALSE))</f>
        <v>CALIBRAR</v>
      </c>
      <c r="F8" s="17">
        <f>IF(B8="","",VLOOKUP(B8,[2]Termohigrometros!$A$2:$AF$93,13,FALSE))</f>
        <v>0.4</v>
      </c>
      <c r="G8" s="93">
        <f>IF(B8="","",VLOOKUP(B8,[2]Termohigrometros!$A$2:$AF$93,14,FALSE))</f>
        <v>2</v>
      </c>
      <c r="H8" s="94">
        <f>IF(B8="","",VLOOKUP(B8,[2]Termohigrometros!$A$2:$AF$93,15,FALSE))</f>
        <v>9999</v>
      </c>
      <c r="I8" s="17">
        <f>IF(B8="","",VLOOKUP(B8,[2]Termohigrometros!$A$2:$AF$93,28,FALSE))</f>
        <v>5.5199999999999999E-2</v>
      </c>
      <c r="J8" s="17">
        <f>IF(B8="","",VLOOKUP(B8,[2]Termohigrometros!$A$2:$AF$93,29,FALSE))</f>
        <v>-1.2657400000000001E-4</v>
      </c>
      <c r="K8" s="17">
        <f>IF(B8="","",VLOOKUP(B8,[2]Termohigrometros!$A$2:$AF$93,30,FALSE))</f>
        <v>2.3601609999999999E-3</v>
      </c>
      <c r="L8" s="17">
        <f>IF(B8="","",VLOOKUP(B8,[2]Termohigrometros!$A$2:$AF$93,31,FALSE))</f>
        <v>2.448193E-3</v>
      </c>
      <c r="M8" s="95"/>
      <c r="N8" s="95"/>
      <c r="O8" s="17">
        <v>0.1</v>
      </c>
    </row>
    <row r="9" spans="1:15" ht="21" customHeight="1" x14ac:dyDescent="0.25">
      <c r="A9" s="158"/>
      <c r="B9" s="17" t="str">
        <f>IF('[2]Relação de Padrões'!C283="","",'[2]Relação de Padrões'!C283)</f>
        <v>G003A03TH - T</v>
      </c>
      <c r="C9" s="18">
        <f>IF(B9="","",VLOOKUP(B9,[2]Termohigrometros!$A$2:$AF$93,23,FALSE))</f>
        <v>44008</v>
      </c>
      <c r="D9" s="18">
        <f>IF(B9="","",VLOOKUP(B9,[2]Termohigrometros!$A$2:$AF$93,24,FALSE))</f>
        <v>44738</v>
      </c>
      <c r="E9" s="17" t="str">
        <f>IF(B9="","",VLOOKUP(B9,[2]Termohigrometros!$A$2:$AF$93,26,FALSE))</f>
        <v>BLOQUEADO</v>
      </c>
      <c r="F9" s="17">
        <f>IF(B9="","",VLOOKUP(B9,[2]Termohigrometros!$A$2:$AF$93,13,FALSE))</f>
        <v>0.4</v>
      </c>
      <c r="G9" s="93">
        <f>IF(B9="","",VLOOKUP(B9,[2]Termohigrometros!$A$2:$AF$93,14,FALSE))</f>
        <v>2</v>
      </c>
      <c r="H9" s="94">
        <f>IF(B9="","",VLOOKUP(B9,[2]Termohigrometros!$A$2:$AF$93,15,FALSE))</f>
        <v>9999</v>
      </c>
      <c r="I9" s="17">
        <f>IF(B9="","",VLOOKUP(B9,[2]Termohigrometros!$A$2:$AF$93,28,FALSE))</f>
        <v>9.11E-2</v>
      </c>
      <c r="J9" s="17">
        <f>IF(B9="","",VLOOKUP(B9,[2]Termohigrometros!$A$2:$AF$93,29,FALSE))</f>
        <v>4.06165E-4</v>
      </c>
      <c r="K9" s="17">
        <f>IF(B9="","",VLOOKUP(B9,[2]Termohigrometros!$A$2:$AF$93,30,FALSE))</f>
        <v>-5.2110030000000002E-2</v>
      </c>
      <c r="L9" s="17">
        <f>IF(B9="","",VLOOKUP(B9,[2]Termohigrometros!$A$2:$AF$93,31,FALSE))</f>
        <v>0.75422638399999997</v>
      </c>
      <c r="M9" s="95"/>
      <c r="N9" s="95"/>
      <c r="O9" s="17">
        <v>0.1</v>
      </c>
    </row>
    <row r="10" spans="1:15" ht="21" customHeight="1" x14ac:dyDescent="0.25">
      <c r="A10" s="158"/>
      <c r="B10" s="17" t="str">
        <f>IF('[2]Relação de Padrões'!C284="","",'[2]Relação de Padrões'!C284)</f>
        <v>G004A03TH - T</v>
      </c>
      <c r="C10" s="18">
        <f>IF(B10="","",VLOOKUP(B10,[2]Termohigrometros!$A$2:$AF$93,23,FALSE))</f>
        <v>44008</v>
      </c>
      <c r="D10" s="18">
        <f>IF(B10="","",VLOOKUP(B10,[2]Termohigrometros!$A$2:$AF$93,24,FALSE))</f>
        <v>44738</v>
      </c>
      <c r="E10" s="17" t="str">
        <f>IF(B10="","",VLOOKUP(B10,[2]Termohigrometros!$A$2:$AF$93,26,FALSE))</f>
        <v>BLOQUEADO</v>
      </c>
      <c r="F10" s="17">
        <f>IF(B10="","",VLOOKUP(B10,[2]Termohigrometros!$A$2:$AF$93,13,FALSE))</f>
        <v>0.4</v>
      </c>
      <c r="G10" s="93">
        <f>IF(B10="","",VLOOKUP(B10,[2]Termohigrometros!$A$2:$AF$93,14,FALSE))</f>
        <v>2</v>
      </c>
      <c r="H10" s="94">
        <f>IF(B10="","",VLOOKUP(B10,[2]Termohigrometros!$A$2:$AF$93,15,FALSE))</f>
        <v>9999</v>
      </c>
      <c r="I10" s="17">
        <f>IF(B10="","",VLOOKUP(B10,[2]Termohigrometros!$A$2:$AF$93,28,FALSE))</f>
        <v>7.4099999999999999E-2</v>
      </c>
      <c r="J10" s="17">
        <f>IF(B10="","",VLOOKUP(B10,[2]Termohigrometros!$A$2:$AF$93,29,FALSE))</f>
        <v>-2.0620299999999999E-4</v>
      </c>
      <c r="K10" s="17">
        <f>IF(B10="","",VLOOKUP(B10,[2]Termohigrometros!$A$2:$AF$93,30,FALSE))</f>
        <v>3.4209589999999999E-3</v>
      </c>
      <c r="L10" s="17">
        <f>IF(B10="","",VLOOKUP(B10,[2]Termohigrometros!$A$2:$AF$93,31,FALSE))</f>
        <v>0.63973117300000004</v>
      </c>
      <c r="M10" s="95"/>
      <c r="N10" s="95"/>
      <c r="O10" s="17">
        <v>0.1</v>
      </c>
    </row>
    <row r="11" spans="1:15" ht="21" customHeight="1" x14ac:dyDescent="0.25">
      <c r="A11" s="158"/>
      <c r="B11" s="17" t="str">
        <f>IF('[2]Relação de Padrões'!C285="","",'[2]Relação de Padrões'!C285)</f>
        <v/>
      </c>
      <c r="C11" s="18" t="str">
        <f>IF(B11="","",VLOOKUP(B11,[2]Termohigrometros!$A$2:$AF$93,23,FALSE))</f>
        <v/>
      </c>
      <c r="D11" s="18" t="str">
        <f>IF(B11="","",VLOOKUP(B11,[2]Termohigrometros!$A$2:$AF$93,24,FALSE))</f>
        <v/>
      </c>
      <c r="E11" s="17" t="str">
        <f>IF(B11="","",VLOOKUP(B11,[2]Termohigrometros!$A$2:$AF$93,26,FALSE))</f>
        <v/>
      </c>
      <c r="F11" s="17" t="str">
        <f>IF(B11="","",VLOOKUP(B11,[2]Termohigrometros!$A$2:$AF$93,13,FALSE))</f>
        <v/>
      </c>
      <c r="G11" s="93" t="str">
        <f>IF(B11="","",VLOOKUP(B11,[2]Termohigrometros!$A$2:$AF$93,14,FALSE))</f>
        <v/>
      </c>
      <c r="H11" s="94" t="str">
        <f>IF(B11="","",VLOOKUP(B11,[2]Termohigrometros!$A$2:$AF$93,15,FALSE))</f>
        <v/>
      </c>
      <c r="I11" s="17" t="str">
        <f>IF(B11="","",VLOOKUP(B11,[2]Termohigrometros!$A$2:$AF$93,28,FALSE))</f>
        <v/>
      </c>
      <c r="J11" s="17" t="str">
        <f>IF(B11="","",VLOOKUP(B11,[2]Termohigrometros!$A$2:$AF$93,29,FALSE))</f>
        <v/>
      </c>
      <c r="K11" s="17" t="str">
        <f>IF(B11="","",VLOOKUP(B11,[2]Termohigrometros!$A$2:$AF$93,30,FALSE))</f>
        <v/>
      </c>
      <c r="L11" s="17" t="str">
        <f>IF(B11="","",VLOOKUP(B11,[2]Termohigrometros!$A$2:$AF$93,31,FALSE))</f>
        <v/>
      </c>
      <c r="M11" s="95"/>
      <c r="N11" s="95"/>
      <c r="O11" s="17">
        <v>0.1</v>
      </c>
    </row>
    <row r="12" spans="1:15" ht="21" customHeight="1" x14ac:dyDescent="0.25">
      <c r="A12" s="158"/>
      <c r="B12" s="17" t="str">
        <f>IF('[2]Relação de Padrões'!C286="","",'[2]Relação de Padrões'!C286)</f>
        <v/>
      </c>
      <c r="C12" s="18" t="str">
        <f>IF(B12="","",VLOOKUP(B12,[2]Termohigrometros!$A$2:$AF$93,23,FALSE))</f>
        <v/>
      </c>
      <c r="D12" s="18" t="str">
        <f>IF(B12="","",VLOOKUP(B12,[2]Termohigrometros!$A$2:$AF$93,24,FALSE))</f>
        <v/>
      </c>
      <c r="E12" s="17" t="str">
        <f>IF(B12="","",VLOOKUP(B12,[2]Termohigrometros!$A$2:$AF$93,26,FALSE))</f>
        <v/>
      </c>
      <c r="F12" s="17" t="str">
        <f>IF(B12="","",VLOOKUP(B12,[2]Termohigrometros!$A$2:$AF$93,13,FALSE))</f>
        <v/>
      </c>
      <c r="G12" s="93" t="str">
        <f>IF(B12="","",VLOOKUP(B12,[2]Termohigrometros!$A$2:$AF$93,14,FALSE))</f>
        <v/>
      </c>
      <c r="H12" s="94" t="str">
        <f>IF(B12="","",VLOOKUP(B12,[2]Termohigrometros!$A$2:$AF$93,15,FALSE))</f>
        <v/>
      </c>
      <c r="I12" s="17" t="str">
        <f>IF(B12="","",VLOOKUP(B12,[2]Termohigrometros!$A$2:$AF$93,28,FALSE))</f>
        <v/>
      </c>
      <c r="J12" s="17" t="str">
        <f>IF(B12="","",VLOOKUP(B12,[2]Termohigrometros!$A$2:$AF$93,29,FALSE))</f>
        <v/>
      </c>
      <c r="K12" s="17" t="str">
        <f>IF(B12="","",VLOOKUP(B12,[2]Termohigrometros!$A$2:$AF$93,30,FALSE))</f>
        <v/>
      </c>
      <c r="L12" s="17" t="str">
        <f>IF(B12="","",VLOOKUP(B12,[2]Termohigrometros!$A$2:$AF$93,31,FALSE))</f>
        <v/>
      </c>
      <c r="M12" s="95"/>
      <c r="N12" s="95"/>
      <c r="O12" s="17">
        <v>0.1</v>
      </c>
    </row>
    <row r="13" spans="1:15" ht="21" customHeight="1" x14ac:dyDescent="0.25">
      <c r="A13" s="158"/>
      <c r="B13" s="17" t="str">
        <f>IF('[2]Relação de Padrões'!C287="","",'[2]Relação de Padrões'!C287)</f>
        <v/>
      </c>
      <c r="C13" s="18" t="str">
        <f>IF(B13="","",VLOOKUP(B13,[2]Termohigrometros!$A$2:$AF$93,23,FALSE))</f>
        <v/>
      </c>
      <c r="D13" s="18" t="str">
        <f>IF(B13="","",VLOOKUP(B13,[2]Termohigrometros!$A$2:$AF$93,24,FALSE))</f>
        <v/>
      </c>
      <c r="E13" s="17" t="str">
        <f>IF(B13="","",VLOOKUP(B13,[2]Termohigrometros!$A$2:$AF$93,26,FALSE))</f>
        <v/>
      </c>
      <c r="F13" s="17" t="str">
        <f>IF(B13="","",VLOOKUP(B13,[2]Termohigrometros!$A$2:$AF$93,13,FALSE))</f>
        <v/>
      </c>
      <c r="G13" s="93" t="str">
        <f>IF(B13="","",VLOOKUP(B13,[2]Termohigrometros!$A$2:$AF$93,14,FALSE))</f>
        <v/>
      </c>
      <c r="H13" s="94" t="str">
        <f>IF(B13="","",VLOOKUP(B13,[2]Termohigrometros!$A$2:$AF$93,15,FALSE))</f>
        <v/>
      </c>
      <c r="I13" s="17" t="str">
        <f>IF(B13="","",VLOOKUP(B13,[2]Termohigrometros!$A$2:$AF$93,28,FALSE))</f>
        <v/>
      </c>
      <c r="J13" s="17" t="str">
        <f>IF(B13="","",VLOOKUP(B13,[2]Termohigrometros!$A$2:$AF$93,29,FALSE))</f>
        <v/>
      </c>
      <c r="K13" s="17" t="str">
        <f>IF(B13="","",VLOOKUP(B13,[2]Termohigrometros!$A$2:$AF$93,30,FALSE))</f>
        <v/>
      </c>
      <c r="L13" s="17" t="str">
        <f>IF(B13="","",VLOOKUP(B13,[2]Termohigrometros!$A$2:$AF$93,31,FALSE))</f>
        <v/>
      </c>
      <c r="M13" s="95"/>
      <c r="N13" s="95"/>
      <c r="O13" s="95"/>
    </row>
    <row r="14" spans="1:15" ht="21" customHeight="1" x14ac:dyDescent="0.25">
      <c r="A14" s="158"/>
      <c r="B14" s="17" t="str">
        <f>IF('[2]Relação de Padrões'!C288="","",'[2]Relação de Padrões'!C288)</f>
        <v/>
      </c>
      <c r="C14" s="18" t="str">
        <f>IF(B14="","",VLOOKUP(B14,[2]Termohigrometros!$A$2:$AF$93,23,FALSE))</f>
        <v/>
      </c>
      <c r="D14" s="18" t="str">
        <f>IF(B14="","",VLOOKUP(B14,[2]Termohigrometros!$A$2:$AF$93,24,FALSE))</f>
        <v/>
      </c>
      <c r="E14" s="17" t="str">
        <f>IF(B14="","",VLOOKUP(B14,[2]Termohigrometros!$A$2:$AF$93,26,FALSE))</f>
        <v/>
      </c>
      <c r="F14" s="17" t="str">
        <f>IF(B14="","",VLOOKUP(B14,[2]Termohigrometros!$A$2:$AF$93,13,FALSE))</f>
        <v/>
      </c>
      <c r="G14" s="93" t="str">
        <f>IF(B14="","",VLOOKUP(B14,[2]Termohigrometros!$A$2:$AF$93,14,FALSE))</f>
        <v/>
      </c>
      <c r="H14" s="94" t="str">
        <f>IF(B14="","",VLOOKUP(B14,[2]Termohigrometros!$A$2:$AF$93,15,FALSE))</f>
        <v/>
      </c>
      <c r="I14" s="17" t="str">
        <f>IF(B14="","",VLOOKUP(B14,[2]Termohigrometros!$A$2:$AF$93,28,FALSE))</f>
        <v/>
      </c>
      <c r="J14" s="17" t="str">
        <f>IF(B14="","",VLOOKUP(B14,[2]Termohigrometros!$A$2:$AF$93,29,FALSE))</f>
        <v/>
      </c>
      <c r="K14" s="17" t="str">
        <f>IF(B14="","",VLOOKUP(B14,[2]Termohigrometros!$A$2:$AF$93,30,FALSE))</f>
        <v/>
      </c>
      <c r="L14" s="17" t="str">
        <f>IF(B14="","",VLOOKUP(B14,[2]Termohigrometros!$A$2:$AF$93,31,FALSE))</f>
        <v/>
      </c>
      <c r="M14" s="95"/>
      <c r="N14" s="95"/>
      <c r="O14" s="95"/>
    </row>
    <row r="15" spans="1:15" ht="21" customHeight="1" x14ac:dyDescent="0.25">
      <c r="A15" s="158"/>
      <c r="B15" s="17" t="str">
        <f>IF('[2]Relação de Padrões'!C289="","",'[2]Relação de Padrões'!C289)</f>
        <v/>
      </c>
      <c r="C15" s="18" t="str">
        <f>IF(B15="","",VLOOKUP(B15,[2]Termohigrometros!$A$2:$AF$93,23,FALSE))</f>
        <v/>
      </c>
      <c r="D15" s="18" t="str">
        <f>IF(B15="","",VLOOKUP(B15,[2]Termohigrometros!$A$2:$AF$93,24,FALSE))</f>
        <v/>
      </c>
      <c r="E15" s="17" t="str">
        <f>IF(B15="","",VLOOKUP(B15,[2]Termohigrometros!$A$2:$AF$93,26,FALSE))</f>
        <v/>
      </c>
      <c r="F15" s="17" t="str">
        <f>IF(B15="","",VLOOKUP(B15,[2]Termohigrometros!$A$2:$AF$93,13,FALSE))</f>
        <v/>
      </c>
      <c r="G15" s="93" t="str">
        <f>IF(B15="","",VLOOKUP(B15,[2]Termohigrometros!$A$2:$AF$93,14,FALSE))</f>
        <v/>
      </c>
      <c r="H15" s="94" t="str">
        <f>IF(B15="","",VLOOKUP(B15,[2]Termohigrometros!$A$2:$AF$93,15,FALSE))</f>
        <v/>
      </c>
      <c r="I15" s="17" t="str">
        <f>IF(B15="","",VLOOKUP(B15,[2]Termohigrometros!$A$2:$AF$93,28,FALSE))</f>
        <v/>
      </c>
      <c r="J15" s="17" t="str">
        <f>IF(B15="","",VLOOKUP(B15,[2]Termohigrometros!$A$2:$AF$93,29,FALSE))</f>
        <v/>
      </c>
      <c r="K15" s="17" t="str">
        <f>IF(B15="","",VLOOKUP(B15,[2]Termohigrometros!$A$2:$AF$93,30,FALSE))</f>
        <v/>
      </c>
      <c r="L15" s="17" t="str">
        <f>IF(B15="","",VLOOKUP(B15,[2]Termohigrometros!$A$2:$AF$93,31,FALSE))</f>
        <v/>
      </c>
      <c r="M15" s="95"/>
      <c r="N15" s="95"/>
      <c r="O15" s="95"/>
    </row>
    <row r="16" spans="1:15" ht="21" customHeight="1" x14ac:dyDescent="0.25">
      <c r="A16" s="158"/>
      <c r="B16" s="17" t="str">
        <f>IF('[2]Relação de Padrões'!C290="","",'[2]Relação de Padrões'!C290)</f>
        <v/>
      </c>
      <c r="C16" s="18" t="str">
        <f>IF(B16="","",VLOOKUP(B16,[2]Termohigrometros!$A$2:$AF$93,23,FALSE))</f>
        <v/>
      </c>
      <c r="D16" s="18" t="str">
        <f>IF(B16="","",VLOOKUP(B16,[2]Termohigrometros!$A$2:$AF$93,24,FALSE))</f>
        <v/>
      </c>
      <c r="E16" s="17" t="str">
        <f>IF(B16="","",VLOOKUP(B16,[2]Termohigrometros!$A$2:$AF$93,26,FALSE))</f>
        <v/>
      </c>
      <c r="F16" s="17" t="str">
        <f>IF(B16="","",VLOOKUP(B16,[2]Termohigrometros!$A$2:$AF$93,13,FALSE))</f>
        <v/>
      </c>
      <c r="G16" s="93" t="str">
        <f>IF(B16="","",VLOOKUP(B16,[2]Termohigrometros!$A$2:$AF$93,14,FALSE))</f>
        <v/>
      </c>
      <c r="H16" s="94" t="str">
        <f>IF(B16="","",VLOOKUP(B16,[2]Termohigrometros!$A$2:$AF$93,15,FALSE))</f>
        <v/>
      </c>
      <c r="I16" s="17" t="str">
        <f>IF(B16="","",VLOOKUP(B16,[2]Termohigrometros!$A$2:$AF$93,28,FALSE))</f>
        <v/>
      </c>
      <c r="J16" s="17" t="str">
        <f>IF(B16="","",VLOOKUP(B16,[2]Termohigrometros!$A$2:$AF$93,29,FALSE))</f>
        <v/>
      </c>
      <c r="K16" s="17" t="str">
        <f>IF(B16="","",VLOOKUP(B16,[2]Termohigrometros!$A$2:$AF$93,30,FALSE))</f>
        <v/>
      </c>
      <c r="L16" s="17" t="str">
        <f>IF(B16="","",VLOOKUP(B16,[2]Termohigrometros!$A$2:$AF$93,31,FALSE))</f>
        <v/>
      </c>
      <c r="M16" s="96"/>
      <c r="N16" s="96"/>
      <c r="O16" s="95"/>
    </row>
    <row r="17" spans="1:15" ht="21" customHeight="1" x14ac:dyDescent="0.25">
      <c r="A17" s="158"/>
      <c r="B17" s="17" t="str">
        <f>IF('[2]Relação de Padrões'!C291="","",'[2]Relação de Padrões'!C291)</f>
        <v/>
      </c>
      <c r="C17" s="18" t="str">
        <f>IF(B17="","",VLOOKUP(B17,[2]Termohigrometros!$A$2:$AF$93,23,FALSE))</f>
        <v/>
      </c>
      <c r="D17" s="18" t="str">
        <f>IF(B17="","",VLOOKUP(B17,[2]Termohigrometros!$A$2:$AF$93,24,FALSE))</f>
        <v/>
      </c>
      <c r="E17" s="17" t="str">
        <f>IF(B17="","",VLOOKUP(B17,[2]Termohigrometros!$A$2:$AF$93,26,FALSE))</f>
        <v/>
      </c>
      <c r="F17" s="17" t="str">
        <f>IF(B17="","",VLOOKUP(B17,[2]Termohigrometros!$A$2:$AF$93,13,FALSE))</f>
        <v/>
      </c>
      <c r="G17" s="93" t="str">
        <f>IF(B17="","",VLOOKUP(B17,[2]Termohigrometros!$A$2:$AF$93,14,FALSE))</f>
        <v/>
      </c>
      <c r="H17" s="94" t="str">
        <f>IF(B17="","",VLOOKUP(B17,[2]Termohigrometros!$A$2:$AF$93,15,FALSE))</f>
        <v/>
      </c>
      <c r="I17" s="17" t="str">
        <f>IF(B17="","",VLOOKUP(B17,[2]Termohigrometros!$A$2:$AF$93,28,FALSE))</f>
        <v/>
      </c>
      <c r="J17" s="17" t="str">
        <f>IF(B17="","",VLOOKUP(B17,[2]Termohigrometros!$A$2:$AF$93,29,FALSE))</f>
        <v/>
      </c>
      <c r="K17" s="17" t="str">
        <f>IF(B17="","",VLOOKUP(B17,[2]Termohigrometros!$A$2:$AF$93,30,FALSE))</f>
        <v/>
      </c>
      <c r="L17" s="17" t="str">
        <f>IF(B17="","",VLOOKUP(B17,[2]Termohigrometros!$A$2:$AF$93,31,FALSE))</f>
        <v/>
      </c>
      <c r="M17" s="96"/>
      <c r="N17" s="96"/>
      <c r="O17" s="95"/>
    </row>
    <row r="18" spans="1:15" ht="21" customHeight="1" x14ac:dyDescent="0.25">
      <c r="A18" s="158"/>
      <c r="B18" s="17" t="str">
        <f>IF('[2]Relação de Padrões'!C292="","",'[2]Relação de Padrões'!C292)</f>
        <v/>
      </c>
      <c r="C18" s="18" t="str">
        <f>IF(B18="","",VLOOKUP(B18,[2]Termohigrometros!$A$2:$AF$93,23,FALSE))</f>
        <v/>
      </c>
      <c r="D18" s="18" t="str">
        <f>IF(B18="","",VLOOKUP(B18,[2]Termohigrometros!$A$2:$AF$93,24,FALSE))</f>
        <v/>
      </c>
      <c r="E18" s="17" t="str">
        <f>IF(B18="","",VLOOKUP(B18,[2]Termohigrometros!$A$2:$AF$93,26,FALSE))</f>
        <v/>
      </c>
      <c r="F18" s="17" t="str">
        <f>IF(B18="","",VLOOKUP(B18,[2]Termohigrometros!$A$2:$AF$93,13,FALSE))</f>
        <v/>
      </c>
      <c r="G18" s="93" t="str">
        <f>IF(B18="","",VLOOKUP(B18,[2]Termohigrometros!$A$2:$AF$93,14,FALSE))</f>
        <v/>
      </c>
      <c r="H18" s="94" t="str">
        <f>IF(B18="","",VLOOKUP(B18,[2]Termohigrometros!$A$2:$AF$93,15,FALSE))</f>
        <v/>
      </c>
      <c r="I18" s="17" t="str">
        <f>IF(B18="","",VLOOKUP(B18,[2]Termohigrometros!$A$2:$AF$93,28,FALSE))</f>
        <v/>
      </c>
      <c r="J18" s="17" t="str">
        <f>IF(B18="","",VLOOKUP(B18,[2]Termohigrometros!$A$2:$AF$93,29,FALSE))</f>
        <v/>
      </c>
      <c r="K18" s="17" t="str">
        <f>IF(B18="","",VLOOKUP(B18,[2]Termohigrometros!$A$2:$AF$93,30,FALSE))</f>
        <v/>
      </c>
      <c r="L18" s="17" t="str">
        <f>IF(B18="","",VLOOKUP(B18,[2]Termohigrometros!$A$2:$AF$93,31,FALSE))</f>
        <v/>
      </c>
      <c r="M18" s="96"/>
      <c r="N18" s="96"/>
      <c r="O18" s="95"/>
    </row>
    <row r="19" spans="1:15" ht="21" customHeight="1" x14ac:dyDescent="0.25">
      <c r="A19" s="158"/>
      <c r="B19" s="17" t="str">
        <f>IF('[2]Relação de Padrões'!C293="","",'[2]Relação de Padrões'!C293)</f>
        <v/>
      </c>
      <c r="C19" s="18" t="str">
        <f>IF(B19="","",VLOOKUP(B19,[2]Termohigrometros!$A$2:$AF$93,23,FALSE))</f>
        <v/>
      </c>
      <c r="D19" s="18" t="str">
        <f>IF(B19="","",VLOOKUP(B19,[2]Termohigrometros!$A$2:$AF$93,24,FALSE))</f>
        <v/>
      </c>
      <c r="E19" s="17" t="str">
        <f>IF(B19="","",VLOOKUP(B19,[2]Termohigrometros!$A$2:$AF$93,26,FALSE))</f>
        <v/>
      </c>
      <c r="F19" s="17" t="str">
        <f>IF(B19="","",VLOOKUP(B19,[2]Termohigrometros!$A$2:$AF$93,13,FALSE))</f>
        <v/>
      </c>
      <c r="G19" s="93" t="str">
        <f>IF(B19="","",VLOOKUP(B19,[2]Termohigrometros!$A$2:$AF$93,14,FALSE))</f>
        <v/>
      </c>
      <c r="H19" s="94" t="str">
        <f>IF(B19="","",VLOOKUP(B19,[2]Termohigrometros!$A$2:$AF$93,15,FALSE))</f>
        <v/>
      </c>
      <c r="I19" s="17" t="str">
        <f>IF(B19="","",VLOOKUP(B19,[2]Termohigrometros!$A$2:$AF$93,28,FALSE))</f>
        <v/>
      </c>
      <c r="J19" s="17" t="str">
        <f>IF(B19="","",VLOOKUP(B19,[2]Termohigrometros!$A$2:$AF$93,29,FALSE))</f>
        <v/>
      </c>
      <c r="K19" s="17" t="str">
        <f>IF(B19="","",VLOOKUP(B19,[2]Termohigrometros!$A$2:$AF$93,30,FALSE))</f>
        <v/>
      </c>
      <c r="L19" s="17" t="str">
        <f>IF(B19="","",VLOOKUP(B19,[2]Termohigrometros!$A$2:$AF$93,31,FALSE))</f>
        <v/>
      </c>
      <c r="M19" s="96"/>
      <c r="N19" s="96"/>
      <c r="O19" s="95"/>
    </row>
    <row r="20" spans="1:15" ht="21" customHeight="1" x14ac:dyDescent="0.25">
      <c r="A20" s="158"/>
      <c r="B20" s="17" t="str">
        <f>IF('[2]Relação de Padrões'!C294="","",'[2]Relação de Padrões'!C294)</f>
        <v/>
      </c>
      <c r="C20" s="18" t="str">
        <f>IF(B20="","",VLOOKUP(B20,[2]Termohigrometros!$A$2:$AF$93,23,FALSE))</f>
        <v/>
      </c>
      <c r="D20" s="18" t="str">
        <f>IF(B20="","",VLOOKUP(B20,[2]Termohigrometros!$A$2:$AF$93,24,FALSE))</f>
        <v/>
      </c>
      <c r="E20" s="17" t="str">
        <f>IF(B20="","",VLOOKUP(B20,[2]Termohigrometros!$A$2:$AF$93,26,FALSE))</f>
        <v/>
      </c>
      <c r="F20" s="17" t="str">
        <f>IF(B20="","",VLOOKUP(B20,[2]Termohigrometros!$A$2:$AF$93,13,FALSE))</f>
        <v/>
      </c>
      <c r="G20" s="93" t="str">
        <f>IF(B20="","",VLOOKUP(B20,[2]Termohigrometros!$A$2:$AF$93,14,FALSE))</f>
        <v/>
      </c>
      <c r="H20" s="94" t="str">
        <f>IF(B20="","",VLOOKUP(B20,[2]Termohigrometros!$A$2:$AF$93,15,FALSE))</f>
        <v/>
      </c>
      <c r="I20" s="17" t="str">
        <f>IF(B20="","",VLOOKUP(B20,[2]Termohigrometros!$A$2:$AF$93,28,FALSE))</f>
        <v/>
      </c>
      <c r="J20" s="17" t="str">
        <f>IF(B20="","",VLOOKUP(B20,[2]Termohigrometros!$A$2:$AF$93,29,FALSE))</f>
        <v/>
      </c>
      <c r="K20" s="17" t="str">
        <f>IF(B20="","",VLOOKUP(B20,[2]Termohigrometros!$A$2:$AF$93,30,FALSE))</f>
        <v/>
      </c>
      <c r="L20" s="17" t="str">
        <f>IF(B20="","",VLOOKUP(B20,[2]Termohigrometros!$A$2:$AF$93,31,FALSE))</f>
        <v/>
      </c>
      <c r="M20" s="96"/>
      <c r="N20" s="96"/>
      <c r="O20" s="95"/>
    </row>
    <row r="21" spans="1:15" ht="21" customHeight="1" x14ac:dyDescent="0.25">
      <c r="A21" s="158"/>
      <c r="B21" s="17" t="str">
        <f>IF('[2]Relação de Padrões'!C295="","",'[2]Relação de Padrões'!C295)</f>
        <v/>
      </c>
      <c r="C21" s="18" t="str">
        <f>IF(B21="","",VLOOKUP(B21,[2]Termohigrometros!$A$2:$AF$93,23,FALSE))</f>
        <v/>
      </c>
      <c r="D21" s="18" t="str">
        <f>IF(B21="","",VLOOKUP(B21,[2]Termohigrometros!$A$2:$AF$93,24,FALSE))</f>
        <v/>
      </c>
      <c r="E21" s="17" t="str">
        <f>IF(B21="","",VLOOKUP(B21,[2]Termohigrometros!$A$2:$AF$93,26,FALSE))</f>
        <v/>
      </c>
      <c r="F21" s="17" t="str">
        <f>IF(B21="","",VLOOKUP(B21,[2]Termohigrometros!$A$2:$AF$93,13,FALSE))</f>
        <v/>
      </c>
      <c r="G21" s="93" t="str">
        <f>IF(B21="","",VLOOKUP(B21,[2]Termohigrometros!$A$2:$AF$93,14,FALSE))</f>
        <v/>
      </c>
      <c r="H21" s="94" t="str">
        <f>IF(B21="","",VLOOKUP(B21,[2]Termohigrometros!$A$2:$AF$93,15,FALSE))</f>
        <v/>
      </c>
      <c r="I21" s="17" t="str">
        <f>IF(B21="","",VLOOKUP(B21,[2]Termohigrometros!$A$2:$AF$93,28,FALSE))</f>
        <v/>
      </c>
      <c r="J21" s="17" t="str">
        <f>IF(B21="","",VLOOKUP(B21,[2]Termohigrometros!$A$2:$AF$93,29,FALSE))</f>
        <v/>
      </c>
      <c r="K21" s="17" t="str">
        <f>IF(B21="","",VLOOKUP(B21,[2]Termohigrometros!$A$2:$AF$93,30,FALSE))</f>
        <v/>
      </c>
      <c r="L21" s="17" t="str">
        <f>IF(B21="","",VLOOKUP(B21,[2]Termohigrometros!$A$2:$AF$93,31,FALSE))</f>
        <v/>
      </c>
      <c r="M21" s="96"/>
      <c r="N21" s="95"/>
      <c r="O21" s="95"/>
    </row>
    <row r="22" spans="1:15" ht="21" customHeight="1" x14ac:dyDescent="0.25">
      <c r="A22" s="158"/>
      <c r="B22" s="17" t="str">
        <f>IF('[2]Relação de Padrões'!C296="","",'[2]Relação de Padrões'!C296)</f>
        <v/>
      </c>
      <c r="C22" s="18" t="str">
        <f>IF(B22="","",VLOOKUP(B22,[2]Termohigrometros!$A$2:$AF$93,23,FALSE))</f>
        <v/>
      </c>
      <c r="D22" s="18" t="str">
        <f>IF(B22="","",VLOOKUP(B22,[2]Termohigrometros!$A$2:$AF$93,24,FALSE))</f>
        <v/>
      </c>
      <c r="E22" s="17" t="str">
        <f>IF(B22="","",VLOOKUP(B22,[2]Termohigrometros!$A$2:$AF$93,26,FALSE))</f>
        <v/>
      </c>
      <c r="F22" s="17" t="str">
        <f>IF(B22="","",VLOOKUP(B22,[2]Termohigrometros!$A$2:$AF$93,13,FALSE))</f>
        <v/>
      </c>
      <c r="G22" s="93" t="str">
        <f>IF(B22="","",VLOOKUP(B22,[2]Termohigrometros!$A$2:$AF$93,14,FALSE))</f>
        <v/>
      </c>
      <c r="H22" s="94" t="str">
        <f>IF(B22="","",VLOOKUP(B22,[2]Termohigrometros!$A$2:$AF$93,15,FALSE))</f>
        <v/>
      </c>
      <c r="I22" s="17" t="str">
        <f>IF(B22="","",VLOOKUP(B22,[2]Termohigrometros!$A$2:$AF$93,28,FALSE))</f>
        <v/>
      </c>
      <c r="J22" s="17" t="str">
        <f>IF(B22="","",VLOOKUP(B22,[2]Termohigrometros!$A$2:$AF$93,29,FALSE))</f>
        <v/>
      </c>
      <c r="K22" s="17" t="str">
        <f>IF(B22="","",VLOOKUP(B22,[2]Termohigrometros!$A$2:$AF$93,30,FALSE))</f>
        <v/>
      </c>
      <c r="L22" s="17" t="str">
        <f>IF(B22="","",VLOOKUP(B22,[2]Termohigrometros!$A$2:$AF$93,31,FALSE))</f>
        <v/>
      </c>
      <c r="M22" s="96"/>
      <c r="N22" s="95"/>
      <c r="O22" s="95"/>
    </row>
    <row r="23" spans="1:15" ht="21" customHeight="1" x14ac:dyDescent="0.25">
      <c r="A23" s="158"/>
      <c r="B23" s="17" t="str">
        <f>IF('[2]Relação de Padrões'!C297="","",'[2]Relação de Padrões'!C297)</f>
        <v/>
      </c>
      <c r="C23" s="18" t="str">
        <f>IF(B23="","",VLOOKUP(B23,[2]Termohigrometros!$A$2:$AF$93,23,FALSE))</f>
        <v/>
      </c>
      <c r="D23" s="18" t="str">
        <f>IF(B23="","",VLOOKUP(B23,[2]Termohigrometros!$A$2:$AF$93,24,FALSE))</f>
        <v/>
      </c>
      <c r="E23" s="17" t="str">
        <f>IF(B23="","",VLOOKUP(B23,[2]Termohigrometros!$A$2:$AF$93,26,FALSE))</f>
        <v/>
      </c>
      <c r="F23" s="17" t="str">
        <f>IF(B23="","",VLOOKUP(B23,[2]Termohigrometros!$A$2:$AF$93,13,FALSE))</f>
        <v/>
      </c>
      <c r="G23" s="93" t="str">
        <f>IF(B23="","",VLOOKUP(B23,[2]Termohigrometros!$A$2:$AF$93,14,FALSE))</f>
        <v/>
      </c>
      <c r="H23" s="94" t="str">
        <f>IF(B23="","",VLOOKUP(B23,[2]Termohigrometros!$A$2:$AF$93,15,FALSE))</f>
        <v/>
      </c>
      <c r="I23" s="17" t="str">
        <f>IF(B23="","",VLOOKUP(B23,[2]Termohigrometros!$A$2:$AF$93,28,FALSE))</f>
        <v/>
      </c>
      <c r="J23" s="17" t="str">
        <f>IF(B23="","",VLOOKUP(B23,[2]Termohigrometros!$A$2:$AF$93,29,FALSE))</f>
        <v/>
      </c>
      <c r="K23" s="17" t="str">
        <f>IF(B23="","",VLOOKUP(B23,[2]Termohigrometros!$A$2:$AF$93,30,FALSE))</f>
        <v/>
      </c>
      <c r="L23" s="17" t="str">
        <f>IF(B23="","",VLOOKUP(B23,[2]Termohigrometros!$A$2:$AF$93,31,FALSE))</f>
        <v/>
      </c>
      <c r="M23" s="96"/>
      <c r="N23" s="95"/>
      <c r="O23" s="95"/>
    </row>
    <row r="24" spans="1:15" ht="21" customHeight="1" x14ac:dyDescent="0.25">
      <c r="A24" s="158"/>
      <c r="B24" s="17" t="str">
        <f>IF('[2]Relação de Padrões'!C298="","",'[2]Relação de Padrões'!C298)</f>
        <v/>
      </c>
      <c r="C24" s="18" t="str">
        <f>IF(B24="","",VLOOKUP(B24,[2]Termohigrometros!$A$2:$AF$93,23,FALSE))</f>
        <v/>
      </c>
      <c r="D24" s="18" t="str">
        <f>IF(B24="","",VLOOKUP(B24,[2]Termohigrometros!$A$2:$AF$93,24,FALSE))</f>
        <v/>
      </c>
      <c r="E24" s="17" t="str">
        <f>IF(B24="","",VLOOKUP(B24,[2]Termohigrometros!$A$2:$AF$93,26,FALSE))</f>
        <v/>
      </c>
      <c r="F24" s="17" t="str">
        <f>IF(B24="","",VLOOKUP(B24,[2]Termohigrometros!$A$2:$AF$93,13,FALSE))</f>
        <v/>
      </c>
      <c r="G24" s="93" t="str">
        <f>IF(B24="","",VLOOKUP(B24,[2]Termohigrometros!$A$2:$AF$93,14,FALSE))</f>
        <v/>
      </c>
      <c r="H24" s="94" t="str">
        <f>IF(B24="","",VLOOKUP(B24,[2]Termohigrometros!$A$2:$AF$93,15,FALSE))</f>
        <v/>
      </c>
      <c r="I24" s="17" t="str">
        <f>IF(B24="","",VLOOKUP(B24,[2]Termohigrometros!$A$2:$AF$93,28,FALSE))</f>
        <v/>
      </c>
      <c r="J24" s="17" t="str">
        <f>IF(B24="","",VLOOKUP(B24,[2]Termohigrometros!$A$2:$AF$93,29,FALSE))</f>
        <v/>
      </c>
      <c r="K24" s="17" t="str">
        <f>IF(B24="","",VLOOKUP(B24,[2]Termohigrometros!$A$2:$AF$93,30,FALSE))</f>
        <v/>
      </c>
      <c r="L24" s="17" t="str">
        <f>IF(B24="","",VLOOKUP(B24,[2]Termohigrometros!$A$2:$AF$93,31,FALSE))</f>
        <v/>
      </c>
      <c r="M24" s="96"/>
      <c r="N24" s="95"/>
      <c r="O24" s="95"/>
    </row>
    <row r="25" spans="1:15" ht="21" customHeight="1" x14ac:dyDescent="0.25">
      <c r="A25" s="158"/>
      <c r="B25" s="17" t="str">
        <f>IF('[2]Relação de Padrões'!C299="","",'[2]Relação de Padrões'!C299)</f>
        <v/>
      </c>
      <c r="C25" s="18" t="str">
        <f>IF(B25="","",VLOOKUP(B25,[2]Termohigrometros!$A$2:$AF$93,23,FALSE))</f>
        <v/>
      </c>
      <c r="D25" s="18" t="str">
        <f>IF(B25="","",VLOOKUP(B25,[2]Termohigrometros!$A$2:$AF$93,24,FALSE))</f>
        <v/>
      </c>
      <c r="E25" s="17" t="str">
        <f>IF(B25="","",VLOOKUP(B25,[2]Termohigrometros!$A$2:$AF$93,26,FALSE))</f>
        <v/>
      </c>
      <c r="F25" s="17" t="str">
        <f>IF(B25="","",VLOOKUP(B25,[2]Termohigrometros!$A$2:$AF$93,13,FALSE))</f>
        <v/>
      </c>
      <c r="G25" s="93" t="str">
        <f>IF(B25="","",VLOOKUP(B25,[2]Termohigrometros!$A$2:$AF$93,14,FALSE))</f>
        <v/>
      </c>
      <c r="H25" s="94" t="str">
        <f>IF(B25="","",VLOOKUP(B25,[2]Termohigrometros!$A$2:$AF$93,15,FALSE))</f>
        <v/>
      </c>
      <c r="I25" s="17" t="str">
        <f>IF(B25="","",VLOOKUP(B25,[2]Termohigrometros!$A$2:$AF$93,28,FALSE))</f>
        <v/>
      </c>
      <c r="J25" s="17" t="str">
        <f>IF(B25="","",VLOOKUP(B25,[2]Termohigrometros!$A$2:$AF$93,29,FALSE))</f>
        <v/>
      </c>
      <c r="K25" s="17" t="str">
        <f>IF(B25="","",VLOOKUP(B25,[2]Termohigrometros!$A$2:$AF$93,30,FALSE))</f>
        <v/>
      </c>
      <c r="L25" s="17" t="str">
        <f>IF(B25="","",VLOOKUP(B25,[2]Termohigrometros!$A$2:$AF$93,31,FALSE))</f>
        <v/>
      </c>
      <c r="M25" s="96"/>
      <c r="N25" s="95"/>
      <c r="O25" s="95"/>
    </row>
    <row r="26" spans="1:15" ht="21" customHeight="1" x14ac:dyDescent="0.25">
      <c r="A26" s="158"/>
      <c r="B26" s="17" t="str">
        <f>IF('[2]Relação de Padrões'!C300="","",'[2]Relação de Padrões'!C300)</f>
        <v/>
      </c>
      <c r="C26" s="18" t="str">
        <f>IF(B26="","",VLOOKUP(B26,[2]Termohigrometros!$A$2:$AF$93,23,FALSE))</f>
        <v/>
      </c>
      <c r="D26" s="18" t="str">
        <f>IF(B26="","",VLOOKUP(B26,[2]Termohigrometros!$A$2:$AF$93,24,FALSE))</f>
        <v/>
      </c>
      <c r="E26" s="17" t="str">
        <f>IF(B26="","",VLOOKUP(B26,[2]Termohigrometros!$A$2:$AF$93,26,FALSE))</f>
        <v/>
      </c>
      <c r="F26" s="17" t="str">
        <f>IF(B26="","",VLOOKUP(B26,[2]Termohigrometros!$A$2:$AF$93,13,FALSE))</f>
        <v/>
      </c>
      <c r="G26" s="93" t="str">
        <f>IF(B26="","",VLOOKUP(B26,[2]Termohigrometros!$A$2:$AF$93,14,FALSE))</f>
        <v/>
      </c>
      <c r="H26" s="94" t="str">
        <f>IF(B26="","",VLOOKUP(B26,[2]Termohigrometros!$A$2:$AF$93,15,FALSE))</f>
        <v/>
      </c>
      <c r="I26" s="17" t="str">
        <f>IF(B26="","",VLOOKUP(B26,[2]Termohigrometros!$A$2:$AF$93,28,FALSE))</f>
        <v/>
      </c>
      <c r="J26" s="17" t="str">
        <f>IF(B26="","",VLOOKUP(B26,[2]Termohigrometros!$A$2:$AF$93,29,FALSE))</f>
        <v/>
      </c>
      <c r="K26" s="17" t="str">
        <f>IF(B26="","",VLOOKUP(B26,[2]Termohigrometros!$A$2:$AF$93,30,FALSE))</f>
        <v/>
      </c>
      <c r="L26" s="17" t="str">
        <f>IF(B26="","",VLOOKUP(B26,[2]Termohigrometros!$A$2:$AF$93,31,FALSE))</f>
        <v/>
      </c>
      <c r="M26" s="96"/>
      <c r="N26" s="95"/>
      <c r="O26" s="95"/>
    </row>
    <row r="27" spans="1:15" ht="21" customHeight="1" x14ac:dyDescent="0.25">
      <c r="A27" s="181" t="s">
        <v>336</v>
      </c>
      <c r="B27" s="17" t="str">
        <f>IF('[2]Relação de Padrões'!C301="","",'[2]Relação de Padrões'!C301)</f>
        <v>G001A03TH - H</v>
      </c>
      <c r="C27" s="18">
        <f>IF(B27="","",VLOOKUP(B27,[2]Termohigrometros!$A$2:$AF$93,23,FALSE))</f>
        <v>44008</v>
      </c>
      <c r="D27" s="18">
        <f>IF(B27="","",VLOOKUP(B27,[2]Termohigrometros!$A$2:$AF$93,24,FALSE))</f>
        <v>44738</v>
      </c>
      <c r="E27" s="17" t="str">
        <f>IF(B27="","",VLOOKUP(B27,[2]Termohigrometros!$A$2:$AF$93,26,FALSE))</f>
        <v>BLOQUEADO</v>
      </c>
      <c r="F27" s="17">
        <f>IF(B27="","",VLOOKUP(B27,[2]Termohigrometros!$A$2:$AF$93,13,FALSE))</f>
        <v>1</v>
      </c>
      <c r="G27" s="93">
        <f>IF(B27="","",VLOOKUP(B27,[2]Termohigrometros!$A$2:$AF$93,14,FALSE))</f>
        <v>2</v>
      </c>
      <c r="H27" s="94">
        <f>IF(B27="","",VLOOKUP(B27,[2]Termohigrometros!$A$2:$AF$93,15,FALSE))</f>
        <v>9999</v>
      </c>
      <c r="I27" s="17">
        <f>IF(B27="","",VLOOKUP(B27,[2]Termohigrometros!$A$2:$AF$93,28,FALSE))</f>
        <v>0.81569999999999998</v>
      </c>
      <c r="J27" s="17">
        <f>IF(B27="","",VLOOKUP(B27,[2]Termohigrometros!$A$2:$AF$93,29,FALSE))</f>
        <v>-1.0473769999999999E-3</v>
      </c>
      <c r="K27" s="17">
        <f>IF(B27="","",VLOOKUP(B27,[2]Termohigrometros!$A$2:$AF$93,30,FALSE))</f>
        <v>0.16185295799999999</v>
      </c>
      <c r="L27" s="17">
        <f>IF(B27="","",VLOOKUP(B27,[2]Termohigrometros!$A$2:$AF$93,31,FALSE))</f>
        <v>-4.4136135599999999</v>
      </c>
      <c r="M27" s="96"/>
      <c r="N27" s="96"/>
      <c r="O27" s="17">
        <v>1</v>
      </c>
    </row>
    <row r="28" spans="1:15" ht="21" customHeight="1" x14ac:dyDescent="0.25">
      <c r="A28" s="158"/>
      <c r="B28" s="17" t="str">
        <f>IF('[2]Relação de Padrões'!C302="","",'[2]Relação de Padrões'!C302)</f>
        <v>G002A03TH - H</v>
      </c>
      <c r="C28" s="18">
        <f>IF(B28="","",VLOOKUP(B28,[2]Termohigrometros!$A$2:$AF$93,23,FALSE))</f>
        <v>44119</v>
      </c>
      <c r="D28" s="18">
        <f>IF(B28="","",VLOOKUP(B28,[2]Termohigrometros!$A$2:$AF$93,24,FALSE))</f>
        <v>44849</v>
      </c>
      <c r="E28" s="17" t="str">
        <f>IF(B28="","",VLOOKUP(B28,[2]Termohigrometros!$A$2:$AF$93,26,FALSE))</f>
        <v>CALIBRAR</v>
      </c>
      <c r="F28" s="17">
        <f>IF(B28="","",VLOOKUP(B28,[2]Termohigrometros!$A$2:$AF$93,13,FALSE))</f>
        <v>1</v>
      </c>
      <c r="G28" s="93">
        <f>IF(B28="","",VLOOKUP(B28,[2]Termohigrometros!$A$2:$AF$93,14,FALSE))</f>
        <v>2.0099999999999998</v>
      </c>
      <c r="H28" s="94">
        <f>IF(B28="","",VLOOKUP(B28,[2]Termohigrometros!$A$2:$AF$93,15,FALSE))</f>
        <v>417</v>
      </c>
      <c r="I28" s="17">
        <f>IF(B28="","",VLOOKUP(B28,[2]Termohigrometros!$A$2:$AF$93,28,FALSE))</f>
        <v>1.8433999999999999</v>
      </c>
      <c r="J28" s="17">
        <f>IF(B28="","",VLOOKUP(B28,[2]Termohigrometros!$A$2:$AF$93,29,FALSE))</f>
        <v>3.5600900000000001E-3</v>
      </c>
      <c r="K28" s="17">
        <f>IF(B28="","",VLOOKUP(B28,[2]Termohigrometros!$A$2:$AF$93,30,FALSE))</f>
        <v>-0.60588591999999997</v>
      </c>
      <c r="L28" s="17">
        <f>IF(B28="","",VLOOKUP(B28,[2]Termohigrometros!$A$2:$AF$93,31,FALSE))</f>
        <v>21.171779969999999</v>
      </c>
      <c r="M28" s="96"/>
      <c r="N28" s="96"/>
      <c r="O28" s="17">
        <v>1</v>
      </c>
    </row>
    <row r="29" spans="1:15" ht="21" customHeight="1" x14ac:dyDescent="0.25">
      <c r="A29" s="158"/>
      <c r="B29" s="17" t="str">
        <f>IF('[2]Relação de Padrões'!C303="","",'[2]Relação de Padrões'!C303)</f>
        <v>G003A03TH - H</v>
      </c>
      <c r="C29" s="18">
        <f>IF(B29="","",VLOOKUP(B29,[2]Termohigrometros!$A$2:$AF$93,23,FALSE))</f>
        <v>44008</v>
      </c>
      <c r="D29" s="18">
        <f>IF(B29="","",VLOOKUP(B29,[2]Termohigrometros!$A$2:$AF$93,24,FALSE))</f>
        <v>44738</v>
      </c>
      <c r="E29" s="17" t="str">
        <f>IF(B29="","",VLOOKUP(B29,[2]Termohigrometros!$A$2:$AF$93,26,FALSE))</f>
        <v>BLOQUEADO</v>
      </c>
      <c r="F29" s="17">
        <f>IF(B29="","",VLOOKUP(B29,[2]Termohigrometros!$A$2:$AF$93,13,FALSE))</f>
        <v>1</v>
      </c>
      <c r="G29" s="93">
        <f>IF(B29="","",VLOOKUP(B29,[2]Termohigrometros!$A$2:$AF$93,14,FALSE))</f>
        <v>2</v>
      </c>
      <c r="H29" s="94">
        <f>IF(B29="","",VLOOKUP(B29,[2]Termohigrometros!$A$2:$AF$93,15,FALSE))</f>
        <v>9999</v>
      </c>
      <c r="I29" s="17">
        <f>IF(B29="","",VLOOKUP(B29,[2]Termohigrometros!$A$2:$AF$93,28,FALSE))</f>
        <v>1.8433999999999999</v>
      </c>
      <c r="J29" s="17">
        <f>IF(B29="","",VLOOKUP(B29,[2]Termohigrometros!$A$2:$AF$93,29,FALSE))</f>
        <v>3.5600900000000001E-3</v>
      </c>
      <c r="K29" s="17">
        <f>IF(B29="","",VLOOKUP(B29,[2]Termohigrometros!$A$2:$AF$93,30,FALSE))</f>
        <v>-0.60588591999999997</v>
      </c>
      <c r="L29" s="17">
        <f>IF(B29="","",VLOOKUP(B29,[2]Termohigrometros!$A$2:$AF$93,31,FALSE))</f>
        <v>21.171779969999999</v>
      </c>
      <c r="M29" s="96"/>
      <c r="N29" s="96"/>
      <c r="O29" s="17">
        <v>1</v>
      </c>
    </row>
    <row r="30" spans="1:15" ht="21" customHeight="1" x14ac:dyDescent="0.25">
      <c r="A30" s="158"/>
      <c r="B30" s="17" t="str">
        <f>IF('[2]Relação de Padrões'!C304="","",'[2]Relação de Padrões'!C304)</f>
        <v>G004A03TH - H</v>
      </c>
      <c r="C30" s="18">
        <f>IF(B30="","",VLOOKUP(B30,[2]Termohigrometros!$A$2:$AF$93,23,FALSE))</f>
        <v>44008</v>
      </c>
      <c r="D30" s="18">
        <f>IF(B30="","",VLOOKUP(B30,[2]Termohigrometros!$A$2:$AF$93,24,FALSE))</f>
        <v>44738</v>
      </c>
      <c r="E30" s="17" t="str">
        <f>IF(B30="","",VLOOKUP(B30,[2]Termohigrometros!$A$2:$AF$93,26,FALSE))</f>
        <v>BLOQUEADO</v>
      </c>
      <c r="F30" s="17">
        <f>IF(B30="","",VLOOKUP(B30,[2]Termohigrometros!$A$2:$AF$93,13,FALSE))</f>
        <v>1</v>
      </c>
      <c r="G30" s="93">
        <f>IF(B30="","",VLOOKUP(B30,[2]Termohigrometros!$A$2:$AF$93,14,FALSE))</f>
        <v>2</v>
      </c>
      <c r="H30" s="94">
        <f>IF(B30="","",VLOOKUP(B30,[2]Termohigrometros!$A$2:$AF$93,15,FALSE))</f>
        <v>9999</v>
      </c>
      <c r="I30" s="17">
        <f>IF(B30="","",VLOOKUP(B30,[2]Termohigrometros!$A$2:$AF$93,28,FALSE))</f>
        <v>5.2720000000000003E-2</v>
      </c>
      <c r="J30" s="17">
        <f>IF(B30="","",VLOOKUP(B30,[2]Termohigrometros!$A$2:$AF$93,29,FALSE))</f>
        <v>1.6035509999999999E-3</v>
      </c>
      <c r="K30" s="17">
        <f>IF(B30="","",VLOOKUP(B30,[2]Termohigrometros!$A$2:$AF$93,30,FALSE))</f>
        <v>-0.22919037</v>
      </c>
      <c r="L30" s="17">
        <f>IF(B30="","",VLOOKUP(B30,[2]Termohigrometros!$A$2:$AF$93,31,FALSE))</f>
        <v>0.30079703000000002</v>
      </c>
      <c r="M30" s="96"/>
      <c r="N30" s="96"/>
      <c r="O30" s="17">
        <v>1</v>
      </c>
    </row>
    <row r="31" spans="1:15" ht="21" customHeight="1" x14ac:dyDescent="0.25">
      <c r="A31" s="158"/>
      <c r="B31" s="17" t="str">
        <f>IF('[2]Relação de Padrões'!C305="","",'[2]Relação de Padrões'!C305)</f>
        <v/>
      </c>
      <c r="C31" s="18" t="str">
        <f>IF(B31="","",VLOOKUP(B31,[2]Termohigrometros!$A$2:$AF$93,23,FALSE))</f>
        <v/>
      </c>
      <c r="D31" s="18" t="str">
        <f>IF(B31="","",VLOOKUP(B31,[2]Termohigrometros!$A$2:$AF$93,24,FALSE))</f>
        <v/>
      </c>
      <c r="E31" s="17" t="str">
        <f>IF(B31="","",VLOOKUP(B31,[2]Termohigrometros!$A$2:$AF$93,26,FALSE))</f>
        <v/>
      </c>
      <c r="F31" s="17" t="str">
        <f>IF(B31="","",VLOOKUP(B31,[2]Termohigrometros!$A$2:$AF$93,13,FALSE))</f>
        <v/>
      </c>
      <c r="G31" s="93" t="str">
        <f>IF(B31="","",VLOOKUP(B31,[2]Termohigrometros!$A$2:$AF$93,14,FALSE))</f>
        <v/>
      </c>
      <c r="H31" s="94" t="str">
        <f>IF(B31="","",VLOOKUP(B31,[2]Termohigrometros!$A$2:$AF$93,15,FALSE))</f>
        <v/>
      </c>
      <c r="I31" s="17" t="str">
        <f>IF(B31="","",VLOOKUP(B31,[2]Termohigrometros!$A$2:$AF$93,28,FALSE))</f>
        <v/>
      </c>
      <c r="J31" s="17" t="str">
        <f>IF(B31="","",VLOOKUP(B31,[2]Termohigrometros!$A$2:$AF$93,29,FALSE))</f>
        <v/>
      </c>
      <c r="K31" s="17" t="str">
        <f>IF(B31="","",VLOOKUP(B31,[2]Termohigrometros!$A$2:$AF$93,30,FALSE))</f>
        <v/>
      </c>
      <c r="L31" s="17" t="str">
        <f>IF(B31="","",VLOOKUP(B31,[2]Termohigrometros!$A$2:$AF$93,31,FALSE))</f>
        <v/>
      </c>
      <c r="M31" s="96"/>
      <c r="N31" s="96"/>
      <c r="O31" s="17">
        <v>1</v>
      </c>
    </row>
    <row r="32" spans="1:15" ht="21" customHeight="1" x14ac:dyDescent="0.25">
      <c r="A32" s="158"/>
      <c r="B32" s="17" t="str">
        <f>IF('[2]Relação de Padrões'!C306="","",'[2]Relação de Padrões'!C306)</f>
        <v/>
      </c>
      <c r="C32" s="18" t="str">
        <f>IF(B32="","",VLOOKUP(B32,[2]Termohigrometros!$A$2:$AF$93,23,FALSE))</f>
        <v/>
      </c>
      <c r="D32" s="18" t="str">
        <f>IF(B32="","",VLOOKUP(B32,[2]Termohigrometros!$A$2:$AF$93,24,FALSE))</f>
        <v/>
      </c>
      <c r="E32" s="17" t="str">
        <f>IF(B32="","",VLOOKUP(B32,[2]Termohigrometros!$A$2:$AF$93,26,FALSE))</f>
        <v/>
      </c>
      <c r="F32" s="17" t="str">
        <f>IF(B32="","",VLOOKUP(B32,[2]Termohigrometros!$A$2:$AF$93,13,FALSE))</f>
        <v/>
      </c>
      <c r="G32" s="93" t="str">
        <f>IF(B32="","",VLOOKUP(B32,[2]Termohigrometros!$A$2:$AF$93,14,FALSE))</f>
        <v/>
      </c>
      <c r="H32" s="94" t="str">
        <f>IF(B32="","",VLOOKUP(B32,[2]Termohigrometros!$A$2:$AF$93,15,FALSE))</f>
        <v/>
      </c>
      <c r="I32" s="17" t="str">
        <f>IF(B32="","",VLOOKUP(B32,[2]Termohigrometros!$A$2:$AF$93,28,FALSE))</f>
        <v/>
      </c>
      <c r="J32" s="17" t="str">
        <f>IF(B32="","",VLOOKUP(B32,[2]Termohigrometros!$A$2:$AF$93,29,FALSE))</f>
        <v/>
      </c>
      <c r="K32" s="17" t="str">
        <f>IF(B32="","",VLOOKUP(B32,[2]Termohigrometros!$A$2:$AF$93,30,FALSE))</f>
        <v/>
      </c>
      <c r="L32" s="17" t="str">
        <f>IF(B32="","",VLOOKUP(B32,[2]Termohigrometros!$A$2:$AF$93,31,FALSE))</f>
        <v/>
      </c>
      <c r="M32" s="96"/>
      <c r="N32" s="96"/>
      <c r="O32" s="17">
        <v>1</v>
      </c>
    </row>
    <row r="33" spans="1:15" ht="21" customHeight="1" x14ac:dyDescent="0.25">
      <c r="A33" s="158"/>
      <c r="B33" s="17" t="str">
        <f>IF('[2]Relação de Padrões'!C307="","",'[2]Relação de Padrões'!C307)</f>
        <v/>
      </c>
      <c r="C33" s="18" t="str">
        <f>IF(B33="","",VLOOKUP(B33,[2]Termohigrometros!$A$2:$AF$93,23,FALSE))</f>
        <v/>
      </c>
      <c r="D33" s="18" t="str">
        <f>IF(B33="","",VLOOKUP(B33,[2]Termohigrometros!$A$2:$AF$93,24,FALSE))</f>
        <v/>
      </c>
      <c r="E33" s="17" t="str">
        <f>IF(B33="","",VLOOKUP(B33,[2]Termohigrometros!$A$2:$AF$93,26,FALSE))</f>
        <v/>
      </c>
      <c r="F33" s="17" t="str">
        <f>IF(B33="","",VLOOKUP(B33,[2]Termohigrometros!$A$2:$AF$93,13,FALSE))</f>
        <v/>
      </c>
      <c r="G33" s="93" t="str">
        <f>IF(B33="","",VLOOKUP(B33,[2]Termohigrometros!$A$2:$AF$93,14,FALSE))</f>
        <v/>
      </c>
      <c r="H33" s="94" t="str">
        <f>IF(B33="","",VLOOKUP(B33,[2]Termohigrometros!$A$2:$AF$93,15,FALSE))</f>
        <v/>
      </c>
      <c r="I33" s="17" t="str">
        <f>IF(B33="","",VLOOKUP(B33,[2]Termohigrometros!$A$2:$AF$93,28,FALSE))</f>
        <v/>
      </c>
      <c r="J33" s="17" t="str">
        <f>IF(B33="","",VLOOKUP(B33,[2]Termohigrometros!$A$2:$AF$93,29,FALSE))</f>
        <v/>
      </c>
      <c r="K33" s="17" t="str">
        <f>IF(B33="","",VLOOKUP(B33,[2]Termohigrometros!$A$2:$AF$93,30,FALSE))</f>
        <v/>
      </c>
      <c r="L33" s="17" t="str">
        <f>IF(B33="","",VLOOKUP(B33,[2]Termohigrometros!$A$2:$AF$93,31,FALSE))</f>
        <v/>
      </c>
      <c r="M33" s="96"/>
      <c r="N33" s="96"/>
      <c r="O33" s="95"/>
    </row>
    <row r="34" spans="1:15" ht="21" customHeight="1" x14ac:dyDescent="0.25">
      <c r="A34" s="158"/>
      <c r="B34" s="17" t="str">
        <f>IF('[2]Relação de Padrões'!C308="","",'[2]Relação de Padrões'!C308)</f>
        <v/>
      </c>
      <c r="C34" s="18" t="str">
        <f>IF(B34="","",VLOOKUP(B34,[2]Termohigrometros!$A$2:$AF$93,23,FALSE))</f>
        <v/>
      </c>
      <c r="D34" s="18" t="str">
        <f>IF(B34="","",VLOOKUP(B34,[2]Termohigrometros!$A$2:$AF$93,24,FALSE))</f>
        <v/>
      </c>
      <c r="E34" s="17" t="str">
        <f>IF(B34="","",VLOOKUP(B34,[2]Termohigrometros!$A$2:$AF$93,26,FALSE))</f>
        <v/>
      </c>
      <c r="F34" s="17" t="str">
        <f>IF(B34="","",VLOOKUP(B34,[2]Termohigrometros!$A$2:$AF$93,13,FALSE))</f>
        <v/>
      </c>
      <c r="G34" s="93" t="str">
        <f>IF(B34="","",VLOOKUP(B34,[2]Termohigrometros!$A$2:$AF$93,14,FALSE))</f>
        <v/>
      </c>
      <c r="H34" s="94" t="str">
        <f>IF(B34="","",VLOOKUP(B34,[2]Termohigrometros!$A$2:$AF$93,15,FALSE))</f>
        <v/>
      </c>
      <c r="I34" s="17" t="str">
        <f>IF(B34="","",VLOOKUP(B34,[2]Termohigrometros!$A$2:$AF$93,28,FALSE))</f>
        <v/>
      </c>
      <c r="J34" s="17" t="str">
        <f>IF(B34="","",VLOOKUP(B34,[2]Termohigrometros!$A$2:$AF$93,29,FALSE))</f>
        <v/>
      </c>
      <c r="K34" s="17" t="str">
        <f>IF(B34="","",VLOOKUP(B34,[2]Termohigrometros!$A$2:$AF$93,30,FALSE))</f>
        <v/>
      </c>
      <c r="L34" s="17" t="str">
        <f>IF(B34="","",VLOOKUP(B34,[2]Termohigrometros!$A$2:$AF$93,31,FALSE))</f>
        <v/>
      </c>
      <c r="M34" s="96"/>
      <c r="N34" s="96"/>
      <c r="O34" s="95"/>
    </row>
    <row r="35" spans="1:15" ht="21" customHeight="1" x14ac:dyDescent="0.25">
      <c r="A35" s="158"/>
      <c r="B35" s="17" t="str">
        <f>IF('[2]Relação de Padrões'!C309="","",'[2]Relação de Padrões'!C309)</f>
        <v/>
      </c>
      <c r="C35" s="18" t="str">
        <f>IF(B35="","",VLOOKUP(B35,[2]Termohigrometros!$A$2:$AF$93,23,FALSE))</f>
        <v/>
      </c>
      <c r="D35" s="18" t="str">
        <f>IF(B35="","",VLOOKUP(B35,[2]Termohigrometros!$A$2:$AF$93,24,FALSE))</f>
        <v/>
      </c>
      <c r="E35" s="17" t="str">
        <f>IF(B35="","",VLOOKUP(B35,[2]Termohigrometros!$A$2:$AF$93,26,FALSE))</f>
        <v/>
      </c>
      <c r="F35" s="17" t="str">
        <f>IF(B35="","",VLOOKUP(B35,[2]Termohigrometros!$A$2:$AF$93,13,FALSE))</f>
        <v/>
      </c>
      <c r="G35" s="93" t="str">
        <f>IF(B35="","",VLOOKUP(B35,[2]Termohigrometros!$A$2:$AF$93,14,FALSE))</f>
        <v/>
      </c>
      <c r="H35" s="94" t="str">
        <f>IF(B35="","",VLOOKUP(B35,[2]Termohigrometros!$A$2:$AF$93,15,FALSE))</f>
        <v/>
      </c>
      <c r="I35" s="17" t="str">
        <f>IF(B35="","",VLOOKUP(B35,[2]Termohigrometros!$A$2:$AF$93,28,FALSE))</f>
        <v/>
      </c>
      <c r="J35" s="17" t="str">
        <f>IF(B35="","",VLOOKUP(B35,[2]Termohigrometros!$A$2:$AF$93,29,FALSE))</f>
        <v/>
      </c>
      <c r="K35" s="17" t="str">
        <f>IF(B35="","",VLOOKUP(B35,[2]Termohigrometros!$A$2:$AF$93,30,FALSE))</f>
        <v/>
      </c>
      <c r="L35" s="17" t="str">
        <f>IF(B35="","",VLOOKUP(B35,[2]Termohigrometros!$A$2:$AF$93,31,FALSE))</f>
        <v/>
      </c>
      <c r="M35" s="96"/>
      <c r="N35" s="96"/>
      <c r="O35" s="96"/>
    </row>
    <row r="36" spans="1:15" ht="21" customHeight="1" x14ac:dyDescent="0.25">
      <c r="A36" s="158"/>
      <c r="B36" s="17" t="str">
        <f>IF('[2]Relação de Padrões'!C310="","",'[2]Relação de Padrões'!C310)</f>
        <v/>
      </c>
      <c r="C36" s="18" t="str">
        <f>IF(B36="","",VLOOKUP(B36,[2]Termohigrometros!$A$2:$AF$93,23,FALSE))</f>
        <v/>
      </c>
      <c r="D36" s="18" t="str">
        <f>IF(B36="","",VLOOKUP(B36,[2]Termohigrometros!$A$2:$AF$93,24,FALSE))</f>
        <v/>
      </c>
      <c r="E36" s="17" t="str">
        <f>IF(B36="","",VLOOKUP(B36,[2]Termohigrometros!$A$2:$AF$93,26,FALSE))</f>
        <v/>
      </c>
      <c r="F36" s="17" t="str">
        <f>IF(B36="","",VLOOKUP(B36,[2]Termohigrometros!$A$2:$AF$93,13,FALSE))</f>
        <v/>
      </c>
      <c r="G36" s="93" t="str">
        <f>IF(B36="","",VLOOKUP(B36,[2]Termohigrometros!$A$2:$AF$93,14,FALSE))</f>
        <v/>
      </c>
      <c r="H36" s="94" t="str">
        <f>IF(B36="","",VLOOKUP(B36,[2]Termohigrometros!$A$2:$AF$93,15,FALSE))</f>
        <v/>
      </c>
      <c r="I36" s="17" t="str">
        <f>IF(B36="","",VLOOKUP(B36,[2]Termohigrometros!$A$2:$AF$93,28,FALSE))</f>
        <v/>
      </c>
      <c r="J36" s="17" t="str">
        <f>IF(B36="","",VLOOKUP(B36,[2]Termohigrometros!$A$2:$AF$93,29,FALSE))</f>
        <v/>
      </c>
      <c r="K36" s="17" t="str">
        <f>IF(B36="","",VLOOKUP(B36,[2]Termohigrometros!$A$2:$AF$93,30,FALSE))</f>
        <v/>
      </c>
      <c r="L36" s="17" t="str">
        <f>IF(B36="","",VLOOKUP(B36,[2]Termohigrometros!$A$2:$AF$93,31,FALSE))</f>
        <v/>
      </c>
      <c r="M36" s="96"/>
      <c r="N36" s="96"/>
      <c r="O36" s="96"/>
    </row>
    <row r="37" spans="1:15" ht="21" customHeight="1" x14ac:dyDescent="0.25">
      <c r="A37" s="158"/>
      <c r="B37" s="17" t="str">
        <f>IF('[2]Relação de Padrões'!C311="","",'[2]Relação de Padrões'!C311)</f>
        <v/>
      </c>
      <c r="C37" s="18" t="str">
        <f>IF(B37="","",VLOOKUP(B37,[2]Termohigrometros!$A$2:$AF$93,23,FALSE))</f>
        <v/>
      </c>
      <c r="D37" s="18" t="str">
        <f>IF(B37="","",VLOOKUP(B37,[2]Termohigrometros!$A$2:$AF$93,24,FALSE))</f>
        <v/>
      </c>
      <c r="E37" s="17" t="str">
        <f>IF(B37="","",VLOOKUP(B37,[2]Termohigrometros!$A$2:$AF$93,26,FALSE))</f>
        <v/>
      </c>
      <c r="F37" s="17" t="str">
        <f>IF(B37="","",VLOOKUP(B37,[2]Termohigrometros!$A$2:$AF$93,13,FALSE))</f>
        <v/>
      </c>
      <c r="G37" s="93" t="str">
        <f>IF(B37="","",VLOOKUP(B37,[2]Termohigrometros!$A$2:$AF$93,14,FALSE))</f>
        <v/>
      </c>
      <c r="H37" s="94" t="str">
        <f>IF(B37="","",VLOOKUP(B37,[2]Termohigrometros!$A$2:$AF$93,15,FALSE))</f>
        <v/>
      </c>
      <c r="I37" s="17" t="str">
        <f>IF(B37="","",VLOOKUP(B37,[2]Termohigrometros!$A$2:$AF$93,28,FALSE))</f>
        <v/>
      </c>
      <c r="J37" s="17" t="str">
        <f>IF(B37="","",VLOOKUP(B37,[2]Termohigrometros!$A$2:$AF$93,29,FALSE))</f>
        <v/>
      </c>
      <c r="K37" s="17" t="str">
        <f>IF(B37="","",VLOOKUP(B37,[2]Termohigrometros!$A$2:$AF$93,30,FALSE))</f>
        <v/>
      </c>
      <c r="L37" s="17" t="str">
        <f>IF(B37="","",VLOOKUP(B37,[2]Termohigrometros!$A$2:$AF$93,31,FALSE))</f>
        <v/>
      </c>
      <c r="M37" s="96"/>
      <c r="N37" s="96"/>
      <c r="O37" s="96"/>
    </row>
    <row r="38" spans="1:15" ht="21" customHeight="1" x14ac:dyDescent="0.25">
      <c r="A38" s="158"/>
      <c r="B38" s="17" t="str">
        <f>IF('[2]Relação de Padrões'!C312="","",'[2]Relação de Padrões'!C312)</f>
        <v/>
      </c>
      <c r="C38" s="18" t="str">
        <f>IF(B38="","",VLOOKUP(B38,[2]Termohigrometros!$A$2:$AF$93,23,FALSE))</f>
        <v/>
      </c>
      <c r="D38" s="18" t="str">
        <f>IF(B38="","",VLOOKUP(B38,[2]Termohigrometros!$A$2:$AF$93,24,FALSE))</f>
        <v/>
      </c>
      <c r="E38" s="17" t="str">
        <f>IF(B38="","",VLOOKUP(B38,[2]Termohigrometros!$A$2:$AF$93,26,FALSE))</f>
        <v/>
      </c>
      <c r="F38" s="17" t="str">
        <f>IF(B38="","",VLOOKUP(B38,[2]Termohigrometros!$A$2:$AF$93,13,FALSE))</f>
        <v/>
      </c>
      <c r="G38" s="93" t="str">
        <f>IF(B38="","",VLOOKUP(B38,[2]Termohigrometros!$A$2:$AF$93,14,FALSE))</f>
        <v/>
      </c>
      <c r="H38" s="94" t="str">
        <f>IF(B38="","",VLOOKUP(B38,[2]Termohigrometros!$A$2:$AF$93,15,FALSE))</f>
        <v/>
      </c>
      <c r="I38" s="17" t="str">
        <f>IF(B38="","",VLOOKUP(B38,[2]Termohigrometros!$A$2:$AF$93,28,FALSE))</f>
        <v/>
      </c>
      <c r="J38" s="17" t="str">
        <f>IF(B38="","",VLOOKUP(B38,[2]Termohigrometros!$A$2:$AF$93,29,FALSE))</f>
        <v/>
      </c>
      <c r="K38" s="17" t="str">
        <f>IF(B38="","",VLOOKUP(B38,[2]Termohigrometros!$A$2:$AF$93,30,FALSE))</f>
        <v/>
      </c>
      <c r="L38" s="17" t="str">
        <f>IF(B38="","",VLOOKUP(B38,[2]Termohigrometros!$A$2:$AF$93,31,FALSE))</f>
        <v/>
      </c>
      <c r="M38" s="96"/>
      <c r="N38" s="95"/>
      <c r="O38" s="95"/>
    </row>
    <row r="39" spans="1:15" ht="21" customHeight="1" x14ac:dyDescent="0.25">
      <c r="A39" s="158"/>
      <c r="B39" s="17" t="str">
        <f>IF('[2]Relação de Padrões'!C313="","",'[2]Relação de Padrões'!C313)</f>
        <v/>
      </c>
      <c r="C39" s="18" t="str">
        <f>IF(B39="","",VLOOKUP(B39,[2]Termohigrometros!$A$2:$AF$93,23,FALSE))</f>
        <v/>
      </c>
      <c r="D39" s="18" t="str">
        <f>IF(B39="","",VLOOKUP(B39,[2]Termohigrometros!$A$2:$AF$93,24,FALSE))</f>
        <v/>
      </c>
      <c r="E39" s="17" t="str">
        <f>IF(B39="","",VLOOKUP(B39,[2]Termohigrometros!$A$2:$AF$93,26,FALSE))</f>
        <v/>
      </c>
      <c r="F39" s="17" t="str">
        <f>IF(B39="","",VLOOKUP(B39,[2]Termohigrometros!$A$2:$AF$93,13,FALSE))</f>
        <v/>
      </c>
      <c r="G39" s="93" t="str">
        <f>IF(B39="","",VLOOKUP(B39,[2]Termohigrometros!$A$2:$AF$93,14,FALSE))</f>
        <v/>
      </c>
      <c r="H39" s="94" t="str">
        <f>IF(B39="","",VLOOKUP(B39,[2]Termohigrometros!$A$2:$AF$93,15,FALSE))</f>
        <v/>
      </c>
      <c r="I39" s="17" t="str">
        <f>IF(B39="","",VLOOKUP(B39,[2]Termohigrometros!$A$2:$AF$93,28,FALSE))</f>
        <v/>
      </c>
      <c r="J39" s="17" t="str">
        <f>IF(B39="","",VLOOKUP(B39,[2]Termohigrometros!$A$2:$AF$93,29,FALSE))</f>
        <v/>
      </c>
      <c r="K39" s="17" t="str">
        <f>IF(B39="","",VLOOKUP(B39,[2]Termohigrometros!$A$2:$AF$93,30,FALSE))</f>
        <v/>
      </c>
      <c r="L39" s="17" t="str">
        <f>IF(B39="","",VLOOKUP(B39,[2]Termohigrometros!$A$2:$AF$93,31,FALSE))</f>
        <v/>
      </c>
      <c r="M39" s="96"/>
      <c r="N39" s="95"/>
      <c r="O39" s="95"/>
    </row>
    <row r="40" spans="1:15" ht="21" customHeight="1" x14ac:dyDescent="0.25">
      <c r="A40" s="158"/>
      <c r="B40" s="17" t="str">
        <f>IF('[2]Relação de Padrões'!C314="","",'[2]Relação de Padrões'!C314)</f>
        <v/>
      </c>
      <c r="C40" s="18" t="str">
        <f>IF(B40="","",VLOOKUP(B40,[2]Termohigrometros!$A$2:$AF$93,23,FALSE))</f>
        <v/>
      </c>
      <c r="D40" s="18" t="str">
        <f>IF(B40="","",VLOOKUP(B40,[2]Termohigrometros!$A$2:$AF$93,24,FALSE))</f>
        <v/>
      </c>
      <c r="E40" s="17" t="str">
        <f>IF(B40="","",VLOOKUP(B40,[2]Termohigrometros!$A$2:$AF$93,26,FALSE))</f>
        <v/>
      </c>
      <c r="F40" s="17" t="str">
        <f>IF(B40="","",VLOOKUP(B40,[2]Termohigrometros!$A$2:$AF$93,13,FALSE))</f>
        <v/>
      </c>
      <c r="G40" s="93" t="str">
        <f>IF(B40="","",VLOOKUP(B40,[2]Termohigrometros!$A$2:$AF$93,14,FALSE))</f>
        <v/>
      </c>
      <c r="H40" s="94" t="str">
        <f>IF(B40="","",VLOOKUP(B40,[2]Termohigrometros!$A$2:$AF$93,15,FALSE))</f>
        <v/>
      </c>
      <c r="I40" s="17" t="str">
        <f>IF(B40="","",VLOOKUP(B40,[2]Termohigrometros!$A$2:$AF$93,28,FALSE))</f>
        <v/>
      </c>
      <c r="J40" s="17" t="str">
        <f>IF(B40="","",VLOOKUP(B40,[2]Termohigrometros!$A$2:$AF$93,29,FALSE))</f>
        <v/>
      </c>
      <c r="K40" s="17" t="str">
        <f>IF(B40="","",VLOOKUP(B40,[2]Termohigrometros!$A$2:$AF$93,30,FALSE))</f>
        <v/>
      </c>
      <c r="L40" s="17" t="str">
        <f>IF(B40="","",VLOOKUP(B40,[2]Termohigrometros!$A$2:$AF$93,31,FALSE))</f>
        <v/>
      </c>
      <c r="M40" s="96"/>
      <c r="N40" s="95"/>
      <c r="O40" s="95"/>
    </row>
    <row r="41" spans="1:15" ht="21" customHeight="1" x14ac:dyDescent="0.25">
      <c r="A41" s="158"/>
      <c r="B41" s="17" t="str">
        <f>IF('[2]Relação de Padrões'!C315="","",'[2]Relação de Padrões'!C315)</f>
        <v/>
      </c>
      <c r="C41" s="18" t="str">
        <f>IF(B41="","",VLOOKUP(B41,[2]Termohigrometros!$A$2:$AF$93,23,FALSE))</f>
        <v/>
      </c>
      <c r="D41" s="18" t="str">
        <f>IF(B41="","",VLOOKUP(B41,[2]Termohigrometros!$A$2:$AF$93,24,FALSE))</f>
        <v/>
      </c>
      <c r="E41" s="17" t="str">
        <f>IF(B41="","",VLOOKUP(B41,[2]Termohigrometros!$A$2:$AF$93,26,FALSE))</f>
        <v/>
      </c>
      <c r="F41" s="17" t="str">
        <f>IF(B41="","",VLOOKUP(B41,[2]Termohigrometros!$A$2:$AF$93,13,FALSE))</f>
        <v/>
      </c>
      <c r="G41" s="93" t="str">
        <f>IF(B41="","",VLOOKUP(B41,[2]Termohigrometros!$A$2:$AF$93,14,FALSE))</f>
        <v/>
      </c>
      <c r="H41" s="94" t="str">
        <f>IF(B41="","",VLOOKUP(B41,[2]Termohigrometros!$A$2:$AF$93,15,FALSE))</f>
        <v/>
      </c>
      <c r="I41" s="17" t="str">
        <f>IF(B41="","",VLOOKUP(B41,[2]Termohigrometros!$A$2:$AF$93,28,FALSE))</f>
        <v/>
      </c>
      <c r="J41" s="17" t="str">
        <f>IF(B41="","",VLOOKUP(B41,[2]Termohigrometros!$A$2:$AF$93,29,FALSE))</f>
        <v/>
      </c>
      <c r="K41" s="17" t="str">
        <f>IF(B41="","",VLOOKUP(B41,[2]Termohigrometros!$A$2:$AF$93,30,FALSE))</f>
        <v/>
      </c>
      <c r="L41" s="17" t="str">
        <f>IF(B41="","",VLOOKUP(B41,[2]Termohigrometros!$A$2:$AF$93,31,FALSE))</f>
        <v/>
      </c>
      <c r="M41" s="96"/>
      <c r="N41" s="95"/>
      <c r="O41" s="95"/>
    </row>
    <row r="42" spans="1:15" ht="21" customHeight="1" x14ac:dyDescent="0.25">
      <c r="A42" s="158"/>
      <c r="B42" s="17" t="str">
        <f>IF('[2]Relação de Padrões'!C316="","",'[2]Relação de Padrões'!C316)</f>
        <v/>
      </c>
      <c r="C42" s="18" t="str">
        <f>IF(B42="","",VLOOKUP(B42,[2]Termohigrometros!$A$2:$AF$93,23,FALSE))</f>
        <v/>
      </c>
      <c r="D42" s="18" t="str">
        <f>IF(B42="","",VLOOKUP(B42,[2]Termohigrometros!$A$2:$AF$93,24,FALSE))</f>
        <v/>
      </c>
      <c r="E42" s="17" t="str">
        <f>IF(B42="","",VLOOKUP(B42,[2]Termohigrometros!$A$2:$AF$93,26,FALSE))</f>
        <v/>
      </c>
      <c r="F42" s="17" t="str">
        <f>IF(B42="","",VLOOKUP(B42,[2]Termohigrometros!$A$2:$AF$93,13,FALSE))</f>
        <v/>
      </c>
      <c r="G42" s="93" t="str">
        <f>IF(B42="","",VLOOKUP(B42,[2]Termohigrometros!$A$2:$AF$93,14,FALSE))</f>
        <v/>
      </c>
      <c r="H42" s="94" t="str">
        <f>IF(B42="","",VLOOKUP(B42,[2]Termohigrometros!$A$2:$AF$93,15,FALSE))</f>
        <v/>
      </c>
      <c r="I42" s="17" t="str">
        <f>IF(B42="","",VLOOKUP(B42,[2]Termohigrometros!$A$2:$AF$93,28,FALSE))</f>
        <v/>
      </c>
      <c r="J42" s="17" t="str">
        <f>IF(B42="","",VLOOKUP(B42,[2]Termohigrometros!$A$2:$AF$93,29,FALSE))</f>
        <v/>
      </c>
      <c r="K42" s="17" t="str">
        <f>IF(B42="","",VLOOKUP(B42,[2]Termohigrometros!$A$2:$AF$93,30,FALSE))</f>
        <v/>
      </c>
      <c r="L42" s="17" t="str">
        <f>IF(B42="","",VLOOKUP(B42,[2]Termohigrometros!$A$2:$AF$93,31,FALSE))</f>
        <v/>
      </c>
      <c r="M42" s="96"/>
      <c r="N42" s="95"/>
      <c r="O42" s="95"/>
    </row>
    <row r="43" spans="1:15" ht="21" customHeight="1" x14ac:dyDescent="0.25">
      <c r="A43" s="158"/>
      <c r="B43" s="17" t="str">
        <f>IF('[2]Relação de Padrões'!C317="","",'[2]Relação de Padrões'!C317)</f>
        <v/>
      </c>
      <c r="C43" s="18" t="str">
        <f>IF(B43="","",VLOOKUP(B43,[2]Termohigrometros!$A$2:$AF$93,23,FALSE))</f>
        <v/>
      </c>
      <c r="D43" s="18" t="str">
        <f>IF(B43="","",VLOOKUP(B43,[2]Termohigrometros!$A$2:$AF$93,24,FALSE))</f>
        <v/>
      </c>
      <c r="E43" s="17" t="str">
        <f>IF(B43="","",VLOOKUP(B43,[2]Termohigrometros!$A$2:$AF$93,26,FALSE))</f>
        <v/>
      </c>
      <c r="F43" s="17" t="str">
        <f>IF(B43="","",VLOOKUP(B43,[2]Termohigrometros!$A$2:$AF$93,13,FALSE))</f>
        <v/>
      </c>
      <c r="G43" s="93" t="str">
        <f>IF(B43="","",VLOOKUP(B43,[2]Termohigrometros!$A$2:$AF$93,14,FALSE))</f>
        <v/>
      </c>
      <c r="H43" s="94" t="str">
        <f>IF(B43="","",VLOOKUP(B43,[2]Termohigrometros!$A$2:$AF$93,15,FALSE))</f>
        <v/>
      </c>
      <c r="I43" s="17" t="str">
        <f>IF(B43="","",VLOOKUP(B43,[2]Termohigrometros!$A$2:$AF$93,28,FALSE))</f>
        <v/>
      </c>
      <c r="J43" s="17" t="str">
        <f>IF(B43="","",VLOOKUP(B43,[2]Termohigrometros!$A$2:$AF$93,29,FALSE))</f>
        <v/>
      </c>
      <c r="K43" s="17" t="str">
        <f>IF(B43="","",VLOOKUP(B43,[2]Termohigrometros!$A$2:$AF$93,30,FALSE))</f>
        <v/>
      </c>
      <c r="L43" s="17" t="str">
        <f>IF(B43="","",VLOOKUP(B43,[2]Termohigrometros!$A$2:$AF$93,31,FALSE))</f>
        <v/>
      </c>
      <c r="M43" s="96"/>
      <c r="N43" s="95"/>
      <c r="O43" s="95"/>
    </row>
    <row r="44" spans="1:15" ht="21" customHeight="1" x14ac:dyDescent="0.25">
      <c r="A44" s="158"/>
      <c r="B44" s="17" t="str">
        <f>IF('[2]Relação de Padrões'!C318="","",'[2]Relação de Padrões'!C318)</f>
        <v/>
      </c>
      <c r="C44" s="18" t="str">
        <f>IF(B44="","",VLOOKUP(B44,[2]Termohigrometros!$A$2:$AF$93,23,FALSE))</f>
        <v/>
      </c>
      <c r="D44" s="18" t="str">
        <f>IF(B44="","",VLOOKUP(B44,[2]Termohigrometros!$A$2:$AF$93,24,FALSE))</f>
        <v/>
      </c>
      <c r="E44" s="17" t="str">
        <f>IF(B44="","",VLOOKUP(B44,[2]Termohigrometros!$A$2:$AF$93,26,FALSE))</f>
        <v/>
      </c>
      <c r="F44" s="17" t="str">
        <f>IF(B44="","",VLOOKUP(B44,[2]Termohigrometros!$A$2:$AF$93,13,FALSE))</f>
        <v/>
      </c>
      <c r="G44" s="93" t="str">
        <f>IF(B44="","",VLOOKUP(B44,[2]Termohigrometros!$A$2:$AF$93,14,FALSE))</f>
        <v/>
      </c>
      <c r="H44" s="94" t="str">
        <f>IF(B44="","",VLOOKUP(B44,[2]Termohigrometros!$A$2:$AF$93,15,FALSE))</f>
        <v/>
      </c>
      <c r="I44" s="17" t="str">
        <f>IF(B44="","",VLOOKUP(B44,[2]Termohigrometros!$A$2:$AF$93,28,FALSE))</f>
        <v/>
      </c>
      <c r="J44" s="17" t="str">
        <f>IF(B44="","",VLOOKUP(B44,[2]Termohigrometros!$A$2:$AF$93,29,FALSE))</f>
        <v/>
      </c>
      <c r="K44" s="17" t="str">
        <f>IF(B44="","",VLOOKUP(B44,[2]Termohigrometros!$A$2:$AF$93,30,FALSE))</f>
        <v/>
      </c>
      <c r="L44" s="17" t="str">
        <f>IF(B44="","",VLOOKUP(B44,[2]Termohigrometros!$A$2:$AF$93,31,FALSE))</f>
        <v/>
      </c>
      <c r="M44" s="96"/>
      <c r="N44" s="95"/>
      <c r="O44" s="95"/>
    </row>
    <row r="45" spans="1:15" ht="21" customHeight="1" x14ac:dyDescent="0.25">
      <c r="A45" s="158"/>
      <c r="B45" s="17" t="str">
        <f>IF('[2]Relação de Padrões'!C319="","",'[2]Relação de Padrões'!C319)</f>
        <v/>
      </c>
      <c r="C45" s="18" t="str">
        <f>IF(B45="","",VLOOKUP(B45,[2]Termohigrometros!$A$2:$AF$93,23,FALSE))</f>
        <v/>
      </c>
      <c r="D45" s="18" t="str">
        <f>IF(B45="","",VLOOKUP(B45,[2]Termohigrometros!$A$2:$AF$93,24,FALSE))</f>
        <v/>
      </c>
      <c r="E45" s="17" t="str">
        <f>IF(B45="","",VLOOKUP(B45,[2]Termohigrometros!$A$2:$AF$93,26,FALSE))</f>
        <v/>
      </c>
      <c r="F45" s="17" t="str">
        <f>IF(B45="","",VLOOKUP(B45,[2]Termohigrometros!$A$2:$AF$93,13,FALSE))</f>
        <v/>
      </c>
      <c r="G45" s="93" t="str">
        <f>IF(B45="","",VLOOKUP(B45,[2]Termohigrometros!$A$2:$AF$93,14,FALSE))</f>
        <v/>
      </c>
      <c r="H45" s="94" t="str">
        <f>IF(B45="","",VLOOKUP(B45,[2]Termohigrometros!$A$2:$AF$93,15,FALSE))</f>
        <v/>
      </c>
      <c r="I45" s="17" t="str">
        <f>IF(B45="","",VLOOKUP(B45,[2]Termohigrometros!$A$2:$AF$93,28,FALSE))</f>
        <v/>
      </c>
      <c r="J45" s="17" t="str">
        <f>IF(B45="","",VLOOKUP(B45,[2]Termohigrometros!$A$2:$AF$93,29,FALSE))</f>
        <v/>
      </c>
      <c r="K45" s="17" t="str">
        <f>IF(B45="","",VLOOKUP(B45,[2]Termohigrometros!$A$2:$AF$93,30,FALSE))</f>
        <v/>
      </c>
      <c r="L45" s="17" t="str">
        <f>IF(B45="","",VLOOKUP(B45,[2]Termohigrometros!$A$2:$AF$93,31,FALSE))</f>
        <v/>
      </c>
      <c r="M45" s="96"/>
      <c r="N45" s="95"/>
      <c r="O45" s="95"/>
    </row>
    <row r="46" spans="1:15" ht="21" customHeight="1" x14ac:dyDescent="0.25">
      <c r="A46" s="180"/>
      <c r="B46" s="97" t="str">
        <f>IF('[2]Relação de Padrões'!C320="","",'[2]Relação de Padrões'!C320)</f>
        <v/>
      </c>
      <c r="C46" s="98" t="str">
        <f>IF(B46="","",VLOOKUP(B46,[2]Termohigrometros!$A$2:$AF$93,23,FALSE))</f>
        <v/>
      </c>
      <c r="D46" s="98" t="str">
        <f>IF(B46="","",VLOOKUP(B46,[2]Termohigrometros!$A$2:$AF$93,24,FALSE))</f>
        <v/>
      </c>
      <c r="E46" s="97" t="str">
        <f>IF(B46="","",VLOOKUP(B46,[2]Termohigrometros!$A$2:$AF$93,26,FALSE))</f>
        <v/>
      </c>
      <c r="F46" s="97" t="str">
        <f>IF(B46="","",VLOOKUP(B46,[2]Termohigrometros!$A$2:$AF$93,13,FALSE))</f>
        <v/>
      </c>
      <c r="G46" s="99" t="str">
        <f>IF(B46="","",VLOOKUP(B46,[2]Termohigrometros!$A$2:$AF$93,14,FALSE))</f>
        <v/>
      </c>
      <c r="H46" s="100" t="str">
        <f>IF(B46="","",VLOOKUP(B46,[2]Termohigrometros!$A$2:$AF$93,15,FALSE))</f>
        <v/>
      </c>
      <c r="I46" s="97" t="str">
        <f>IF(B46="","",VLOOKUP(B46,[2]Termohigrometros!$A$2:$AF$93,28,FALSE))</f>
        <v/>
      </c>
      <c r="J46" s="97" t="str">
        <f>IF(B46="","",VLOOKUP(B46,[2]Termohigrometros!$A$2:$AF$93,29,FALSE))</f>
        <v/>
      </c>
      <c r="K46" s="97" t="str">
        <f>IF(B46="","",VLOOKUP(B46,[2]Termohigrometros!$A$2:$AF$93,30,FALSE))</f>
        <v/>
      </c>
      <c r="L46" s="97" t="str">
        <f>IF(B46="","",VLOOKUP(B46,[2]Termohigrometros!$A$2:$AF$93,31,FALSE))</f>
        <v/>
      </c>
      <c r="M46" s="107"/>
      <c r="N46" s="101"/>
      <c r="O46" s="101"/>
    </row>
    <row r="47" spans="1:15" ht="21" customHeight="1" x14ac:dyDescent="0.25">
      <c r="A47" s="179" t="s">
        <v>334</v>
      </c>
      <c r="B47" s="102" t="str">
        <f>IF('[2]Relação de Padrões'!C56="","",'[2]Relação de Padrões'!C56)</f>
        <v>G001A03TE</v>
      </c>
      <c r="C47" s="103">
        <f>IF(B47="","",VLOOKUP(B47,'[2]Termômetros Digitais Referencia'!$A$6:$AF$100,23,FALSE))</f>
        <v>44118</v>
      </c>
      <c r="D47" s="103">
        <f>IF(B47="","",VLOOKUP(B47,'[2]Termômetros Digitais Referencia'!$A$6:$AF$100,24,FALSE))</f>
        <v>44848</v>
      </c>
      <c r="E47" s="102" t="str">
        <f>IF(B47="","",VLOOKUP(B47,'[2]Termômetros Digitais Referencia'!$A$6:$AF$100,26,FALSE))</f>
        <v>CALIBRAR</v>
      </c>
      <c r="F47" s="102">
        <f>IF(B47="","",VLOOKUP(B47,'[2]Termômetros Digitais Referencia'!$A$6:$AF$100,13,FALSE))</f>
        <v>0.2</v>
      </c>
      <c r="G47" s="104">
        <f>IF(B47="","",VLOOKUP(B47,'[2]Termômetros Digitais Referencia'!$A$6:$AF$100,14,FALSE))</f>
        <v>2.09</v>
      </c>
      <c r="H47" s="105">
        <f>IF(B47="","",VLOOKUP(B47,'[2]Termômetros Digitais Referencia'!$A$6:$AF$100,15,FALSE))</f>
        <v>30</v>
      </c>
      <c r="I47" s="102">
        <f>IF(B47="","",VLOOKUP(B47,'[2]Termômetros Digitais Referencia'!$A$6:$AF$100,29,FALSE))</f>
        <v>0</v>
      </c>
      <c r="J47" s="102">
        <f>IF(B47="","",VLOOKUP(B47,'[2]Termômetros Digitais Referencia'!$A$6:$AF$100,30,FALSE))</f>
        <v>0</v>
      </c>
      <c r="K47" s="102">
        <f>IF(B47="","",VLOOKUP(B47,'[2]Termômetros Digitais Referencia'!$A$6:$AF$100,31,FALSE))</f>
        <v>0</v>
      </c>
      <c r="L47" s="102">
        <f>IF(B47="","",VLOOKUP(B47,'[2]Termômetros Digitais Referencia'!$A$6:$AF$100,32,FALSE))</f>
        <v>0</v>
      </c>
      <c r="M47" s="106"/>
      <c r="N47" s="106"/>
      <c r="O47" s="102">
        <v>0.1</v>
      </c>
    </row>
    <row r="48" spans="1:15" ht="21" customHeight="1" x14ac:dyDescent="0.25">
      <c r="A48" s="158"/>
      <c r="B48" s="17" t="str">
        <f>IF('[2]Relação de Padrões'!C57="","",'[2]Relação de Padrões'!C57)</f>
        <v>G002A03TE</v>
      </c>
      <c r="C48" s="18">
        <f>IF(B48="","",VLOOKUP(B48,'[2]Termômetros Digitais Referencia'!$A$6:$AF$100,23,FALSE))</f>
        <v>44000</v>
      </c>
      <c r="D48" s="18">
        <f>IF(B48="","",VLOOKUP(B48,'[2]Termômetros Digitais Referencia'!$A$6:$AF$100,24,FALSE))</f>
        <v>44730</v>
      </c>
      <c r="E48" s="17" t="str">
        <f>IF(B48="","",VLOOKUP(B48,'[2]Termômetros Digitais Referencia'!$A$6:$AF$100,26,FALSE))</f>
        <v>REPROVADO</v>
      </c>
      <c r="F48" s="17">
        <f>IF(B48="","",VLOOKUP(B48,'[2]Termômetros Digitais Referencia'!$A$6:$AF$100,13,FALSE))</f>
        <v>0.2</v>
      </c>
      <c r="G48" s="93">
        <f>IF(B48="","",VLOOKUP(B48,'[2]Termômetros Digitais Referencia'!$A$6:$AF$100,14,FALSE))</f>
        <v>2.17</v>
      </c>
      <c r="H48" s="94">
        <f>IF(B48="","",VLOOKUP(B48,'[2]Termômetros Digitais Referencia'!$A$6:$AF$100,15,FALSE))</f>
        <v>17</v>
      </c>
      <c r="I48" s="17">
        <f>IF(B48="","",VLOOKUP(B48,'[2]Termômetros Digitais Referencia'!$A$6:$AF$100,29,FALSE))</f>
        <v>0</v>
      </c>
      <c r="J48" s="17">
        <f>IF(B48="","",VLOOKUP(B48,'[2]Termômetros Digitais Referencia'!$A$6:$AF$100,30,FALSE))</f>
        <v>0</v>
      </c>
      <c r="K48" s="17">
        <f>IF(B48="","",VLOOKUP(B48,'[2]Termômetros Digitais Referencia'!$A$6:$AF$100,31,FALSE))</f>
        <v>0</v>
      </c>
      <c r="L48" s="17">
        <f>IF(B48="","",VLOOKUP(B48,'[2]Termômetros Digitais Referencia'!$A$6:$AF$100,32,FALSE))</f>
        <v>0</v>
      </c>
      <c r="M48" s="95"/>
      <c r="N48" s="95"/>
      <c r="O48" s="17">
        <v>0.1</v>
      </c>
    </row>
    <row r="49" spans="1:15" ht="21" customHeight="1" x14ac:dyDescent="0.25">
      <c r="A49" s="158"/>
      <c r="B49" s="17" t="str">
        <f>IF('[2]Relação de Padrões'!C58="","",'[2]Relação de Padrões'!C58)</f>
        <v/>
      </c>
      <c r="C49" s="18" t="str">
        <f>IF(B49="","",VLOOKUP(B49,'[2]Termômetros Digitais Referencia'!$A$6:$AF$100,23,FALSE))</f>
        <v/>
      </c>
      <c r="D49" s="18" t="str">
        <f>IF(B49="","",VLOOKUP(B49,'[2]Termômetros Digitais Referencia'!$A$6:$AF$100,24,FALSE))</f>
        <v/>
      </c>
      <c r="E49" s="17" t="str">
        <f>IF(B49="","",VLOOKUP(B49,'[2]Termômetros Digitais Referencia'!$A$6:$AF$100,26,FALSE))</f>
        <v/>
      </c>
      <c r="F49" s="17" t="str">
        <f>IF(B49="","",VLOOKUP(B49,'[2]Termômetros Digitais Referencia'!$A$6:$AF$100,13,FALSE))</f>
        <v/>
      </c>
      <c r="G49" s="93" t="str">
        <f>IF(B49="","",VLOOKUP(B49,'[2]Termômetros Digitais Referencia'!$A$6:$AF$100,14,FALSE))</f>
        <v/>
      </c>
      <c r="H49" s="94" t="str">
        <f>IF(B49="","",VLOOKUP(B49,'[2]Termômetros Digitais Referencia'!$A$6:$AF$100,15,FALSE))</f>
        <v/>
      </c>
      <c r="I49" s="17" t="str">
        <f>IF(B49="","",VLOOKUP(B49,'[2]Termômetros Digitais Referencia'!$A$6:$AF$100,29,FALSE))</f>
        <v/>
      </c>
      <c r="J49" s="17" t="str">
        <f>IF(B49="","",VLOOKUP(B49,'[2]Termômetros Digitais Referencia'!$A$6:$AF$100,30,FALSE))</f>
        <v/>
      </c>
      <c r="K49" s="17" t="str">
        <f>IF(B49="","",VLOOKUP(B49,'[2]Termômetros Digitais Referencia'!$A$6:$AF$100,31,FALSE))</f>
        <v/>
      </c>
      <c r="L49" s="17" t="str">
        <f>IF(B49="","",VLOOKUP(B49,'[2]Termômetros Digitais Referencia'!$A$6:$AF$100,32,FALSE))</f>
        <v/>
      </c>
      <c r="M49" s="95"/>
      <c r="N49" s="95"/>
      <c r="O49" s="17">
        <v>0.1</v>
      </c>
    </row>
    <row r="50" spans="1:15" ht="21" customHeight="1" x14ac:dyDescent="0.25">
      <c r="A50" s="158"/>
      <c r="B50" s="17" t="str">
        <f>IF('[2]Relação de Padrões'!C59="","",'[2]Relação de Padrões'!C59)</f>
        <v>I001A03TE</v>
      </c>
      <c r="C50" s="18">
        <f>IF(B50="","",VLOOKUP(B50,'[2]Termômetros Digitais Referencia'!$A$6:$AF$100,23,FALSE))</f>
        <v>44118</v>
      </c>
      <c r="D50" s="18">
        <f>IF(B50="","",VLOOKUP(B50,'[2]Termômetros Digitais Referencia'!$A$6:$AF$100,24,FALSE))</f>
        <v>44848</v>
      </c>
      <c r="E50" s="17" t="str">
        <f>IF(B50="","",VLOOKUP(B50,'[2]Termômetros Digitais Referencia'!$A$6:$AF$100,26,FALSE))</f>
        <v>CALIBRAR</v>
      </c>
      <c r="F50" s="17">
        <f>IF(B50="","",VLOOKUP(B50,'[2]Termômetros Digitais Referencia'!$A$6:$AF$100,13,FALSE))</f>
        <v>0.1</v>
      </c>
      <c r="G50" s="93">
        <f>IF(B50="","",VLOOKUP(B50,'[2]Termômetros Digitais Referencia'!$A$6:$AF$100,14,FALSE))</f>
        <v>2.09</v>
      </c>
      <c r="H50" s="94">
        <f>IF(B50="","",VLOOKUP(B50,'[2]Termômetros Digitais Referencia'!$A$6:$AF$100,15,FALSE))</f>
        <v>30</v>
      </c>
      <c r="I50" s="17">
        <f>IF(B50="","",VLOOKUP(B50,'[2]Termômetros Digitais Referencia'!$A$6:$AF$100,29,FALSE))</f>
        <v>5.0799999999999998E-2</v>
      </c>
      <c r="J50" s="17">
        <f>IF(B50="","",VLOOKUP(B50,'[2]Termômetros Digitais Referencia'!$A$6:$AF$100,30,FALSE))</f>
        <v>-3.9108600000000002E-4</v>
      </c>
      <c r="K50" s="17">
        <f>IF(B50="","",VLOOKUP(B50,'[2]Termômetros Digitais Referencia'!$A$6:$AF$100,31,FALSE))</f>
        <v>0.21287474000000001</v>
      </c>
      <c r="L50" s="17">
        <f>IF(B50="","",VLOOKUP(B50,'[2]Termômetros Digitais Referencia'!$A$6:$AF$100,32,FALSE))</f>
        <v>-0.25932175000000002</v>
      </c>
      <c r="M50" s="95"/>
      <c r="N50" s="95"/>
      <c r="O50" s="17">
        <v>0.1</v>
      </c>
    </row>
    <row r="51" spans="1:15" ht="21" customHeight="1" x14ac:dyDescent="0.25">
      <c r="A51" s="158"/>
      <c r="B51" s="17" t="str">
        <f>IF('[2]Relação de Padrões'!C60="","",'[2]Relação de Padrões'!C60)</f>
        <v>A002A03TE</v>
      </c>
      <c r="C51" s="18">
        <f>IF(B51="","",VLOOKUP(B51,'[2]Termômetros Digitais Referencia'!$A$6:$AF$100,23,FALSE))</f>
        <v>44236</v>
      </c>
      <c r="D51" s="18">
        <f>IF(B51="","",VLOOKUP(B51,'[2]Termômetros Digitais Referencia'!$A$6:$AF$100,24,FALSE))</f>
        <v>44966</v>
      </c>
      <c r="E51" s="17" t="str">
        <f>IF(B51="","",VLOOKUP(B51,'[2]Termômetros Digitais Referencia'!$A$6:$AF$100,26,FALSE))</f>
        <v>EM USO</v>
      </c>
      <c r="F51" s="17">
        <f>IF(B51="","",VLOOKUP(B51,'[2]Termômetros Digitais Referencia'!$A$6:$AF$100,13,FALSE))</f>
        <v>0.2</v>
      </c>
      <c r="G51" s="93">
        <f>IF(B51="","",VLOOKUP(B51,'[2]Termômetros Digitais Referencia'!$A$6:$AF$100,14,FALSE))</f>
        <v>2.17</v>
      </c>
      <c r="H51" s="94">
        <f>IF(B51="","",VLOOKUP(B51,'[2]Termômetros Digitais Referencia'!$A$6:$AF$100,15,FALSE))</f>
        <v>16</v>
      </c>
      <c r="I51" s="17">
        <f>IF(B51="","",VLOOKUP(B51,'[2]Termômetros Digitais Referencia'!$A$6:$AF$100,29,FALSE))</f>
        <v>0</v>
      </c>
      <c r="J51" s="17">
        <f>IF(B51="","",VLOOKUP(B51,'[2]Termômetros Digitais Referencia'!$A$6:$AF$100,30,FALSE))</f>
        <v>0</v>
      </c>
      <c r="K51" s="17">
        <f>IF(B51="","",VLOOKUP(B51,'[2]Termômetros Digitais Referencia'!$A$6:$AF$100,31,FALSE))</f>
        <v>0</v>
      </c>
      <c r="L51" s="17">
        <f>IF(B51="","",VLOOKUP(B51,'[2]Termômetros Digitais Referencia'!$A$6:$AF$100,32,FALSE))</f>
        <v>0</v>
      </c>
      <c r="M51" s="95"/>
      <c r="N51" s="95"/>
      <c r="O51" s="17">
        <v>0.1</v>
      </c>
    </row>
    <row r="52" spans="1:15" ht="21" customHeight="1" x14ac:dyDescent="0.25">
      <c r="A52" s="158"/>
      <c r="B52" s="17" t="str">
        <f>IF('[2]Relação de Padrões'!C61="","",'[2]Relação de Padrões'!C61)</f>
        <v/>
      </c>
      <c r="C52" s="18" t="str">
        <f>IF(B52="","",VLOOKUP(B52,'[2]Termômetros Digitais Referencia'!$A$6:$AF$100,23,FALSE))</f>
        <v/>
      </c>
      <c r="D52" s="18" t="str">
        <f>IF(B52="","",VLOOKUP(B52,'[2]Termômetros Digitais Referencia'!$A$6:$AF$100,24,FALSE))</f>
        <v/>
      </c>
      <c r="E52" s="17" t="str">
        <f>IF(B52="","",VLOOKUP(B52,'[2]Termômetros Digitais Referencia'!$A$6:$AF$100,26,FALSE))</f>
        <v/>
      </c>
      <c r="F52" s="17" t="str">
        <f>IF(B52="","",VLOOKUP(B52,'[2]Termômetros Digitais Referencia'!$A$6:$AF$100,13,FALSE))</f>
        <v/>
      </c>
      <c r="G52" s="93" t="str">
        <f>IF(B52="","",VLOOKUP(B52,'[2]Termômetros Digitais Referencia'!$A$6:$AF$100,14,FALSE))</f>
        <v/>
      </c>
      <c r="H52" s="94" t="str">
        <f>IF(B52="","",VLOOKUP(B52,'[2]Termômetros Digitais Referencia'!$A$6:$AF$100,15,FALSE))</f>
        <v/>
      </c>
      <c r="I52" s="17" t="str">
        <f>IF(B52="","",VLOOKUP(B52,'[2]Termômetros Digitais Referencia'!$A$6:$AF$100,29,FALSE))</f>
        <v/>
      </c>
      <c r="J52" s="17" t="str">
        <f>IF(B52="","",VLOOKUP(B52,'[2]Termômetros Digitais Referencia'!$A$6:$AF$100,30,FALSE))</f>
        <v/>
      </c>
      <c r="K52" s="17" t="str">
        <f>IF(B52="","",VLOOKUP(B52,'[2]Termômetros Digitais Referencia'!$A$6:$AF$100,31,FALSE))</f>
        <v/>
      </c>
      <c r="L52" s="17" t="str">
        <f>IF(B52="","",VLOOKUP(B52,'[2]Termômetros Digitais Referencia'!$A$6:$AF$100,32,FALSE))</f>
        <v/>
      </c>
      <c r="M52" s="95"/>
      <c r="N52" s="95"/>
      <c r="O52" s="17"/>
    </row>
    <row r="53" spans="1:15" ht="21" customHeight="1" x14ac:dyDescent="0.25">
      <c r="A53" s="158"/>
      <c r="B53" s="17" t="str">
        <f>IF('[2]Relação de Padrões'!C62="","",'[2]Relação de Padrões'!C62)</f>
        <v/>
      </c>
      <c r="C53" s="18" t="str">
        <f>IF(B53="","",VLOOKUP(B53,'[2]Termômetros Digitais Referencia'!$A$6:$AF$100,23,FALSE))</f>
        <v/>
      </c>
      <c r="D53" s="18" t="str">
        <f>IF(B53="","",VLOOKUP(B53,'[2]Termômetros Digitais Referencia'!$A$6:$AF$100,24,FALSE))</f>
        <v/>
      </c>
      <c r="E53" s="17" t="str">
        <f>IF(B53="","",VLOOKUP(B53,'[2]Termômetros Digitais Referencia'!$A$6:$AF$100,26,FALSE))</f>
        <v/>
      </c>
      <c r="F53" s="17" t="str">
        <f>IF(B53="","",VLOOKUP(B53,'[2]Termômetros Digitais Referencia'!$A$6:$AF$100,13,FALSE))</f>
        <v/>
      </c>
      <c r="G53" s="93" t="str">
        <f>IF(B53="","",VLOOKUP(B53,'[2]Termômetros Digitais Referencia'!$A$6:$AF$100,14,FALSE))</f>
        <v/>
      </c>
      <c r="H53" s="94" t="str">
        <f>IF(B53="","",VLOOKUP(B53,'[2]Termômetros Digitais Referencia'!$A$6:$AF$100,15,FALSE))</f>
        <v/>
      </c>
      <c r="I53" s="17" t="str">
        <f>IF(B53="","",VLOOKUP(B53,'[2]Termômetros Digitais Referencia'!$A$6:$AF$100,29,FALSE))</f>
        <v/>
      </c>
      <c r="J53" s="17" t="str">
        <f>IF(B53="","",VLOOKUP(B53,'[2]Termômetros Digitais Referencia'!$A$6:$AF$100,30,FALSE))</f>
        <v/>
      </c>
      <c r="K53" s="17" t="str">
        <f>IF(B53="","",VLOOKUP(B53,'[2]Termômetros Digitais Referencia'!$A$6:$AF$100,31,FALSE))</f>
        <v/>
      </c>
      <c r="L53" s="17" t="str">
        <f>IF(B53="","",VLOOKUP(B53,'[2]Termômetros Digitais Referencia'!$A$6:$AF$100,32,FALSE))</f>
        <v/>
      </c>
      <c r="M53" s="95"/>
      <c r="N53" s="95"/>
      <c r="O53" s="17"/>
    </row>
    <row r="54" spans="1:15" ht="21" customHeight="1" x14ac:dyDescent="0.25">
      <c r="A54" s="158"/>
      <c r="B54" s="17" t="str">
        <f>IF('[2]Relação de Padrões'!C63="","",'[2]Relação de Padrões'!C63)</f>
        <v/>
      </c>
      <c r="C54" s="18" t="str">
        <f>IF(B54="","",VLOOKUP(B54,'[2]Termômetros Digitais Referencia'!$A$6:$AF$100,23,FALSE))</f>
        <v/>
      </c>
      <c r="D54" s="18" t="str">
        <f>IF(B54="","",VLOOKUP(B54,'[2]Termômetros Digitais Referencia'!$A$6:$AF$100,24,FALSE))</f>
        <v/>
      </c>
      <c r="E54" s="17" t="str">
        <f>IF(B54="","",VLOOKUP(B54,'[2]Termômetros Digitais Referencia'!$A$6:$AF$100,26,FALSE))</f>
        <v/>
      </c>
      <c r="F54" s="17" t="str">
        <f>IF(B54="","",VLOOKUP(B54,'[2]Termômetros Digitais Referencia'!$A$6:$AF$100,13,FALSE))</f>
        <v/>
      </c>
      <c r="G54" s="93" t="str">
        <f>IF(B54="","",VLOOKUP(B54,'[2]Termômetros Digitais Referencia'!$A$6:$AF$100,14,FALSE))</f>
        <v/>
      </c>
      <c r="H54" s="94" t="str">
        <f>IF(B54="","",VLOOKUP(B54,'[2]Termômetros Digitais Referencia'!$A$6:$AF$100,15,FALSE))</f>
        <v/>
      </c>
      <c r="I54" s="17" t="str">
        <f>IF(B54="","",VLOOKUP(B54,'[2]Termômetros Digitais Referencia'!$A$6:$AF$100,29,FALSE))</f>
        <v/>
      </c>
      <c r="J54" s="17" t="str">
        <f>IF(B54="","",VLOOKUP(B54,'[2]Termômetros Digitais Referencia'!$A$6:$AF$100,30,FALSE))</f>
        <v/>
      </c>
      <c r="K54" s="17" t="str">
        <f>IF(B54="","",VLOOKUP(B54,'[2]Termômetros Digitais Referencia'!$A$6:$AF$100,31,FALSE))</f>
        <v/>
      </c>
      <c r="L54" s="17" t="str">
        <f>IF(B54="","",VLOOKUP(B54,'[2]Termômetros Digitais Referencia'!$A$6:$AF$100,32,FALSE))</f>
        <v/>
      </c>
      <c r="M54" s="95"/>
      <c r="N54" s="95"/>
      <c r="O54" s="17"/>
    </row>
    <row r="55" spans="1:15" ht="21" customHeight="1" x14ac:dyDescent="0.25">
      <c r="A55" s="158"/>
      <c r="B55" s="17" t="str">
        <f>IF('[2]Relação de Padrões'!C64="","",'[2]Relação de Padrões'!C64)</f>
        <v/>
      </c>
      <c r="C55" s="18" t="str">
        <f>IF(B55="","",VLOOKUP(B55,'[2]Termômetros Digitais Referencia'!$A$6:$AF$100,23,FALSE))</f>
        <v/>
      </c>
      <c r="D55" s="18" t="str">
        <f>IF(B55="","",VLOOKUP(B55,'[2]Termômetros Digitais Referencia'!$A$6:$AF$100,24,FALSE))</f>
        <v/>
      </c>
      <c r="E55" s="17" t="str">
        <f>IF(B55="","",VLOOKUP(B55,'[2]Termômetros Digitais Referencia'!$A$6:$AF$100,26,FALSE))</f>
        <v/>
      </c>
      <c r="F55" s="17" t="str">
        <f>IF(B55="","",VLOOKUP(B55,'[2]Termômetros Digitais Referencia'!$A$6:$AF$100,13,FALSE))</f>
        <v/>
      </c>
      <c r="G55" s="93" t="str">
        <f>IF(B55="","",VLOOKUP(B55,'[2]Termômetros Digitais Referencia'!$A$6:$AF$100,14,FALSE))</f>
        <v/>
      </c>
      <c r="H55" s="94" t="str">
        <f>IF(B55="","",VLOOKUP(B55,'[2]Termômetros Digitais Referencia'!$A$6:$AF$100,15,FALSE))</f>
        <v/>
      </c>
      <c r="I55" s="17" t="str">
        <f>IF(B55="","",VLOOKUP(B55,'[2]Termômetros Digitais Referencia'!$A$6:$AF$100,29,FALSE))</f>
        <v/>
      </c>
      <c r="J55" s="17" t="str">
        <f>IF(B55="","",VLOOKUP(B55,'[2]Termômetros Digitais Referencia'!$A$6:$AF$100,30,FALSE))</f>
        <v/>
      </c>
      <c r="K55" s="17" t="str">
        <f>IF(B55="","",VLOOKUP(B55,'[2]Termômetros Digitais Referencia'!$A$6:$AF$100,31,FALSE))</f>
        <v/>
      </c>
      <c r="L55" s="17" t="str">
        <f>IF(B55="","",VLOOKUP(B55,'[2]Termômetros Digitais Referencia'!$A$6:$AF$100,32,FALSE))</f>
        <v/>
      </c>
      <c r="M55" s="95"/>
      <c r="N55" s="95"/>
      <c r="O55" s="17"/>
    </row>
    <row r="56" spans="1:15" ht="21" customHeight="1" x14ac:dyDescent="0.25">
      <c r="A56" s="180"/>
      <c r="B56" s="97" t="str">
        <f>IF('[2]Relação de Padrões'!C65="","",'[2]Relação de Padrões'!C65)</f>
        <v/>
      </c>
      <c r="C56" s="98" t="str">
        <f>IF(B56="","",VLOOKUP(B56,'[2]Termômetros Digitais Referencia'!$A$6:$AF$100,23,FALSE))</f>
        <v/>
      </c>
      <c r="D56" s="98" t="str">
        <f>IF(B56="","",VLOOKUP(B56,'[2]Termômetros Digitais Referencia'!$A$6:$AF$100,24,FALSE))</f>
        <v/>
      </c>
      <c r="E56" s="97" t="str">
        <f>IF(B56="","",VLOOKUP(B56,'[2]Termômetros Digitais Referencia'!$A$6:$AF$100,26,FALSE))</f>
        <v/>
      </c>
      <c r="F56" s="97" t="str">
        <f>IF(B56="","",VLOOKUP(B56,'[2]Termômetros Digitais Referencia'!$A$6:$AF$100,13,FALSE))</f>
        <v/>
      </c>
      <c r="G56" s="99" t="str">
        <f>IF(B56="","",VLOOKUP(B56,'[2]Termômetros Digitais Referencia'!$A$6:$AF$100,14,FALSE))</f>
        <v/>
      </c>
      <c r="H56" s="100" t="str">
        <f>IF(B56="","",VLOOKUP(B56,'[2]Termômetros Digitais Referencia'!$A$6:$AF$100,15,FALSE))</f>
        <v/>
      </c>
      <c r="I56" s="97" t="str">
        <f>IF(B56="","",VLOOKUP(B56,'[2]Termômetros Digitais Referencia'!$A$6:$AF$100,29,FALSE))</f>
        <v/>
      </c>
      <c r="J56" s="97" t="str">
        <f>IF(B56="","",VLOOKUP(B56,'[2]Termômetros Digitais Referencia'!$A$6:$AF$100,30,FALSE))</f>
        <v/>
      </c>
      <c r="K56" s="97" t="str">
        <f>IF(B56="","",VLOOKUP(B56,'[2]Termômetros Digitais Referencia'!$A$6:$AF$100,31,FALSE))</f>
        <v/>
      </c>
      <c r="L56" s="97" t="str">
        <f>IF(B56="","",VLOOKUP(B56,'[2]Termômetros Digitais Referencia'!$A$6:$AF$100,32,FALSE))</f>
        <v/>
      </c>
      <c r="M56" s="101"/>
      <c r="N56" s="101"/>
      <c r="O56" s="97"/>
    </row>
  </sheetData>
  <sheetProtection algorithmName="SHA-512" hashValue="7bLRHZ6RBeLf2Zq3aPhQy1QutKDu90EET4paF34eNk+0CWqZcTWIcIue6eURJl59yW7V45Y0L5g15y/G8XwZyA==" saltValue="DfAGqm2cUvs+AJQC4fcVcw==" spinCount="100000" sheet="1" objects="1" scenarios="1"/>
  <mergeCells count="21">
    <mergeCell ref="J5:J6"/>
    <mergeCell ref="I5:I6"/>
    <mergeCell ref="H5:H6"/>
    <mergeCell ref="A4:O4"/>
    <mergeCell ref="G5:G6"/>
    <mergeCell ref="A47:A56"/>
    <mergeCell ref="A27:A46"/>
    <mergeCell ref="A7:A26"/>
    <mergeCell ref="A1:B3"/>
    <mergeCell ref="C1:O3"/>
    <mergeCell ref="F5:F6"/>
    <mergeCell ref="E5:E6"/>
    <mergeCell ref="D5:D6"/>
    <mergeCell ref="C5:C6"/>
    <mergeCell ref="B5:B6"/>
    <mergeCell ref="A5:A6"/>
    <mergeCell ref="O5:O6"/>
    <mergeCell ref="N5:N6"/>
    <mergeCell ref="M5:M6"/>
    <mergeCell ref="L5:L6"/>
    <mergeCell ref="K5:K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DB53D-747B-40F0-B0FE-496B37D42D24}">
  <dimension ref="A1:AF115"/>
  <sheetViews>
    <sheetView zoomScale="120" zoomScaleNormal="120" workbookViewId="0">
      <selection activeCell="U24" sqref="U24:AB24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Calibração'!$J$9,'Cadastro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</row>
    <row r="33" spans="1:32" ht="18" customHeight="1" x14ac:dyDescent="0.25">
      <c r="B33" s="186" t="s">
        <v>79</v>
      </c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</row>
    <row r="34" spans="1:32" ht="6" customHeight="1" x14ac:dyDescent="0.25"/>
    <row r="35" spans="1:32" ht="18" customHeight="1" x14ac:dyDescent="0.25">
      <c r="B35" s="214" t="s">
        <v>80</v>
      </c>
      <c r="C35" s="214"/>
      <c r="D35" s="214"/>
      <c r="E35" s="214"/>
      <c r="F35" s="214" t="s">
        <v>54</v>
      </c>
      <c r="G35" s="214"/>
      <c r="H35" s="214"/>
      <c r="I35" s="214"/>
      <c r="J35" s="214"/>
      <c r="K35" s="214"/>
      <c r="L35" s="214"/>
      <c r="M35" s="214"/>
      <c r="N35" s="214" t="s">
        <v>81</v>
      </c>
      <c r="O35" s="214"/>
      <c r="P35" s="214"/>
      <c r="Q35" s="214"/>
      <c r="R35" s="214"/>
      <c r="S35" s="215" t="s">
        <v>82</v>
      </c>
      <c r="T35" s="215"/>
      <c r="U35" s="215"/>
      <c r="V35" s="215"/>
      <c r="W35" s="215"/>
      <c r="X35" s="215"/>
      <c r="Y35" s="215" t="s">
        <v>83</v>
      </c>
      <c r="Z35" s="215"/>
      <c r="AA35" s="215"/>
      <c r="AB35" s="215"/>
      <c r="AC35" s="215" t="s">
        <v>84</v>
      </c>
      <c r="AD35" s="215"/>
      <c r="AE35" s="215"/>
      <c r="AF35" s="215"/>
    </row>
    <row r="36" spans="1:32" ht="18" customHeight="1" x14ac:dyDescent="0.25"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</row>
    <row r="37" spans="1:32" ht="18" customHeight="1" x14ac:dyDescent="0.25"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</row>
    <row r="38" spans="1:32" ht="18" customHeight="1" x14ac:dyDescent="0.25">
      <c r="B38" s="211" t="str">
        <f>IF('Protocolo de Calibração'!$J$15="","",VLOOKUP('Protocolo de Calibração'!AT15,'Seleção de Padrões'!$H$19:$N$25,1,FALSE))</f>
        <v>G002A03TH - T</v>
      </c>
      <c r="C38" s="211"/>
      <c r="D38" s="211"/>
      <c r="E38" s="211"/>
      <c r="F38" s="211" t="str">
        <f>IF(B38="","",VLOOKUP(B38,'Seleção de Padrões'!$H$19:$N$25,2,FALSE))</f>
        <v>Termômetro Digital</v>
      </c>
      <c r="G38" s="211"/>
      <c r="H38" s="211"/>
      <c r="I38" s="211"/>
      <c r="J38" s="211"/>
      <c r="K38" s="211"/>
      <c r="L38" s="211"/>
      <c r="M38" s="211"/>
      <c r="N38" s="211" t="str">
        <f>IF(B38="","",VLOOKUP(B38,'Seleção de Padrões'!$H$19:$N$25,5,FALSE))</f>
        <v>Visomes</v>
      </c>
      <c r="O38" s="211"/>
      <c r="P38" s="211"/>
      <c r="Q38" s="211"/>
      <c r="R38" s="211"/>
      <c r="S38" s="211" t="str">
        <f>IF(B38="","",VLOOKUP(B38,'Seleção de Padrões'!$H$19:$N$25,4,FALSE))</f>
        <v>LV02172-36533-20-R0</v>
      </c>
      <c r="T38" s="211"/>
      <c r="U38" s="211"/>
      <c r="V38" s="211"/>
      <c r="W38" s="211"/>
      <c r="X38" s="211"/>
      <c r="Y38" s="212">
        <f>IF(B38="","",VLOOKUP(B38,'Seleção de Padrões'!$H$19:$N$25,3,FALSE))</f>
        <v>44119</v>
      </c>
      <c r="Z38" s="212"/>
      <c r="AA38" s="212"/>
      <c r="AB38" s="212"/>
      <c r="AC38" s="212">
        <f>IF(B38="","",VLOOKUP(B38,'Seleção de Padrões'!$H$19:$N$25,6,FALSE))</f>
        <v>44849</v>
      </c>
      <c r="AD38" s="212"/>
      <c r="AE38" s="212"/>
      <c r="AF38" s="212"/>
    </row>
    <row r="39" spans="1:32" ht="18" customHeight="1" x14ac:dyDescent="0.25">
      <c r="B39" s="211" t="str">
        <f>IF('Protocolo de Calibração'!$J$15="","",VLOOKUP('Protocolo de Calibração'!AT16,'Seleção de Padrões'!$H$19:$N$25,1,FALSE))</f>
        <v>G002A03TH - H</v>
      </c>
      <c r="C39" s="211"/>
      <c r="D39" s="211"/>
      <c r="E39" s="211"/>
      <c r="F39" s="211" t="str">
        <f>IF(B39="","",VLOOKUP(B39,'Seleção de Padrões'!$H$19:$N$25,2,FALSE))</f>
        <v>Higrômetro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Calibração'!$J$26="","",VLOOKUP('Protocolo de Calibração'!$J$26,'Seleção de Padrões'!$H$19:$N$25,1,FALSE))</f>
        <v>G001A03TE</v>
      </c>
      <c r="C40" s="211"/>
      <c r="D40" s="211"/>
      <c r="E40" s="211"/>
      <c r="F40" s="211" t="str">
        <f>IF(B40="","",VLOOKUP(B40,'Seleção de Padrões'!$H$19:$N$25,2,FALSE))</f>
        <v xml:space="preserve">Termometro Digital 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LV02172-36459-20-R0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44118</v>
      </c>
      <c r="Z40" s="212"/>
      <c r="AA40" s="212"/>
      <c r="AB40" s="212"/>
      <c r="AC40" s="212">
        <f>IF(B40="","",VLOOKUP(B40,'Seleção de Padrões'!$H$19:$N$25,6,FALSE))</f>
        <v>44848</v>
      </c>
      <c r="AD40" s="212"/>
      <c r="AE40" s="212"/>
      <c r="AF40" s="212"/>
    </row>
    <row r="41" spans="1:32" ht="18" customHeight="1" x14ac:dyDescent="0.25"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7"/>
      <c r="Z41" s="127"/>
      <c r="AA41" s="127"/>
      <c r="AB41" s="127"/>
      <c r="AC41" s="127"/>
      <c r="AD41" s="127"/>
      <c r="AE41" s="127"/>
      <c r="AF41" s="127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4" spans="1:32" ht="6" customHeight="1" x14ac:dyDescent="0.25"/>
    <row r="55" spans="1:32" ht="34.5" customHeight="1" x14ac:dyDescent="0.25">
      <c r="B55" s="209" t="s">
        <v>261</v>
      </c>
      <c r="C55" s="209"/>
      <c r="D55" s="209"/>
      <c r="E55" s="209"/>
      <c r="F55" s="209"/>
      <c r="G55" s="209" t="s">
        <v>262</v>
      </c>
      <c r="H55" s="209"/>
      <c r="I55" s="209"/>
      <c r="J55" s="209"/>
      <c r="K55" s="209"/>
      <c r="L55" s="209" t="s">
        <v>263</v>
      </c>
      <c r="M55" s="209"/>
      <c r="N55" s="209"/>
      <c r="O55" s="209"/>
      <c r="P55" s="209"/>
      <c r="Q55" s="209" t="s">
        <v>264</v>
      </c>
      <c r="R55" s="209"/>
      <c r="S55" s="209"/>
      <c r="T55" s="209"/>
      <c r="U55" s="209"/>
      <c r="V55" s="210" t="s">
        <v>257</v>
      </c>
      <c r="W55" s="209"/>
      <c r="X55" s="209"/>
      <c r="Y55" s="209"/>
      <c r="Z55" s="209"/>
      <c r="AA55" s="210" t="s">
        <v>258</v>
      </c>
      <c r="AB55" s="210"/>
      <c r="AC55" s="210"/>
      <c r="AD55" s="210"/>
      <c r="AE55" s="210"/>
    </row>
    <row r="56" spans="1:32" ht="18" customHeight="1" x14ac:dyDescent="0.25"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10"/>
      <c r="AB56" s="210"/>
      <c r="AC56" s="210"/>
      <c r="AD56" s="210"/>
      <c r="AE56" s="210"/>
    </row>
    <row r="57" spans="1:32" ht="18" customHeight="1" x14ac:dyDescent="0.25">
      <c r="B57" s="206" t="str">
        <f>IF('Protocolo de Calibração'!AJ33="","",FIXED('Protocolo de Calibração'!AJ33,'Protocolo de Calibração'!CC33))</f>
        <v>35,0</v>
      </c>
      <c r="C57" s="206"/>
      <c r="D57" s="206"/>
      <c r="E57" s="206"/>
      <c r="F57" s="206"/>
      <c r="G57" s="207" t="str">
        <f>IF('Protocolo de Calibração'!BC33="","",FIXED('Protocolo de Calibração'!BC33,'Protocolo de Calibração'!CC33))</f>
        <v>32,8</v>
      </c>
      <c r="H57" s="207"/>
      <c r="I57" s="207"/>
      <c r="J57" s="207"/>
      <c r="K57" s="207"/>
      <c r="L57" s="207" t="str">
        <f>IF(B57="","",FIXED(G57-B57,'Protocolo de Calibração'!CC33))</f>
        <v>-2,2</v>
      </c>
      <c r="M57" s="207"/>
      <c r="N57" s="207"/>
      <c r="O57" s="207"/>
      <c r="P57" s="207"/>
      <c r="Q57" s="207" t="str">
        <f>IF('Incerteza dos Padrões'!I19="","",FIXED('Incerteza dos Padrões'!I19,'Protocolo de Calibração'!CC33))</f>
        <v>0,3</v>
      </c>
      <c r="R57" s="207"/>
      <c r="S57" s="207"/>
      <c r="T57" s="207"/>
      <c r="U57" s="207"/>
      <c r="V57" s="208">
        <f>'Incerteza dos Padrões'!I18</f>
        <v>2.0374387559187546</v>
      </c>
      <c r="W57" s="207"/>
      <c r="X57" s="207"/>
      <c r="Y57" s="207"/>
      <c r="Z57" s="207"/>
      <c r="AA57" s="207">
        <f>IF('Incerteza dos Padrões'!L16&gt;1000,"Infinito",ROUNDUP('Incerteza dos Padrões'!L16,0))</f>
        <v>69</v>
      </c>
      <c r="AB57" s="207"/>
      <c r="AC57" s="207"/>
      <c r="AD57" s="207"/>
      <c r="AE57" s="207"/>
    </row>
    <row r="58" spans="1:32" ht="18" hidden="1" customHeight="1" x14ac:dyDescent="0.25">
      <c r="B58" s="203" t="str">
        <f>IF('Protocolo de Calibração'!AJ42="","",FIXED('Protocolo de Calibração'!AJ42,'Protocolo de Calibração'!CC42))</f>
        <v>100,0</v>
      </c>
      <c r="C58" s="203"/>
      <c r="D58" s="203"/>
      <c r="E58" s="203"/>
      <c r="F58" s="203"/>
      <c r="G58" s="204" t="str">
        <f>IF('Protocolo de Calibração'!BC42="","",FIXED('Protocolo de Calibração'!BC42,'Protocolo de Calibração'!CC42))</f>
        <v>96,1</v>
      </c>
      <c r="H58" s="204"/>
      <c r="I58" s="204"/>
      <c r="J58" s="204"/>
      <c r="K58" s="204"/>
      <c r="L58" s="204" t="str">
        <f>IF(B58="","",FIXED(G58-B58,'Protocolo de Calibração'!CC42))</f>
        <v>-3,9</v>
      </c>
      <c r="M58" s="204"/>
      <c r="N58" s="204"/>
      <c r="O58" s="204"/>
      <c r="P58" s="204"/>
      <c r="Q58" s="204" t="str">
        <f>IF('Incerteza dos Padrões'!I35="","",FIXED('Incerteza dos Padrões'!I35,'Protocolo de Calibração'!CC42))</f>
        <v>0,3</v>
      </c>
      <c r="R58" s="204"/>
      <c r="S58" s="204"/>
      <c r="T58" s="204"/>
      <c r="U58" s="204"/>
      <c r="V58" s="205">
        <f>'Incerteza dos Padrões'!I34</f>
        <v>2.0374387559187546</v>
      </c>
      <c r="W58" s="204"/>
      <c r="X58" s="204"/>
      <c r="Y58" s="204"/>
      <c r="Z58" s="204"/>
      <c r="AA58" s="204">
        <f>IF('Incerteza dos Padrões'!L32&gt;1000,"Infinito",ROUNDUP('Incerteza dos Padrões'!L32,0))</f>
        <v>69</v>
      </c>
      <c r="AB58" s="204"/>
      <c r="AC58" s="204"/>
      <c r="AD58" s="204"/>
      <c r="AE58" s="204"/>
    </row>
    <row r="59" spans="1:32" ht="18" hidden="1" customHeight="1" x14ac:dyDescent="0.25">
      <c r="B59" s="200" t="str">
        <f>IF('Protocolo de Calibração'!AJ51="","",FIXED('Protocolo de Calibração'!AJ51,'Protocolo de Calibração'!CC51))</f>
        <v>150,0</v>
      </c>
      <c r="C59" s="200"/>
      <c r="D59" s="200"/>
      <c r="E59" s="200"/>
      <c r="F59" s="200"/>
      <c r="G59" s="201" t="str">
        <f>IF('Protocolo de Calibração'!BC51="","",FIXED('Protocolo de Calibração'!BC51,'Protocolo de Calibração'!CC51))</f>
        <v>147,2</v>
      </c>
      <c r="H59" s="201"/>
      <c r="I59" s="201"/>
      <c r="J59" s="201"/>
      <c r="K59" s="201"/>
      <c r="L59" s="201" t="str">
        <f>IF(B59="","",FIXED(G59-B59,'Protocolo de Calibração'!CC51))</f>
        <v>-2,8</v>
      </c>
      <c r="M59" s="201"/>
      <c r="N59" s="201"/>
      <c r="O59" s="201"/>
      <c r="P59" s="201"/>
      <c r="Q59" s="201" t="str">
        <f>IF('Incerteza dos Padrões'!I51="","",FIXED('Incerteza dos Padrões'!I51,'Protocolo de Calibração'!CC51))</f>
        <v>0,3</v>
      </c>
      <c r="R59" s="201"/>
      <c r="S59" s="201"/>
      <c r="T59" s="201"/>
      <c r="U59" s="201"/>
      <c r="V59" s="202">
        <f>'Incerteza dos Padrões'!I50</f>
        <v>2.071872560172956</v>
      </c>
      <c r="W59" s="201"/>
      <c r="X59" s="201"/>
      <c r="Y59" s="201"/>
      <c r="Z59" s="201"/>
      <c r="AA59" s="201">
        <f>IF('Incerteza dos Padrões'!L48&gt;1000,"Infinito",ROUNDUP('Incerteza dos Padrões'!L48,0))</f>
        <v>37</v>
      </c>
      <c r="AB59" s="201"/>
      <c r="AC59" s="201"/>
      <c r="AD59" s="201"/>
      <c r="AE59" s="201"/>
    </row>
    <row r="60" spans="1:32" ht="18" hidden="1" customHeight="1" x14ac:dyDescent="0.25">
      <c r="B60" s="200" t="str">
        <f>IF('Protocolo de Calibração'!AJ60="","",FIXED('Protocolo de Calibração'!AJ60,'Protocolo de Calibração'!CC60))</f>
        <v/>
      </c>
      <c r="C60" s="200"/>
      <c r="D60" s="200"/>
      <c r="E60" s="200"/>
      <c r="F60" s="200"/>
      <c r="G60" s="201" t="str">
        <f>IF('Protocolo de Calibração'!BC60="","",FIXED('Protocolo de Calibração'!BC60,'Protocolo de Calibração'!CC60))</f>
        <v/>
      </c>
      <c r="H60" s="201"/>
      <c r="I60" s="201"/>
      <c r="J60" s="201"/>
      <c r="K60" s="201"/>
      <c r="L60" s="201" t="str">
        <f>IF(B60="","",FIXED(G60-B60,'Protocolo de Calibração'!CC60))</f>
        <v/>
      </c>
      <c r="M60" s="201"/>
      <c r="N60" s="201"/>
      <c r="O60" s="201"/>
      <c r="P60" s="201"/>
      <c r="Q60" s="201" t="e">
        <f>IF('Incerteza dos Padrões'!I67="","",FIXED('Incerteza dos Padrões'!I67,'Protocolo de Calibração'!CC60))</f>
        <v>#VALUE!</v>
      </c>
      <c r="R60" s="201"/>
      <c r="S60" s="201"/>
      <c r="T60" s="201"/>
      <c r="U60" s="201"/>
      <c r="V60" s="202" t="e">
        <f>'Incerteza dos Padrões'!I66</f>
        <v>#VALUE!</v>
      </c>
      <c r="W60" s="201"/>
      <c r="X60" s="201"/>
      <c r="Y60" s="201"/>
      <c r="Z60" s="201"/>
      <c r="AA60" s="201" t="e">
        <f>IF('Incerteza dos Padrões'!L64&gt;1000,"Infinito",ROUNDUP('Incerteza dos Padrões'!L64,0))</f>
        <v>#VALUE!</v>
      </c>
      <c r="AB60" s="201"/>
      <c r="AC60" s="201"/>
      <c r="AD60" s="201"/>
      <c r="AE60" s="201"/>
    </row>
    <row r="61" spans="1:32" ht="18" hidden="1" customHeight="1" x14ac:dyDescent="0.25">
      <c r="B61" s="200" t="str">
        <f>IF('Protocolo de Calibração'!AJ69="","",FIXED('Protocolo de Calibração'!AJ69,'Protocolo de Calibração'!CC69))</f>
        <v/>
      </c>
      <c r="C61" s="200"/>
      <c r="D61" s="200"/>
      <c r="E61" s="200"/>
      <c r="F61" s="200"/>
      <c r="G61" s="201" t="str">
        <f>IF('Protocolo de Calibração'!BC69="","",FIXED('Protocolo de Calibração'!BC69,'Protocolo de Calibração'!CC69))</f>
        <v/>
      </c>
      <c r="H61" s="201"/>
      <c r="I61" s="201"/>
      <c r="J61" s="201"/>
      <c r="K61" s="201"/>
      <c r="L61" s="201" t="str">
        <f>IF(B61="","",FIXED(G61-B61,'Protocolo de Calibração'!CC69))</f>
        <v/>
      </c>
      <c r="M61" s="201"/>
      <c r="N61" s="201"/>
      <c r="O61" s="201"/>
      <c r="P61" s="201"/>
      <c r="Q61" s="201" t="e">
        <f>IF('Incerteza dos Padrões'!I83="","",FIXED('Incerteza dos Padrões'!I83,'Protocolo de Calibração'!CC69))</f>
        <v>#VALUE!</v>
      </c>
      <c r="R61" s="201"/>
      <c r="S61" s="201"/>
      <c r="T61" s="201"/>
      <c r="U61" s="201"/>
      <c r="V61" s="202" t="e">
        <f>'Incerteza dos Padrões'!I82</f>
        <v>#VALUE!</v>
      </c>
      <c r="W61" s="201"/>
      <c r="X61" s="201"/>
      <c r="Y61" s="201"/>
      <c r="Z61" s="201"/>
      <c r="AA61" s="201" t="e">
        <f>IF('Incerteza dos Padrões'!L80&gt;1000,"Infinito",ROUNDUP('Incerteza dos Padrões'!L80,0))</f>
        <v>#VALUE!</v>
      </c>
      <c r="AB61" s="201"/>
      <c r="AC61" s="201"/>
      <c r="AD61" s="201"/>
      <c r="AE61" s="201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00"/>
      <c r="F62" s="200"/>
      <c r="G62" s="201" t="str">
        <f>IF('Protocolo de Calibração'!BC78="","",FIXED('Protocolo de Calibração'!BC78,'Protocolo de Calibração'!CC78))</f>
        <v/>
      </c>
      <c r="H62" s="201"/>
      <c r="I62" s="201"/>
      <c r="J62" s="201"/>
      <c r="K62" s="201"/>
      <c r="L62" s="201" t="str">
        <f>IF(B62="","",FIXED(G62-B62,'Protocolo de Calibração'!CC78))</f>
        <v/>
      </c>
      <c r="M62" s="201"/>
      <c r="N62" s="201"/>
      <c r="O62" s="201"/>
      <c r="P62" s="201"/>
      <c r="Q62" s="201" t="e">
        <f>IF('Incerteza dos Padrões'!I99="","",FIXED('Incerteza dos Padrões'!I99,'Protocolo de Calibração'!CC78))</f>
        <v>#VALUE!</v>
      </c>
      <c r="R62" s="201"/>
      <c r="S62" s="201"/>
      <c r="T62" s="201"/>
      <c r="U62" s="201"/>
      <c r="V62" s="202" t="e">
        <f>'Incerteza dos Padrões'!I98</f>
        <v>#VALUE!</v>
      </c>
      <c r="W62" s="201"/>
      <c r="X62" s="201"/>
      <c r="Y62" s="201"/>
      <c r="Z62" s="201"/>
      <c r="AA62" s="201" t="e">
        <f>IF('Incerteza dos Padrões'!L96&gt;1000,"Infinito",ROUNDUP('Incerteza dos Padrões'!L96,0))</f>
        <v>#VALUE!</v>
      </c>
      <c r="AB62" s="201"/>
      <c r="AC62" s="201"/>
      <c r="AD62" s="201"/>
      <c r="AE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00"/>
      <c r="F63" s="200"/>
      <c r="G63" s="201" t="str">
        <f>IF('Protocolo de Calibração'!BC87="","",FIXED('Protocolo de Calibração'!BC87,'Protocolo de Calibração'!CC87))</f>
        <v/>
      </c>
      <c r="H63" s="201"/>
      <c r="I63" s="201"/>
      <c r="J63" s="201"/>
      <c r="K63" s="201"/>
      <c r="L63" s="201" t="str">
        <f>IF(B63="","",FIXED(G63-B63,'Protocolo de Calibração'!CC87))</f>
        <v/>
      </c>
      <c r="M63" s="201"/>
      <c r="N63" s="201"/>
      <c r="O63" s="201"/>
      <c r="P63" s="201"/>
      <c r="Q63" s="201" t="e">
        <f>IF('Incerteza dos Padrões'!I115="","",FIXED('Incerteza dos Padrões'!I115,'Protocolo de Calibração'!CC87))</f>
        <v>#VALUE!</v>
      </c>
      <c r="R63" s="201"/>
      <c r="S63" s="201"/>
      <c r="T63" s="201"/>
      <c r="U63" s="201"/>
      <c r="V63" s="202" t="e">
        <f>'Incerteza dos Padrões'!I114</f>
        <v>#VALUE!</v>
      </c>
      <c r="W63" s="201"/>
      <c r="X63" s="201"/>
      <c r="Y63" s="201"/>
      <c r="Z63" s="201"/>
      <c r="AA63" s="201" t="e">
        <f>IF('Incerteza dos Padrões'!L112&gt;1000,"Infinito",ROUNDUP('Incerteza dos Padrões'!L112,0))</f>
        <v>#VALUE!</v>
      </c>
      <c r="AB63" s="201"/>
      <c r="AC63" s="201"/>
      <c r="AD63" s="201"/>
      <c r="AE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00"/>
      <c r="F64" s="200"/>
      <c r="G64" s="201" t="str">
        <f>IF('Protocolo de Calibração'!BC96="","",FIXED('Protocolo de Calibração'!BC96,'Protocolo de Calibração'!CC96))</f>
        <v/>
      </c>
      <c r="H64" s="201"/>
      <c r="I64" s="201"/>
      <c r="J64" s="201"/>
      <c r="K64" s="201"/>
      <c r="L64" s="201" t="str">
        <f>IF(B64="","",FIXED(G64-B64,'Protocolo de Calibração'!CC96))</f>
        <v/>
      </c>
      <c r="M64" s="201"/>
      <c r="N64" s="201"/>
      <c r="O64" s="201"/>
      <c r="P64" s="201"/>
      <c r="Q64" s="201" t="e">
        <f>IF('Incerteza dos Padrões'!I131="","",FIXED('Incerteza dos Padrões'!I131,'Protocolo de Calibração'!CC96))</f>
        <v>#VALUE!</v>
      </c>
      <c r="R64" s="201"/>
      <c r="S64" s="201"/>
      <c r="T64" s="201"/>
      <c r="U64" s="201"/>
      <c r="V64" s="202" t="e">
        <f>'Incerteza dos Padrões'!I130</f>
        <v>#VALUE!</v>
      </c>
      <c r="W64" s="201"/>
      <c r="X64" s="201"/>
      <c r="Y64" s="201"/>
      <c r="Z64" s="201"/>
      <c r="AA64" s="201" t="e">
        <f>IF('Incerteza dos Padrões'!L128&gt;1000,"Infinito",ROUNDUP('Incerteza dos Padrões'!L128,0))</f>
        <v>#VALUE!</v>
      </c>
      <c r="AB64" s="201"/>
      <c r="AC64" s="201"/>
      <c r="AD64" s="201"/>
      <c r="AE64" s="201"/>
    </row>
    <row r="65" spans="2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00"/>
      <c r="F65" s="200"/>
      <c r="G65" s="201" t="str">
        <f>IF('Protocolo de Calibração'!BC105="","",FIXED('Protocolo de Calibração'!BC105,'Protocolo de Calibração'!CC105))</f>
        <v/>
      </c>
      <c r="H65" s="201"/>
      <c r="I65" s="201"/>
      <c r="J65" s="201"/>
      <c r="K65" s="201"/>
      <c r="L65" s="201" t="str">
        <f>IF(B65="","",FIXED(G65-B65,'Protocolo de Calibração'!CC105))</f>
        <v/>
      </c>
      <c r="M65" s="201"/>
      <c r="N65" s="201"/>
      <c r="O65" s="201"/>
      <c r="P65" s="201"/>
      <c r="Q65" s="201" t="e">
        <f>IF('Incerteza dos Padrões'!I147="","",FIXED('Incerteza dos Padrões'!I147,'Protocolo de Calibração'!CC105))</f>
        <v>#VALUE!</v>
      </c>
      <c r="R65" s="201"/>
      <c r="S65" s="201"/>
      <c r="T65" s="201"/>
      <c r="U65" s="201"/>
      <c r="V65" s="202" t="e">
        <f>'Incerteza dos Padrões'!I146</f>
        <v>#VALUE!</v>
      </c>
      <c r="W65" s="201"/>
      <c r="X65" s="201"/>
      <c r="Y65" s="201"/>
      <c r="Z65" s="201"/>
      <c r="AA65" s="201" t="e">
        <f>IF('Incerteza dos Padrões'!L144&gt;1000,"Infinito",ROUNDUP('Incerteza dos Padrões'!L144,0))</f>
        <v>#VALUE!</v>
      </c>
      <c r="AB65" s="201"/>
      <c r="AC65" s="201"/>
      <c r="AD65" s="201"/>
      <c r="AE65" s="201"/>
    </row>
    <row r="66" spans="2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00"/>
      <c r="F66" s="200"/>
      <c r="G66" s="201" t="str">
        <f>IF('Protocolo de Calibração'!BC114="","",FIXED('Protocolo de Calibração'!BC114,'Protocolo de Calibração'!CC114))</f>
        <v/>
      </c>
      <c r="H66" s="201"/>
      <c r="I66" s="201"/>
      <c r="J66" s="201"/>
      <c r="K66" s="201"/>
      <c r="L66" s="201" t="str">
        <f>IF(B66="","",FIXED(G66-B66,'Protocolo de Calibração'!CC114))</f>
        <v/>
      </c>
      <c r="M66" s="201"/>
      <c r="N66" s="201"/>
      <c r="O66" s="201"/>
      <c r="P66" s="201"/>
      <c r="Q66" s="201" t="e">
        <f>IF('Incerteza dos Padrões'!I163="","",FIXED('Incerteza dos Padrões'!I163,'Protocolo de Calibração'!CC114))</f>
        <v>#VALUE!</v>
      </c>
      <c r="R66" s="201"/>
      <c r="S66" s="201"/>
      <c r="T66" s="201"/>
      <c r="U66" s="201"/>
      <c r="V66" s="202" t="e">
        <f>'Incerteza dos Padrões'!I162</f>
        <v>#VALUE!</v>
      </c>
      <c r="W66" s="201"/>
      <c r="X66" s="201"/>
      <c r="Y66" s="201"/>
      <c r="Z66" s="201"/>
      <c r="AA66" s="201" t="e">
        <f>IF('Incerteza dos Padrões'!L160&gt;1000,"Infinito",ROUNDUP('Incerteza dos Padrões'!L160,0))</f>
        <v>#VALUE!</v>
      </c>
      <c r="AB66" s="201"/>
      <c r="AC66" s="201"/>
      <c r="AD66" s="201"/>
      <c r="AE66" s="201"/>
    </row>
    <row r="68" spans="2:32" ht="18" customHeight="1" x14ac:dyDescent="0.25">
      <c r="B68" s="186" t="s">
        <v>265</v>
      </c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</row>
    <row r="69" spans="2:32" ht="6" customHeight="1" x14ac:dyDescent="0.25"/>
    <row r="70" spans="2:32" ht="34.5" customHeight="1" x14ac:dyDescent="0.25">
      <c r="B70" s="209" t="s">
        <v>261</v>
      </c>
      <c r="C70" s="209"/>
      <c r="D70" s="209"/>
      <c r="E70" s="209"/>
      <c r="F70" s="209"/>
      <c r="G70" s="209" t="s">
        <v>262</v>
      </c>
      <c r="H70" s="209"/>
      <c r="I70" s="209"/>
      <c r="J70" s="209"/>
      <c r="K70" s="209"/>
      <c r="L70" s="209" t="s">
        <v>263</v>
      </c>
      <c r="M70" s="209"/>
      <c r="N70" s="209"/>
      <c r="O70" s="209"/>
      <c r="P70" s="209"/>
      <c r="Q70" s="209" t="s">
        <v>264</v>
      </c>
      <c r="R70" s="209"/>
      <c r="S70" s="209"/>
      <c r="T70" s="209"/>
      <c r="U70" s="209"/>
      <c r="V70" s="210" t="s">
        <v>257</v>
      </c>
      <c r="W70" s="209"/>
      <c r="X70" s="209"/>
      <c r="Y70" s="209"/>
      <c r="Z70" s="209"/>
      <c r="AA70" s="210" t="s">
        <v>258</v>
      </c>
      <c r="AB70" s="210"/>
      <c r="AC70" s="210"/>
      <c r="AD70" s="210"/>
      <c r="AE70" s="210"/>
    </row>
    <row r="71" spans="2:32" ht="18" customHeight="1" x14ac:dyDescent="0.25"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10"/>
      <c r="AB71" s="210"/>
      <c r="AC71" s="210"/>
      <c r="AD71" s="210"/>
      <c r="AE71" s="210"/>
    </row>
    <row r="72" spans="2:32" ht="18" customHeight="1" x14ac:dyDescent="0.25">
      <c r="B72" s="206" t="str">
        <f>IF('Protocolo de Calibração'!AJ33="","",FIXED('Protocolo de Calibração'!AJ33,'Protocolo de Calibração'!CC33))</f>
        <v>35,0</v>
      </c>
      <c r="C72" s="206"/>
      <c r="D72" s="206"/>
      <c r="E72" s="206"/>
      <c r="F72" s="206"/>
      <c r="G72" s="207" t="str">
        <f>IF('Protocolo de Calibração'!BP33="","",FIXED('Protocolo de Calibração'!BP33,'Protocolo de Calibração'!CC33))</f>
        <v>34,9</v>
      </c>
      <c r="H72" s="207"/>
      <c r="I72" s="207"/>
      <c r="J72" s="207"/>
      <c r="K72" s="207"/>
      <c r="L72" s="207" t="str">
        <f>IF(B72="","",FIXED(G72-B72,'Protocolo de Calibração'!CC33))</f>
        <v>-0,1</v>
      </c>
      <c r="M72" s="207"/>
      <c r="N72" s="207"/>
      <c r="O72" s="207"/>
      <c r="P72" s="207"/>
      <c r="Q72" s="207" t="str">
        <f>IF('Incerteza dos Padrões'!V19="","",FIXED('Incerteza dos Padrões'!V19,'Protocolo de Calibração'!CC33))</f>
        <v>0,3</v>
      </c>
      <c r="R72" s="207"/>
      <c r="S72" s="207"/>
      <c r="T72" s="207"/>
      <c r="U72" s="207"/>
      <c r="V72" s="208">
        <f>'Incerteza dos Padrões'!V18</f>
        <v>2.0374387559187546</v>
      </c>
      <c r="W72" s="207"/>
      <c r="X72" s="207"/>
      <c r="Y72" s="207"/>
      <c r="Z72" s="207"/>
      <c r="AA72" s="207">
        <f>IF('Incerteza dos Padrões'!Y16&gt;1000,"Infinito",ROUNDUP('Incerteza dos Padrões'!Y16,0))</f>
        <v>69</v>
      </c>
      <c r="AB72" s="207"/>
      <c r="AC72" s="207"/>
      <c r="AD72" s="207"/>
      <c r="AE72" s="207"/>
    </row>
    <row r="73" spans="2:32" ht="18" hidden="1" customHeight="1" x14ac:dyDescent="0.25">
      <c r="B73" s="203" t="str">
        <f>IF('Protocolo de Calibração'!AJ42="","",FIXED('Protocolo de Calibração'!AJ42,'Protocolo de Calibração'!CC42))</f>
        <v>100,0</v>
      </c>
      <c r="C73" s="203"/>
      <c r="D73" s="203"/>
      <c r="E73" s="203"/>
      <c r="F73" s="203"/>
      <c r="G73" s="204" t="str">
        <f>IF('Protocolo de Calibração'!BP42="","",FIXED('Protocolo de Calibração'!BP42,'Protocolo de Calibração'!CC42))</f>
        <v>100,0</v>
      </c>
      <c r="H73" s="204"/>
      <c r="I73" s="204"/>
      <c r="J73" s="204"/>
      <c r="K73" s="204"/>
      <c r="L73" s="204" t="str">
        <f>IF(B73="","",FIXED(G73-B73,'Protocolo de Calibração'!CC42))</f>
        <v>0,0</v>
      </c>
      <c r="M73" s="204"/>
      <c r="N73" s="204"/>
      <c r="O73" s="204"/>
      <c r="P73" s="204"/>
      <c r="Q73" s="204" t="str">
        <f>IF('Incerteza dos Padrões'!V35="","",FIXED('Incerteza dos Padrões'!V35,'Protocolo de Calibração'!CC42))</f>
        <v>0,4</v>
      </c>
      <c r="R73" s="204"/>
      <c r="S73" s="204"/>
      <c r="T73" s="204"/>
      <c r="U73" s="204"/>
      <c r="V73" s="205">
        <f>'Incerteza dos Padrões'!V34</f>
        <v>2.1952912869767061</v>
      </c>
      <c r="W73" s="204"/>
      <c r="X73" s="204"/>
      <c r="Y73" s="204"/>
      <c r="Z73" s="204"/>
      <c r="AA73" s="204">
        <f>IF('Incerteza dos Padrões'!Y32&gt;1000,"Infinito",ROUNDUP('Incerteza dos Padrões'!Y32,0))</f>
        <v>15</v>
      </c>
      <c r="AB73" s="204"/>
      <c r="AC73" s="204"/>
      <c r="AD73" s="204"/>
      <c r="AE73" s="204"/>
    </row>
    <row r="74" spans="2:32" ht="18" hidden="1" customHeight="1" x14ac:dyDescent="0.25">
      <c r="B74" s="200" t="str">
        <f>IF('Protocolo de Calibração'!AJ51="","",FIXED('Protocolo de Calibração'!AJ51,'Protocolo de Calibração'!CC51))</f>
        <v>150,0</v>
      </c>
      <c r="C74" s="200"/>
      <c r="D74" s="200"/>
      <c r="E74" s="200"/>
      <c r="F74" s="200"/>
      <c r="G74" s="201" t="str">
        <f>IF('Protocolo de Calibração'!BP51="","",FIXED('Protocolo de Calibração'!BP51,'Protocolo de Calibração'!CC51))</f>
        <v>150,0</v>
      </c>
      <c r="H74" s="201"/>
      <c r="I74" s="201"/>
      <c r="J74" s="201"/>
      <c r="K74" s="201"/>
      <c r="L74" s="201" t="str">
        <f>IF(B74="","",FIXED(G74-B74,'Protocolo de Calibração'!CC51))</f>
        <v>0,0</v>
      </c>
      <c r="M74" s="201"/>
      <c r="N74" s="201"/>
      <c r="O74" s="201"/>
      <c r="P74" s="201"/>
      <c r="Q74" s="201" t="str">
        <f>IF('Incerteza dos Padrões'!V51="","",FIXED('Incerteza dos Padrões'!V51,'Protocolo de Calibração'!CC51))</f>
        <v>0,3</v>
      </c>
      <c r="R74" s="201"/>
      <c r="S74" s="201"/>
      <c r="T74" s="201"/>
      <c r="U74" s="201"/>
      <c r="V74" s="202">
        <f>'Incerteza dos Padrões'!V50</f>
        <v>2.0374387559187546</v>
      </c>
      <c r="W74" s="201"/>
      <c r="X74" s="201"/>
      <c r="Y74" s="201"/>
      <c r="Z74" s="201"/>
      <c r="AA74" s="201">
        <f>IF('Incerteza dos Padrões'!Y48&gt;1000,"Infinito",ROUNDUP('Incerteza dos Padrões'!Y48,0))</f>
        <v>69</v>
      </c>
      <c r="AB74" s="201"/>
      <c r="AC74" s="201"/>
      <c r="AD74" s="201"/>
      <c r="AE74" s="201"/>
    </row>
    <row r="75" spans="2:32" ht="18" hidden="1" customHeight="1" x14ac:dyDescent="0.25">
      <c r="B75" s="200" t="str">
        <f>IF('Protocolo de Calibração'!AJ60="","",FIXED('Protocolo de Calibração'!AJ60,'Protocolo de Calibração'!CC60))</f>
        <v/>
      </c>
      <c r="C75" s="200"/>
      <c r="D75" s="200"/>
      <c r="E75" s="200"/>
      <c r="F75" s="200"/>
      <c r="G75" s="201" t="str">
        <f>IF('Protocolo de Calibração'!BP60="","",FIXED('Protocolo de Calibração'!BP60,'Protocolo de Calibração'!CC60))</f>
        <v/>
      </c>
      <c r="H75" s="201"/>
      <c r="I75" s="201"/>
      <c r="J75" s="201"/>
      <c r="K75" s="201"/>
      <c r="L75" s="201" t="str">
        <f>IF(B75="","",FIXED(G75-B75,'Protocolo de Calibração'!CC60))</f>
        <v/>
      </c>
      <c r="M75" s="201"/>
      <c r="N75" s="201"/>
      <c r="O75" s="201"/>
      <c r="P75" s="201"/>
      <c r="Q75" s="201" t="e">
        <f>IF('Incerteza dos Padrões'!V67="","",FIXED('Incerteza dos Padrões'!V67,'Protocolo de Calibração'!CC60))</f>
        <v>#VALUE!</v>
      </c>
      <c r="R75" s="201"/>
      <c r="S75" s="201"/>
      <c r="T75" s="201"/>
      <c r="U75" s="201"/>
      <c r="V75" s="202" t="e">
        <f>'Incerteza dos Padrões'!V66</f>
        <v>#VALUE!</v>
      </c>
      <c r="W75" s="201"/>
      <c r="X75" s="201"/>
      <c r="Y75" s="201"/>
      <c r="Z75" s="201"/>
      <c r="AA75" s="201" t="e">
        <f>IF('Incerteza dos Padrões'!Y64&gt;1000,"Infinito",ROUNDUP('Incerteza dos Padrões'!Y64,0))</f>
        <v>#VALUE!</v>
      </c>
      <c r="AB75" s="201"/>
      <c r="AC75" s="201"/>
      <c r="AD75" s="201"/>
      <c r="AE75" s="201"/>
    </row>
    <row r="76" spans="2:32" ht="18" hidden="1" customHeight="1" x14ac:dyDescent="0.25">
      <c r="B76" s="200" t="str">
        <f>IF('Protocolo de Calibração'!AJ69="","",FIXED('Protocolo de Calibração'!AJ69,'Protocolo de Calibração'!CC69))</f>
        <v/>
      </c>
      <c r="C76" s="200"/>
      <c r="D76" s="200"/>
      <c r="E76" s="200"/>
      <c r="F76" s="200"/>
      <c r="G76" s="201" t="str">
        <f>IF('Protocolo de Calibração'!BP69="","",FIXED('Protocolo de Calibração'!BP69,'Protocolo de Calibração'!CC69))</f>
        <v/>
      </c>
      <c r="H76" s="201"/>
      <c r="I76" s="201"/>
      <c r="J76" s="201"/>
      <c r="K76" s="201"/>
      <c r="L76" s="201" t="str">
        <f>IF(B76="","",FIXED(G76-B76,'Protocolo de Calibração'!CC69))</f>
        <v/>
      </c>
      <c r="M76" s="201"/>
      <c r="N76" s="201"/>
      <c r="O76" s="201"/>
      <c r="P76" s="201"/>
      <c r="Q76" s="201" t="e">
        <f>IF('Incerteza dos Padrões'!V83="","",FIXED('Incerteza dos Padrões'!V83,'Protocolo de Calibração'!CC69))</f>
        <v>#VALUE!</v>
      </c>
      <c r="R76" s="201"/>
      <c r="S76" s="201"/>
      <c r="T76" s="201"/>
      <c r="U76" s="201"/>
      <c r="V76" s="202" t="e">
        <f>'Incerteza dos Padrões'!V82</f>
        <v>#VALUE!</v>
      </c>
      <c r="W76" s="201"/>
      <c r="X76" s="201"/>
      <c r="Y76" s="201"/>
      <c r="Z76" s="201"/>
      <c r="AA76" s="201" t="e">
        <f>IF('Incerteza dos Padrões'!Y80&gt;1000,"Infinito",ROUNDUP('Incerteza dos Padrões'!Y80,0))</f>
        <v>#VALUE!</v>
      </c>
      <c r="AB76" s="201"/>
      <c r="AC76" s="201"/>
      <c r="AD76" s="201"/>
      <c r="AE76" s="201"/>
    </row>
    <row r="77" spans="2:32" ht="18" hidden="1" customHeight="1" x14ac:dyDescent="0.25">
      <c r="B77" s="200" t="str">
        <f>IF('Protocolo de Calibração'!AJ78="","",FIXED('Protocolo de Calibração'!AJ78,'Protocolo de Calibração'!CC78))</f>
        <v/>
      </c>
      <c r="C77" s="200"/>
      <c r="D77" s="200"/>
      <c r="E77" s="200"/>
      <c r="F77" s="200"/>
      <c r="G77" s="201" t="str">
        <f>IF('Protocolo de Calibração'!BP78="","",FIXED('Protocolo de Calibração'!BP78,'Protocolo de Calibração'!CC78))</f>
        <v/>
      </c>
      <c r="H77" s="201"/>
      <c r="I77" s="201"/>
      <c r="J77" s="201"/>
      <c r="K77" s="201"/>
      <c r="L77" s="201" t="str">
        <f>IF(B77="","",FIXED(G77-B77,'Protocolo de Calibração'!CC78))</f>
        <v/>
      </c>
      <c r="M77" s="201"/>
      <c r="N77" s="201"/>
      <c r="O77" s="201"/>
      <c r="P77" s="201"/>
      <c r="Q77" s="201" t="e">
        <f>IF('Incerteza dos Padrões'!V99="","",FIXED('Incerteza dos Padrões'!V99,'Protocolo de Calibração'!CC78))</f>
        <v>#VALUE!</v>
      </c>
      <c r="R77" s="201"/>
      <c r="S77" s="201"/>
      <c r="T77" s="201"/>
      <c r="U77" s="201"/>
      <c r="V77" s="202" t="e">
        <f>'Incerteza dos Padrões'!V98</f>
        <v>#VALUE!</v>
      </c>
      <c r="W77" s="201"/>
      <c r="X77" s="201"/>
      <c r="Y77" s="201"/>
      <c r="Z77" s="201"/>
      <c r="AA77" s="201" t="e">
        <f>IF('Incerteza dos Padrões'!Y96&gt;1000,"Infinito",ROUNDUP('Incerteza dos Padrões'!Y96,0))</f>
        <v>#VALUE!</v>
      </c>
      <c r="AB77" s="201"/>
      <c r="AC77" s="201"/>
      <c r="AD77" s="201"/>
      <c r="AE77" s="201"/>
    </row>
    <row r="78" spans="2:32" ht="18" hidden="1" customHeight="1" x14ac:dyDescent="0.25">
      <c r="B78" s="200" t="str">
        <f>IF('Protocolo de Calibração'!AJ87="","",FIXED('Protocolo de Calibração'!AJ87,'Protocolo de Calibração'!CC87))</f>
        <v/>
      </c>
      <c r="C78" s="200"/>
      <c r="D78" s="200"/>
      <c r="E78" s="200"/>
      <c r="F78" s="200"/>
      <c r="G78" s="201" t="str">
        <f>IF('Protocolo de Calibração'!BP87="","",FIXED('Protocolo de Calibração'!BP87,'Protocolo de Calibração'!CC87))</f>
        <v/>
      </c>
      <c r="H78" s="201"/>
      <c r="I78" s="201"/>
      <c r="J78" s="201"/>
      <c r="K78" s="201"/>
      <c r="L78" s="201" t="str">
        <f>IF(B78="","",FIXED(G78-B78,'Protocolo de Calibração'!CC87))</f>
        <v/>
      </c>
      <c r="M78" s="201"/>
      <c r="N78" s="201"/>
      <c r="O78" s="201"/>
      <c r="P78" s="201"/>
      <c r="Q78" s="201" t="e">
        <f>IF('Incerteza dos Padrões'!V115="","",FIXED('Incerteza dos Padrões'!V115,'Protocolo de Calibração'!CC87))</f>
        <v>#VALUE!</v>
      </c>
      <c r="R78" s="201"/>
      <c r="S78" s="201"/>
      <c r="T78" s="201"/>
      <c r="U78" s="201"/>
      <c r="V78" s="202" t="e">
        <f>'Incerteza dos Padrões'!V114</f>
        <v>#VALUE!</v>
      </c>
      <c r="W78" s="201"/>
      <c r="X78" s="201"/>
      <c r="Y78" s="201"/>
      <c r="Z78" s="201"/>
      <c r="AA78" s="201" t="e">
        <f>IF('Incerteza dos Padrões'!Y112&gt;1000,"Infinito",ROUNDUP('Incerteza dos Padrões'!Y112,0))</f>
        <v>#VALUE!</v>
      </c>
      <c r="AB78" s="201"/>
      <c r="AC78" s="201"/>
      <c r="AD78" s="201"/>
      <c r="AE78" s="201"/>
    </row>
    <row r="79" spans="2:32" ht="18" hidden="1" customHeight="1" x14ac:dyDescent="0.25">
      <c r="B79" s="200" t="str">
        <f>IF('Protocolo de Calibração'!AJ96="","",FIXED('Protocolo de Calibração'!AJ96,'Protocolo de Calibração'!CC96))</f>
        <v/>
      </c>
      <c r="C79" s="200"/>
      <c r="D79" s="200"/>
      <c r="E79" s="200"/>
      <c r="F79" s="200"/>
      <c r="G79" s="201" t="str">
        <f>IF('Protocolo de Calibração'!BP96="","",FIXED('Protocolo de Calibração'!BP96,'Protocolo de Calibração'!CC96))</f>
        <v/>
      </c>
      <c r="H79" s="201"/>
      <c r="I79" s="201"/>
      <c r="J79" s="201"/>
      <c r="K79" s="201"/>
      <c r="L79" s="201" t="str">
        <f>IF(B79="","",FIXED(G79-B79,'Protocolo de Calibração'!CC96))</f>
        <v/>
      </c>
      <c r="M79" s="201"/>
      <c r="N79" s="201"/>
      <c r="O79" s="201"/>
      <c r="P79" s="201"/>
      <c r="Q79" s="201" t="e">
        <f>IF('Incerteza dos Padrões'!V131="","",FIXED('Incerteza dos Padrões'!V131,'Protocolo de Calibração'!CC96))</f>
        <v>#VALUE!</v>
      </c>
      <c r="R79" s="201"/>
      <c r="S79" s="201"/>
      <c r="T79" s="201"/>
      <c r="U79" s="201"/>
      <c r="V79" s="202" t="e">
        <f>'Incerteza dos Padrões'!V130</f>
        <v>#VALUE!</v>
      </c>
      <c r="W79" s="201"/>
      <c r="X79" s="201"/>
      <c r="Y79" s="201"/>
      <c r="Z79" s="201"/>
      <c r="AA79" s="201" t="e">
        <f>IF('Incerteza dos Padrões'!Y128&gt;1000,"Infinito",ROUNDUP('Incerteza dos Padrões'!Y128,0))</f>
        <v>#VALUE!</v>
      </c>
      <c r="AB79" s="201"/>
      <c r="AC79" s="201"/>
      <c r="AD79" s="201"/>
      <c r="AE79" s="201"/>
    </row>
    <row r="80" spans="2:32" ht="18" hidden="1" customHeight="1" x14ac:dyDescent="0.25">
      <c r="B80" s="200" t="str">
        <f>IF('Protocolo de Calibração'!AJ105="","",FIXED('Protocolo de Calibração'!AJ105,'Protocolo de Calibração'!CC105))</f>
        <v/>
      </c>
      <c r="C80" s="200"/>
      <c r="D80" s="200"/>
      <c r="E80" s="200"/>
      <c r="F80" s="200"/>
      <c r="G80" s="201" t="str">
        <f>IF('Protocolo de Calibração'!BP105="","",FIXED('Protocolo de Calibração'!BP105,'Protocolo de Calibração'!CC105))</f>
        <v/>
      </c>
      <c r="H80" s="201"/>
      <c r="I80" s="201"/>
      <c r="J80" s="201"/>
      <c r="K80" s="201"/>
      <c r="L80" s="201" t="str">
        <f>IF(B80="","",FIXED(G80-B80,'Protocolo de Calibração'!CC105))</f>
        <v/>
      </c>
      <c r="M80" s="201"/>
      <c r="N80" s="201"/>
      <c r="O80" s="201"/>
      <c r="P80" s="201"/>
      <c r="Q80" s="201" t="e">
        <f>IF('Incerteza dos Padrões'!V147="","",FIXED('Incerteza dos Padrões'!V147,'Protocolo de Calibração'!CC105))</f>
        <v>#VALUE!</v>
      </c>
      <c r="R80" s="201"/>
      <c r="S80" s="201"/>
      <c r="T80" s="201"/>
      <c r="U80" s="201"/>
      <c r="V80" s="202" t="e">
        <f>'Incerteza dos Padrões'!V146</f>
        <v>#VALUE!</v>
      </c>
      <c r="W80" s="201"/>
      <c r="X80" s="201"/>
      <c r="Y80" s="201"/>
      <c r="Z80" s="201"/>
      <c r="AA80" s="201" t="e">
        <f>IF('Incerteza dos Padrões'!Y144&gt;1000,"Infinito",ROUNDUP('Incerteza dos Padrões'!Y144,0))</f>
        <v>#VALUE!</v>
      </c>
      <c r="AB80" s="201"/>
      <c r="AC80" s="201"/>
      <c r="AD80" s="201"/>
      <c r="AE80" s="201"/>
    </row>
    <row r="81" spans="1:32" ht="18" hidden="1" customHeight="1" x14ac:dyDescent="0.25">
      <c r="B81" s="200" t="str">
        <f>IF('Protocolo de Calibração'!AJ114="","",FIXED('Protocolo de Calibração'!AJ114,'Protocolo de Calibração'!CC114))</f>
        <v/>
      </c>
      <c r="C81" s="200"/>
      <c r="D81" s="200"/>
      <c r="E81" s="200"/>
      <c r="F81" s="200"/>
      <c r="G81" s="201" t="str">
        <f>IF('Protocolo de Calibração'!BP114="","",FIXED('Protocolo de Calibração'!BP114,'Protocolo de Calibração'!CC114))</f>
        <v/>
      </c>
      <c r="H81" s="201"/>
      <c r="I81" s="201"/>
      <c r="J81" s="201"/>
      <c r="K81" s="201"/>
      <c r="L81" s="201" t="str">
        <f>IF(B81="","",FIXED(G81-B81,'Protocolo de Calibração'!CC114))</f>
        <v/>
      </c>
      <c r="M81" s="201"/>
      <c r="N81" s="201"/>
      <c r="O81" s="201"/>
      <c r="P81" s="201"/>
      <c r="Q81" s="201" t="e">
        <f>IF('Incerteza dos Padrões'!V163="","",FIXED('Incerteza dos Padrões'!V163,'Protocolo de Calibração'!CC114))</f>
        <v>#VALUE!</v>
      </c>
      <c r="R81" s="201"/>
      <c r="S81" s="201"/>
      <c r="T81" s="201"/>
      <c r="U81" s="201"/>
      <c r="V81" s="202" t="e">
        <f>'Incerteza dos Padrões'!V162</f>
        <v>#VALUE!</v>
      </c>
      <c r="W81" s="201"/>
      <c r="X81" s="201"/>
      <c r="Y81" s="201"/>
      <c r="Z81" s="201"/>
      <c r="AA81" s="201" t="e">
        <f>IF('Incerteza dos Padrões'!Y160&gt;1000,"Infinito",ROUNDUP('Incerteza dos Padrões'!Y160,0))</f>
        <v>#VALUE!</v>
      </c>
      <c r="AB81" s="201"/>
      <c r="AC81" s="201"/>
      <c r="AD81" s="201"/>
      <c r="AE81" s="201"/>
    </row>
    <row r="82" spans="1:32" ht="18" hidden="1" customHeight="1" x14ac:dyDescent="0.25">
      <c r="B82" s="128"/>
      <c r="C82" s="128"/>
      <c r="D82" s="128"/>
      <c r="E82" s="128"/>
      <c r="F82" s="128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30"/>
      <c r="W82" s="129"/>
      <c r="X82" s="129"/>
      <c r="Y82" s="129"/>
      <c r="Z82" s="129"/>
      <c r="AA82" s="129"/>
      <c r="AB82" s="129"/>
      <c r="AC82" s="129"/>
      <c r="AD82" s="129"/>
      <c r="AE82" s="129"/>
    </row>
    <row r="83" spans="1:32" ht="18" hidden="1" customHeight="1" x14ac:dyDescent="0.25"/>
    <row r="84" spans="1:32" ht="18" hidden="1" customHeight="1" x14ac:dyDescent="0.25"/>
    <row r="85" spans="1:32" ht="18" hidden="1" customHeight="1" x14ac:dyDescent="0.25">
      <c r="A85" s="112"/>
      <c r="B85" s="112"/>
      <c r="C85" s="112"/>
      <c r="D85" s="112"/>
      <c r="E85" s="112"/>
      <c r="F85" s="112"/>
      <c r="G85" s="112"/>
      <c r="H85" s="112"/>
      <c r="I85" s="193" t="s">
        <v>249</v>
      </c>
      <c r="J85" s="194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</row>
    <row r="86" spans="1:32" ht="18" hidden="1" customHeight="1" x14ac:dyDescent="0.25">
      <c r="A86" s="112"/>
      <c r="B86" s="112"/>
      <c r="C86" s="112"/>
      <c r="D86" s="112"/>
      <c r="E86" s="112"/>
      <c r="F86" s="112"/>
      <c r="G86" s="112"/>
      <c r="H86" s="112"/>
      <c r="I86" s="195" t="s">
        <v>250</v>
      </c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</row>
    <row r="87" spans="1:32" ht="18" hidden="1" customHeight="1" x14ac:dyDescent="0.25">
      <c r="A87" s="112"/>
      <c r="B87" s="112"/>
      <c r="C87" s="112"/>
      <c r="D87" s="112"/>
      <c r="E87" s="112"/>
      <c r="F87" s="112"/>
      <c r="G87" s="112"/>
      <c r="H87" s="112"/>
      <c r="I87" s="195" t="s">
        <v>251</v>
      </c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</row>
    <row r="88" spans="1:32" ht="18" hidden="1" customHeight="1" x14ac:dyDescent="0.25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</row>
    <row r="89" spans="1:32" ht="18" hidden="1" customHeight="1" x14ac:dyDescent="0.25">
      <c r="A89" s="112"/>
      <c r="B89" s="112"/>
      <c r="C89" s="197" t="s">
        <v>252</v>
      </c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12"/>
      <c r="Q89" s="112"/>
      <c r="R89" s="112"/>
      <c r="S89" s="112"/>
      <c r="T89" s="112"/>
      <c r="U89" s="114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</row>
    <row r="90" spans="1:32" ht="18" hidden="1" customHeight="1" x14ac:dyDescent="0.25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5"/>
      <c r="U90" s="116"/>
      <c r="V90" s="116"/>
      <c r="W90" s="116"/>
      <c r="X90" s="116"/>
      <c r="Y90" s="198" t="s">
        <v>253</v>
      </c>
      <c r="Z90" s="198"/>
      <c r="AA90" s="198"/>
      <c r="AB90" s="198"/>
      <c r="AC90" s="198"/>
      <c r="AD90" s="198"/>
      <c r="AE90" s="198"/>
      <c r="AF90" s="198"/>
    </row>
    <row r="91" spans="1:32" ht="18" hidden="1" customHeight="1" x14ac:dyDescent="0.25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5"/>
      <c r="U91" s="116"/>
      <c r="V91" s="116"/>
      <c r="W91" s="116"/>
      <c r="X91" s="116"/>
      <c r="Y91" s="199" t="str">
        <f>'Protocolo de Calibração'!$J$6</f>
        <v>018184_01</v>
      </c>
      <c r="Z91" s="199"/>
      <c r="AA91" s="199"/>
      <c r="AB91" s="199"/>
      <c r="AC91" s="199"/>
      <c r="AD91" s="199"/>
      <c r="AE91" s="199"/>
      <c r="AF91" s="199"/>
    </row>
    <row r="92" spans="1:32" ht="18" customHeight="1" x14ac:dyDescent="0.25">
      <c r="B92" s="128"/>
      <c r="C92" s="128"/>
      <c r="D92" s="128"/>
      <c r="E92" s="128"/>
      <c r="F92" s="128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30"/>
      <c r="W92" s="129"/>
      <c r="X92" s="129"/>
      <c r="Y92" s="129"/>
      <c r="Z92" s="129"/>
      <c r="AA92" s="129"/>
      <c r="AB92" s="129"/>
      <c r="AC92" s="129"/>
      <c r="AD92" s="129"/>
      <c r="AE92" s="129"/>
    </row>
    <row r="93" spans="1:32" ht="18" customHeight="1" x14ac:dyDescent="0.25">
      <c r="B93" s="186" t="s">
        <v>85</v>
      </c>
      <c r="C93" s="186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</row>
    <row r="94" spans="1:32" ht="6" customHeight="1" x14ac:dyDescent="0.25"/>
    <row r="95" spans="1:32" ht="18" customHeight="1" x14ac:dyDescent="0.25">
      <c r="B95" s="189" t="s">
        <v>266</v>
      </c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  <c r="AD95" s="190"/>
      <c r="AE95" s="190"/>
      <c r="AF95" s="190"/>
    </row>
    <row r="96" spans="1:32" ht="18" customHeight="1" x14ac:dyDescent="0.25">
      <c r="B96" s="190"/>
      <c r="C96" s="190"/>
      <c r="D96" s="190"/>
      <c r="E96" s="190"/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  <c r="AD96" s="190"/>
      <c r="AE96" s="190"/>
      <c r="AF96" s="190"/>
    </row>
    <row r="98" spans="2:32" ht="18" customHeight="1" x14ac:dyDescent="0.25">
      <c r="B98" s="186" t="s">
        <v>86</v>
      </c>
      <c r="C98" s="186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</row>
    <row r="99" spans="2:32" ht="5.25" customHeight="1" x14ac:dyDescent="0.25"/>
    <row r="100" spans="2:32" ht="18" customHeight="1" x14ac:dyDescent="0.25">
      <c r="B100" s="191" t="s">
        <v>259</v>
      </c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</row>
    <row r="101" spans="2:32" ht="18" customHeight="1" x14ac:dyDescent="0.25"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</row>
    <row r="102" spans="2:32" ht="18" customHeight="1" x14ac:dyDescent="0.25"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</row>
    <row r="104" spans="2:32" ht="18" customHeight="1" x14ac:dyDescent="0.25">
      <c r="B104" s="186" t="s">
        <v>87</v>
      </c>
      <c r="C104" s="186"/>
      <c r="D104" s="186"/>
      <c r="E104" s="186"/>
      <c r="F104" s="186"/>
      <c r="G104" s="186"/>
      <c r="H104" s="186"/>
      <c r="I104" s="186"/>
      <c r="J104" s="186"/>
      <c r="K104" s="186"/>
      <c r="L104" s="186"/>
      <c r="M104" s="186"/>
      <c r="N104" s="186"/>
      <c r="O104" s="186"/>
      <c r="P104" s="186"/>
      <c r="Q104" s="186"/>
      <c r="R104" s="186"/>
      <c r="S104" s="186"/>
      <c r="T104" s="186"/>
      <c r="U104" s="186"/>
      <c r="V104" s="186"/>
      <c r="W104" s="186"/>
      <c r="X104" s="186"/>
      <c r="Y104" s="186"/>
      <c r="Z104" s="186"/>
      <c r="AA104" s="186"/>
      <c r="AB104" s="186"/>
      <c r="AC104" s="186"/>
      <c r="AD104" s="186"/>
      <c r="AE104" s="186"/>
      <c r="AF104" s="186"/>
    </row>
    <row r="105" spans="2:32" ht="6" customHeight="1" x14ac:dyDescent="0.25"/>
    <row r="106" spans="2:32" ht="18" customHeight="1" x14ac:dyDescent="0.25">
      <c r="B106" s="192" t="str">
        <f>'Protocolo de Calibração'!B119</f>
        <v>Nenhuma.</v>
      </c>
      <c r="C106" s="192"/>
      <c r="D106" s="192"/>
      <c r="E106" s="192"/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  <c r="AD106" s="192"/>
      <c r="AE106" s="192"/>
      <c r="AF106" s="192"/>
    </row>
    <row r="107" spans="2:32" ht="18" customHeight="1" x14ac:dyDescent="0.25"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  <c r="AD107" s="192"/>
      <c r="AE107" s="192"/>
      <c r="AF107" s="192"/>
    </row>
    <row r="109" spans="2:32" ht="18" customHeight="1" x14ac:dyDescent="0.25">
      <c r="B109" s="186" t="s">
        <v>88</v>
      </c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</row>
    <row r="110" spans="2:32" ht="18" customHeight="1" x14ac:dyDescent="0.25"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</row>
    <row r="111" spans="2:32" ht="18" customHeight="1" x14ac:dyDescent="0.25"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</row>
    <row r="112" spans="2:32" ht="18" customHeight="1" x14ac:dyDescent="0.25"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</row>
    <row r="113" spans="13:23" ht="18" customHeight="1" x14ac:dyDescent="0.25">
      <c r="M113" s="187" t="str">
        <f>'Protocolo de Calibração'!$J$21</f>
        <v>Wellington Barbosa</v>
      </c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</row>
    <row r="114" spans="13:23" ht="18" customHeight="1" x14ac:dyDescent="0.25">
      <c r="M114" s="188" t="s">
        <v>89</v>
      </c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</row>
    <row r="115" spans="13:23" ht="18" customHeight="1" x14ac:dyDescent="0.25"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</row>
  </sheetData>
  <sheetProtection algorithmName="SHA-512" hashValue="XE1T/4fgcs9/Bgg+/lIGlgTIzmx6qZ5frwOWdmocU+Wk051TKWGYDSKsLdAvL0AwqsxiZBbHywmj9vJmPDotgQ==" saltValue="f610GztJkG9yEXfdaVz3xg==" spinCount="100000" sheet="1" objects="1" scenarios="1"/>
  <mergeCells count="228">
    <mergeCell ref="I1:U1"/>
    <mergeCell ref="I2:U2"/>
    <mergeCell ref="I3:U3"/>
    <mergeCell ref="C5:O5"/>
    <mergeCell ref="Y6:AF6"/>
    <mergeCell ref="Y7:AF7"/>
    <mergeCell ref="B8:AF8"/>
    <mergeCell ref="B10:F10"/>
    <mergeCell ref="G10:AF10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38:E38"/>
    <mergeCell ref="F38:M38"/>
    <mergeCell ref="N38:R38"/>
    <mergeCell ref="S38:X38"/>
    <mergeCell ref="Y38:AB38"/>
    <mergeCell ref="AC38:AF38"/>
    <mergeCell ref="B31:H31"/>
    <mergeCell ref="I31:AF31"/>
    <mergeCell ref="B33:AF33"/>
    <mergeCell ref="B35:E36"/>
    <mergeCell ref="F35:M36"/>
    <mergeCell ref="N35:R36"/>
    <mergeCell ref="S35:X36"/>
    <mergeCell ref="Y35:AB36"/>
    <mergeCell ref="AC35:AF36"/>
    <mergeCell ref="B40:E40"/>
    <mergeCell ref="F40:M40"/>
    <mergeCell ref="N40:R40"/>
    <mergeCell ref="S40:X40"/>
    <mergeCell ref="Y40:AB40"/>
    <mergeCell ref="AC40:AF40"/>
    <mergeCell ref="B39:E39"/>
    <mergeCell ref="F39:M39"/>
    <mergeCell ref="N39:R39"/>
    <mergeCell ref="S39:X39"/>
    <mergeCell ref="Y39:AB39"/>
    <mergeCell ref="AC39:AF39"/>
    <mergeCell ref="B53:AF53"/>
    <mergeCell ref="B55:F56"/>
    <mergeCell ref="G55:K56"/>
    <mergeCell ref="L55:P56"/>
    <mergeCell ref="Q55:U56"/>
    <mergeCell ref="V55:Z56"/>
    <mergeCell ref="AA55:AE56"/>
    <mergeCell ref="I46:U46"/>
    <mergeCell ref="I47:U47"/>
    <mergeCell ref="I48:U48"/>
    <mergeCell ref="C50:O50"/>
    <mergeCell ref="Y51:AF51"/>
    <mergeCell ref="Y52:AF52"/>
    <mergeCell ref="B58:F58"/>
    <mergeCell ref="G58:K58"/>
    <mergeCell ref="L58:P58"/>
    <mergeCell ref="Q58:U58"/>
    <mergeCell ref="V58:Z58"/>
    <mergeCell ref="AA58:AE58"/>
    <mergeCell ref="B57:F57"/>
    <mergeCell ref="G57:K57"/>
    <mergeCell ref="L57:P57"/>
    <mergeCell ref="Q57:U57"/>
    <mergeCell ref="V57:Z57"/>
    <mergeCell ref="AA57:AE57"/>
    <mergeCell ref="B60:F60"/>
    <mergeCell ref="G60:K60"/>
    <mergeCell ref="L60:P60"/>
    <mergeCell ref="Q60:U60"/>
    <mergeCell ref="V60:Z60"/>
    <mergeCell ref="AA60:AE60"/>
    <mergeCell ref="B59:F59"/>
    <mergeCell ref="G59:K59"/>
    <mergeCell ref="L59:P59"/>
    <mergeCell ref="Q59:U59"/>
    <mergeCell ref="V59:Z59"/>
    <mergeCell ref="AA59:AE59"/>
    <mergeCell ref="B62:F62"/>
    <mergeCell ref="G62:K62"/>
    <mergeCell ref="L62:P62"/>
    <mergeCell ref="Q62:U62"/>
    <mergeCell ref="V62:Z62"/>
    <mergeCell ref="AA62:AE62"/>
    <mergeCell ref="B61:F61"/>
    <mergeCell ref="G61:K61"/>
    <mergeCell ref="L61:P61"/>
    <mergeCell ref="Q61:U61"/>
    <mergeCell ref="V61:Z61"/>
    <mergeCell ref="AA61:AE61"/>
    <mergeCell ref="B64:F64"/>
    <mergeCell ref="G64:K64"/>
    <mergeCell ref="L64:P64"/>
    <mergeCell ref="Q64:U64"/>
    <mergeCell ref="V64:Z64"/>
    <mergeCell ref="AA64:AE64"/>
    <mergeCell ref="B63:F63"/>
    <mergeCell ref="G63:K63"/>
    <mergeCell ref="L63:P63"/>
    <mergeCell ref="Q63:U63"/>
    <mergeCell ref="V63:Z63"/>
    <mergeCell ref="AA63:AE63"/>
    <mergeCell ref="B66:F66"/>
    <mergeCell ref="G66:K66"/>
    <mergeCell ref="L66:P66"/>
    <mergeCell ref="Q66:U66"/>
    <mergeCell ref="V66:Z66"/>
    <mergeCell ref="AA66:AE66"/>
    <mergeCell ref="B65:F65"/>
    <mergeCell ref="G65:K65"/>
    <mergeCell ref="L65:P65"/>
    <mergeCell ref="Q65:U65"/>
    <mergeCell ref="V65:Z65"/>
    <mergeCell ref="AA65:AE65"/>
    <mergeCell ref="B72:F72"/>
    <mergeCell ref="G72:K72"/>
    <mergeCell ref="L72:P72"/>
    <mergeCell ref="Q72:U72"/>
    <mergeCell ref="V72:Z72"/>
    <mergeCell ref="AA72:AE72"/>
    <mergeCell ref="B68:AF68"/>
    <mergeCell ref="B70:F71"/>
    <mergeCell ref="G70:K71"/>
    <mergeCell ref="L70:P71"/>
    <mergeCell ref="Q70:U71"/>
    <mergeCell ref="V70:Z71"/>
    <mergeCell ref="AA70:AE71"/>
    <mergeCell ref="B74:F74"/>
    <mergeCell ref="G74:K74"/>
    <mergeCell ref="L74:P74"/>
    <mergeCell ref="Q74:U74"/>
    <mergeCell ref="V74:Z74"/>
    <mergeCell ref="AA74:AE74"/>
    <mergeCell ref="B73:F73"/>
    <mergeCell ref="G73:K73"/>
    <mergeCell ref="L73:P73"/>
    <mergeCell ref="Q73:U73"/>
    <mergeCell ref="V73:Z73"/>
    <mergeCell ref="AA73:AE73"/>
    <mergeCell ref="B76:F76"/>
    <mergeCell ref="G76:K76"/>
    <mergeCell ref="L76:P76"/>
    <mergeCell ref="Q76:U76"/>
    <mergeCell ref="V76:Z76"/>
    <mergeCell ref="AA76:AE76"/>
    <mergeCell ref="B75:F75"/>
    <mergeCell ref="G75:K75"/>
    <mergeCell ref="L75:P75"/>
    <mergeCell ref="Q75:U75"/>
    <mergeCell ref="V75:Z75"/>
    <mergeCell ref="AA75:AE75"/>
    <mergeCell ref="B78:F78"/>
    <mergeCell ref="G78:K78"/>
    <mergeCell ref="L78:P78"/>
    <mergeCell ref="Q78:U78"/>
    <mergeCell ref="V78:Z78"/>
    <mergeCell ref="AA78:AE78"/>
    <mergeCell ref="B77:F77"/>
    <mergeCell ref="G77:K77"/>
    <mergeCell ref="L77:P77"/>
    <mergeCell ref="Q77:U77"/>
    <mergeCell ref="V77:Z77"/>
    <mergeCell ref="AA77:AE77"/>
    <mergeCell ref="B80:F80"/>
    <mergeCell ref="G80:K80"/>
    <mergeCell ref="L80:P80"/>
    <mergeCell ref="Q80:U80"/>
    <mergeCell ref="V80:Z80"/>
    <mergeCell ref="AA80:AE80"/>
    <mergeCell ref="B79:F79"/>
    <mergeCell ref="G79:K79"/>
    <mergeCell ref="L79:P79"/>
    <mergeCell ref="Q79:U79"/>
    <mergeCell ref="V79:Z79"/>
    <mergeCell ref="AA79:AE79"/>
    <mergeCell ref="I85:U85"/>
    <mergeCell ref="I86:U86"/>
    <mergeCell ref="I87:U87"/>
    <mergeCell ref="C89:O89"/>
    <mergeCell ref="Y90:AF90"/>
    <mergeCell ref="Y91:AF91"/>
    <mergeCell ref="B81:F81"/>
    <mergeCell ref="G81:K81"/>
    <mergeCell ref="L81:P81"/>
    <mergeCell ref="Q81:U81"/>
    <mergeCell ref="V81:Z81"/>
    <mergeCell ref="AA81:AE81"/>
    <mergeCell ref="B109:AF109"/>
    <mergeCell ref="M113:W113"/>
    <mergeCell ref="M114:W114"/>
    <mergeCell ref="B93:AF93"/>
    <mergeCell ref="B95:AF96"/>
    <mergeCell ref="B98:AF98"/>
    <mergeCell ref="B100:AF102"/>
    <mergeCell ref="B104:AF104"/>
    <mergeCell ref="B106:AF107"/>
  </mergeCells>
  <conditionalFormatting sqref="B38:AF43">
    <cfRule type="cellIs" dxfId="8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7F357-ECB0-43E7-A8AF-643FA539583F}">
  <dimension ref="A1:AF118"/>
  <sheetViews>
    <sheetView zoomScale="120" zoomScaleNormal="120" workbookViewId="0">
      <selection activeCell="U24" sqref="U24:AB24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Calibração'!$J$9,'Cadastro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</row>
    <row r="33" spans="1:32" ht="18" customHeight="1" x14ac:dyDescent="0.25">
      <c r="B33" s="186" t="s">
        <v>79</v>
      </c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</row>
    <row r="34" spans="1:32" ht="6" customHeight="1" x14ac:dyDescent="0.25"/>
    <row r="35" spans="1:32" ht="18" customHeight="1" x14ac:dyDescent="0.25">
      <c r="B35" s="214" t="s">
        <v>80</v>
      </c>
      <c r="C35" s="214"/>
      <c r="D35" s="214"/>
      <c r="E35" s="214"/>
      <c r="F35" s="214" t="s">
        <v>54</v>
      </c>
      <c r="G35" s="214"/>
      <c r="H35" s="214"/>
      <c r="I35" s="214"/>
      <c r="J35" s="214"/>
      <c r="K35" s="214"/>
      <c r="L35" s="214"/>
      <c r="M35" s="214"/>
      <c r="N35" s="214" t="s">
        <v>81</v>
      </c>
      <c r="O35" s="214"/>
      <c r="P35" s="214"/>
      <c r="Q35" s="214"/>
      <c r="R35" s="214"/>
      <c r="S35" s="215" t="s">
        <v>82</v>
      </c>
      <c r="T35" s="215"/>
      <c r="U35" s="215"/>
      <c r="V35" s="215"/>
      <c r="W35" s="215"/>
      <c r="X35" s="215"/>
      <c r="Y35" s="215" t="s">
        <v>83</v>
      </c>
      <c r="Z35" s="215"/>
      <c r="AA35" s="215"/>
      <c r="AB35" s="215"/>
      <c r="AC35" s="215" t="s">
        <v>84</v>
      </c>
      <c r="AD35" s="215"/>
      <c r="AE35" s="215"/>
      <c r="AF35" s="215"/>
    </row>
    <row r="36" spans="1:32" ht="18" customHeight="1" x14ac:dyDescent="0.25"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</row>
    <row r="37" spans="1:32" ht="18" customHeight="1" x14ac:dyDescent="0.25"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</row>
    <row r="38" spans="1:32" ht="18" customHeight="1" x14ac:dyDescent="0.25">
      <c r="B38" s="211" t="str">
        <f>IF('Protocolo de Calibração'!$J$15="","",VLOOKUP('Protocolo de Calibração'!AT15,'Seleção de Padrões'!$H$19:$N$25,1,FALSE))</f>
        <v>G002A03TH - T</v>
      </c>
      <c r="C38" s="211"/>
      <c r="D38" s="211"/>
      <c r="E38" s="211"/>
      <c r="F38" s="211" t="str">
        <f>IF(B38="","",VLOOKUP(B38,'Seleção de Padrões'!$H$19:$N$25,2,FALSE))</f>
        <v>Termômetro Digital</v>
      </c>
      <c r="G38" s="211"/>
      <c r="H38" s="211"/>
      <c r="I38" s="211"/>
      <c r="J38" s="211"/>
      <c r="K38" s="211"/>
      <c r="L38" s="211"/>
      <c r="M38" s="211"/>
      <c r="N38" s="211" t="str">
        <f>IF(B38="","",VLOOKUP(B38,'Seleção de Padrões'!$H$19:$N$25,5,FALSE))</f>
        <v>Visomes</v>
      </c>
      <c r="O38" s="211"/>
      <c r="P38" s="211"/>
      <c r="Q38" s="211"/>
      <c r="R38" s="211"/>
      <c r="S38" s="211" t="str">
        <f>IF(B38="","",VLOOKUP(B38,'Seleção de Padrões'!$H$19:$N$25,4,FALSE))</f>
        <v>LV02172-36533-20-R0</v>
      </c>
      <c r="T38" s="211"/>
      <c r="U38" s="211"/>
      <c r="V38" s="211"/>
      <c r="W38" s="211"/>
      <c r="X38" s="211"/>
      <c r="Y38" s="212">
        <f>IF(B38="","",VLOOKUP(B38,'Seleção de Padrões'!$H$19:$N$25,3,FALSE))</f>
        <v>44119</v>
      </c>
      <c r="Z38" s="212"/>
      <c r="AA38" s="212"/>
      <c r="AB38" s="212"/>
      <c r="AC38" s="212">
        <f>IF(B38="","",VLOOKUP(B38,'Seleção de Padrões'!$H$19:$N$25,6,FALSE))</f>
        <v>44849</v>
      </c>
      <c r="AD38" s="212"/>
      <c r="AE38" s="212"/>
      <c r="AF38" s="212"/>
    </row>
    <row r="39" spans="1:32" ht="18" customHeight="1" x14ac:dyDescent="0.25">
      <c r="B39" s="211" t="str">
        <f>IF('Protocolo de Calibração'!$J$15="","",VLOOKUP('Protocolo de Calibração'!AT16,'Seleção de Padrões'!$H$19:$N$25,1,FALSE))</f>
        <v>G002A03TH - H</v>
      </c>
      <c r="C39" s="211"/>
      <c r="D39" s="211"/>
      <c r="E39" s="211"/>
      <c r="F39" s="211" t="str">
        <f>IF(B39="","",VLOOKUP(B39,'Seleção de Padrões'!$H$19:$N$25,2,FALSE))</f>
        <v>Higrômetro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Calibração'!$J$26="","",VLOOKUP('Protocolo de Calibração'!$J$26,'Seleção de Padrões'!$H$19:$N$25,1,FALSE))</f>
        <v>G001A03TE</v>
      </c>
      <c r="C40" s="211"/>
      <c r="D40" s="211"/>
      <c r="E40" s="211"/>
      <c r="F40" s="211" t="str">
        <f>IF(B40="","",VLOOKUP(B40,'Seleção de Padrões'!$H$19:$N$25,2,FALSE))</f>
        <v xml:space="preserve">Termometro Digital 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LV02172-36459-20-R0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44118</v>
      </c>
      <c r="Z40" s="212"/>
      <c r="AA40" s="212"/>
      <c r="AB40" s="212"/>
      <c r="AC40" s="212">
        <f>IF(B40="","",VLOOKUP(B40,'Seleção de Padrões'!$H$19:$N$25,6,FALSE))</f>
        <v>44848</v>
      </c>
      <c r="AD40" s="212"/>
      <c r="AE40" s="212"/>
      <c r="AF40" s="212"/>
    </row>
    <row r="41" spans="1:32" ht="18" customHeight="1" x14ac:dyDescent="0.25"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7"/>
      <c r="Z41" s="127"/>
      <c r="AA41" s="127"/>
      <c r="AB41" s="127"/>
      <c r="AC41" s="127"/>
      <c r="AD41" s="127"/>
      <c r="AE41" s="127"/>
      <c r="AF41" s="127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hidden="1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4" spans="1:32" ht="6" hidden="1" customHeight="1" x14ac:dyDescent="0.25"/>
    <row r="55" spans="1:32" ht="34.5" hidden="1" customHeight="1" x14ac:dyDescent="0.25">
      <c r="B55" s="223" t="s">
        <v>261</v>
      </c>
      <c r="C55" s="223"/>
      <c r="D55" s="223"/>
      <c r="E55" s="223"/>
      <c r="F55" s="223"/>
      <c r="G55" s="223" t="s">
        <v>262</v>
      </c>
      <c r="H55" s="223"/>
      <c r="I55" s="223"/>
      <c r="J55" s="223"/>
      <c r="K55" s="223"/>
      <c r="L55" s="223" t="s">
        <v>263</v>
      </c>
      <c r="M55" s="223"/>
      <c r="N55" s="223"/>
      <c r="O55" s="223"/>
      <c r="P55" s="223"/>
      <c r="Q55" s="223" t="s">
        <v>264</v>
      </c>
      <c r="R55" s="223"/>
      <c r="S55" s="223"/>
      <c r="T55" s="223"/>
      <c r="U55" s="223"/>
      <c r="V55" s="224" t="s">
        <v>257</v>
      </c>
      <c r="W55" s="223"/>
      <c r="X55" s="223"/>
      <c r="Y55" s="223"/>
      <c r="Z55" s="225"/>
      <c r="AA55" s="224" t="s">
        <v>258</v>
      </c>
      <c r="AB55" s="224"/>
      <c r="AC55" s="224"/>
      <c r="AD55" s="224"/>
      <c r="AE55" s="224"/>
    </row>
    <row r="56" spans="1:32" ht="18" hidden="1" customHeight="1" x14ac:dyDescent="0.25"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5"/>
      <c r="AA56" s="224"/>
      <c r="AB56" s="224"/>
      <c r="AC56" s="224"/>
      <c r="AD56" s="224"/>
      <c r="AE56" s="224"/>
    </row>
    <row r="57" spans="1:32" ht="18" hidden="1" customHeight="1" x14ac:dyDescent="0.25">
      <c r="B57" s="200" t="str">
        <f>IF('Protocolo de Calibração'!AJ33="","",FIXED('Protocolo de Calibração'!AJ33,'Protocolo de Calibração'!CC33))</f>
        <v>35,0</v>
      </c>
      <c r="C57" s="200"/>
      <c r="D57" s="200"/>
      <c r="E57" s="200"/>
      <c r="F57" s="200"/>
      <c r="G57" s="201" t="str">
        <f>IF('Protocolo de Calibração'!BC33="","",FIXED('Protocolo de Calibração'!BC33,'Protocolo de Calibração'!CC33))</f>
        <v>32,8</v>
      </c>
      <c r="H57" s="201"/>
      <c r="I57" s="201"/>
      <c r="J57" s="201"/>
      <c r="K57" s="201"/>
      <c r="L57" s="201" t="str">
        <f>IF(B57="","",FIXED(G57-B57,'Protocolo de Calibração'!CC33))</f>
        <v>-2,2</v>
      </c>
      <c r="M57" s="201"/>
      <c r="N57" s="201"/>
      <c r="O57" s="201"/>
      <c r="P57" s="201"/>
      <c r="Q57" s="201" t="str">
        <f>IF('Incerteza dos Padrões'!I19="","",FIXED('Incerteza dos Padrões'!I19,'Protocolo de Calibração'!CC33))</f>
        <v>0,3</v>
      </c>
      <c r="R57" s="201"/>
      <c r="S57" s="201"/>
      <c r="T57" s="201"/>
      <c r="U57" s="201"/>
      <c r="V57" s="202">
        <f>'Incerteza dos Padrões'!I18</f>
        <v>2.0374387559187546</v>
      </c>
      <c r="W57" s="201"/>
      <c r="X57" s="201"/>
      <c r="Y57" s="201"/>
      <c r="Z57" s="201"/>
      <c r="AA57" s="201">
        <f>IF('Incerteza dos Padrões'!L16&gt;1000,"Infinito",ROUNDUP('Incerteza dos Padrões'!L16,0))</f>
        <v>69</v>
      </c>
      <c r="AB57" s="201"/>
      <c r="AC57" s="201"/>
      <c r="AD57" s="201"/>
      <c r="AE57" s="201"/>
    </row>
    <row r="58" spans="1:32" ht="18" hidden="1" customHeight="1" x14ac:dyDescent="0.25">
      <c r="B58" s="200" t="str">
        <f>IF('Protocolo de Calibração'!AJ42="","",FIXED('Protocolo de Calibração'!AJ42,'Protocolo de Calibração'!CC42))</f>
        <v>100,0</v>
      </c>
      <c r="C58" s="200"/>
      <c r="D58" s="200"/>
      <c r="E58" s="200"/>
      <c r="F58" s="200"/>
      <c r="G58" s="201" t="str">
        <f>IF('Protocolo de Calibração'!BC42="","",FIXED('Protocolo de Calibração'!BC42,'Protocolo de Calibração'!CC42))</f>
        <v>96,1</v>
      </c>
      <c r="H58" s="201"/>
      <c r="I58" s="201"/>
      <c r="J58" s="201"/>
      <c r="K58" s="201"/>
      <c r="L58" s="201" t="str">
        <f>IF(B58="","",FIXED(G58-B58,'Protocolo de Calibração'!CC42))</f>
        <v>-3,9</v>
      </c>
      <c r="M58" s="201"/>
      <c r="N58" s="201"/>
      <c r="O58" s="201"/>
      <c r="P58" s="201"/>
      <c r="Q58" s="201" t="str">
        <f>IF('Incerteza dos Padrões'!I35="","",FIXED('Incerteza dos Padrões'!I35,'Protocolo de Calibração'!CC42))</f>
        <v>0,3</v>
      </c>
      <c r="R58" s="201"/>
      <c r="S58" s="201"/>
      <c r="T58" s="201"/>
      <c r="U58" s="201"/>
      <c r="V58" s="202">
        <f>'Incerteza dos Padrões'!I34</f>
        <v>2.0374387559187546</v>
      </c>
      <c r="W58" s="201"/>
      <c r="X58" s="201"/>
      <c r="Y58" s="201"/>
      <c r="Z58" s="201"/>
      <c r="AA58" s="201">
        <f>IF('Incerteza dos Padrões'!L32&gt;1000,"Infinito",ROUNDUP('Incerteza dos Padrões'!L32,0))</f>
        <v>69</v>
      </c>
      <c r="AB58" s="201"/>
      <c r="AC58" s="201"/>
      <c r="AD58" s="201"/>
      <c r="AE58" s="201"/>
    </row>
    <row r="59" spans="1:32" ht="18" hidden="1" customHeight="1" x14ac:dyDescent="0.25">
      <c r="B59" s="200" t="str">
        <f>IF('Protocolo de Calibração'!AJ51="","",FIXED('Protocolo de Calibração'!AJ51,'Protocolo de Calibração'!CC51))</f>
        <v>150,0</v>
      </c>
      <c r="C59" s="200"/>
      <c r="D59" s="200"/>
      <c r="E59" s="200"/>
      <c r="F59" s="200"/>
      <c r="G59" s="201" t="str">
        <f>IF('Protocolo de Calibração'!BC51="","",FIXED('Protocolo de Calibração'!BC51,'Protocolo de Calibração'!CC51))</f>
        <v>147,2</v>
      </c>
      <c r="H59" s="201"/>
      <c r="I59" s="201"/>
      <c r="J59" s="201"/>
      <c r="K59" s="201"/>
      <c r="L59" s="201" t="str">
        <f>IF(B59="","",FIXED(G59-B59,'Protocolo de Calibração'!CC51))</f>
        <v>-2,8</v>
      </c>
      <c r="M59" s="201"/>
      <c r="N59" s="201"/>
      <c r="O59" s="201"/>
      <c r="P59" s="201"/>
      <c r="Q59" s="201" t="str">
        <f>IF('Incerteza dos Padrões'!I51="","",FIXED('Incerteza dos Padrões'!I51,'Protocolo de Calibração'!CC51))</f>
        <v>0,3</v>
      </c>
      <c r="R59" s="201"/>
      <c r="S59" s="201"/>
      <c r="T59" s="201"/>
      <c r="U59" s="201"/>
      <c r="V59" s="202">
        <f>'Incerteza dos Padrões'!I50</f>
        <v>2.071872560172956</v>
      </c>
      <c r="W59" s="201"/>
      <c r="X59" s="201"/>
      <c r="Y59" s="201"/>
      <c r="Z59" s="201"/>
      <c r="AA59" s="201">
        <f>IF('Incerteza dos Padrões'!L48&gt;1000,"Infinito",ROUNDUP('Incerteza dos Padrões'!L48,0))</f>
        <v>37</v>
      </c>
      <c r="AB59" s="201"/>
      <c r="AC59" s="201"/>
      <c r="AD59" s="201"/>
      <c r="AE59" s="201"/>
    </row>
    <row r="60" spans="1:32" ht="18" hidden="1" customHeight="1" x14ac:dyDescent="0.25">
      <c r="B60" s="200" t="str">
        <f>IF('Protocolo de Calibração'!AJ60="","",FIXED('Protocolo de Calibração'!AJ60,'Protocolo de Calibração'!CC60))</f>
        <v/>
      </c>
      <c r="C60" s="200"/>
      <c r="D60" s="200"/>
      <c r="E60" s="200"/>
      <c r="F60" s="200"/>
      <c r="G60" s="201" t="str">
        <f>IF('Protocolo de Calibração'!BC60="","",FIXED('Protocolo de Calibração'!BC60,'Protocolo de Calibração'!CC60))</f>
        <v/>
      </c>
      <c r="H60" s="201"/>
      <c r="I60" s="201"/>
      <c r="J60" s="201"/>
      <c r="K60" s="201"/>
      <c r="L60" s="201" t="str">
        <f>IF(B60="","",FIXED(G60-B60,'Protocolo de Calibração'!CC60))</f>
        <v/>
      </c>
      <c r="M60" s="201"/>
      <c r="N60" s="201"/>
      <c r="O60" s="201"/>
      <c r="P60" s="201"/>
      <c r="Q60" s="201" t="e">
        <f>IF('Incerteza dos Padrões'!I67="","",FIXED('Incerteza dos Padrões'!I67,'Protocolo de Calibração'!CC60))</f>
        <v>#VALUE!</v>
      </c>
      <c r="R60" s="201"/>
      <c r="S60" s="201"/>
      <c r="T60" s="201"/>
      <c r="U60" s="201"/>
      <c r="V60" s="202" t="e">
        <f>'Incerteza dos Padrões'!I66</f>
        <v>#VALUE!</v>
      </c>
      <c r="W60" s="201"/>
      <c r="X60" s="201"/>
      <c r="Y60" s="201"/>
      <c r="Z60" s="201"/>
      <c r="AA60" s="201" t="e">
        <f>IF('Incerteza dos Padrões'!L64&gt;1000,"Infinito",ROUNDUP('Incerteza dos Padrões'!L64,0))</f>
        <v>#VALUE!</v>
      </c>
      <c r="AB60" s="201"/>
      <c r="AC60" s="201"/>
      <c r="AD60" s="201"/>
      <c r="AE60" s="201"/>
    </row>
    <row r="61" spans="1:32" ht="18" hidden="1" customHeight="1" x14ac:dyDescent="0.25">
      <c r="B61" s="200" t="str">
        <f>IF('Protocolo de Calibração'!AJ69="","",FIXED('Protocolo de Calibração'!AJ69,'Protocolo de Calibração'!CC69))</f>
        <v/>
      </c>
      <c r="C61" s="200"/>
      <c r="D61" s="200"/>
      <c r="E61" s="200"/>
      <c r="F61" s="200"/>
      <c r="G61" s="201" t="str">
        <f>IF('Protocolo de Calibração'!BC69="","",FIXED('Protocolo de Calibração'!BC69,'Protocolo de Calibração'!CC69))</f>
        <v/>
      </c>
      <c r="H61" s="201"/>
      <c r="I61" s="201"/>
      <c r="J61" s="201"/>
      <c r="K61" s="201"/>
      <c r="L61" s="201" t="str">
        <f>IF(B61="","",FIXED(G61-B61,'Protocolo de Calibração'!CC69))</f>
        <v/>
      </c>
      <c r="M61" s="201"/>
      <c r="N61" s="201"/>
      <c r="O61" s="201"/>
      <c r="P61" s="201"/>
      <c r="Q61" s="201" t="e">
        <f>IF('Incerteza dos Padrões'!I83="","",FIXED('Incerteza dos Padrões'!I83,'Protocolo de Calibração'!CC69))</f>
        <v>#VALUE!</v>
      </c>
      <c r="R61" s="201"/>
      <c r="S61" s="201"/>
      <c r="T61" s="201"/>
      <c r="U61" s="201"/>
      <c r="V61" s="202" t="e">
        <f>'Incerteza dos Padrões'!I82</f>
        <v>#VALUE!</v>
      </c>
      <c r="W61" s="201"/>
      <c r="X61" s="201"/>
      <c r="Y61" s="201"/>
      <c r="Z61" s="201"/>
      <c r="AA61" s="201" t="e">
        <f>IF('Incerteza dos Padrões'!L80&gt;1000,"Infinito",ROUNDUP('Incerteza dos Padrões'!L80,0))</f>
        <v>#VALUE!</v>
      </c>
      <c r="AB61" s="201"/>
      <c r="AC61" s="201"/>
      <c r="AD61" s="201"/>
      <c r="AE61" s="201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00"/>
      <c r="F62" s="200"/>
      <c r="G62" s="201" t="str">
        <f>IF('Protocolo de Calibração'!BC78="","",FIXED('Protocolo de Calibração'!BC78,'Protocolo de Calibração'!CC78))</f>
        <v/>
      </c>
      <c r="H62" s="201"/>
      <c r="I62" s="201"/>
      <c r="J62" s="201"/>
      <c r="K62" s="201"/>
      <c r="L62" s="201" t="str">
        <f>IF(B62="","",FIXED(G62-B62,'Protocolo de Calibração'!CC78))</f>
        <v/>
      </c>
      <c r="M62" s="201"/>
      <c r="N62" s="201"/>
      <c r="O62" s="201"/>
      <c r="P62" s="201"/>
      <c r="Q62" s="201" t="e">
        <f>IF('Incerteza dos Padrões'!I99="","",FIXED('Incerteza dos Padrões'!I99,'Protocolo de Calibração'!CC78))</f>
        <v>#VALUE!</v>
      </c>
      <c r="R62" s="201"/>
      <c r="S62" s="201"/>
      <c r="T62" s="201"/>
      <c r="U62" s="201"/>
      <c r="V62" s="202" t="e">
        <f>'Incerteza dos Padrões'!I98</f>
        <v>#VALUE!</v>
      </c>
      <c r="W62" s="201"/>
      <c r="X62" s="201"/>
      <c r="Y62" s="201"/>
      <c r="Z62" s="201"/>
      <c r="AA62" s="201" t="e">
        <f>IF('Incerteza dos Padrões'!L96&gt;1000,"Infinito",ROUNDUP('Incerteza dos Padrões'!L96,0))</f>
        <v>#VALUE!</v>
      </c>
      <c r="AB62" s="201"/>
      <c r="AC62" s="201"/>
      <c r="AD62" s="201"/>
      <c r="AE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00"/>
      <c r="F63" s="200"/>
      <c r="G63" s="201" t="str">
        <f>IF('Protocolo de Calibração'!BC87="","",FIXED('Protocolo de Calibração'!BC87,'Protocolo de Calibração'!CC87))</f>
        <v/>
      </c>
      <c r="H63" s="201"/>
      <c r="I63" s="201"/>
      <c r="J63" s="201"/>
      <c r="K63" s="201"/>
      <c r="L63" s="201" t="str">
        <f>IF(B63="","",FIXED(G63-B63,'Protocolo de Calibração'!CC87))</f>
        <v/>
      </c>
      <c r="M63" s="201"/>
      <c r="N63" s="201"/>
      <c r="O63" s="201"/>
      <c r="P63" s="201"/>
      <c r="Q63" s="201" t="e">
        <f>IF('Incerteza dos Padrões'!I115="","",FIXED('Incerteza dos Padrões'!I115,'Protocolo de Calibração'!CC87))</f>
        <v>#VALUE!</v>
      </c>
      <c r="R63" s="201"/>
      <c r="S63" s="201"/>
      <c r="T63" s="201"/>
      <c r="U63" s="201"/>
      <c r="V63" s="202" t="e">
        <f>'Incerteza dos Padrões'!I114</f>
        <v>#VALUE!</v>
      </c>
      <c r="W63" s="201"/>
      <c r="X63" s="201"/>
      <c r="Y63" s="201"/>
      <c r="Z63" s="201"/>
      <c r="AA63" s="201" t="e">
        <f>IF('Incerteza dos Padrões'!L112&gt;1000,"Infinito",ROUNDUP('Incerteza dos Padrões'!L112,0))</f>
        <v>#VALUE!</v>
      </c>
      <c r="AB63" s="201"/>
      <c r="AC63" s="201"/>
      <c r="AD63" s="201"/>
      <c r="AE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00"/>
      <c r="F64" s="200"/>
      <c r="G64" s="201" t="str">
        <f>IF('Protocolo de Calibração'!BC96="","",FIXED('Protocolo de Calibração'!BC96,'Protocolo de Calibração'!CC96))</f>
        <v/>
      </c>
      <c r="H64" s="201"/>
      <c r="I64" s="201"/>
      <c r="J64" s="201"/>
      <c r="K64" s="201"/>
      <c r="L64" s="201" t="str">
        <f>IF(B64="","",FIXED(G64-B64,'Protocolo de Calibração'!CC96))</f>
        <v/>
      </c>
      <c r="M64" s="201"/>
      <c r="N64" s="201"/>
      <c r="O64" s="201"/>
      <c r="P64" s="201"/>
      <c r="Q64" s="201" t="e">
        <f>IF('Incerteza dos Padrões'!I131="","",FIXED('Incerteza dos Padrões'!I131,'Protocolo de Calibração'!CC96))</f>
        <v>#VALUE!</v>
      </c>
      <c r="R64" s="201"/>
      <c r="S64" s="201"/>
      <c r="T64" s="201"/>
      <c r="U64" s="201"/>
      <c r="V64" s="202" t="e">
        <f>'Incerteza dos Padrões'!I130</f>
        <v>#VALUE!</v>
      </c>
      <c r="W64" s="201"/>
      <c r="X64" s="201"/>
      <c r="Y64" s="201"/>
      <c r="Z64" s="201"/>
      <c r="AA64" s="201" t="e">
        <f>IF('Incerteza dos Padrões'!L128&gt;1000,"Infinito",ROUNDUP('Incerteza dos Padrões'!L128,0))</f>
        <v>#VALUE!</v>
      </c>
      <c r="AB64" s="201"/>
      <c r="AC64" s="201"/>
      <c r="AD64" s="201"/>
      <c r="AE64" s="201"/>
    </row>
    <row r="65" spans="2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00"/>
      <c r="F65" s="200"/>
      <c r="G65" s="201" t="str">
        <f>IF('Protocolo de Calibração'!BC105="","",FIXED('Protocolo de Calibração'!BC105,'Protocolo de Calibração'!CC105))</f>
        <v/>
      </c>
      <c r="H65" s="201"/>
      <c r="I65" s="201"/>
      <c r="J65" s="201"/>
      <c r="K65" s="201"/>
      <c r="L65" s="201" t="str">
        <f>IF(B65="","",FIXED(G65-B65,'Protocolo de Calibração'!CC105))</f>
        <v/>
      </c>
      <c r="M65" s="201"/>
      <c r="N65" s="201"/>
      <c r="O65" s="201"/>
      <c r="P65" s="201"/>
      <c r="Q65" s="201" t="e">
        <f>IF('Incerteza dos Padrões'!I147="","",FIXED('Incerteza dos Padrões'!I147,'Protocolo de Calibração'!CC105))</f>
        <v>#VALUE!</v>
      </c>
      <c r="R65" s="201"/>
      <c r="S65" s="201"/>
      <c r="T65" s="201"/>
      <c r="U65" s="201"/>
      <c r="V65" s="202" t="e">
        <f>'Incerteza dos Padrões'!I146</f>
        <v>#VALUE!</v>
      </c>
      <c r="W65" s="201"/>
      <c r="X65" s="201"/>
      <c r="Y65" s="201"/>
      <c r="Z65" s="201"/>
      <c r="AA65" s="201" t="e">
        <f>IF('Incerteza dos Padrões'!L144&gt;1000,"Infinito",ROUNDUP('Incerteza dos Padrões'!L144,0))</f>
        <v>#VALUE!</v>
      </c>
      <c r="AB65" s="201"/>
      <c r="AC65" s="201"/>
      <c r="AD65" s="201"/>
      <c r="AE65" s="201"/>
    </row>
    <row r="66" spans="2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00"/>
      <c r="F66" s="200"/>
      <c r="G66" s="201" t="str">
        <f>IF('Protocolo de Calibração'!BC114="","",FIXED('Protocolo de Calibração'!BC114,'Protocolo de Calibração'!CC114))</f>
        <v/>
      </c>
      <c r="H66" s="201"/>
      <c r="I66" s="201"/>
      <c r="J66" s="201"/>
      <c r="K66" s="201"/>
      <c r="L66" s="201" t="str">
        <f>IF(B66="","",FIXED(G66-B66,'Protocolo de Calibração'!CC114))</f>
        <v/>
      </c>
      <c r="M66" s="201"/>
      <c r="N66" s="201"/>
      <c r="O66" s="201"/>
      <c r="P66" s="201"/>
      <c r="Q66" s="201" t="e">
        <f>IF('Incerteza dos Padrões'!I163="","",FIXED('Incerteza dos Padrões'!I163,'Protocolo de Calibração'!CC114))</f>
        <v>#VALUE!</v>
      </c>
      <c r="R66" s="201"/>
      <c r="S66" s="201"/>
      <c r="T66" s="201"/>
      <c r="U66" s="201"/>
      <c r="V66" s="202" t="e">
        <f>'Incerteza dos Padrões'!I162</f>
        <v>#VALUE!</v>
      </c>
      <c r="W66" s="201"/>
      <c r="X66" s="201"/>
      <c r="Y66" s="201"/>
      <c r="Z66" s="201"/>
      <c r="AA66" s="201" t="e">
        <f>IF('Incerteza dos Padrões'!L160&gt;1000,"Infinito",ROUNDUP('Incerteza dos Padrões'!L160,0))</f>
        <v>#VALUE!</v>
      </c>
      <c r="AB66" s="201"/>
      <c r="AC66" s="201"/>
      <c r="AD66" s="201"/>
      <c r="AE66" s="201"/>
    </row>
    <row r="67" spans="2:32" ht="18" hidden="1" customHeight="1" x14ac:dyDescent="0.25"/>
    <row r="68" spans="2:32" ht="18" customHeight="1" x14ac:dyDescent="0.25">
      <c r="B68" s="186" t="s">
        <v>267</v>
      </c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</row>
    <row r="70" spans="2:32" ht="34.5" customHeight="1" x14ac:dyDescent="0.25">
      <c r="B70" s="209" t="s">
        <v>261</v>
      </c>
      <c r="C70" s="209"/>
      <c r="D70" s="209"/>
      <c r="E70" s="209"/>
      <c r="F70" s="209"/>
      <c r="G70" s="209" t="s">
        <v>262</v>
      </c>
      <c r="H70" s="209"/>
      <c r="I70" s="209"/>
      <c r="J70" s="209"/>
      <c r="K70" s="209"/>
      <c r="L70" s="209" t="s">
        <v>263</v>
      </c>
      <c r="M70" s="209"/>
      <c r="N70" s="209"/>
      <c r="O70" s="209"/>
      <c r="P70" s="209"/>
      <c r="Q70" s="209" t="s">
        <v>264</v>
      </c>
      <c r="R70" s="209"/>
      <c r="S70" s="209"/>
      <c r="T70" s="209"/>
      <c r="U70" s="209"/>
      <c r="V70" s="210" t="s">
        <v>257</v>
      </c>
      <c r="W70" s="209"/>
      <c r="X70" s="209"/>
      <c r="Y70" s="209"/>
      <c r="Z70" s="209"/>
      <c r="AA70" s="210" t="s">
        <v>258</v>
      </c>
      <c r="AB70" s="210"/>
      <c r="AC70" s="210"/>
      <c r="AD70" s="210"/>
      <c r="AE70" s="210"/>
    </row>
    <row r="71" spans="2:32" ht="18" customHeight="1" x14ac:dyDescent="0.25"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10"/>
      <c r="AB71" s="210"/>
      <c r="AC71" s="210"/>
      <c r="AD71" s="210"/>
      <c r="AE71" s="210"/>
    </row>
    <row r="72" spans="2:32" ht="18" customHeight="1" x14ac:dyDescent="0.25">
      <c r="B72" s="206" t="str">
        <f>IF('Protocolo de Calibração'!AJ33="","",FIXED('Protocolo de Calibração'!AJ33,'Protocolo de Calibração'!CC33))</f>
        <v>35,0</v>
      </c>
      <c r="C72" s="206"/>
      <c r="D72" s="206"/>
      <c r="E72" s="206"/>
      <c r="F72" s="206"/>
      <c r="G72" s="207" t="str">
        <f>IF('Protocolo de Calibração'!BP33="","",FIXED('Protocolo de Calibração'!BP33,'Protocolo de Calibração'!CC33))</f>
        <v>34,9</v>
      </c>
      <c r="H72" s="207"/>
      <c r="I72" s="207"/>
      <c r="J72" s="207"/>
      <c r="K72" s="207"/>
      <c r="L72" s="207" t="str">
        <f>IF(B72="","",FIXED(G72-B72,'Protocolo de Calibração'!CC33))</f>
        <v>-0,1</v>
      </c>
      <c r="M72" s="207"/>
      <c r="N72" s="207"/>
      <c r="O72" s="207"/>
      <c r="P72" s="207"/>
      <c r="Q72" s="207" t="str">
        <f>IF('Incerteza dos Padrões'!V19="","",FIXED('Incerteza dos Padrões'!V19,'Protocolo de Calibração'!CC33))</f>
        <v>0,3</v>
      </c>
      <c r="R72" s="207"/>
      <c r="S72" s="207"/>
      <c r="T72" s="207"/>
      <c r="U72" s="207"/>
      <c r="V72" s="208">
        <f>'Incerteza dos Padrões'!V18</f>
        <v>2.0374387559187546</v>
      </c>
      <c r="W72" s="207"/>
      <c r="X72" s="207"/>
      <c r="Y72" s="207"/>
      <c r="Z72" s="207"/>
      <c r="AA72" s="207">
        <f>IF('Incerteza dos Padrões'!Y16&gt;1000,"Infinito",ROUNDUP('Incerteza dos Padrões'!Y16,0))</f>
        <v>69</v>
      </c>
      <c r="AB72" s="207"/>
      <c r="AC72" s="207"/>
      <c r="AD72" s="207"/>
      <c r="AE72" s="207"/>
    </row>
    <row r="73" spans="2:32" ht="18" hidden="1" customHeight="1" x14ac:dyDescent="0.25">
      <c r="B73" s="203" t="str">
        <f>IF('Protocolo de Calibração'!AJ42="","",FIXED('Protocolo de Calibração'!AJ42,'Protocolo de Calibração'!CC42))</f>
        <v>100,0</v>
      </c>
      <c r="C73" s="203"/>
      <c r="D73" s="203"/>
      <c r="E73" s="203"/>
      <c r="F73" s="203"/>
      <c r="G73" s="204" t="str">
        <f>IF('Protocolo de Calibração'!BP42="","",FIXED('Protocolo de Calibração'!BP42,'Protocolo de Calibração'!CC42))</f>
        <v>100,0</v>
      </c>
      <c r="H73" s="204"/>
      <c r="I73" s="204"/>
      <c r="J73" s="204"/>
      <c r="K73" s="204"/>
      <c r="L73" s="204" t="str">
        <f>IF(B73="","",FIXED(G73-B73,'Protocolo de Calibração'!CC42))</f>
        <v>0,0</v>
      </c>
      <c r="M73" s="204"/>
      <c r="N73" s="204"/>
      <c r="O73" s="204"/>
      <c r="P73" s="204"/>
      <c r="Q73" s="204" t="str">
        <f>IF('Incerteza dos Padrões'!V35="","",FIXED('Incerteza dos Padrões'!V35,'Protocolo de Calibração'!CC42))</f>
        <v>0,4</v>
      </c>
      <c r="R73" s="204"/>
      <c r="S73" s="204"/>
      <c r="T73" s="204"/>
      <c r="U73" s="204"/>
      <c r="V73" s="205">
        <f>'Incerteza dos Padrões'!V34</f>
        <v>2.1952912869767061</v>
      </c>
      <c r="W73" s="204"/>
      <c r="X73" s="204"/>
      <c r="Y73" s="204"/>
      <c r="Z73" s="204"/>
      <c r="AA73" s="204">
        <f>IF('Incerteza dos Padrões'!Y32&gt;1000,"Infinito",ROUNDUP('Incerteza dos Padrões'!Y32,0))</f>
        <v>15</v>
      </c>
      <c r="AB73" s="204"/>
      <c r="AC73" s="204"/>
      <c r="AD73" s="204"/>
      <c r="AE73" s="204"/>
    </row>
    <row r="74" spans="2:32" ht="18" hidden="1" customHeight="1" x14ac:dyDescent="0.25">
      <c r="B74" s="200" t="str">
        <f>IF('Protocolo de Calibração'!AJ51="","",FIXED('Protocolo de Calibração'!AJ51,'Protocolo de Calibração'!CC51))</f>
        <v>150,0</v>
      </c>
      <c r="C74" s="200"/>
      <c r="D74" s="200"/>
      <c r="E74" s="200"/>
      <c r="F74" s="200"/>
      <c r="G74" s="201" t="str">
        <f>IF('Protocolo de Calibração'!BP51="","",FIXED('Protocolo de Calibração'!BP51,'Protocolo de Calibração'!CC51))</f>
        <v>150,0</v>
      </c>
      <c r="H74" s="201"/>
      <c r="I74" s="201"/>
      <c r="J74" s="201"/>
      <c r="K74" s="201"/>
      <c r="L74" s="201" t="str">
        <f>IF(B74="","",FIXED(G74-B74,'Protocolo de Calibração'!CC51))</f>
        <v>0,0</v>
      </c>
      <c r="M74" s="201"/>
      <c r="N74" s="201"/>
      <c r="O74" s="201"/>
      <c r="P74" s="201"/>
      <c r="Q74" s="201" t="str">
        <f>IF('Incerteza dos Padrões'!V51="","",FIXED('Incerteza dos Padrões'!V51,'Protocolo de Calibração'!CC51))</f>
        <v>0,3</v>
      </c>
      <c r="R74" s="201"/>
      <c r="S74" s="201"/>
      <c r="T74" s="201"/>
      <c r="U74" s="201"/>
      <c r="V74" s="202">
        <f>'Incerteza dos Padrões'!V50</f>
        <v>2.0374387559187546</v>
      </c>
      <c r="W74" s="201"/>
      <c r="X74" s="201"/>
      <c r="Y74" s="201"/>
      <c r="Z74" s="201"/>
      <c r="AA74" s="201">
        <f>IF('Incerteza dos Padrões'!Y48&gt;1000,"Infinito",ROUNDUP('Incerteza dos Padrões'!Y48,0))</f>
        <v>69</v>
      </c>
      <c r="AB74" s="201"/>
      <c r="AC74" s="201"/>
      <c r="AD74" s="201"/>
      <c r="AE74" s="201"/>
    </row>
    <row r="75" spans="2:32" ht="18" hidden="1" customHeight="1" x14ac:dyDescent="0.25">
      <c r="B75" s="200" t="str">
        <f>IF('Protocolo de Calibração'!AJ60="","",FIXED('Protocolo de Calibração'!AJ60,'Protocolo de Calibração'!CC60))</f>
        <v/>
      </c>
      <c r="C75" s="200"/>
      <c r="D75" s="200"/>
      <c r="E75" s="200"/>
      <c r="F75" s="200"/>
      <c r="G75" s="201" t="str">
        <f>IF('Protocolo de Calibração'!BP60="","",FIXED('Protocolo de Calibração'!BP60,'Protocolo de Calibração'!CC60))</f>
        <v/>
      </c>
      <c r="H75" s="201"/>
      <c r="I75" s="201"/>
      <c r="J75" s="201"/>
      <c r="K75" s="201"/>
      <c r="L75" s="201" t="str">
        <f>IF(B75="","",FIXED(G75-B75,'Protocolo de Calibração'!CC60))</f>
        <v/>
      </c>
      <c r="M75" s="201"/>
      <c r="N75" s="201"/>
      <c r="O75" s="201"/>
      <c r="P75" s="201"/>
      <c r="Q75" s="201" t="e">
        <f>IF('Incerteza dos Padrões'!V67="","",FIXED('Incerteza dos Padrões'!V67,'Protocolo de Calibração'!CC60))</f>
        <v>#VALUE!</v>
      </c>
      <c r="R75" s="201"/>
      <c r="S75" s="201"/>
      <c r="T75" s="201"/>
      <c r="U75" s="201"/>
      <c r="V75" s="202" t="e">
        <f>'Incerteza dos Padrões'!V66</f>
        <v>#VALUE!</v>
      </c>
      <c r="W75" s="201"/>
      <c r="X75" s="201"/>
      <c r="Y75" s="201"/>
      <c r="Z75" s="201"/>
      <c r="AA75" s="201" t="e">
        <f>IF('Incerteza dos Padrões'!Y64&gt;1000,"Infinito",ROUNDUP('Incerteza dos Padrões'!Y64,0))</f>
        <v>#VALUE!</v>
      </c>
      <c r="AB75" s="201"/>
      <c r="AC75" s="201"/>
      <c r="AD75" s="201"/>
      <c r="AE75" s="201"/>
    </row>
    <row r="76" spans="2:32" ht="18" hidden="1" customHeight="1" x14ac:dyDescent="0.25">
      <c r="B76" s="200" t="str">
        <f>IF('Protocolo de Calibração'!AJ69="","",FIXED('Protocolo de Calibração'!AJ69,'Protocolo de Calibração'!CC69))</f>
        <v/>
      </c>
      <c r="C76" s="200"/>
      <c r="D76" s="200"/>
      <c r="E76" s="200"/>
      <c r="F76" s="200"/>
      <c r="G76" s="201" t="str">
        <f>IF('Protocolo de Calibração'!BP69="","",FIXED('Protocolo de Calibração'!BP69,'Protocolo de Calibração'!CC69))</f>
        <v/>
      </c>
      <c r="H76" s="201"/>
      <c r="I76" s="201"/>
      <c r="J76" s="201"/>
      <c r="K76" s="201"/>
      <c r="L76" s="201" t="str">
        <f>IF(B76="","",FIXED(G76-B76,'Protocolo de Calibração'!CC69))</f>
        <v/>
      </c>
      <c r="M76" s="201"/>
      <c r="N76" s="201"/>
      <c r="O76" s="201"/>
      <c r="P76" s="201"/>
      <c r="Q76" s="201" t="e">
        <f>IF('Incerteza dos Padrões'!V83="","",FIXED('Incerteza dos Padrões'!V83,'Protocolo de Calibração'!CC69))</f>
        <v>#VALUE!</v>
      </c>
      <c r="R76" s="201"/>
      <c r="S76" s="201"/>
      <c r="T76" s="201"/>
      <c r="U76" s="201"/>
      <c r="V76" s="202" t="e">
        <f>'Incerteza dos Padrões'!V82</f>
        <v>#VALUE!</v>
      </c>
      <c r="W76" s="201"/>
      <c r="X76" s="201"/>
      <c r="Y76" s="201"/>
      <c r="Z76" s="201"/>
      <c r="AA76" s="201" t="e">
        <f>IF('Incerteza dos Padrões'!Y80&gt;1000,"Infinito",ROUNDUP('Incerteza dos Padrões'!Y80,0))</f>
        <v>#VALUE!</v>
      </c>
      <c r="AB76" s="201"/>
      <c r="AC76" s="201"/>
      <c r="AD76" s="201"/>
      <c r="AE76" s="201"/>
    </row>
    <row r="77" spans="2:32" ht="18" hidden="1" customHeight="1" x14ac:dyDescent="0.25">
      <c r="B77" s="200" t="str">
        <f>IF('Protocolo de Calibração'!AJ78="","",FIXED('Protocolo de Calibração'!AJ78,'Protocolo de Calibração'!CC78))</f>
        <v/>
      </c>
      <c r="C77" s="200"/>
      <c r="D77" s="200"/>
      <c r="E77" s="200"/>
      <c r="F77" s="200"/>
      <c r="G77" s="201" t="str">
        <f>IF('Protocolo de Calibração'!BP78="","",FIXED('Protocolo de Calibração'!BP78,'Protocolo de Calibração'!CC78))</f>
        <v/>
      </c>
      <c r="H77" s="201"/>
      <c r="I77" s="201"/>
      <c r="J77" s="201"/>
      <c r="K77" s="201"/>
      <c r="L77" s="201" t="str">
        <f>IF(B77="","",FIXED(G77-B77,'Protocolo de Calibração'!CC78))</f>
        <v/>
      </c>
      <c r="M77" s="201"/>
      <c r="N77" s="201"/>
      <c r="O77" s="201"/>
      <c r="P77" s="201"/>
      <c r="Q77" s="201" t="e">
        <f>IF('Incerteza dos Padrões'!V99="","",FIXED('Incerteza dos Padrões'!V99,'Protocolo de Calibração'!CC78))</f>
        <v>#VALUE!</v>
      </c>
      <c r="R77" s="201"/>
      <c r="S77" s="201"/>
      <c r="T77" s="201"/>
      <c r="U77" s="201"/>
      <c r="V77" s="202" t="e">
        <f>'Incerteza dos Padrões'!V98</f>
        <v>#VALUE!</v>
      </c>
      <c r="W77" s="201"/>
      <c r="X77" s="201"/>
      <c r="Y77" s="201"/>
      <c r="Z77" s="201"/>
      <c r="AA77" s="201" t="e">
        <f>IF('Incerteza dos Padrões'!Y96&gt;1000,"Infinito",ROUNDUP('Incerteza dos Padrões'!Y96,0))</f>
        <v>#VALUE!</v>
      </c>
      <c r="AB77" s="201"/>
      <c r="AC77" s="201"/>
      <c r="AD77" s="201"/>
      <c r="AE77" s="201"/>
    </row>
    <row r="78" spans="2:32" ht="18" hidden="1" customHeight="1" x14ac:dyDescent="0.25">
      <c r="B78" s="200" t="str">
        <f>IF('Protocolo de Calibração'!AJ87="","",FIXED('Protocolo de Calibração'!AJ87,'Protocolo de Calibração'!CC87))</f>
        <v/>
      </c>
      <c r="C78" s="200"/>
      <c r="D78" s="200"/>
      <c r="E78" s="200"/>
      <c r="F78" s="200"/>
      <c r="G78" s="201" t="str">
        <f>IF('Protocolo de Calibração'!BP87="","",FIXED('Protocolo de Calibração'!BP87,'Protocolo de Calibração'!CC87))</f>
        <v/>
      </c>
      <c r="H78" s="201"/>
      <c r="I78" s="201"/>
      <c r="J78" s="201"/>
      <c r="K78" s="201"/>
      <c r="L78" s="201" t="str">
        <f>IF(B78="","",FIXED(G78-B78,'Protocolo de Calibração'!CC87))</f>
        <v/>
      </c>
      <c r="M78" s="201"/>
      <c r="N78" s="201"/>
      <c r="O78" s="201"/>
      <c r="P78" s="201"/>
      <c r="Q78" s="201" t="e">
        <f>IF('Incerteza dos Padrões'!V115="","",FIXED('Incerteza dos Padrões'!V115,'Protocolo de Calibração'!CC87))</f>
        <v>#VALUE!</v>
      </c>
      <c r="R78" s="201"/>
      <c r="S78" s="201"/>
      <c r="T78" s="201"/>
      <c r="U78" s="201"/>
      <c r="V78" s="202" t="e">
        <f>'Incerteza dos Padrões'!V114</f>
        <v>#VALUE!</v>
      </c>
      <c r="W78" s="201"/>
      <c r="X78" s="201"/>
      <c r="Y78" s="201"/>
      <c r="Z78" s="201"/>
      <c r="AA78" s="201" t="e">
        <f>IF('Incerteza dos Padrões'!Y112&gt;1000,"Infinito",ROUNDUP('Incerteza dos Padrões'!Y112,0))</f>
        <v>#VALUE!</v>
      </c>
      <c r="AB78" s="201"/>
      <c r="AC78" s="201"/>
      <c r="AD78" s="201"/>
      <c r="AE78" s="201"/>
    </row>
    <row r="79" spans="2:32" ht="18" hidden="1" customHeight="1" x14ac:dyDescent="0.25">
      <c r="B79" s="200" t="str">
        <f>IF('Protocolo de Calibração'!AJ96="","",FIXED('Protocolo de Calibração'!AJ96,'Protocolo de Calibração'!CC96))</f>
        <v/>
      </c>
      <c r="C79" s="200"/>
      <c r="D79" s="200"/>
      <c r="E79" s="200"/>
      <c r="F79" s="200"/>
      <c r="G79" s="201" t="str">
        <f>IF('Protocolo de Calibração'!BP96="","",FIXED('Protocolo de Calibração'!BP96,'Protocolo de Calibração'!CC96))</f>
        <v/>
      </c>
      <c r="H79" s="201"/>
      <c r="I79" s="201"/>
      <c r="J79" s="201"/>
      <c r="K79" s="201"/>
      <c r="L79" s="201" t="str">
        <f>IF(B79="","",FIXED(G79-B79,'Protocolo de Calibração'!CC96))</f>
        <v/>
      </c>
      <c r="M79" s="201"/>
      <c r="N79" s="201"/>
      <c r="O79" s="201"/>
      <c r="P79" s="201"/>
      <c r="Q79" s="201" t="e">
        <f>IF('Incerteza dos Padrões'!V131="","",FIXED('Incerteza dos Padrões'!V131,'Protocolo de Calibração'!CC96))</f>
        <v>#VALUE!</v>
      </c>
      <c r="R79" s="201"/>
      <c r="S79" s="201"/>
      <c r="T79" s="201"/>
      <c r="U79" s="201"/>
      <c r="V79" s="202" t="e">
        <f>'Incerteza dos Padrões'!V130</f>
        <v>#VALUE!</v>
      </c>
      <c r="W79" s="201"/>
      <c r="X79" s="201"/>
      <c r="Y79" s="201"/>
      <c r="Z79" s="201"/>
      <c r="AA79" s="201" t="e">
        <f>IF('Incerteza dos Padrões'!Y128&gt;1000,"Infinito",ROUNDUP('Incerteza dos Padrões'!Y128,0))</f>
        <v>#VALUE!</v>
      </c>
      <c r="AB79" s="201"/>
      <c r="AC79" s="201"/>
      <c r="AD79" s="201"/>
      <c r="AE79" s="201"/>
    </row>
    <row r="80" spans="2:32" ht="18" hidden="1" customHeight="1" x14ac:dyDescent="0.25">
      <c r="B80" s="200" t="str">
        <f>IF('Protocolo de Calibração'!AJ105="","",FIXED('Protocolo de Calibração'!AJ105,'Protocolo de Calibração'!CC105))</f>
        <v/>
      </c>
      <c r="C80" s="200"/>
      <c r="D80" s="200"/>
      <c r="E80" s="200"/>
      <c r="F80" s="200"/>
      <c r="G80" s="201" t="str">
        <f>IF('Protocolo de Calibração'!BP105="","",FIXED('Protocolo de Calibração'!BP105,'Protocolo de Calibração'!CC105))</f>
        <v/>
      </c>
      <c r="H80" s="201"/>
      <c r="I80" s="201"/>
      <c r="J80" s="201"/>
      <c r="K80" s="201"/>
      <c r="L80" s="201" t="str">
        <f>IF(B80="","",FIXED(G80-B80,'Protocolo de Calibração'!CC105))</f>
        <v/>
      </c>
      <c r="M80" s="201"/>
      <c r="N80" s="201"/>
      <c r="O80" s="201"/>
      <c r="P80" s="201"/>
      <c r="Q80" s="201" t="e">
        <f>IF('Incerteza dos Padrões'!V147="","",FIXED('Incerteza dos Padrões'!V147,'Protocolo de Calibração'!CC105))</f>
        <v>#VALUE!</v>
      </c>
      <c r="R80" s="201"/>
      <c r="S80" s="201"/>
      <c r="T80" s="201"/>
      <c r="U80" s="201"/>
      <c r="V80" s="202" t="e">
        <f>'Incerteza dos Padrões'!V146</f>
        <v>#VALUE!</v>
      </c>
      <c r="W80" s="201"/>
      <c r="X80" s="201"/>
      <c r="Y80" s="201"/>
      <c r="Z80" s="201"/>
      <c r="AA80" s="201" t="e">
        <f>IF('Incerteza dos Padrões'!Y144&gt;1000,"Infinito",ROUNDUP('Incerteza dos Padrões'!Y144,0))</f>
        <v>#VALUE!</v>
      </c>
      <c r="AB80" s="201"/>
      <c r="AC80" s="201"/>
      <c r="AD80" s="201"/>
      <c r="AE80" s="201"/>
    </row>
    <row r="81" spans="1:32" ht="18" hidden="1" customHeight="1" x14ac:dyDescent="0.25">
      <c r="B81" s="200" t="str">
        <f>IF('Protocolo de Calibração'!AJ114="","",FIXED('Protocolo de Calibração'!AJ114,'Protocolo de Calibração'!CC114))</f>
        <v/>
      </c>
      <c r="C81" s="200"/>
      <c r="D81" s="200"/>
      <c r="E81" s="200"/>
      <c r="F81" s="200"/>
      <c r="G81" s="201" t="str">
        <f>IF('Protocolo de Calibração'!BP114="","",FIXED('Protocolo de Calibração'!BP114,'Protocolo de Calibração'!CC114))</f>
        <v/>
      </c>
      <c r="H81" s="201"/>
      <c r="I81" s="201"/>
      <c r="J81" s="201"/>
      <c r="K81" s="201"/>
      <c r="L81" s="201" t="str">
        <f>IF(B81="","",FIXED(G81-B81,'Protocolo de Calibração'!CC114))</f>
        <v/>
      </c>
      <c r="M81" s="201"/>
      <c r="N81" s="201"/>
      <c r="O81" s="201"/>
      <c r="P81" s="201"/>
      <c r="Q81" s="201" t="e">
        <f>IF('Incerteza dos Padrões'!V163="","",FIXED('Incerteza dos Padrões'!V163,'Protocolo de Calibração'!CC114))</f>
        <v>#VALUE!</v>
      </c>
      <c r="R81" s="201"/>
      <c r="S81" s="201"/>
      <c r="T81" s="201"/>
      <c r="U81" s="201"/>
      <c r="V81" s="202" t="e">
        <f>'Incerteza dos Padrões'!V162</f>
        <v>#VALUE!</v>
      </c>
      <c r="W81" s="201"/>
      <c r="X81" s="201"/>
      <c r="Y81" s="201"/>
      <c r="Z81" s="201"/>
      <c r="AA81" s="201" t="e">
        <f>IF('Incerteza dos Padrões'!Y160&gt;1000,"Infinito",ROUNDUP('Incerteza dos Padrões'!Y160,0))</f>
        <v>#VALUE!</v>
      </c>
      <c r="AB81" s="201"/>
      <c r="AC81" s="201"/>
      <c r="AD81" s="201"/>
      <c r="AE81" s="201"/>
    </row>
    <row r="82" spans="1:32" ht="18" customHeight="1" x14ac:dyDescent="0.25">
      <c r="B82" s="128"/>
      <c r="C82" s="128"/>
      <c r="D82" s="128"/>
      <c r="E82" s="128"/>
      <c r="F82" s="128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30"/>
      <c r="W82" s="129"/>
      <c r="X82" s="129"/>
      <c r="Y82" s="129"/>
      <c r="Z82" s="129"/>
      <c r="AA82" s="129"/>
      <c r="AB82" s="129"/>
      <c r="AC82" s="129"/>
      <c r="AD82" s="129"/>
      <c r="AE82" s="129"/>
    </row>
    <row r="83" spans="1:32" ht="18" hidden="1" customHeight="1" x14ac:dyDescent="0.25"/>
    <row r="84" spans="1:32" ht="18" hidden="1" customHeight="1" x14ac:dyDescent="0.25"/>
    <row r="85" spans="1:32" ht="18" hidden="1" customHeight="1" x14ac:dyDescent="0.25">
      <c r="A85" s="112"/>
      <c r="B85" s="112"/>
      <c r="C85" s="112"/>
      <c r="D85" s="112"/>
      <c r="E85" s="112"/>
      <c r="F85" s="112"/>
      <c r="G85" s="112"/>
      <c r="H85" s="112"/>
      <c r="I85" s="193" t="s">
        <v>249</v>
      </c>
      <c r="J85" s="194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</row>
    <row r="86" spans="1:32" ht="18" hidden="1" customHeight="1" x14ac:dyDescent="0.25">
      <c r="A86" s="112"/>
      <c r="B86" s="112"/>
      <c r="C86" s="112"/>
      <c r="D86" s="112"/>
      <c r="E86" s="112"/>
      <c r="F86" s="112"/>
      <c r="G86" s="112"/>
      <c r="H86" s="112"/>
      <c r="I86" s="195" t="s">
        <v>250</v>
      </c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</row>
    <row r="87" spans="1:32" ht="18" hidden="1" customHeight="1" x14ac:dyDescent="0.25">
      <c r="A87" s="112"/>
      <c r="B87" s="112"/>
      <c r="C87" s="112"/>
      <c r="D87" s="112"/>
      <c r="E87" s="112"/>
      <c r="F87" s="112"/>
      <c r="G87" s="112"/>
      <c r="H87" s="112"/>
      <c r="I87" s="195" t="s">
        <v>251</v>
      </c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</row>
    <row r="88" spans="1:32" ht="18" hidden="1" customHeight="1" x14ac:dyDescent="0.25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</row>
    <row r="89" spans="1:32" ht="18" hidden="1" customHeight="1" x14ac:dyDescent="0.25">
      <c r="A89" s="112"/>
      <c r="B89" s="112"/>
      <c r="C89" s="197" t="s">
        <v>252</v>
      </c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12"/>
      <c r="Q89" s="112"/>
      <c r="R89" s="112"/>
      <c r="S89" s="112"/>
      <c r="T89" s="112"/>
      <c r="U89" s="114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</row>
    <row r="90" spans="1:32" ht="18" hidden="1" customHeight="1" x14ac:dyDescent="0.25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5"/>
      <c r="U90" s="116"/>
      <c r="V90" s="116"/>
      <c r="W90" s="116"/>
      <c r="X90" s="116"/>
      <c r="Y90" s="198" t="s">
        <v>253</v>
      </c>
      <c r="Z90" s="198"/>
      <c r="AA90" s="198"/>
      <c r="AB90" s="198"/>
      <c r="AC90" s="198"/>
      <c r="AD90" s="198"/>
      <c r="AE90" s="198"/>
      <c r="AF90" s="198"/>
    </row>
    <row r="91" spans="1:32" ht="18" hidden="1" customHeight="1" x14ac:dyDescent="0.25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5"/>
      <c r="U91" s="116"/>
      <c r="V91" s="116"/>
      <c r="W91" s="116"/>
      <c r="X91" s="116"/>
      <c r="Y91" s="199" t="str">
        <f>'Protocolo de Calibração'!$J$6</f>
        <v>018184_01</v>
      </c>
      <c r="Z91" s="199"/>
      <c r="AA91" s="199"/>
      <c r="AB91" s="199"/>
      <c r="AC91" s="199"/>
      <c r="AD91" s="199"/>
      <c r="AE91" s="199"/>
      <c r="AF91" s="199"/>
    </row>
    <row r="92" spans="1:32" ht="18" hidden="1" customHeight="1" x14ac:dyDescent="0.25">
      <c r="B92" s="128"/>
      <c r="C92" s="128"/>
      <c r="D92" s="128"/>
      <c r="E92" s="128"/>
      <c r="F92" s="128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30"/>
      <c r="W92" s="129"/>
      <c r="X92" s="129"/>
      <c r="Y92" s="129"/>
      <c r="Z92" s="129"/>
      <c r="AA92" s="129"/>
      <c r="AB92" s="129"/>
      <c r="AC92" s="129"/>
      <c r="AD92" s="129"/>
      <c r="AE92" s="129"/>
    </row>
    <row r="93" spans="1:32" ht="18" customHeight="1" x14ac:dyDescent="0.25">
      <c r="B93" s="186" t="s">
        <v>85</v>
      </c>
      <c r="C93" s="186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</row>
    <row r="95" spans="1:32" ht="18" customHeight="1" x14ac:dyDescent="0.25">
      <c r="B95" s="189" t="s">
        <v>266</v>
      </c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  <c r="AD95" s="190"/>
      <c r="AE95" s="190"/>
      <c r="AF95" s="190"/>
    </row>
    <row r="96" spans="1:32" ht="18" customHeight="1" x14ac:dyDescent="0.25">
      <c r="B96" s="190"/>
      <c r="C96" s="190"/>
      <c r="D96" s="190"/>
      <c r="E96" s="190"/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  <c r="AD96" s="190"/>
      <c r="AE96" s="190"/>
      <c r="AF96" s="190"/>
    </row>
    <row r="98" spans="2:32" ht="18" customHeight="1" x14ac:dyDescent="0.25">
      <c r="B98" s="186" t="s">
        <v>86</v>
      </c>
      <c r="C98" s="186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</row>
    <row r="99" spans="2:32" ht="18.75" customHeight="1" x14ac:dyDescent="0.25"/>
    <row r="100" spans="2:32" ht="18" customHeight="1" x14ac:dyDescent="0.25">
      <c r="B100" s="191" t="s">
        <v>259</v>
      </c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</row>
    <row r="101" spans="2:32" ht="18" customHeight="1" x14ac:dyDescent="0.25"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</row>
    <row r="102" spans="2:32" ht="18" customHeight="1" x14ac:dyDescent="0.25"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</row>
    <row r="104" spans="2:32" ht="18" customHeight="1" x14ac:dyDescent="0.25">
      <c r="B104" s="186" t="s">
        <v>87</v>
      </c>
      <c r="C104" s="186"/>
      <c r="D104" s="186"/>
      <c r="E104" s="186"/>
      <c r="F104" s="186"/>
      <c r="G104" s="186"/>
      <c r="H104" s="186"/>
      <c r="I104" s="186"/>
      <c r="J104" s="186"/>
      <c r="K104" s="186"/>
      <c r="L104" s="186"/>
      <c r="M104" s="186"/>
      <c r="N104" s="186"/>
      <c r="O104" s="186"/>
      <c r="P104" s="186"/>
      <c r="Q104" s="186"/>
      <c r="R104" s="186"/>
      <c r="S104" s="186"/>
      <c r="T104" s="186"/>
      <c r="U104" s="186"/>
      <c r="V104" s="186"/>
      <c r="W104" s="186"/>
      <c r="X104" s="186"/>
      <c r="Y104" s="186"/>
      <c r="Z104" s="186"/>
      <c r="AA104" s="186"/>
      <c r="AB104" s="186"/>
      <c r="AC104" s="186"/>
      <c r="AD104" s="186"/>
      <c r="AE104" s="186"/>
      <c r="AF104" s="186"/>
    </row>
    <row r="106" spans="2:32" ht="18" customHeight="1" x14ac:dyDescent="0.25">
      <c r="B106" s="192" t="str">
        <f>'Protocolo de Calibração'!B119</f>
        <v>Nenhuma.</v>
      </c>
      <c r="C106" s="192"/>
      <c r="D106" s="192"/>
      <c r="E106" s="192"/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  <c r="AD106" s="192"/>
      <c r="AE106" s="192"/>
      <c r="AF106" s="192"/>
    </row>
    <row r="107" spans="2:32" ht="18" customHeight="1" x14ac:dyDescent="0.25"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  <c r="AD107" s="192"/>
      <c r="AE107" s="192"/>
      <c r="AF107" s="192"/>
    </row>
    <row r="109" spans="2:32" ht="18" customHeight="1" x14ac:dyDescent="0.25">
      <c r="B109" s="186" t="s">
        <v>88</v>
      </c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</row>
    <row r="110" spans="2:32" ht="18" customHeight="1" x14ac:dyDescent="0.25"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</row>
    <row r="111" spans="2:32" ht="18" customHeight="1" x14ac:dyDescent="0.25"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</row>
    <row r="112" spans="2:32" ht="18" customHeight="1" x14ac:dyDescent="0.25"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</row>
    <row r="113" spans="2:32" ht="18" customHeight="1" x14ac:dyDescent="0.25"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</row>
    <row r="114" spans="2:32" ht="18" customHeight="1" x14ac:dyDescent="0.25">
      <c r="M114" s="187" t="str">
        <f>'Protocolo de Calibração'!$J$21</f>
        <v>Wellington Barbosa</v>
      </c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</row>
    <row r="115" spans="2:32" ht="18" customHeight="1" x14ac:dyDescent="0.25">
      <c r="M115" s="188" t="s">
        <v>89</v>
      </c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</row>
    <row r="116" spans="2:32" ht="18" customHeight="1" x14ac:dyDescent="0.25"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</row>
    <row r="117" spans="2:32" ht="18" customHeight="1" x14ac:dyDescent="0.25"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</row>
    <row r="118" spans="2:32" ht="18" customHeight="1" x14ac:dyDescent="0.25"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</row>
  </sheetData>
  <sheetProtection algorithmName="SHA-512" hashValue="Z3YqZQ46xJVFDvhtZ1Zlhz2EX2mowafJij2Yc4OBwcpg6CapB+bOKAPaSYEp3vr0eNyQ8YKH5G9T6gKAMBG/PA==" saltValue="kUxSfb/XAIo3j3dMyu/lbg==" spinCount="100000" sheet="1" objects="1" scenarios="1"/>
  <mergeCells count="228">
    <mergeCell ref="I1:U1"/>
    <mergeCell ref="I2:U2"/>
    <mergeCell ref="I3:U3"/>
    <mergeCell ref="C5:O5"/>
    <mergeCell ref="Y6:AF6"/>
    <mergeCell ref="Y7:AF7"/>
    <mergeCell ref="B8:AF8"/>
    <mergeCell ref="B10:F10"/>
    <mergeCell ref="G10:AF10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38:E38"/>
    <mergeCell ref="F38:M38"/>
    <mergeCell ref="N38:R38"/>
    <mergeCell ref="S38:X38"/>
    <mergeCell ref="Y38:AB38"/>
    <mergeCell ref="AC38:AF38"/>
    <mergeCell ref="B31:H31"/>
    <mergeCell ref="I31:AF31"/>
    <mergeCell ref="B33:AF33"/>
    <mergeCell ref="B35:E36"/>
    <mergeCell ref="F35:M36"/>
    <mergeCell ref="N35:R36"/>
    <mergeCell ref="S35:X36"/>
    <mergeCell ref="Y35:AB36"/>
    <mergeCell ref="AC35:AF36"/>
    <mergeCell ref="B40:E40"/>
    <mergeCell ref="F40:M40"/>
    <mergeCell ref="N40:R40"/>
    <mergeCell ref="S40:X40"/>
    <mergeCell ref="Y40:AB40"/>
    <mergeCell ref="AC40:AF40"/>
    <mergeCell ref="B39:E39"/>
    <mergeCell ref="F39:M39"/>
    <mergeCell ref="N39:R39"/>
    <mergeCell ref="S39:X39"/>
    <mergeCell ref="Y39:AB39"/>
    <mergeCell ref="AC39:AF39"/>
    <mergeCell ref="B53:AF53"/>
    <mergeCell ref="B55:F56"/>
    <mergeCell ref="G55:K56"/>
    <mergeCell ref="L55:P56"/>
    <mergeCell ref="Q55:U56"/>
    <mergeCell ref="V55:Z56"/>
    <mergeCell ref="AA55:AE56"/>
    <mergeCell ref="I46:U46"/>
    <mergeCell ref="I47:U47"/>
    <mergeCell ref="I48:U48"/>
    <mergeCell ref="C50:O50"/>
    <mergeCell ref="Y51:AF51"/>
    <mergeCell ref="Y52:AF52"/>
    <mergeCell ref="B58:F58"/>
    <mergeCell ref="G58:K58"/>
    <mergeCell ref="L58:P58"/>
    <mergeCell ref="Q58:U58"/>
    <mergeCell ref="V58:Z58"/>
    <mergeCell ref="AA58:AE58"/>
    <mergeCell ref="B57:F57"/>
    <mergeCell ref="G57:K57"/>
    <mergeCell ref="L57:P57"/>
    <mergeCell ref="Q57:U57"/>
    <mergeCell ref="V57:Z57"/>
    <mergeCell ref="AA57:AE57"/>
    <mergeCell ref="B60:F60"/>
    <mergeCell ref="G60:K60"/>
    <mergeCell ref="L60:P60"/>
    <mergeCell ref="Q60:U60"/>
    <mergeCell ref="V60:Z60"/>
    <mergeCell ref="AA60:AE60"/>
    <mergeCell ref="B59:F59"/>
    <mergeCell ref="G59:K59"/>
    <mergeCell ref="L59:P59"/>
    <mergeCell ref="Q59:U59"/>
    <mergeCell ref="V59:Z59"/>
    <mergeCell ref="AA59:AE59"/>
    <mergeCell ref="B62:F62"/>
    <mergeCell ref="G62:K62"/>
    <mergeCell ref="L62:P62"/>
    <mergeCell ref="Q62:U62"/>
    <mergeCell ref="V62:Z62"/>
    <mergeCell ref="AA62:AE62"/>
    <mergeCell ref="B61:F61"/>
    <mergeCell ref="G61:K61"/>
    <mergeCell ref="L61:P61"/>
    <mergeCell ref="Q61:U61"/>
    <mergeCell ref="V61:Z61"/>
    <mergeCell ref="AA61:AE61"/>
    <mergeCell ref="B64:F64"/>
    <mergeCell ref="G64:K64"/>
    <mergeCell ref="L64:P64"/>
    <mergeCell ref="Q64:U64"/>
    <mergeCell ref="V64:Z64"/>
    <mergeCell ref="AA64:AE64"/>
    <mergeCell ref="B63:F63"/>
    <mergeCell ref="G63:K63"/>
    <mergeCell ref="L63:P63"/>
    <mergeCell ref="Q63:U63"/>
    <mergeCell ref="V63:Z63"/>
    <mergeCell ref="AA63:AE63"/>
    <mergeCell ref="B66:F66"/>
    <mergeCell ref="G66:K66"/>
    <mergeCell ref="L66:P66"/>
    <mergeCell ref="Q66:U66"/>
    <mergeCell ref="V66:Z66"/>
    <mergeCell ref="AA66:AE66"/>
    <mergeCell ref="B65:F65"/>
    <mergeCell ref="G65:K65"/>
    <mergeCell ref="L65:P65"/>
    <mergeCell ref="Q65:U65"/>
    <mergeCell ref="V65:Z65"/>
    <mergeCell ref="AA65:AE65"/>
    <mergeCell ref="B72:F72"/>
    <mergeCell ref="G72:K72"/>
    <mergeCell ref="L72:P72"/>
    <mergeCell ref="Q72:U72"/>
    <mergeCell ref="V72:Z72"/>
    <mergeCell ref="AA72:AE72"/>
    <mergeCell ref="B68:AF68"/>
    <mergeCell ref="B70:F71"/>
    <mergeCell ref="G70:K71"/>
    <mergeCell ref="L70:P71"/>
    <mergeCell ref="Q70:U71"/>
    <mergeCell ref="V70:Z71"/>
    <mergeCell ref="AA70:AE71"/>
    <mergeCell ref="B74:F74"/>
    <mergeCell ref="G74:K74"/>
    <mergeCell ref="L74:P74"/>
    <mergeCell ref="Q74:U74"/>
    <mergeCell ref="V74:Z74"/>
    <mergeCell ref="AA74:AE74"/>
    <mergeCell ref="B73:F73"/>
    <mergeCell ref="G73:K73"/>
    <mergeCell ref="L73:P73"/>
    <mergeCell ref="Q73:U73"/>
    <mergeCell ref="V73:Z73"/>
    <mergeCell ref="AA73:AE73"/>
    <mergeCell ref="B76:F76"/>
    <mergeCell ref="G76:K76"/>
    <mergeCell ref="L76:P76"/>
    <mergeCell ref="Q76:U76"/>
    <mergeCell ref="V76:Z76"/>
    <mergeCell ref="AA76:AE76"/>
    <mergeCell ref="B75:F75"/>
    <mergeCell ref="G75:K75"/>
    <mergeCell ref="L75:P75"/>
    <mergeCell ref="Q75:U75"/>
    <mergeCell ref="V75:Z75"/>
    <mergeCell ref="AA75:AE75"/>
    <mergeCell ref="B78:F78"/>
    <mergeCell ref="G78:K78"/>
    <mergeCell ref="L78:P78"/>
    <mergeCell ref="Q78:U78"/>
    <mergeCell ref="V78:Z78"/>
    <mergeCell ref="AA78:AE78"/>
    <mergeCell ref="B77:F77"/>
    <mergeCell ref="G77:K77"/>
    <mergeCell ref="L77:P77"/>
    <mergeCell ref="Q77:U77"/>
    <mergeCell ref="V77:Z77"/>
    <mergeCell ref="AA77:AE77"/>
    <mergeCell ref="B80:F80"/>
    <mergeCell ref="G80:K80"/>
    <mergeCell ref="L80:P80"/>
    <mergeCell ref="Q80:U80"/>
    <mergeCell ref="V80:Z80"/>
    <mergeCell ref="AA80:AE80"/>
    <mergeCell ref="B79:F79"/>
    <mergeCell ref="G79:K79"/>
    <mergeCell ref="L79:P79"/>
    <mergeCell ref="Q79:U79"/>
    <mergeCell ref="V79:Z79"/>
    <mergeCell ref="AA79:AE79"/>
    <mergeCell ref="I85:U85"/>
    <mergeCell ref="I86:U86"/>
    <mergeCell ref="I87:U87"/>
    <mergeCell ref="C89:O89"/>
    <mergeCell ref="Y90:AF90"/>
    <mergeCell ref="Y91:AF91"/>
    <mergeCell ref="B81:F81"/>
    <mergeCell ref="G81:K81"/>
    <mergeCell ref="L81:P81"/>
    <mergeCell ref="Q81:U81"/>
    <mergeCell ref="V81:Z81"/>
    <mergeCell ref="AA81:AE81"/>
    <mergeCell ref="B109:AF109"/>
    <mergeCell ref="M114:W114"/>
    <mergeCell ref="M115:W115"/>
    <mergeCell ref="B93:AF93"/>
    <mergeCell ref="B95:AF96"/>
    <mergeCell ref="B98:AF98"/>
    <mergeCell ref="B100:AF102"/>
    <mergeCell ref="B104:AF104"/>
    <mergeCell ref="B106:AF107"/>
  </mergeCells>
  <conditionalFormatting sqref="B38:AF43">
    <cfRule type="cellIs" dxfId="7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7820-C91A-4942-A69B-6F7A82BC6BB5}">
  <dimension ref="A1:AF103"/>
  <sheetViews>
    <sheetView tabSelected="1" topLeftCell="A55" zoomScale="120" zoomScaleNormal="120" workbookViewId="0">
      <selection activeCell="AI55" sqref="AI55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Calibração'!$J$9,'Cadastro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</row>
    <row r="33" spans="1:32" ht="18" customHeight="1" x14ac:dyDescent="0.25">
      <c r="B33" s="186" t="s">
        <v>79</v>
      </c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</row>
    <row r="34" spans="1:32" ht="6" customHeight="1" x14ac:dyDescent="0.25"/>
    <row r="35" spans="1:32" ht="18" customHeight="1" x14ac:dyDescent="0.25">
      <c r="B35" s="214" t="s">
        <v>80</v>
      </c>
      <c r="C35" s="214"/>
      <c r="D35" s="214"/>
      <c r="E35" s="214"/>
      <c r="F35" s="214" t="s">
        <v>54</v>
      </c>
      <c r="G35" s="214"/>
      <c r="H35" s="214"/>
      <c r="I35" s="214"/>
      <c r="J35" s="214"/>
      <c r="K35" s="214"/>
      <c r="L35" s="214"/>
      <c r="M35" s="214"/>
      <c r="N35" s="214" t="s">
        <v>81</v>
      </c>
      <c r="O35" s="214"/>
      <c r="P35" s="214"/>
      <c r="Q35" s="214"/>
      <c r="R35" s="214"/>
      <c r="S35" s="215" t="s">
        <v>82</v>
      </c>
      <c r="T35" s="215"/>
      <c r="U35" s="215"/>
      <c r="V35" s="215"/>
      <c r="W35" s="215"/>
      <c r="X35" s="215"/>
      <c r="Y35" s="215" t="s">
        <v>83</v>
      </c>
      <c r="Z35" s="215"/>
      <c r="AA35" s="215"/>
      <c r="AB35" s="215"/>
      <c r="AC35" s="215" t="s">
        <v>84</v>
      </c>
      <c r="AD35" s="215"/>
      <c r="AE35" s="215"/>
      <c r="AF35" s="215"/>
    </row>
    <row r="36" spans="1:32" ht="18" customHeight="1" x14ac:dyDescent="0.25"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</row>
    <row r="37" spans="1:32" ht="18" customHeight="1" x14ac:dyDescent="0.25"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</row>
    <row r="38" spans="1:32" ht="18" customHeight="1" x14ac:dyDescent="0.25">
      <c r="B38" s="211" t="str">
        <f>IF('Protocolo de Calibração'!$J$15="","",VLOOKUP('Protocolo de Calibração'!AT15,'Seleção de Padrões'!$H$19:$N$25,1,FALSE))</f>
        <v>G002A03TH - T</v>
      </c>
      <c r="C38" s="211"/>
      <c r="D38" s="211"/>
      <c r="E38" s="211"/>
      <c r="F38" s="211" t="str">
        <f>IF(B38="","",VLOOKUP(B38,'Seleção de Padrões'!$H$19:$N$25,2,FALSE))</f>
        <v>Termômetro Digital</v>
      </c>
      <c r="G38" s="211"/>
      <c r="H38" s="211"/>
      <c r="I38" s="211"/>
      <c r="J38" s="211"/>
      <c r="K38" s="211"/>
      <c r="L38" s="211"/>
      <c r="M38" s="211"/>
      <c r="N38" s="211" t="str">
        <f>IF(B38="","",VLOOKUP(B38,'Seleção de Padrões'!$H$19:$N$25,5,FALSE))</f>
        <v>Visomes</v>
      </c>
      <c r="O38" s="211"/>
      <c r="P38" s="211"/>
      <c r="Q38" s="211"/>
      <c r="R38" s="211"/>
      <c r="S38" s="211" t="str">
        <f>IF(B38="","",VLOOKUP(B38,'Seleção de Padrões'!$H$19:$N$25,4,FALSE))</f>
        <v>LV02172-36533-20-R0</v>
      </c>
      <c r="T38" s="211"/>
      <c r="U38" s="211"/>
      <c r="V38" s="211"/>
      <c r="W38" s="211"/>
      <c r="X38" s="211"/>
      <c r="Y38" s="212">
        <f>IF(B38="","",VLOOKUP(B38,'Seleção de Padrões'!$H$19:$N$25,3,FALSE))</f>
        <v>44119</v>
      </c>
      <c r="Z38" s="212"/>
      <c r="AA38" s="212"/>
      <c r="AB38" s="212"/>
      <c r="AC38" s="212">
        <f>IF(B38="","",VLOOKUP(B38,'Seleção de Padrões'!$H$19:$N$25,6,FALSE))</f>
        <v>44849</v>
      </c>
      <c r="AD38" s="212"/>
      <c r="AE38" s="212"/>
      <c r="AF38" s="212"/>
    </row>
    <row r="39" spans="1:32" ht="18" customHeight="1" x14ac:dyDescent="0.25">
      <c r="B39" s="211" t="str">
        <f>IF('Protocolo de Calibração'!$J$15="","",VLOOKUP('Protocolo de Calibração'!AT16,'Seleção de Padrões'!$H$19:$N$25,1,FALSE))</f>
        <v>G002A03TH - H</v>
      </c>
      <c r="C39" s="211"/>
      <c r="D39" s="211"/>
      <c r="E39" s="211"/>
      <c r="F39" s="211" t="str">
        <f>IF(B39="","",VLOOKUP(B39,'Seleção de Padrões'!$H$19:$N$25,2,FALSE))</f>
        <v>Higrômetro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Calibração'!$J$26="","",VLOOKUP('Protocolo de Calibração'!$J$26,'Seleção de Padrões'!$H$19:$N$25,1,FALSE))</f>
        <v>G001A03TE</v>
      </c>
      <c r="C40" s="211"/>
      <c r="D40" s="211"/>
      <c r="E40" s="211"/>
      <c r="F40" s="211" t="str">
        <f>IF(B40="","",VLOOKUP(B40,'Seleção de Padrões'!$H$19:$N$25,2,FALSE))</f>
        <v xml:space="preserve">Termometro Digital 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LV02172-36459-20-R0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44118</v>
      </c>
      <c r="Z40" s="212"/>
      <c r="AA40" s="212"/>
      <c r="AB40" s="212"/>
      <c r="AC40" s="212">
        <f>IF(B40="","",VLOOKUP(B40,'Seleção de Padrões'!$H$19:$N$25,6,FALSE))</f>
        <v>44848</v>
      </c>
      <c r="AD40" s="212"/>
      <c r="AE40" s="212"/>
      <c r="AF40" s="212"/>
    </row>
    <row r="41" spans="1:32" ht="18" customHeight="1" x14ac:dyDescent="0.25"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7"/>
      <c r="Z41" s="127"/>
      <c r="AA41" s="127"/>
      <c r="AB41" s="127"/>
      <c r="AC41" s="127"/>
      <c r="AD41" s="127"/>
      <c r="AE41" s="127"/>
      <c r="AF41" s="127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4" spans="1:32" ht="6" customHeight="1" x14ac:dyDescent="0.25"/>
    <row r="55" spans="1:32" ht="34.5" customHeight="1" x14ac:dyDescent="0.25">
      <c r="B55" s="209" t="s">
        <v>261</v>
      </c>
      <c r="C55" s="209"/>
      <c r="D55" s="209"/>
      <c r="E55" s="209"/>
      <c r="F55" s="209"/>
      <c r="G55" s="209" t="s">
        <v>262</v>
      </c>
      <c r="H55" s="209"/>
      <c r="I55" s="209"/>
      <c r="J55" s="209"/>
      <c r="K55" s="209"/>
      <c r="L55" s="209" t="s">
        <v>263</v>
      </c>
      <c r="M55" s="209"/>
      <c r="N55" s="209"/>
      <c r="O55" s="209"/>
      <c r="P55" s="209"/>
      <c r="Q55" s="209" t="s">
        <v>264</v>
      </c>
      <c r="R55" s="209"/>
      <c r="S55" s="209"/>
      <c r="T55" s="209"/>
      <c r="U55" s="209"/>
      <c r="V55" s="210" t="s">
        <v>257</v>
      </c>
      <c r="W55" s="209"/>
      <c r="X55" s="209"/>
      <c r="Y55" s="209"/>
      <c r="Z55" s="209"/>
      <c r="AA55" s="210" t="s">
        <v>258</v>
      </c>
      <c r="AB55" s="210"/>
      <c r="AC55" s="210"/>
      <c r="AD55" s="210"/>
      <c r="AE55" s="210"/>
    </row>
    <row r="56" spans="1:32" ht="18" customHeight="1" x14ac:dyDescent="0.25"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10"/>
      <c r="AB56" s="210"/>
      <c r="AC56" s="210"/>
      <c r="AD56" s="210"/>
      <c r="AE56" s="210"/>
    </row>
    <row r="57" spans="1:32" ht="18" customHeight="1" x14ac:dyDescent="0.25">
      <c r="B57" s="206" t="str">
        <f>IF('Protocolo de Calibração'!AJ33="","",FIXED('Protocolo de Calibração'!AJ33,'Protocolo de Calibração'!CC33))</f>
        <v>35,0</v>
      </c>
      <c r="C57" s="206"/>
      <c r="D57" s="206"/>
      <c r="E57" s="206"/>
      <c r="F57" s="206"/>
      <c r="G57" s="207" t="str">
        <f>IF('Protocolo de Calibração'!BC33="","",FIXED('Protocolo de Calibração'!BC33,'Protocolo de Calibração'!CC33))</f>
        <v>32,8</v>
      </c>
      <c r="H57" s="207"/>
      <c r="I57" s="207"/>
      <c r="J57" s="207"/>
      <c r="K57" s="207"/>
      <c r="L57" s="207" t="str">
        <f>IF(B57="","",FIXED(G57-B57,'Protocolo de Calibração'!CC33))</f>
        <v>-2,2</v>
      </c>
      <c r="M57" s="207"/>
      <c r="N57" s="207"/>
      <c r="O57" s="207"/>
      <c r="P57" s="207"/>
      <c r="Q57" s="207" t="str">
        <f>IF('Incerteza dos Padrões'!I19="","",FIXED('Incerteza dos Padrões'!I19,'Protocolo de Calibração'!CC33))</f>
        <v>0,3</v>
      </c>
      <c r="R57" s="207"/>
      <c r="S57" s="207"/>
      <c r="T57" s="207"/>
      <c r="U57" s="207"/>
      <c r="V57" s="208">
        <f>'Incerteza dos Padrões'!I18</f>
        <v>2.0374387559187546</v>
      </c>
      <c r="W57" s="207"/>
      <c r="X57" s="207"/>
      <c r="Y57" s="207"/>
      <c r="Z57" s="207"/>
      <c r="AA57" s="207">
        <f>IF('Incerteza dos Padrões'!L16&gt;1000,"Infinito",ROUNDUP('Incerteza dos Padrões'!L16,0))</f>
        <v>69</v>
      </c>
      <c r="AB57" s="207"/>
      <c r="AC57" s="207"/>
      <c r="AD57" s="207"/>
      <c r="AE57" s="207"/>
    </row>
    <row r="58" spans="1:32" ht="18" customHeight="1" x14ac:dyDescent="0.25">
      <c r="B58" s="206" t="str">
        <f>IF('Protocolo de Calibração'!AJ42="","",FIXED('Protocolo de Calibração'!AJ42,'Protocolo de Calibração'!CC42))</f>
        <v>100,0</v>
      </c>
      <c r="C58" s="206"/>
      <c r="D58" s="206"/>
      <c r="E58" s="206"/>
      <c r="F58" s="206"/>
      <c r="G58" s="207" t="str">
        <f>IF('Protocolo de Calibração'!BC42="","",FIXED('Protocolo de Calibração'!BC42,'Protocolo de Calibração'!CC42))</f>
        <v>96,1</v>
      </c>
      <c r="H58" s="207"/>
      <c r="I58" s="207"/>
      <c r="J58" s="207"/>
      <c r="K58" s="207"/>
      <c r="L58" s="207" t="str">
        <f>IF(B58="","",FIXED(G58-B58,'Protocolo de Calibração'!CC42))</f>
        <v>-3,9</v>
      </c>
      <c r="M58" s="207"/>
      <c r="N58" s="207"/>
      <c r="O58" s="207"/>
      <c r="P58" s="207"/>
      <c r="Q58" s="207" t="str">
        <f>IF('Incerteza dos Padrões'!I35="","",FIXED('Incerteza dos Padrões'!I35,'Protocolo de Calibração'!CC42))</f>
        <v>0,3</v>
      </c>
      <c r="R58" s="207"/>
      <c r="S58" s="207"/>
      <c r="T58" s="207"/>
      <c r="U58" s="207"/>
      <c r="V58" s="208">
        <f>'Incerteza dos Padrões'!I34</f>
        <v>2.0374387559187546</v>
      </c>
      <c r="W58" s="207"/>
      <c r="X58" s="207"/>
      <c r="Y58" s="207"/>
      <c r="Z58" s="207"/>
      <c r="AA58" s="207">
        <f>IF('Incerteza dos Padrões'!L32&gt;1000,"Infinito",ROUNDUP('Incerteza dos Padrões'!L32,0))</f>
        <v>69</v>
      </c>
      <c r="AB58" s="207"/>
      <c r="AC58" s="207"/>
      <c r="AD58" s="207"/>
      <c r="AE58" s="207"/>
    </row>
    <row r="59" spans="1:32" ht="18" customHeight="1" x14ac:dyDescent="0.25">
      <c r="B59" s="206" t="str">
        <f>IF('Protocolo de Calibração'!AJ51="","",FIXED('Protocolo de Calibração'!AJ51,'Protocolo de Calibração'!CC51))</f>
        <v>150,0</v>
      </c>
      <c r="C59" s="206"/>
      <c r="D59" s="206"/>
      <c r="E59" s="206"/>
      <c r="F59" s="206"/>
      <c r="G59" s="207" t="str">
        <f>IF('Protocolo de Calibração'!BC51="","",FIXED('Protocolo de Calibração'!BC51,'Protocolo de Calibração'!CC51))</f>
        <v>147,2</v>
      </c>
      <c r="H59" s="207"/>
      <c r="I59" s="207"/>
      <c r="J59" s="207"/>
      <c r="K59" s="207"/>
      <c r="L59" s="207" t="str">
        <f>IF(B59="","",FIXED(G59-B59,'Protocolo de Calibração'!CC51))</f>
        <v>-2,8</v>
      </c>
      <c r="M59" s="207"/>
      <c r="N59" s="207"/>
      <c r="O59" s="207"/>
      <c r="P59" s="207"/>
      <c r="Q59" s="207" t="str">
        <f>IF('Incerteza dos Padrões'!I51="","",FIXED('Incerteza dos Padrões'!I51,'Protocolo de Calibração'!CC51))</f>
        <v>0,3</v>
      </c>
      <c r="R59" s="207"/>
      <c r="S59" s="207"/>
      <c r="T59" s="207"/>
      <c r="U59" s="207"/>
      <c r="V59" s="208">
        <f>'Incerteza dos Padrões'!I50</f>
        <v>2.071872560172956</v>
      </c>
      <c r="W59" s="207"/>
      <c r="X59" s="207"/>
      <c r="Y59" s="207"/>
      <c r="Z59" s="207"/>
      <c r="AA59" s="207">
        <f>IF('Incerteza dos Padrões'!L48&gt;1000,"Infinito",ROUNDUP('Incerteza dos Padrões'!L48,0))</f>
        <v>37</v>
      </c>
      <c r="AB59" s="207"/>
      <c r="AC59" s="207"/>
      <c r="AD59" s="207"/>
      <c r="AE59" s="207"/>
    </row>
    <row r="60" spans="1:32" ht="18" hidden="1" customHeight="1" x14ac:dyDescent="0.25">
      <c r="B60" s="206" t="str">
        <f>IF('Protocolo de Calibração'!AJ60="","",FIXED('Protocolo de Calibração'!AJ60,'Protocolo de Calibração'!CC60))</f>
        <v/>
      </c>
      <c r="C60" s="206"/>
      <c r="D60" s="206"/>
      <c r="E60" s="206"/>
      <c r="F60" s="206"/>
      <c r="G60" s="207" t="str">
        <f>IF('Protocolo de Calibração'!BC60="","",FIXED('Protocolo de Calibração'!BC60,'Protocolo de Calibração'!CC60))</f>
        <v/>
      </c>
      <c r="H60" s="207"/>
      <c r="I60" s="207"/>
      <c r="J60" s="207"/>
      <c r="K60" s="207"/>
      <c r="L60" s="207" t="str">
        <f>IF(B60="","",FIXED(G60-B60,'Protocolo de Calibração'!CC60))</f>
        <v/>
      </c>
      <c r="M60" s="207"/>
      <c r="N60" s="207"/>
      <c r="O60" s="207"/>
      <c r="P60" s="207"/>
      <c r="Q60" s="207" t="e">
        <f>IF('Incerteza dos Padrões'!I67="","",FIXED('Incerteza dos Padrões'!I67,'Protocolo de Calibração'!CC60))</f>
        <v>#VALUE!</v>
      </c>
      <c r="R60" s="207"/>
      <c r="S60" s="207"/>
      <c r="T60" s="207"/>
      <c r="U60" s="207"/>
      <c r="V60" s="208" t="e">
        <f>'Incerteza dos Padrões'!I66</f>
        <v>#VALUE!</v>
      </c>
      <c r="W60" s="207"/>
      <c r="X60" s="207"/>
      <c r="Y60" s="207"/>
      <c r="Z60" s="207"/>
      <c r="AA60" s="207" t="e">
        <f>IF('Incerteza dos Padrões'!L64&gt;1000,"Infinito",ROUNDUP('Incerteza dos Padrões'!L64,0))</f>
        <v>#VALUE!</v>
      </c>
      <c r="AB60" s="207"/>
      <c r="AC60" s="207"/>
      <c r="AD60" s="207"/>
      <c r="AE60" s="207"/>
    </row>
    <row r="61" spans="1:32" ht="18" hidden="1" customHeight="1" x14ac:dyDescent="0.25">
      <c r="B61" s="203" t="str">
        <f>IF('Protocolo de Calibração'!AJ69="","",FIXED('Protocolo de Calibração'!AJ69,'Protocolo de Calibração'!CC69))</f>
        <v/>
      </c>
      <c r="C61" s="203"/>
      <c r="D61" s="203"/>
      <c r="E61" s="203"/>
      <c r="F61" s="203"/>
      <c r="G61" s="204" t="str">
        <f>IF('Protocolo de Calibração'!BC69="","",FIXED('Protocolo de Calibração'!BC69,'Protocolo de Calibração'!CC69))</f>
        <v/>
      </c>
      <c r="H61" s="204"/>
      <c r="I61" s="204"/>
      <c r="J61" s="204"/>
      <c r="K61" s="204"/>
      <c r="L61" s="204" t="str">
        <f>IF(B61="","",FIXED(G61-B61,'Protocolo de Calibração'!CC69))</f>
        <v/>
      </c>
      <c r="M61" s="204"/>
      <c r="N61" s="204"/>
      <c r="O61" s="204"/>
      <c r="P61" s="204"/>
      <c r="Q61" s="204" t="e">
        <f>IF('Incerteza dos Padrões'!I83="","",FIXED('Incerteza dos Padrões'!I83,'Protocolo de Calibração'!CC69))</f>
        <v>#VALUE!</v>
      </c>
      <c r="R61" s="204"/>
      <c r="S61" s="204"/>
      <c r="T61" s="204"/>
      <c r="U61" s="204"/>
      <c r="V61" s="205" t="e">
        <f>'Incerteza dos Padrões'!I82</f>
        <v>#VALUE!</v>
      </c>
      <c r="W61" s="204"/>
      <c r="X61" s="204"/>
      <c r="Y61" s="204"/>
      <c r="Z61" s="204"/>
      <c r="AA61" s="204" t="e">
        <f>IF('Incerteza dos Padrões'!L80&gt;1000,"Infinito",ROUNDUP('Incerteza dos Padrões'!L80,0))</f>
        <v>#VALUE!</v>
      </c>
      <c r="AB61" s="204"/>
      <c r="AC61" s="204"/>
      <c r="AD61" s="204"/>
      <c r="AE61" s="204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00"/>
      <c r="F62" s="200"/>
      <c r="G62" s="201" t="str">
        <f>IF('Protocolo de Calibração'!BC78="","",FIXED('Protocolo de Calibração'!BC78,'Protocolo de Calibração'!CC78))</f>
        <v/>
      </c>
      <c r="H62" s="201"/>
      <c r="I62" s="201"/>
      <c r="J62" s="201"/>
      <c r="K62" s="201"/>
      <c r="L62" s="201" t="str">
        <f>IF(B62="","",FIXED(G62-B62,'Protocolo de Calibração'!CC78))</f>
        <v/>
      </c>
      <c r="M62" s="201"/>
      <c r="N62" s="201"/>
      <c r="O62" s="201"/>
      <c r="P62" s="201"/>
      <c r="Q62" s="201" t="e">
        <f>IF('Incerteza dos Padrões'!I99="","",FIXED('Incerteza dos Padrões'!I99,'Protocolo de Calibração'!CC78))</f>
        <v>#VALUE!</v>
      </c>
      <c r="R62" s="201"/>
      <c r="S62" s="201"/>
      <c r="T62" s="201"/>
      <c r="U62" s="201"/>
      <c r="V62" s="202" t="e">
        <f>'Incerteza dos Padrões'!I98</f>
        <v>#VALUE!</v>
      </c>
      <c r="W62" s="201"/>
      <c r="X62" s="201"/>
      <c r="Y62" s="201"/>
      <c r="Z62" s="201"/>
      <c r="AA62" s="201" t="e">
        <f>IF('Incerteza dos Padrões'!L96&gt;1000,"Infinito",ROUNDUP('Incerteza dos Padrões'!L96,0))</f>
        <v>#VALUE!</v>
      </c>
      <c r="AB62" s="201"/>
      <c r="AC62" s="201"/>
      <c r="AD62" s="201"/>
      <c r="AE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00"/>
      <c r="F63" s="200"/>
      <c r="G63" s="201" t="str">
        <f>IF('Protocolo de Calibração'!BC87="","",FIXED('Protocolo de Calibração'!BC87,'Protocolo de Calibração'!CC87))</f>
        <v/>
      </c>
      <c r="H63" s="201"/>
      <c r="I63" s="201"/>
      <c r="J63" s="201"/>
      <c r="K63" s="201"/>
      <c r="L63" s="201" t="str">
        <f>IF(B63="","",FIXED(G63-B63,'Protocolo de Calibração'!CC87))</f>
        <v/>
      </c>
      <c r="M63" s="201"/>
      <c r="N63" s="201"/>
      <c r="O63" s="201"/>
      <c r="P63" s="201"/>
      <c r="Q63" s="201" t="e">
        <f>IF('Incerteza dos Padrões'!I115="","",FIXED('Incerteza dos Padrões'!I115,'Protocolo de Calibração'!CC87))</f>
        <v>#VALUE!</v>
      </c>
      <c r="R63" s="201"/>
      <c r="S63" s="201"/>
      <c r="T63" s="201"/>
      <c r="U63" s="201"/>
      <c r="V63" s="202" t="e">
        <f>'Incerteza dos Padrões'!I114</f>
        <v>#VALUE!</v>
      </c>
      <c r="W63" s="201"/>
      <c r="X63" s="201"/>
      <c r="Y63" s="201"/>
      <c r="Z63" s="201"/>
      <c r="AA63" s="201" t="e">
        <f>IF('Incerteza dos Padrões'!L112&gt;1000,"Infinito",ROUNDUP('Incerteza dos Padrões'!L112,0))</f>
        <v>#VALUE!</v>
      </c>
      <c r="AB63" s="201"/>
      <c r="AC63" s="201"/>
      <c r="AD63" s="201"/>
      <c r="AE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00"/>
      <c r="F64" s="200"/>
      <c r="G64" s="201" t="str">
        <f>IF('Protocolo de Calibração'!BC96="","",FIXED('Protocolo de Calibração'!BC96,'Protocolo de Calibração'!CC96))</f>
        <v/>
      </c>
      <c r="H64" s="201"/>
      <c r="I64" s="201"/>
      <c r="J64" s="201"/>
      <c r="K64" s="201"/>
      <c r="L64" s="201" t="str">
        <f>IF(B64="","",FIXED(G64-B64,'Protocolo de Calibração'!CC96))</f>
        <v/>
      </c>
      <c r="M64" s="201"/>
      <c r="N64" s="201"/>
      <c r="O64" s="201"/>
      <c r="P64" s="201"/>
      <c r="Q64" s="201" t="e">
        <f>IF('Incerteza dos Padrões'!I131="","",FIXED('Incerteza dos Padrões'!I131,'Protocolo de Calibração'!CC96))</f>
        <v>#VALUE!</v>
      </c>
      <c r="R64" s="201"/>
      <c r="S64" s="201"/>
      <c r="T64" s="201"/>
      <c r="U64" s="201"/>
      <c r="V64" s="202" t="e">
        <f>'Incerteza dos Padrões'!I130</f>
        <v>#VALUE!</v>
      </c>
      <c r="W64" s="201"/>
      <c r="X64" s="201"/>
      <c r="Y64" s="201"/>
      <c r="Z64" s="201"/>
      <c r="AA64" s="201" t="e">
        <f>IF('Incerteza dos Padrões'!L128&gt;1000,"Infinito",ROUNDUP('Incerteza dos Padrões'!L128,0))</f>
        <v>#VALUE!</v>
      </c>
      <c r="AB64" s="201"/>
      <c r="AC64" s="201"/>
      <c r="AD64" s="201"/>
      <c r="AE64" s="201"/>
    </row>
    <row r="65" spans="1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00"/>
      <c r="F65" s="200"/>
      <c r="G65" s="201" t="str">
        <f>IF('Protocolo de Calibração'!BC105="","",FIXED('Protocolo de Calibração'!BC105,'Protocolo de Calibração'!CC105))</f>
        <v/>
      </c>
      <c r="H65" s="201"/>
      <c r="I65" s="201"/>
      <c r="J65" s="201"/>
      <c r="K65" s="201"/>
      <c r="L65" s="201" t="str">
        <f>IF(B65="","",FIXED(G65-B65,'Protocolo de Calibração'!CC105))</f>
        <v/>
      </c>
      <c r="M65" s="201"/>
      <c r="N65" s="201"/>
      <c r="O65" s="201"/>
      <c r="P65" s="201"/>
      <c r="Q65" s="201" t="e">
        <f>IF('Incerteza dos Padrões'!I147="","",FIXED('Incerteza dos Padrões'!I147,'Protocolo de Calibração'!CC105))</f>
        <v>#VALUE!</v>
      </c>
      <c r="R65" s="201"/>
      <c r="S65" s="201"/>
      <c r="T65" s="201"/>
      <c r="U65" s="201"/>
      <c r="V65" s="202" t="e">
        <f>'Incerteza dos Padrões'!I146</f>
        <v>#VALUE!</v>
      </c>
      <c r="W65" s="201"/>
      <c r="X65" s="201"/>
      <c r="Y65" s="201"/>
      <c r="Z65" s="201"/>
      <c r="AA65" s="201" t="e">
        <f>IF('Incerteza dos Padrões'!L144&gt;1000,"Infinito",ROUNDUP('Incerteza dos Padrões'!L144,0))</f>
        <v>#VALUE!</v>
      </c>
      <c r="AB65" s="201"/>
      <c r="AC65" s="201"/>
      <c r="AD65" s="201"/>
      <c r="AE65" s="201"/>
    </row>
    <row r="66" spans="1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00"/>
      <c r="F66" s="200"/>
      <c r="G66" s="201" t="str">
        <f>IF('Protocolo de Calibração'!BC114="","",FIXED('Protocolo de Calibração'!BC114,'Protocolo de Calibração'!CC114))</f>
        <v/>
      </c>
      <c r="H66" s="201"/>
      <c r="I66" s="201"/>
      <c r="J66" s="201"/>
      <c r="K66" s="201"/>
      <c r="L66" s="201" t="str">
        <f>IF(B66="","",FIXED(G66-B66,'Protocolo de Calibração'!CC114))</f>
        <v/>
      </c>
      <c r="M66" s="201"/>
      <c r="N66" s="201"/>
      <c r="O66" s="201"/>
      <c r="P66" s="201"/>
      <c r="Q66" s="201" t="e">
        <f>IF('Incerteza dos Padrões'!I163="","",FIXED('Incerteza dos Padrões'!I163,'Protocolo de Calibração'!CC114))</f>
        <v>#VALUE!</v>
      </c>
      <c r="R66" s="201"/>
      <c r="S66" s="201"/>
      <c r="T66" s="201"/>
      <c r="U66" s="201"/>
      <c r="V66" s="202" t="e">
        <f>'Incerteza dos Padrões'!I162</f>
        <v>#VALUE!</v>
      </c>
      <c r="W66" s="201"/>
      <c r="X66" s="201"/>
      <c r="Y66" s="201"/>
      <c r="Z66" s="201"/>
      <c r="AA66" s="201" t="e">
        <f>IF('Incerteza dos Padrões'!L160&gt;1000,"Infinito",ROUNDUP('Incerteza dos Padrões'!L160,0))</f>
        <v>#VALUE!</v>
      </c>
      <c r="AB66" s="201"/>
      <c r="AC66" s="201"/>
      <c r="AD66" s="201"/>
      <c r="AE66" s="201"/>
    </row>
    <row r="67" spans="1:32" ht="18" hidden="1" customHeight="1" x14ac:dyDescent="0.25"/>
    <row r="69" spans="1:32" ht="18" customHeight="1" x14ac:dyDescent="0.25">
      <c r="B69" s="186" t="s">
        <v>265</v>
      </c>
      <c r="C69" s="186"/>
      <c r="D69" s="186"/>
      <c r="E69" s="186"/>
      <c r="F69" s="186"/>
      <c r="G69" s="186"/>
      <c r="H69" s="186"/>
      <c r="I69" s="186"/>
      <c r="J69" s="186"/>
      <c r="K69" s="186"/>
      <c r="L69" s="186"/>
      <c r="M69" s="186"/>
      <c r="N69" s="186"/>
      <c r="O69" s="186"/>
      <c r="P69" s="186"/>
      <c r="Q69" s="186"/>
      <c r="R69" s="186"/>
      <c r="S69" s="186"/>
      <c r="T69" s="186"/>
      <c r="U69" s="186"/>
      <c r="V69" s="186"/>
      <c r="W69" s="186"/>
      <c r="X69" s="186"/>
      <c r="Y69" s="186"/>
      <c r="Z69" s="186"/>
      <c r="AA69" s="186"/>
      <c r="AB69" s="186"/>
      <c r="AC69" s="186"/>
      <c r="AD69" s="186"/>
      <c r="AE69" s="186"/>
      <c r="AF69" s="186"/>
    </row>
    <row r="70" spans="1:32" ht="6" customHeight="1" x14ac:dyDescent="0.25"/>
    <row r="71" spans="1:32" ht="34.5" customHeight="1" x14ac:dyDescent="0.25">
      <c r="B71" s="209" t="s">
        <v>261</v>
      </c>
      <c r="C71" s="209"/>
      <c r="D71" s="209"/>
      <c r="E71" s="209"/>
      <c r="F71" s="209"/>
      <c r="G71" s="209" t="s">
        <v>262</v>
      </c>
      <c r="H71" s="209"/>
      <c r="I71" s="209"/>
      <c r="J71" s="209"/>
      <c r="K71" s="209"/>
      <c r="L71" s="209" t="s">
        <v>263</v>
      </c>
      <c r="M71" s="209"/>
      <c r="N71" s="209"/>
      <c r="O71" s="209"/>
      <c r="P71" s="209"/>
      <c r="Q71" s="209" t="s">
        <v>264</v>
      </c>
      <c r="R71" s="209"/>
      <c r="S71" s="209"/>
      <c r="T71" s="209"/>
      <c r="U71" s="209"/>
      <c r="V71" s="210" t="s">
        <v>257</v>
      </c>
      <c r="W71" s="209"/>
      <c r="X71" s="209"/>
      <c r="Y71" s="209"/>
      <c r="Z71" s="209"/>
      <c r="AA71" s="210" t="s">
        <v>258</v>
      </c>
      <c r="AB71" s="210"/>
      <c r="AC71" s="210"/>
      <c r="AD71" s="210"/>
      <c r="AE71" s="210"/>
    </row>
    <row r="72" spans="1:32" ht="18" customHeight="1" x14ac:dyDescent="0.25"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10"/>
      <c r="AB72" s="210"/>
      <c r="AC72" s="210"/>
      <c r="AD72" s="210"/>
      <c r="AE72" s="210"/>
    </row>
    <row r="73" spans="1:32" ht="18" customHeight="1" x14ac:dyDescent="0.25">
      <c r="B73" s="206" t="str">
        <f>IF('Protocolo de Calibração'!AJ33="","",FIXED('Protocolo de Calibração'!AJ33,'Protocolo de Calibração'!CC33))</f>
        <v>35,0</v>
      </c>
      <c r="C73" s="206"/>
      <c r="D73" s="206"/>
      <c r="E73" s="206"/>
      <c r="F73" s="206"/>
      <c r="G73" s="207" t="str">
        <f>IF('Protocolo de Calibração'!BP33="","",FIXED('Protocolo de Calibração'!BP33,'Protocolo de Calibração'!CC33))</f>
        <v>34,9</v>
      </c>
      <c r="H73" s="207"/>
      <c r="I73" s="207"/>
      <c r="J73" s="207"/>
      <c r="K73" s="207"/>
      <c r="L73" s="207" t="str">
        <f>IF(B73="","",FIXED(G73-B73,'Protocolo de Calibração'!CC33))</f>
        <v>-0,1</v>
      </c>
      <c r="M73" s="207"/>
      <c r="N73" s="207"/>
      <c r="O73" s="207"/>
      <c r="P73" s="207"/>
      <c r="Q73" s="207" t="str">
        <f>IF('Incerteza dos Padrões'!V19="","",FIXED('Incerteza dos Padrões'!V19,'Protocolo de Calibração'!CC33))</f>
        <v>0,3</v>
      </c>
      <c r="R73" s="207"/>
      <c r="S73" s="207"/>
      <c r="T73" s="207"/>
      <c r="U73" s="207"/>
      <c r="V73" s="208">
        <f>'Incerteza dos Padrões'!V18</f>
        <v>2.0374387559187546</v>
      </c>
      <c r="W73" s="207"/>
      <c r="X73" s="207"/>
      <c r="Y73" s="207"/>
      <c r="Z73" s="207"/>
      <c r="AA73" s="207">
        <f>IF('Incerteza dos Padrões'!Y16&gt;1000,"Infinito",ROUNDUP('Incerteza dos Padrões'!Y16,0))</f>
        <v>69</v>
      </c>
      <c r="AB73" s="207"/>
      <c r="AC73" s="207"/>
      <c r="AD73" s="207"/>
      <c r="AE73" s="207"/>
    </row>
    <row r="74" spans="1:32" ht="18" customHeight="1" x14ac:dyDescent="0.25">
      <c r="B74" s="206" t="str">
        <f>IF('Protocolo de Calibração'!AJ42="","",FIXED('Protocolo de Calibração'!AJ42,'Protocolo de Calibração'!CC42))</f>
        <v>100,0</v>
      </c>
      <c r="C74" s="206"/>
      <c r="D74" s="206"/>
      <c r="E74" s="206"/>
      <c r="F74" s="206"/>
      <c r="G74" s="207" t="str">
        <f>IF('Protocolo de Calibração'!BP42="","",FIXED('Protocolo de Calibração'!BP42,'Protocolo de Calibração'!CC42))</f>
        <v>100,0</v>
      </c>
      <c r="H74" s="207"/>
      <c r="I74" s="207"/>
      <c r="J74" s="207"/>
      <c r="K74" s="207"/>
      <c r="L74" s="207" t="str">
        <f>IF(B74="","",FIXED(G74-B74,'Protocolo de Calibração'!CC42))</f>
        <v>0,0</v>
      </c>
      <c r="M74" s="207"/>
      <c r="N74" s="207"/>
      <c r="O74" s="207"/>
      <c r="P74" s="207"/>
      <c r="Q74" s="207" t="str">
        <f>IF('Incerteza dos Padrões'!V35="","",FIXED('Incerteza dos Padrões'!V35,'Protocolo de Calibração'!CC42))</f>
        <v>0,4</v>
      </c>
      <c r="R74" s="207"/>
      <c r="S74" s="207"/>
      <c r="T74" s="207"/>
      <c r="U74" s="207"/>
      <c r="V74" s="208">
        <f>'Incerteza dos Padrões'!V34</f>
        <v>2.1952912869767061</v>
      </c>
      <c r="W74" s="207"/>
      <c r="X74" s="207"/>
      <c r="Y74" s="207"/>
      <c r="Z74" s="207"/>
      <c r="AA74" s="207">
        <f>IF('Incerteza dos Padrões'!Y32&gt;1000,"Infinito",ROUNDUP('Incerteza dos Padrões'!Y32,0))</f>
        <v>15</v>
      </c>
      <c r="AB74" s="207"/>
      <c r="AC74" s="207"/>
      <c r="AD74" s="207"/>
      <c r="AE74" s="207"/>
    </row>
    <row r="75" spans="1:32" ht="18" customHeight="1" x14ac:dyDescent="0.25">
      <c r="B75" s="206" t="str">
        <f>IF('Protocolo de Calibração'!AJ51="","",FIXED('Protocolo de Calibração'!AJ51,'Protocolo de Calibração'!CC51))</f>
        <v>150,0</v>
      </c>
      <c r="C75" s="206"/>
      <c r="D75" s="206"/>
      <c r="E75" s="206"/>
      <c r="F75" s="206"/>
      <c r="G75" s="207" t="str">
        <f>IF('Protocolo de Calibração'!BP51="","",FIXED('Protocolo de Calibração'!BP51,'Protocolo de Calibração'!CC51))</f>
        <v>150,0</v>
      </c>
      <c r="H75" s="207"/>
      <c r="I75" s="207"/>
      <c r="J75" s="207"/>
      <c r="K75" s="207"/>
      <c r="L75" s="207" t="str">
        <f>IF(B75="","",FIXED(G75-B75,'Protocolo de Calibração'!CC51))</f>
        <v>0,0</v>
      </c>
      <c r="M75" s="207"/>
      <c r="N75" s="207"/>
      <c r="O75" s="207"/>
      <c r="P75" s="207"/>
      <c r="Q75" s="207" t="str">
        <f>IF('Incerteza dos Padrões'!V51="","",FIXED('Incerteza dos Padrões'!V51,'Protocolo de Calibração'!CC51))</f>
        <v>0,3</v>
      </c>
      <c r="R75" s="207"/>
      <c r="S75" s="207"/>
      <c r="T75" s="207"/>
      <c r="U75" s="207"/>
      <c r="V75" s="208">
        <f>'Incerteza dos Padrões'!V50</f>
        <v>2.0374387559187546</v>
      </c>
      <c r="W75" s="207"/>
      <c r="X75" s="207"/>
      <c r="Y75" s="207"/>
      <c r="Z75" s="207"/>
      <c r="AA75" s="207">
        <f>IF('Incerteza dos Padrões'!Y48&gt;1000,"Infinito",ROUNDUP('Incerteza dos Padrões'!Y48,0))</f>
        <v>69</v>
      </c>
      <c r="AB75" s="207"/>
      <c r="AC75" s="207"/>
      <c r="AD75" s="207"/>
      <c r="AE75" s="207"/>
    </row>
    <row r="76" spans="1:32" ht="18" hidden="1" customHeight="1" x14ac:dyDescent="0.25">
      <c r="B76" s="206" t="str">
        <f>IF('Protocolo de Calibração'!AJ60="","",FIXED('Protocolo de Calibração'!AJ60,'Protocolo de Calibração'!CC60))</f>
        <v/>
      </c>
      <c r="C76" s="206"/>
      <c r="D76" s="206"/>
      <c r="E76" s="206"/>
      <c r="F76" s="206"/>
      <c r="G76" s="207" t="str">
        <f>IF('Protocolo de Calibração'!BP60="","",FIXED('Protocolo de Calibração'!BP60,'Protocolo de Calibração'!CC60))</f>
        <v/>
      </c>
      <c r="H76" s="207"/>
      <c r="I76" s="207"/>
      <c r="J76" s="207"/>
      <c r="K76" s="207"/>
      <c r="L76" s="207" t="str">
        <f>IF(B76="","",FIXED(G76-B76,'Protocolo de Calibração'!CC60))</f>
        <v/>
      </c>
      <c r="M76" s="207"/>
      <c r="N76" s="207"/>
      <c r="O76" s="207"/>
      <c r="P76" s="207"/>
      <c r="Q76" s="207" t="e">
        <f>IF('Incerteza dos Padrões'!V67="","",FIXED('Incerteza dos Padrões'!V67,'Protocolo de Calibração'!CC60))</f>
        <v>#VALUE!</v>
      </c>
      <c r="R76" s="207"/>
      <c r="S76" s="207"/>
      <c r="T76" s="207"/>
      <c r="U76" s="207"/>
      <c r="V76" s="208" t="e">
        <f>'Incerteza dos Padrões'!V66</f>
        <v>#VALUE!</v>
      </c>
      <c r="W76" s="207"/>
      <c r="X76" s="207"/>
      <c r="Y76" s="207"/>
      <c r="Z76" s="207"/>
      <c r="AA76" s="207" t="e">
        <f>IF('Incerteza dos Padrões'!Y64&gt;1000,"Infinito",ROUNDUP('Incerteza dos Padrões'!Y64,0))</f>
        <v>#VALUE!</v>
      </c>
      <c r="AB76" s="207"/>
      <c r="AC76" s="207"/>
      <c r="AD76" s="207"/>
      <c r="AE76" s="207"/>
    </row>
    <row r="77" spans="1:32" ht="18" hidden="1" customHeight="1" x14ac:dyDescent="0.25">
      <c r="A77" s="112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</row>
    <row r="78" spans="1:32" ht="18" hidden="1" customHeight="1" x14ac:dyDescent="0.25">
      <c r="A78" s="112"/>
      <c r="B78" s="112"/>
      <c r="C78" s="197" t="s">
        <v>252</v>
      </c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12"/>
      <c r="Q78" s="112"/>
      <c r="R78" s="112"/>
      <c r="S78" s="112"/>
      <c r="T78" s="112"/>
      <c r="U78" s="114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</row>
    <row r="79" spans="1:32" ht="18" hidden="1" customHeight="1" x14ac:dyDescent="0.25">
      <c r="A79" s="112"/>
      <c r="B79" s="112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5"/>
      <c r="U79" s="116"/>
      <c r="V79" s="116"/>
      <c r="W79" s="116"/>
      <c r="X79" s="116"/>
      <c r="Y79" s="198" t="s">
        <v>253</v>
      </c>
      <c r="Z79" s="198"/>
      <c r="AA79" s="198"/>
      <c r="AB79" s="198"/>
      <c r="AC79" s="198"/>
      <c r="AD79" s="198"/>
      <c r="AE79" s="198"/>
      <c r="AF79" s="198"/>
    </row>
    <row r="80" spans="1:32" ht="18" hidden="1" customHeight="1" x14ac:dyDescent="0.25">
      <c r="A80" s="112"/>
      <c r="B80" s="112"/>
      <c r="C80" s="112"/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5"/>
      <c r="U80" s="116"/>
      <c r="V80" s="116"/>
      <c r="W80" s="116"/>
      <c r="X80" s="116"/>
      <c r="Y80" s="199" t="str">
        <f>'Protocolo de Calibração'!$J$6</f>
        <v>018184_01</v>
      </c>
      <c r="Z80" s="199"/>
      <c r="AA80" s="199"/>
      <c r="AB80" s="199"/>
      <c r="AC80" s="199"/>
      <c r="AD80" s="199"/>
      <c r="AE80" s="199"/>
      <c r="AF80" s="199"/>
    </row>
    <row r="81" spans="2:32" ht="18" hidden="1" customHeight="1" x14ac:dyDescent="0.25">
      <c r="B81" s="128"/>
      <c r="C81" s="128"/>
      <c r="D81" s="128"/>
      <c r="E81" s="128"/>
      <c r="F81" s="128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30"/>
      <c r="W81" s="129"/>
      <c r="X81" s="129"/>
      <c r="Y81" s="129"/>
      <c r="Z81" s="129"/>
      <c r="AA81" s="129"/>
      <c r="AB81" s="129"/>
      <c r="AC81" s="129"/>
      <c r="AD81" s="129"/>
      <c r="AE81" s="129"/>
    </row>
    <row r="82" spans="2:32" ht="18" customHeight="1" x14ac:dyDescent="0.25">
      <c r="B82" s="133"/>
      <c r="C82" s="133"/>
      <c r="D82" s="133"/>
      <c r="E82" s="133"/>
      <c r="F82" s="133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30"/>
      <c r="W82" s="129"/>
      <c r="X82" s="129"/>
      <c r="Y82" s="129"/>
      <c r="Z82" s="129"/>
      <c r="AA82" s="129"/>
      <c r="AB82" s="129"/>
      <c r="AC82" s="129"/>
      <c r="AD82" s="129"/>
      <c r="AE82" s="129"/>
    </row>
    <row r="83" spans="2:32" ht="18" customHeight="1" x14ac:dyDescent="0.25">
      <c r="B83" s="128"/>
      <c r="C83" s="128"/>
      <c r="D83" s="128"/>
      <c r="E83" s="128"/>
      <c r="F83" s="128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30"/>
      <c r="W83" s="129"/>
      <c r="X83" s="129"/>
      <c r="Y83" s="129"/>
      <c r="Z83" s="129"/>
      <c r="AA83" s="129"/>
      <c r="AB83" s="129"/>
      <c r="AC83" s="129"/>
      <c r="AD83" s="129"/>
      <c r="AE83" s="129"/>
    </row>
    <row r="84" spans="2:32" ht="18" customHeight="1" x14ac:dyDescent="0.25">
      <c r="B84" s="186" t="s">
        <v>85</v>
      </c>
      <c r="C84" s="186"/>
      <c r="D84" s="186"/>
      <c r="E84" s="186"/>
      <c r="F84" s="186"/>
      <c r="G84" s="186"/>
      <c r="H84" s="186"/>
      <c r="I84" s="186"/>
      <c r="J84" s="186"/>
      <c r="K84" s="186"/>
      <c r="L84" s="186"/>
      <c r="M84" s="186"/>
      <c r="N84" s="186"/>
      <c r="O84" s="186"/>
      <c r="P84" s="186"/>
      <c r="Q84" s="186"/>
      <c r="R84" s="186"/>
      <c r="S84" s="186"/>
      <c r="T84" s="186"/>
      <c r="U84" s="186"/>
      <c r="V84" s="186"/>
      <c r="W84" s="186"/>
      <c r="X84" s="186"/>
      <c r="Y84" s="186"/>
      <c r="Z84" s="186"/>
      <c r="AA84" s="186"/>
      <c r="AB84" s="186"/>
      <c r="AC84" s="186"/>
      <c r="AD84" s="186"/>
      <c r="AE84" s="186"/>
      <c r="AF84" s="186"/>
    </row>
    <row r="85" spans="2:32" ht="6" customHeight="1" x14ac:dyDescent="0.25"/>
    <row r="86" spans="2:32" ht="18" customHeight="1" x14ac:dyDescent="0.25">
      <c r="B86" s="189" t="s">
        <v>266</v>
      </c>
      <c r="C86" s="190"/>
      <c r="D86" s="190"/>
      <c r="E86" s="190"/>
      <c r="F86" s="190"/>
      <c r="G86" s="190"/>
      <c r="H86" s="190"/>
      <c r="I86" s="190"/>
      <c r="J86" s="190"/>
      <c r="K86" s="190"/>
      <c r="L86" s="190"/>
      <c r="M86" s="190"/>
      <c r="N86" s="190"/>
      <c r="O86" s="190"/>
      <c r="P86" s="190"/>
      <c r="Q86" s="190"/>
      <c r="R86" s="190"/>
      <c r="S86" s="190"/>
      <c r="T86" s="190"/>
      <c r="U86" s="190"/>
      <c r="V86" s="190"/>
      <c r="W86" s="190"/>
      <c r="X86" s="190"/>
      <c r="Y86" s="190"/>
      <c r="Z86" s="190"/>
      <c r="AA86" s="190"/>
      <c r="AB86" s="190"/>
      <c r="AC86" s="190"/>
      <c r="AD86" s="190"/>
      <c r="AE86" s="190"/>
      <c r="AF86" s="190"/>
    </row>
    <row r="87" spans="2:32" ht="18" customHeight="1" x14ac:dyDescent="0.25">
      <c r="B87" s="190"/>
      <c r="C87" s="190"/>
      <c r="D87" s="190"/>
      <c r="E87" s="190"/>
      <c r="F87" s="190"/>
      <c r="G87" s="190"/>
      <c r="H87" s="190"/>
      <c r="I87" s="190"/>
      <c r="J87" s="190"/>
      <c r="K87" s="190"/>
      <c r="L87" s="190"/>
      <c r="M87" s="190"/>
      <c r="N87" s="190"/>
      <c r="O87" s="190"/>
      <c r="P87" s="190"/>
      <c r="Q87" s="190"/>
      <c r="R87" s="190"/>
      <c r="S87" s="190"/>
      <c r="T87" s="190"/>
      <c r="U87" s="190"/>
      <c r="V87" s="190"/>
      <c r="W87" s="190"/>
      <c r="X87" s="190"/>
      <c r="Y87" s="190"/>
      <c r="Z87" s="190"/>
      <c r="AA87" s="190"/>
      <c r="AB87" s="190"/>
      <c r="AC87" s="190"/>
      <c r="AD87" s="190"/>
      <c r="AE87" s="190"/>
      <c r="AF87" s="190"/>
    </row>
    <row r="88" spans="2:32" ht="18" hidden="1" customHeight="1" x14ac:dyDescent="0.25"/>
    <row r="89" spans="2:32" ht="18" customHeight="1" x14ac:dyDescent="0.25">
      <c r="B89" s="186" t="s">
        <v>86</v>
      </c>
      <c r="C89" s="186"/>
      <c r="D89" s="186"/>
      <c r="E89" s="186"/>
      <c r="F89" s="186"/>
      <c r="G89" s="186"/>
      <c r="H89" s="186"/>
      <c r="I89" s="186"/>
      <c r="J89" s="186"/>
      <c r="K89" s="186"/>
      <c r="L89" s="186"/>
      <c r="M89" s="186"/>
      <c r="N89" s="186"/>
      <c r="O89" s="186"/>
      <c r="P89" s="186"/>
      <c r="Q89" s="186"/>
      <c r="R89" s="186"/>
      <c r="S89" s="186"/>
      <c r="T89" s="186"/>
      <c r="U89" s="18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</row>
    <row r="90" spans="2:32" ht="5.25" customHeight="1" x14ac:dyDescent="0.25"/>
    <row r="91" spans="2:32" ht="18" customHeight="1" x14ac:dyDescent="0.25">
      <c r="B91" s="191" t="s">
        <v>259</v>
      </c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</row>
    <row r="92" spans="2:32" ht="18" customHeight="1" x14ac:dyDescent="0.25">
      <c r="B92" s="191"/>
      <c r="C92" s="191"/>
      <c r="D92" s="191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</row>
    <row r="93" spans="2:32" ht="18" customHeight="1" x14ac:dyDescent="0.25">
      <c r="B93" s="191"/>
      <c r="C93" s="191"/>
      <c r="D93" s="191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</row>
    <row r="94" spans="2:32" ht="18" hidden="1" customHeight="1" x14ac:dyDescent="0.25"/>
    <row r="95" spans="2:32" ht="18" customHeight="1" x14ac:dyDescent="0.25">
      <c r="B95" s="186" t="s">
        <v>87</v>
      </c>
      <c r="C95" s="186"/>
      <c r="D95" s="186"/>
      <c r="E95" s="186"/>
      <c r="F95" s="186"/>
      <c r="G95" s="186"/>
      <c r="H95" s="186"/>
      <c r="I95" s="186"/>
      <c r="J95" s="186"/>
      <c r="K95" s="186"/>
      <c r="L95" s="186"/>
      <c r="M95" s="186"/>
      <c r="N95" s="186"/>
      <c r="O95" s="186"/>
      <c r="P95" s="186"/>
      <c r="Q95" s="186"/>
      <c r="R95" s="186"/>
      <c r="S95" s="186"/>
      <c r="T95" s="186"/>
      <c r="U95" s="186"/>
      <c r="V95" s="186"/>
      <c r="W95" s="186"/>
      <c r="X95" s="186"/>
      <c r="Y95" s="186"/>
      <c r="Z95" s="186"/>
      <c r="AA95" s="186"/>
      <c r="AB95" s="186"/>
      <c r="AC95" s="186"/>
      <c r="AD95" s="186"/>
      <c r="AE95" s="186"/>
      <c r="AF95" s="186"/>
    </row>
    <row r="96" spans="2:32" ht="6" customHeight="1" x14ac:dyDescent="0.25"/>
    <row r="97" spans="2:32" ht="18" customHeight="1" x14ac:dyDescent="0.25">
      <c r="B97" s="192" t="str">
        <f>'Protocolo de Calibração'!B119</f>
        <v>Nenhuma.</v>
      </c>
      <c r="C97" s="192"/>
      <c r="D97" s="192"/>
      <c r="E97" s="192"/>
      <c r="F97" s="192"/>
      <c r="G97" s="192"/>
      <c r="H97" s="192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  <c r="AD97" s="192"/>
      <c r="AE97" s="192"/>
      <c r="AF97" s="192"/>
    </row>
    <row r="98" spans="2:32" ht="18" customHeight="1" x14ac:dyDescent="0.25">
      <c r="B98" s="186" t="s">
        <v>88</v>
      </c>
      <c r="C98" s="186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</row>
    <row r="99" spans="2:32" ht="18" customHeight="1" x14ac:dyDescent="0.25">
      <c r="B99" s="117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</row>
    <row r="100" spans="2:32" ht="18" customHeight="1" x14ac:dyDescent="0.25">
      <c r="B100" s="117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</row>
    <row r="101" spans="2:32" ht="18" customHeight="1" x14ac:dyDescent="0.25">
      <c r="M101" s="187" t="str">
        <f>'Protocolo de Calibração'!$J$21</f>
        <v>Wellington Barbosa</v>
      </c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</row>
    <row r="102" spans="2:32" ht="18" customHeight="1" x14ac:dyDescent="0.25">
      <c r="M102" s="188" t="s">
        <v>89</v>
      </c>
      <c r="N102" s="188"/>
      <c r="O102" s="188"/>
      <c r="P102" s="188"/>
      <c r="Q102" s="188"/>
      <c r="R102" s="188"/>
      <c r="S102" s="188"/>
      <c r="T102" s="188"/>
      <c r="U102" s="188"/>
      <c r="V102" s="188"/>
      <c r="W102" s="188"/>
    </row>
    <row r="103" spans="2:32" ht="18" customHeight="1" x14ac:dyDescent="0.25"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</row>
  </sheetData>
  <mergeCells count="189">
    <mergeCell ref="B98:AF98"/>
    <mergeCell ref="M101:W101"/>
    <mergeCell ref="M102:W102"/>
    <mergeCell ref="B84:AF84"/>
    <mergeCell ref="B86:AF87"/>
    <mergeCell ref="B89:AF89"/>
    <mergeCell ref="B91:AF93"/>
    <mergeCell ref="B95:AF95"/>
    <mergeCell ref="B97:AF97"/>
    <mergeCell ref="C78:O78"/>
    <mergeCell ref="Y79:AF79"/>
    <mergeCell ref="Y80:AF80"/>
    <mergeCell ref="B76:F76"/>
    <mergeCell ref="G76:K76"/>
    <mergeCell ref="L76:P76"/>
    <mergeCell ref="Q76:U76"/>
    <mergeCell ref="V76:Z76"/>
    <mergeCell ref="AA76:AE76"/>
    <mergeCell ref="B75:F75"/>
    <mergeCell ref="G75:K75"/>
    <mergeCell ref="L75:P75"/>
    <mergeCell ref="Q75:U75"/>
    <mergeCell ref="V75:Z75"/>
    <mergeCell ref="AA75:AE75"/>
    <mergeCell ref="B74:F74"/>
    <mergeCell ref="G74:K74"/>
    <mergeCell ref="L74:P74"/>
    <mergeCell ref="Q74:U74"/>
    <mergeCell ref="V74:Z74"/>
    <mergeCell ref="AA74:AE74"/>
    <mergeCell ref="B73:F73"/>
    <mergeCell ref="G73:K73"/>
    <mergeCell ref="L73:P73"/>
    <mergeCell ref="Q73:U73"/>
    <mergeCell ref="V73:Z73"/>
    <mergeCell ref="AA73:AE73"/>
    <mergeCell ref="B69:AF69"/>
    <mergeCell ref="B71:F72"/>
    <mergeCell ref="G71:K72"/>
    <mergeCell ref="L71:P72"/>
    <mergeCell ref="Q71:U72"/>
    <mergeCell ref="V71:Z72"/>
    <mergeCell ref="AA71:AE72"/>
    <mergeCell ref="B66:F66"/>
    <mergeCell ref="G66:K66"/>
    <mergeCell ref="L66:P66"/>
    <mergeCell ref="Q66:U66"/>
    <mergeCell ref="V66:Z66"/>
    <mergeCell ref="AA66:AE66"/>
    <mergeCell ref="B65:F65"/>
    <mergeCell ref="G65:K65"/>
    <mergeCell ref="L65:P65"/>
    <mergeCell ref="Q65:U65"/>
    <mergeCell ref="V65:Z65"/>
    <mergeCell ref="AA65:AE65"/>
    <mergeCell ref="B64:F64"/>
    <mergeCell ref="G64:K64"/>
    <mergeCell ref="L64:P64"/>
    <mergeCell ref="Q64:U64"/>
    <mergeCell ref="V64:Z64"/>
    <mergeCell ref="AA64:AE64"/>
    <mergeCell ref="B63:F63"/>
    <mergeCell ref="G63:K63"/>
    <mergeCell ref="L63:P63"/>
    <mergeCell ref="Q63:U63"/>
    <mergeCell ref="V63:Z63"/>
    <mergeCell ref="AA63:AE63"/>
    <mergeCell ref="B62:F62"/>
    <mergeCell ref="G62:K62"/>
    <mergeCell ref="L62:P62"/>
    <mergeCell ref="Q62:U62"/>
    <mergeCell ref="V62:Z62"/>
    <mergeCell ref="AA62:AE62"/>
    <mergeCell ref="B61:F61"/>
    <mergeCell ref="G61:K61"/>
    <mergeCell ref="L61:P61"/>
    <mergeCell ref="Q61:U61"/>
    <mergeCell ref="V61:Z61"/>
    <mergeCell ref="AA61:AE61"/>
    <mergeCell ref="B60:F60"/>
    <mergeCell ref="G60:K60"/>
    <mergeCell ref="L60:P60"/>
    <mergeCell ref="Q60:U60"/>
    <mergeCell ref="V60:Z60"/>
    <mergeCell ref="AA60:AE60"/>
    <mergeCell ref="B59:F59"/>
    <mergeCell ref="G59:K59"/>
    <mergeCell ref="L59:P59"/>
    <mergeCell ref="Q59:U59"/>
    <mergeCell ref="V59:Z59"/>
    <mergeCell ref="AA59:AE59"/>
    <mergeCell ref="B58:F58"/>
    <mergeCell ref="G58:K58"/>
    <mergeCell ref="L58:P58"/>
    <mergeCell ref="Q58:U58"/>
    <mergeCell ref="V58:Z58"/>
    <mergeCell ref="AA58:AE58"/>
    <mergeCell ref="B57:F57"/>
    <mergeCell ref="G57:K57"/>
    <mergeCell ref="L57:P57"/>
    <mergeCell ref="Q57:U57"/>
    <mergeCell ref="V57:Z57"/>
    <mergeCell ref="AA57:AE57"/>
    <mergeCell ref="B53:AF53"/>
    <mergeCell ref="B55:F56"/>
    <mergeCell ref="G55:K56"/>
    <mergeCell ref="L55:P56"/>
    <mergeCell ref="Q55:U56"/>
    <mergeCell ref="V55:Z56"/>
    <mergeCell ref="AA55:AE56"/>
    <mergeCell ref="I46:U46"/>
    <mergeCell ref="I47:U47"/>
    <mergeCell ref="I48:U48"/>
    <mergeCell ref="C50:O50"/>
    <mergeCell ref="Y51:AF51"/>
    <mergeCell ref="Y52:AF52"/>
    <mergeCell ref="B40:E40"/>
    <mergeCell ref="F40:M40"/>
    <mergeCell ref="N40:R40"/>
    <mergeCell ref="S40:X40"/>
    <mergeCell ref="Y40:AB40"/>
    <mergeCell ref="AC40:AF40"/>
    <mergeCell ref="B39:E39"/>
    <mergeCell ref="F39:M39"/>
    <mergeCell ref="N39:R39"/>
    <mergeCell ref="S39:X39"/>
    <mergeCell ref="Y39:AB39"/>
    <mergeCell ref="AC39:AF39"/>
    <mergeCell ref="B38:E38"/>
    <mergeCell ref="F38:M38"/>
    <mergeCell ref="N38:R38"/>
    <mergeCell ref="S38:X38"/>
    <mergeCell ref="Y38:AB38"/>
    <mergeCell ref="AC38:AF38"/>
    <mergeCell ref="B31:H31"/>
    <mergeCell ref="I31:AF31"/>
    <mergeCell ref="B33:AF33"/>
    <mergeCell ref="B35:E36"/>
    <mergeCell ref="F35:M36"/>
    <mergeCell ref="N35:R36"/>
    <mergeCell ref="S35:X36"/>
    <mergeCell ref="Y35:AB36"/>
    <mergeCell ref="AC35:AF36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I1:U1"/>
    <mergeCell ref="I2:U2"/>
    <mergeCell ref="I3:U3"/>
    <mergeCell ref="C5:O5"/>
    <mergeCell ref="Y6:AF6"/>
    <mergeCell ref="Y7:AF7"/>
    <mergeCell ref="B8:AF8"/>
    <mergeCell ref="B10:F10"/>
    <mergeCell ref="G10:AF10"/>
  </mergeCells>
  <conditionalFormatting sqref="B38:AF43">
    <cfRule type="cellIs" dxfId="6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379CA-B6A4-47C9-8E22-C7783CF411F3}">
  <dimension ref="A1:AF113"/>
  <sheetViews>
    <sheetView zoomScale="120" zoomScaleNormal="120" workbookViewId="0">
      <selection activeCell="B57" sqref="B57:F57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Calibração'!$J$9,'Cadastro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</row>
    <row r="33" spans="1:32" ht="18" customHeight="1" x14ac:dyDescent="0.25">
      <c r="B33" s="186" t="s">
        <v>79</v>
      </c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</row>
    <row r="34" spans="1:32" ht="6" customHeight="1" x14ac:dyDescent="0.25"/>
    <row r="35" spans="1:32" ht="18" customHeight="1" x14ac:dyDescent="0.25">
      <c r="B35" s="214" t="s">
        <v>80</v>
      </c>
      <c r="C35" s="214"/>
      <c r="D35" s="214"/>
      <c r="E35" s="214"/>
      <c r="F35" s="214" t="s">
        <v>54</v>
      </c>
      <c r="G35" s="214"/>
      <c r="H35" s="214"/>
      <c r="I35" s="214"/>
      <c r="J35" s="214"/>
      <c r="K35" s="214"/>
      <c r="L35" s="214"/>
      <c r="M35" s="214"/>
      <c r="N35" s="214" t="s">
        <v>81</v>
      </c>
      <c r="O35" s="214"/>
      <c r="P35" s="214"/>
      <c r="Q35" s="214"/>
      <c r="R35" s="214"/>
      <c r="S35" s="215" t="s">
        <v>82</v>
      </c>
      <c r="T35" s="215"/>
      <c r="U35" s="215"/>
      <c r="V35" s="215"/>
      <c r="W35" s="215"/>
      <c r="X35" s="215"/>
      <c r="Y35" s="215" t="s">
        <v>83</v>
      </c>
      <c r="Z35" s="215"/>
      <c r="AA35" s="215"/>
      <c r="AB35" s="215"/>
      <c r="AC35" s="215" t="s">
        <v>84</v>
      </c>
      <c r="AD35" s="215"/>
      <c r="AE35" s="215"/>
      <c r="AF35" s="215"/>
    </row>
    <row r="36" spans="1:32" ht="18" customHeight="1" x14ac:dyDescent="0.25"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</row>
    <row r="37" spans="1:32" ht="18" customHeight="1" x14ac:dyDescent="0.25"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</row>
    <row r="38" spans="1:32" ht="18" customHeight="1" x14ac:dyDescent="0.25">
      <c r="B38" s="211" t="str">
        <f>IF('Protocolo de Calibração'!$J$15="","",VLOOKUP('Protocolo de Calibração'!AT15,'Seleção de Padrões'!$H$19:$N$25,1,FALSE))</f>
        <v>G002A03TH - T</v>
      </c>
      <c r="C38" s="211"/>
      <c r="D38" s="211"/>
      <c r="E38" s="211"/>
      <c r="F38" s="211" t="str">
        <f>IF(B38="","",VLOOKUP(B38,'Seleção de Padrões'!$H$19:$N$25,2,FALSE))</f>
        <v>Termômetro Digital</v>
      </c>
      <c r="G38" s="211"/>
      <c r="H38" s="211"/>
      <c r="I38" s="211"/>
      <c r="J38" s="211"/>
      <c r="K38" s="211"/>
      <c r="L38" s="211"/>
      <c r="M38" s="211"/>
      <c r="N38" s="211" t="str">
        <f>IF(B38="","",VLOOKUP(B38,'Seleção de Padrões'!$H$19:$N$25,5,FALSE))</f>
        <v>Visomes</v>
      </c>
      <c r="O38" s="211"/>
      <c r="P38" s="211"/>
      <c r="Q38" s="211"/>
      <c r="R38" s="211"/>
      <c r="S38" s="211" t="str">
        <f>IF(B38="","",VLOOKUP(B38,'Seleção de Padrões'!$H$19:$N$25,4,FALSE))</f>
        <v>LV02172-36533-20-R0</v>
      </c>
      <c r="T38" s="211"/>
      <c r="U38" s="211"/>
      <c r="V38" s="211"/>
      <c r="W38" s="211"/>
      <c r="X38" s="211"/>
      <c r="Y38" s="212">
        <f>IF(B38="","",VLOOKUP(B38,'Seleção de Padrões'!$H$19:$N$25,3,FALSE))</f>
        <v>44119</v>
      </c>
      <c r="Z38" s="212"/>
      <c r="AA38" s="212"/>
      <c r="AB38" s="212"/>
      <c r="AC38" s="212">
        <f>IF(B38="","",VLOOKUP(B38,'Seleção de Padrões'!$H$19:$N$25,6,FALSE))</f>
        <v>44849</v>
      </c>
      <c r="AD38" s="212"/>
      <c r="AE38" s="212"/>
      <c r="AF38" s="212"/>
    </row>
    <row r="39" spans="1:32" ht="18" customHeight="1" x14ac:dyDescent="0.25">
      <c r="B39" s="211" t="str">
        <f>IF('Protocolo de Calibração'!$J$15="","",VLOOKUP('Protocolo de Calibração'!AT16,'Seleção de Padrões'!$H$19:$N$25,1,FALSE))</f>
        <v>G002A03TH - H</v>
      </c>
      <c r="C39" s="211"/>
      <c r="D39" s="211"/>
      <c r="E39" s="211"/>
      <c r="F39" s="211" t="str">
        <f>IF(B39="","",VLOOKUP(B39,'Seleção de Padrões'!$H$19:$N$25,2,FALSE))</f>
        <v>Higrômetro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Calibração'!$J$26="","",VLOOKUP('Protocolo de Calibração'!$J$26,'Seleção de Padrões'!$H$19:$N$25,1,FALSE))</f>
        <v>G001A03TE</v>
      </c>
      <c r="C40" s="211"/>
      <c r="D40" s="211"/>
      <c r="E40" s="211"/>
      <c r="F40" s="211" t="str">
        <f>IF(B40="","",VLOOKUP(B40,'Seleção de Padrões'!$H$19:$N$25,2,FALSE))</f>
        <v xml:space="preserve">Termometro Digital 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LV02172-36459-20-R0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44118</v>
      </c>
      <c r="Z40" s="212"/>
      <c r="AA40" s="212"/>
      <c r="AB40" s="212"/>
      <c r="AC40" s="212">
        <f>IF(B40="","",VLOOKUP(B40,'Seleção de Padrões'!$H$19:$N$25,6,FALSE))</f>
        <v>44848</v>
      </c>
      <c r="AD40" s="212"/>
      <c r="AE40" s="212"/>
      <c r="AF40" s="212"/>
    </row>
    <row r="41" spans="1:32" ht="18" customHeight="1" x14ac:dyDescent="0.25"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7"/>
      <c r="Z41" s="127"/>
      <c r="AA41" s="127"/>
      <c r="AB41" s="127"/>
      <c r="AC41" s="127"/>
      <c r="AD41" s="127"/>
      <c r="AE41" s="127"/>
      <c r="AF41" s="127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4" spans="1:32" ht="6" customHeight="1" x14ac:dyDescent="0.25"/>
    <row r="55" spans="1:32" ht="34.5" customHeight="1" x14ac:dyDescent="0.25">
      <c r="B55" s="209" t="s">
        <v>261</v>
      </c>
      <c r="C55" s="209"/>
      <c r="D55" s="209"/>
      <c r="E55" s="209"/>
      <c r="F55" s="209"/>
      <c r="G55" s="209" t="s">
        <v>262</v>
      </c>
      <c r="H55" s="209"/>
      <c r="I55" s="209"/>
      <c r="J55" s="209"/>
      <c r="K55" s="209"/>
      <c r="L55" s="209" t="s">
        <v>263</v>
      </c>
      <c r="M55" s="209"/>
      <c r="N55" s="209"/>
      <c r="O55" s="209"/>
      <c r="P55" s="209"/>
      <c r="Q55" s="209" t="s">
        <v>264</v>
      </c>
      <c r="R55" s="209"/>
      <c r="S55" s="209"/>
      <c r="T55" s="209"/>
      <c r="U55" s="209"/>
      <c r="V55" s="210" t="s">
        <v>257</v>
      </c>
      <c r="W55" s="209"/>
      <c r="X55" s="209"/>
      <c r="Y55" s="209"/>
      <c r="Z55" s="209"/>
      <c r="AA55" s="210" t="s">
        <v>258</v>
      </c>
      <c r="AB55" s="210"/>
      <c r="AC55" s="210"/>
      <c r="AD55" s="210"/>
      <c r="AE55" s="210"/>
    </row>
    <row r="56" spans="1:32" ht="18" customHeight="1" x14ac:dyDescent="0.25"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10"/>
      <c r="AB56" s="210"/>
      <c r="AC56" s="210"/>
      <c r="AD56" s="210"/>
      <c r="AE56" s="210"/>
    </row>
    <row r="57" spans="1:32" ht="18" customHeight="1" x14ac:dyDescent="0.25">
      <c r="B57" s="206" t="str">
        <f>IF('Protocolo de Calibração'!AJ33="","",FIXED('Protocolo de Calibração'!AJ33,'Protocolo de Calibração'!CC33))</f>
        <v>35,0</v>
      </c>
      <c r="C57" s="206"/>
      <c r="D57" s="206"/>
      <c r="E57" s="206"/>
      <c r="F57" s="206"/>
      <c r="G57" s="207" t="str">
        <f>IF('Protocolo de Calibração'!BC33="","",FIXED('Protocolo de Calibração'!BC33,'Protocolo de Calibração'!CC33))</f>
        <v>32,8</v>
      </c>
      <c r="H57" s="207"/>
      <c r="I57" s="207"/>
      <c r="J57" s="207"/>
      <c r="K57" s="207"/>
      <c r="L57" s="207" t="str">
        <f>IF(B57="","",FIXED(G57-B57,'Protocolo de Calibração'!CC33))</f>
        <v>-2,2</v>
      </c>
      <c r="M57" s="207"/>
      <c r="N57" s="207"/>
      <c r="O57" s="207"/>
      <c r="P57" s="207"/>
      <c r="Q57" s="207" t="str">
        <f>IF('Incerteza dos Padrões'!I19="","",FIXED('Incerteza dos Padrões'!I19,'Protocolo de Calibração'!CC33))</f>
        <v>0,3</v>
      </c>
      <c r="R57" s="207"/>
      <c r="S57" s="207"/>
      <c r="T57" s="207"/>
      <c r="U57" s="207"/>
      <c r="V57" s="208">
        <f>'Incerteza dos Padrões'!I18</f>
        <v>2.0374387559187546</v>
      </c>
      <c r="W57" s="207"/>
      <c r="X57" s="207"/>
      <c r="Y57" s="207"/>
      <c r="Z57" s="207"/>
      <c r="AA57" s="207">
        <f>IF('Incerteza dos Padrões'!L16&gt;1000,"Infinito",ROUNDUP('Incerteza dos Padrões'!L16,0))</f>
        <v>69</v>
      </c>
      <c r="AB57" s="207"/>
      <c r="AC57" s="207"/>
      <c r="AD57" s="207"/>
      <c r="AE57" s="207"/>
    </row>
    <row r="58" spans="1:32" ht="18" customHeight="1" x14ac:dyDescent="0.25">
      <c r="B58" s="206" t="str">
        <f>IF('Protocolo de Calibração'!AJ42="","",FIXED('Protocolo de Calibração'!AJ42,'Protocolo de Calibração'!CC42))</f>
        <v>100,0</v>
      </c>
      <c r="C58" s="206"/>
      <c r="D58" s="206"/>
      <c r="E58" s="206"/>
      <c r="F58" s="206"/>
      <c r="G58" s="207" t="str">
        <f>IF('Protocolo de Calibração'!BC42="","",FIXED('Protocolo de Calibração'!BC42,'Protocolo de Calibração'!CC42))</f>
        <v>96,1</v>
      </c>
      <c r="H58" s="207"/>
      <c r="I58" s="207"/>
      <c r="J58" s="207"/>
      <c r="K58" s="207"/>
      <c r="L58" s="207" t="str">
        <f>IF(B58="","",FIXED(G58-B58,'Protocolo de Calibração'!CC42))</f>
        <v>-3,9</v>
      </c>
      <c r="M58" s="207"/>
      <c r="N58" s="207"/>
      <c r="O58" s="207"/>
      <c r="P58" s="207"/>
      <c r="Q58" s="207" t="str">
        <f>IF('Incerteza dos Padrões'!I35="","",FIXED('Incerteza dos Padrões'!I35,'Protocolo de Calibração'!CC42))</f>
        <v>0,3</v>
      </c>
      <c r="R58" s="207"/>
      <c r="S58" s="207"/>
      <c r="T58" s="207"/>
      <c r="U58" s="207"/>
      <c r="V58" s="208">
        <f>'Incerteza dos Padrões'!I34</f>
        <v>2.0374387559187546</v>
      </c>
      <c r="W58" s="207"/>
      <c r="X58" s="207"/>
      <c r="Y58" s="207"/>
      <c r="Z58" s="207"/>
      <c r="AA58" s="207">
        <f>IF('Incerteza dos Padrões'!L32&gt;1000,"Infinito",ROUNDUP('Incerteza dos Padrões'!L32,0))</f>
        <v>69</v>
      </c>
      <c r="AB58" s="207"/>
      <c r="AC58" s="207"/>
      <c r="AD58" s="207"/>
      <c r="AE58" s="207"/>
    </row>
    <row r="59" spans="1:32" ht="18" hidden="1" customHeight="1" x14ac:dyDescent="0.25">
      <c r="B59" s="203" t="str">
        <f>IF('Protocolo de Calibração'!AJ51="","",FIXED('Protocolo de Calibração'!AJ51,'Protocolo de Calibração'!CC51))</f>
        <v>150,0</v>
      </c>
      <c r="C59" s="203"/>
      <c r="D59" s="203"/>
      <c r="E59" s="203"/>
      <c r="F59" s="203"/>
      <c r="G59" s="204" t="str">
        <f>IF('Protocolo de Calibração'!BC51="","",FIXED('Protocolo de Calibração'!BC51,'Protocolo de Calibração'!CC51))</f>
        <v>147,2</v>
      </c>
      <c r="H59" s="204"/>
      <c r="I59" s="204"/>
      <c r="J59" s="204"/>
      <c r="K59" s="204"/>
      <c r="L59" s="204" t="str">
        <f>IF(B59="","",FIXED(G59-B59,'Protocolo de Calibração'!CC51))</f>
        <v>-2,8</v>
      </c>
      <c r="M59" s="204"/>
      <c r="N59" s="204"/>
      <c r="O59" s="204"/>
      <c r="P59" s="204"/>
      <c r="Q59" s="204" t="str">
        <f>IF('Incerteza dos Padrões'!I51="","",FIXED('Incerteza dos Padrões'!I51,'Protocolo de Calibração'!CC51))</f>
        <v>0,3</v>
      </c>
      <c r="R59" s="204"/>
      <c r="S59" s="204"/>
      <c r="T59" s="204"/>
      <c r="U59" s="204"/>
      <c r="V59" s="205">
        <f>'Incerteza dos Padrões'!I50</f>
        <v>2.071872560172956</v>
      </c>
      <c r="W59" s="204"/>
      <c r="X59" s="204"/>
      <c r="Y59" s="204"/>
      <c r="Z59" s="204"/>
      <c r="AA59" s="204">
        <f>IF('Incerteza dos Padrões'!L48&gt;1000,"Infinito",ROUNDUP('Incerteza dos Padrões'!L48,0))</f>
        <v>37</v>
      </c>
      <c r="AB59" s="204"/>
      <c r="AC59" s="204"/>
      <c r="AD59" s="204"/>
      <c r="AE59" s="204"/>
    </row>
    <row r="60" spans="1:32" ht="18" hidden="1" customHeight="1" x14ac:dyDescent="0.25">
      <c r="B60" s="200" t="str">
        <f>IF('Protocolo de Calibração'!AJ60="","",FIXED('Protocolo de Calibração'!AJ60,'Protocolo de Calibração'!CC60))</f>
        <v/>
      </c>
      <c r="C60" s="200"/>
      <c r="D60" s="200"/>
      <c r="E60" s="200"/>
      <c r="F60" s="200"/>
      <c r="G60" s="201" t="str">
        <f>IF('Protocolo de Calibração'!BC60="","",FIXED('Protocolo de Calibração'!BC60,'Protocolo de Calibração'!CC60))</f>
        <v/>
      </c>
      <c r="H60" s="201"/>
      <c r="I60" s="201"/>
      <c r="J60" s="201"/>
      <c r="K60" s="201"/>
      <c r="L60" s="201" t="str">
        <f>IF(B60="","",FIXED(G60-B60,'Protocolo de Calibração'!CC60))</f>
        <v/>
      </c>
      <c r="M60" s="201"/>
      <c r="N60" s="201"/>
      <c r="O60" s="201"/>
      <c r="P60" s="201"/>
      <c r="Q60" s="201" t="e">
        <f>IF('Incerteza dos Padrões'!I67="","",FIXED('Incerteza dos Padrões'!I67,'Protocolo de Calibração'!CC60))</f>
        <v>#VALUE!</v>
      </c>
      <c r="R60" s="201"/>
      <c r="S60" s="201"/>
      <c r="T60" s="201"/>
      <c r="U60" s="201"/>
      <c r="V60" s="202" t="e">
        <f>'Incerteza dos Padrões'!I66</f>
        <v>#VALUE!</v>
      </c>
      <c r="W60" s="201"/>
      <c r="X60" s="201"/>
      <c r="Y60" s="201"/>
      <c r="Z60" s="201"/>
      <c r="AA60" s="201" t="e">
        <f>IF('Incerteza dos Padrões'!L64&gt;1000,"Infinito",ROUNDUP('Incerteza dos Padrões'!L64,0))</f>
        <v>#VALUE!</v>
      </c>
      <c r="AB60" s="201"/>
      <c r="AC60" s="201"/>
      <c r="AD60" s="201"/>
      <c r="AE60" s="201"/>
    </row>
    <row r="61" spans="1:32" ht="18" hidden="1" customHeight="1" x14ac:dyDescent="0.25">
      <c r="B61" s="200" t="str">
        <f>IF('Protocolo de Calibração'!AJ69="","",FIXED('Protocolo de Calibração'!AJ69,'Protocolo de Calibração'!CC69))</f>
        <v/>
      </c>
      <c r="C61" s="200"/>
      <c r="D61" s="200"/>
      <c r="E61" s="200"/>
      <c r="F61" s="200"/>
      <c r="G61" s="201" t="str">
        <f>IF('Protocolo de Calibração'!BC69="","",FIXED('Protocolo de Calibração'!BC69,'Protocolo de Calibração'!CC69))</f>
        <v/>
      </c>
      <c r="H61" s="201"/>
      <c r="I61" s="201"/>
      <c r="J61" s="201"/>
      <c r="K61" s="201"/>
      <c r="L61" s="201" t="str">
        <f>IF(B61="","",FIXED(G61-B61,'Protocolo de Calibração'!CC69))</f>
        <v/>
      </c>
      <c r="M61" s="201"/>
      <c r="N61" s="201"/>
      <c r="O61" s="201"/>
      <c r="P61" s="201"/>
      <c r="Q61" s="201" t="e">
        <f>IF('Incerteza dos Padrões'!I83="","",FIXED('Incerteza dos Padrões'!I83,'Protocolo de Calibração'!CC69))</f>
        <v>#VALUE!</v>
      </c>
      <c r="R61" s="201"/>
      <c r="S61" s="201"/>
      <c r="T61" s="201"/>
      <c r="U61" s="201"/>
      <c r="V61" s="202" t="e">
        <f>'Incerteza dos Padrões'!I82</f>
        <v>#VALUE!</v>
      </c>
      <c r="W61" s="201"/>
      <c r="X61" s="201"/>
      <c r="Y61" s="201"/>
      <c r="Z61" s="201"/>
      <c r="AA61" s="201" t="e">
        <f>IF('Incerteza dos Padrões'!L80&gt;1000,"Infinito",ROUNDUP('Incerteza dos Padrões'!L80,0))</f>
        <v>#VALUE!</v>
      </c>
      <c r="AB61" s="201"/>
      <c r="AC61" s="201"/>
      <c r="AD61" s="201"/>
      <c r="AE61" s="201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00"/>
      <c r="F62" s="200"/>
      <c r="G62" s="201" t="str">
        <f>IF('Protocolo de Calibração'!BC78="","",FIXED('Protocolo de Calibração'!BC78,'Protocolo de Calibração'!CC78))</f>
        <v/>
      </c>
      <c r="H62" s="201"/>
      <c r="I62" s="201"/>
      <c r="J62" s="201"/>
      <c r="K62" s="201"/>
      <c r="L62" s="201" t="str">
        <f>IF(B62="","",FIXED(G62-B62,'Protocolo de Calibração'!CC78))</f>
        <v/>
      </c>
      <c r="M62" s="201"/>
      <c r="N62" s="201"/>
      <c r="O62" s="201"/>
      <c r="P62" s="201"/>
      <c r="Q62" s="201" t="e">
        <f>IF('Incerteza dos Padrões'!I99="","",FIXED('Incerteza dos Padrões'!I99,'Protocolo de Calibração'!CC78))</f>
        <v>#VALUE!</v>
      </c>
      <c r="R62" s="201"/>
      <c r="S62" s="201"/>
      <c r="T62" s="201"/>
      <c r="U62" s="201"/>
      <c r="V62" s="202" t="e">
        <f>'Incerteza dos Padrões'!I98</f>
        <v>#VALUE!</v>
      </c>
      <c r="W62" s="201"/>
      <c r="X62" s="201"/>
      <c r="Y62" s="201"/>
      <c r="Z62" s="201"/>
      <c r="AA62" s="201" t="e">
        <f>IF('Incerteza dos Padrões'!L96&gt;1000,"Infinito",ROUNDUP('Incerteza dos Padrões'!L96,0))</f>
        <v>#VALUE!</v>
      </c>
      <c r="AB62" s="201"/>
      <c r="AC62" s="201"/>
      <c r="AD62" s="201"/>
      <c r="AE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00"/>
      <c r="F63" s="200"/>
      <c r="G63" s="201" t="str">
        <f>IF('Protocolo de Calibração'!BC87="","",FIXED('Protocolo de Calibração'!BC87,'Protocolo de Calibração'!CC87))</f>
        <v/>
      </c>
      <c r="H63" s="201"/>
      <c r="I63" s="201"/>
      <c r="J63" s="201"/>
      <c r="K63" s="201"/>
      <c r="L63" s="201" t="str">
        <f>IF(B63="","",FIXED(G63-B63,'Protocolo de Calibração'!CC87))</f>
        <v/>
      </c>
      <c r="M63" s="201"/>
      <c r="N63" s="201"/>
      <c r="O63" s="201"/>
      <c r="P63" s="201"/>
      <c r="Q63" s="201" t="e">
        <f>IF('Incerteza dos Padrões'!I115="","",FIXED('Incerteza dos Padrões'!I115,'Protocolo de Calibração'!CC87))</f>
        <v>#VALUE!</v>
      </c>
      <c r="R63" s="201"/>
      <c r="S63" s="201"/>
      <c r="T63" s="201"/>
      <c r="U63" s="201"/>
      <c r="V63" s="202" t="e">
        <f>'Incerteza dos Padrões'!I114</f>
        <v>#VALUE!</v>
      </c>
      <c r="W63" s="201"/>
      <c r="X63" s="201"/>
      <c r="Y63" s="201"/>
      <c r="Z63" s="201"/>
      <c r="AA63" s="201" t="e">
        <f>IF('Incerteza dos Padrões'!L112&gt;1000,"Infinito",ROUNDUP('Incerteza dos Padrões'!L112,0))</f>
        <v>#VALUE!</v>
      </c>
      <c r="AB63" s="201"/>
      <c r="AC63" s="201"/>
      <c r="AD63" s="201"/>
      <c r="AE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00"/>
      <c r="F64" s="200"/>
      <c r="G64" s="201" t="str">
        <f>IF('Protocolo de Calibração'!BC96="","",FIXED('Protocolo de Calibração'!BC96,'Protocolo de Calibração'!CC96))</f>
        <v/>
      </c>
      <c r="H64" s="201"/>
      <c r="I64" s="201"/>
      <c r="J64" s="201"/>
      <c r="K64" s="201"/>
      <c r="L64" s="201" t="str">
        <f>IF(B64="","",FIXED(G64-B64,'Protocolo de Calibração'!CC96))</f>
        <v/>
      </c>
      <c r="M64" s="201"/>
      <c r="N64" s="201"/>
      <c r="O64" s="201"/>
      <c r="P64" s="201"/>
      <c r="Q64" s="201" t="e">
        <f>IF('Incerteza dos Padrões'!I131="","",FIXED('Incerteza dos Padrões'!I131,'Protocolo de Calibração'!CC96))</f>
        <v>#VALUE!</v>
      </c>
      <c r="R64" s="201"/>
      <c r="S64" s="201"/>
      <c r="T64" s="201"/>
      <c r="U64" s="201"/>
      <c r="V64" s="202" t="e">
        <f>'Incerteza dos Padrões'!I130</f>
        <v>#VALUE!</v>
      </c>
      <c r="W64" s="201"/>
      <c r="X64" s="201"/>
      <c r="Y64" s="201"/>
      <c r="Z64" s="201"/>
      <c r="AA64" s="201" t="e">
        <f>IF('Incerteza dos Padrões'!L128&gt;1000,"Infinito",ROUNDUP('Incerteza dos Padrões'!L128,0))</f>
        <v>#VALUE!</v>
      </c>
      <c r="AB64" s="201"/>
      <c r="AC64" s="201"/>
      <c r="AD64" s="201"/>
      <c r="AE64" s="201"/>
    </row>
    <row r="65" spans="2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00"/>
      <c r="F65" s="200"/>
      <c r="G65" s="201" t="str">
        <f>IF('Protocolo de Calibração'!BC105="","",FIXED('Protocolo de Calibração'!BC105,'Protocolo de Calibração'!CC105))</f>
        <v/>
      </c>
      <c r="H65" s="201"/>
      <c r="I65" s="201"/>
      <c r="J65" s="201"/>
      <c r="K65" s="201"/>
      <c r="L65" s="201" t="str">
        <f>IF(B65="","",FIXED(G65-B65,'Protocolo de Calibração'!CC105))</f>
        <v/>
      </c>
      <c r="M65" s="201"/>
      <c r="N65" s="201"/>
      <c r="O65" s="201"/>
      <c r="P65" s="201"/>
      <c r="Q65" s="201" t="e">
        <f>IF('Incerteza dos Padrões'!I147="","",FIXED('Incerteza dos Padrões'!I147,'Protocolo de Calibração'!CC105))</f>
        <v>#VALUE!</v>
      </c>
      <c r="R65" s="201"/>
      <c r="S65" s="201"/>
      <c r="T65" s="201"/>
      <c r="U65" s="201"/>
      <c r="V65" s="202" t="e">
        <f>'Incerteza dos Padrões'!I146</f>
        <v>#VALUE!</v>
      </c>
      <c r="W65" s="201"/>
      <c r="X65" s="201"/>
      <c r="Y65" s="201"/>
      <c r="Z65" s="201"/>
      <c r="AA65" s="201" t="e">
        <f>IF('Incerteza dos Padrões'!L144&gt;1000,"Infinito",ROUNDUP('Incerteza dos Padrões'!L144,0))</f>
        <v>#VALUE!</v>
      </c>
      <c r="AB65" s="201"/>
      <c r="AC65" s="201"/>
      <c r="AD65" s="201"/>
      <c r="AE65" s="201"/>
    </row>
    <row r="66" spans="2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00"/>
      <c r="F66" s="200"/>
      <c r="G66" s="201" t="str">
        <f>IF('Protocolo de Calibração'!BC114="","",FIXED('Protocolo de Calibração'!BC114,'Protocolo de Calibração'!CC114))</f>
        <v/>
      </c>
      <c r="H66" s="201"/>
      <c r="I66" s="201"/>
      <c r="J66" s="201"/>
      <c r="K66" s="201"/>
      <c r="L66" s="201" t="str">
        <f>IF(B66="","",FIXED(G66-B66,'Protocolo de Calibração'!CC114))</f>
        <v/>
      </c>
      <c r="M66" s="201"/>
      <c r="N66" s="201"/>
      <c r="O66" s="201"/>
      <c r="P66" s="201"/>
      <c r="Q66" s="201" t="e">
        <f>IF('Incerteza dos Padrões'!I163="","",FIXED('Incerteza dos Padrões'!I163,'Protocolo de Calibração'!CC114))</f>
        <v>#VALUE!</v>
      </c>
      <c r="R66" s="201"/>
      <c r="S66" s="201"/>
      <c r="T66" s="201"/>
      <c r="U66" s="201"/>
      <c r="V66" s="202" t="e">
        <f>'Incerteza dos Padrões'!I162</f>
        <v>#VALUE!</v>
      </c>
      <c r="W66" s="201"/>
      <c r="X66" s="201"/>
      <c r="Y66" s="201"/>
      <c r="Z66" s="201"/>
      <c r="AA66" s="201" t="e">
        <f>IF('Incerteza dos Padrões'!L160&gt;1000,"Infinito",ROUNDUP('Incerteza dos Padrões'!L160,0))</f>
        <v>#VALUE!</v>
      </c>
      <c r="AB66" s="201"/>
      <c r="AC66" s="201"/>
      <c r="AD66" s="201"/>
      <c r="AE66" s="201"/>
    </row>
    <row r="68" spans="2:32" ht="18" customHeight="1" x14ac:dyDescent="0.25">
      <c r="B68" s="186" t="s">
        <v>265</v>
      </c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</row>
    <row r="69" spans="2:32" ht="6" customHeight="1" x14ac:dyDescent="0.25"/>
    <row r="70" spans="2:32" ht="34.5" customHeight="1" x14ac:dyDescent="0.25">
      <c r="B70" s="209" t="s">
        <v>261</v>
      </c>
      <c r="C70" s="209"/>
      <c r="D70" s="209"/>
      <c r="E70" s="209"/>
      <c r="F70" s="209"/>
      <c r="G70" s="209" t="s">
        <v>262</v>
      </c>
      <c r="H70" s="209"/>
      <c r="I70" s="209"/>
      <c r="J70" s="209"/>
      <c r="K70" s="209"/>
      <c r="L70" s="209" t="s">
        <v>263</v>
      </c>
      <c r="M70" s="209"/>
      <c r="N70" s="209"/>
      <c r="O70" s="209"/>
      <c r="P70" s="209"/>
      <c r="Q70" s="209" t="s">
        <v>264</v>
      </c>
      <c r="R70" s="209"/>
      <c r="S70" s="209"/>
      <c r="T70" s="209"/>
      <c r="U70" s="209"/>
      <c r="V70" s="210" t="s">
        <v>257</v>
      </c>
      <c r="W70" s="209"/>
      <c r="X70" s="209"/>
      <c r="Y70" s="209"/>
      <c r="Z70" s="209"/>
      <c r="AA70" s="210" t="s">
        <v>258</v>
      </c>
      <c r="AB70" s="210"/>
      <c r="AC70" s="210"/>
      <c r="AD70" s="210"/>
      <c r="AE70" s="210"/>
    </row>
    <row r="71" spans="2:32" ht="18" customHeight="1" x14ac:dyDescent="0.25"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10"/>
      <c r="AB71" s="210"/>
      <c r="AC71" s="210"/>
      <c r="AD71" s="210"/>
      <c r="AE71" s="210"/>
    </row>
    <row r="72" spans="2:32" ht="18" customHeight="1" x14ac:dyDescent="0.25">
      <c r="B72" s="206" t="str">
        <f>IF('Protocolo de Calibração'!AJ33="","",FIXED('Protocolo de Calibração'!AJ33,'Protocolo de Calibração'!CC33))</f>
        <v>35,0</v>
      </c>
      <c r="C72" s="206"/>
      <c r="D72" s="206"/>
      <c r="E72" s="206"/>
      <c r="F72" s="206"/>
      <c r="G72" s="207" t="str">
        <f>IF('Protocolo de Calibração'!BP33="","",FIXED('Protocolo de Calibração'!BP33,'Protocolo de Calibração'!CC33))</f>
        <v>34,9</v>
      </c>
      <c r="H72" s="207"/>
      <c r="I72" s="207"/>
      <c r="J72" s="207"/>
      <c r="K72" s="207"/>
      <c r="L72" s="207" t="str">
        <f>IF(B72="","",FIXED(G72-B72,'Protocolo de Calibração'!CC33))</f>
        <v>-0,1</v>
      </c>
      <c r="M72" s="207"/>
      <c r="N72" s="207"/>
      <c r="O72" s="207"/>
      <c r="P72" s="207"/>
      <c r="Q72" s="207" t="str">
        <f>IF('Incerteza dos Padrões'!V19="","",FIXED('Incerteza dos Padrões'!V19,'Protocolo de Calibração'!CC33))</f>
        <v>0,3</v>
      </c>
      <c r="R72" s="207"/>
      <c r="S72" s="207"/>
      <c r="T72" s="207"/>
      <c r="U72" s="207"/>
      <c r="V72" s="208">
        <f>'Incerteza dos Padrões'!V18</f>
        <v>2.0374387559187546</v>
      </c>
      <c r="W72" s="207"/>
      <c r="X72" s="207"/>
      <c r="Y72" s="207"/>
      <c r="Z72" s="207"/>
      <c r="AA72" s="207">
        <f>IF('Incerteza dos Padrões'!Y16&gt;1000,"Infinito",ROUNDUP('Incerteza dos Padrões'!Y16,0))</f>
        <v>69</v>
      </c>
      <c r="AB72" s="207"/>
      <c r="AC72" s="207"/>
      <c r="AD72" s="207"/>
      <c r="AE72" s="207"/>
    </row>
    <row r="73" spans="2:32" ht="18" customHeight="1" x14ac:dyDescent="0.25">
      <c r="B73" s="206" t="str">
        <f>IF('Protocolo de Calibração'!AJ42="","",FIXED('Protocolo de Calibração'!AJ42,'Protocolo de Calibração'!CC42))</f>
        <v>100,0</v>
      </c>
      <c r="C73" s="206"/>
      <c r="D73" s="206"/>
      <c r="E73" s="206"/>
      <c r="F73" s="206"/>
      <c r="G73" s="207" t="str">
        <f>IF('Protocolo de Calibração'!BP42="","",FIXED('Protocolo de Calibração'!BP42,'Protocolo de Calibração'!CC42))</f>
        <v>100,0</v>
      </c>
      <c r="H73" s="207"/>
      <c r="I73" s="207"/>
      <c r="J73" s="207"/>
      <c r="K73" s="207"/>
      <c r="L73" s="207" t="str">
        <f>IF(B73="","",FIXED(G73-B73,'Protocolo de Calibração'!CC42))</f>
        <v>0,0</v>
      </c>
      <c r="M73" s="207"/>
      <c r="N73" s="207"/>
      <c r="O73" s="207"/>
      <c r="P73" s="207"/>
      <c r="Q73" s="207" t="str">
        <f>IF('Incerteza dos Padrões'!V35="","",FIXED('Incerteza dos Padrões'!V35,'Protocolo de Calibração'!CC42))</f>
        <v>0,4</v>
      </c>
      <c r="R73" s="207"/>
      <c r="S73" s="207"/>
      <c r="T73" s="207"/>
      <c r="U73" s="207"/>
      <c r="V73" s="208">
        <f>'Incerteza dos Padrões'!V34</f>
        <v>2.1952912869767061</v>
      </c>
      <c r="W73" s="207"/>
      <c r="X73" s="207"/>
      <c r="Y73" s="207"/>
      <c r="Z73" s="207"/>
      <c r="AA73" s="207">
        <f>IF('Incerteza dos Padrões'!Y32&gt;1000,"Infinito",ROUNDUP('Incerteza dos Padrões'!Y32,0))</f>
        <v>15</v>
      </c>
      <c r="AB73" s="207"/>
      <c r="AC73" s="207"/>
      <c r="AD73" s="207"/>
      <c r="AE73" s="207"/>
    </row>
    <row r="74" spans="2:32" ht="18" hidden="1" customHeight="1" x14ac:dyDescent="0.25">
      <c r="B74" s="203" t="str">
        <f>IF('Protocolo de Calibração'!AJ51="","",FIXED('Protocolo de Calibração'!AJ51,'Protocolo de Calibração'!CC51))</f>
        <v>150,0</v>
      </c>
      <c r="C74" s="203"/>
      <c r="D74" s="203"/>
      <c r="E74" s="203"/>
      <c r="F74" s="203"/>
      <c r="G74" s="204" t="str">
        <f>IF('Protocolo de Calibração'!BP51="","",FIXED('Protocolo de Calibração'!BP51,'Protocolo de Calibração'!CC51))</f>
        <v>150,0</v>
      </c>
      <c r="H74" s="204"/>
      <c r="I74" s="204"/>
      <c r="J74" s="204"/>
      <c r="K74" s="204"/>
      <c r="L74" s="204" t="str">
        <f>IF(B74="","",FIXED(G74-B74,'Protocolo de Calibração'!CC51))</f>
        <v>0,0</v>
      </c>
      <c r="M74" s="204"/>
      <c r="N74" s="204"/>
      <c r="O74" s="204"/>
      <c r="P74" s="204"/>
      <c r="Q74" s="204" t="str">
        <f>IF('Incerteza dos Padrões'!V51="","",FIXED('Incerteza dos Padrões'!V51,'Protocolo de Calibração'!CC51))</f>
        <v>0,3</v>
      </c>
      <c r="R74" s="204"/>
      <c r="S74" s="204"/>
      <c r="T74" s="204"/>
      <c r="U74" s="204"/>
      <c r="V74" s="205">
        <f>'Incerteza dos Padrões'!V50</f>
        <v>2.0374387559187546</v>
      </c>
      <c r="W74" s="204"/>
      <c r="X74" s="204"/>
      <c r="Y74" s="204"/>
      <c r="Z74" s="204"/>
      <c r="AA74" s="204">
        <f>IF('Incerteza dos Padrões'!Y48&gt;1000,"Infinito",ROUNDUP('Incerteza dos Padrões'!Y48,0))</f>
        <v>69</v>
      </c>
      <c r="AB74" s="204"/>
      <c r="AC74" s="204"/>
      <c r="AD74" s="204"/>
      <c r="AE74" s="204"/>
    </row>
    <row r="75" spans="2:32" ht="18" hidden="1" customHeight="1" x14ac:dyDescent="0.25">
      <c r="B75" s="200" t="str">
        <f>IF('Protocolo de Calibração'!AJ60="","",FIXED('Protocolo de Calibração'!AJ60,'Protocolo de Calibração'!CC60))</f>
        <v/>
      </c>
      <c r="C75" s="200"/>
      <c r="D75" s="200"/>
      <c r="E75" s="200"/>
      <c r="F75" s="200"/>
      <c r="G75" s="201" t="str">
        <f>IF('Protocolo de Calibração'!BP60="","",FIXED('Protocolo de Calibração'!BP60,'Protocolo de Calibração'!CC60))</f>
        <v/>
      </c>
      <c r="H75" s="201"/>
      <c r="I75" s="201"/>
      <c r="J75" s="201"/>
      <c r="K75" s="201"/>
      <c r="L75" s="201" t="str">
        <f>IF(B75="","",FIXED(G75-B75,'Protocolo de Calibração'!CC60))</f>
        <v/>
      </c>
      <c r="M75" s="201"/>
      <c r="N75" s="201"/>
      <c r="O75" s="201"/>
      <c r="P75" s="201"/>
      <c r="Q75" s="201" t="e">
        <f>IF('Incerteza dos Padrões'!V67="","",FIXED('Incerteza dos Padrões'!V67,'Protocolo de Calibração'!CC60))</f>
        <v>#VALUE!</v>
      </c>
      <c r="R75" s="201"/>
      <c r="S75" s="201"/>
      <c r="T75" s="201"/>
      <c r="U75" s="201"/>
      <c r="V75" s="202" t="e">
        <f>'Incerteza dos Padrões'!V66</f>
        <v>#VALUE!</v>
      </c>
      <c r="W75" s="201"/>
      <c r="X75" s="201"/>
      <c r="Y75" s="201"/>
      <c r="Z75" s="201"/>
      <c r="AA75" s="201" t="e">
        <f>IF('Incerteza dos Padrões'!Y64&gt;1000,"Infinito",ROUNDUP('Incerteza dos Padrões'!Y64,0))</f>
        <v>#VALUE!</v>
      </c>
      <c r="AB75" s="201"/>
      <c r="AC75" s="201"/>
      <c r="AD75" s="201"/>
      <c r="AE75" s="201"/>
    </row>
    <row r="76" spans="2:32" ht="18" hidden="1" customHeight="1" x14ac:dyDescent="0.25">
      <c r="B76" s="200" t="str">
        <f>IF('Protocolo de Calibração'!AJ69="","",FIXED('Protocolo de Calibração'!AJ69,'Protocolo de Calibração'!CC69))</f>
        <v/>
      </c>
      <c r="C76" s="200"/>
      <c r="D76" s="200"/>
      <c r="E76" s="200"/>
      <c r="F76" s="200"/>
      <c r="G76" s="201" t="str">
        <f>IF('Protocolo de Calibração'!BP69="","",FIXED('Protocolo de Calibração'!BP69,'Protocolo de Calibração'!CC69))</f>
        <v/>
      </c>
      <c r="H76" s="201"/>
      <c r="I76" s="201"/>
      <c r="J76" s="201"/>
      <c r="K76" s="201"/>
      <c r="L76" s="201" t="str">
        <f>IF(B76="","",FIXED(G76-B76,'Protocolo de Calibração'!CC69))</f>
        <v/>
      </c>
      <c r="M76" s="201"/>
      <c r="N76" s="201"/>
      <c r="O76" s="201"/>
      <c r="P76" s="201"/>
      <c r="Q76" s="201" t="e">
        <f>IF('Incerteza dos Padrões'!V83="","",FIXED('Incerteza dos Padrões'!V83,'Protocolo de Calibração'!CC69))</f>
        <v>#VALUE!</v>
      </c>
      <c r="R76" s="201"/>
      <c r="S76" s="201"/>
      <c r="T76" s="201"/>
      <c r="U76" s="201"/>
      <c r="V76" s="202" t="e">
        <f>'Incerteza dos Padrões'!V82</f>
        <v>#VALUE!</v>
      </c>
      <c r="W76" s="201"/>
      <c r="X76" s="201"/>
      <c r="Y76" s="201"/>
      <c r="Z76" s="201"/>
      <c r="AA76" s="201" t="e">
        <f>IF('Incerteza dos Padrões'!Y80&gt;1000,"Infinito",ROUNDUP('Incerteza dos Padrões'!Y80,0))</f>
        <v>#VALUE!</v>
      </c>
      <c r="AB76" s="201"/>
      <c r="AC76" s="201"/>
      <c r="AD76" s="201"/>
      <c r="AE76" s="201"/>
    </row>
    <row r="77" spans="2:32" ht="18" hidden="1" customHeight="1" x14ac:dyDescent="0.25">
      <c r="B77" s="200" t="str">
        <f>IF('Protocolo de Calibração'!AJ78="","",FIXED('Protocolo de Calibração'!AJ78,'Protocolo de Calibração'!CC78))</f>
        <v/>
      </c>
      <c r="C77" s="200"/>
      <c r="D77" s="200"/>
      <c r="E77" s="200"/>
      <c r="F77" s="200"/>
      <c r="G77" s="201" t="str">
        <f>IF('Protocolo de Calibração'!BP78="","",FIXED('Protocolo de Calibração'!BP78,'Protocolo de Calibração'!CC78))</f>
        <v/>
      </c>
      <c r="H77" s="201"/>
      <c r="I77" s="201"/>
      <c r="J77" s="201"/>
      <c r="K77" s="201"/>
      <c r="L77" s="201" t="str">
        <f>IF(B77="","",FIXED(G77-B77,'Protocolo de Calibração'!CC78))</f>
        <v/>
      </c>
      <c r="M77" s="201"/>
      <c r="N77" s="201"/>
      <c r="O77" s="201"/>
      <c r="P77" s="201"/>
      <c r="Q77" s="201" t="e">
        <f>IF('Incerteza dos Padrões'!V99="","",FIXED('Incerteza dos Padrões'!V99,'Protocolo de Calibração'!CC78))</f>
        <v>#VALUE!</v>
      </c>
      <c r="R77" s="201"/>
      <c r="S77" s="201"/>
      <c r="T77" s="201"/>
      <c r="U77" s="201"/>
      <c r="V77" s="202" t="e">
        <f>'Incerteza dos Padrões'!V98</f>
        <v>#VALUE!</v>
      </c>
      <c r="W77" s="201"/>
      <c r="X77" s="201"/>
      <c r="Y77" s="201"/>
      <c r="Z77" s="201"/>
      <c r="AA77" s="201" t="e">
        <f>IF('Incerteza dos Padrões'!Y96&gt;1000,"Infinito",ROUNDUP('Incerteza dos Padrões'!Y96,0))</f>
        <v>#VALUE!</v>
      </c>
      <c r="AB77" s="201"/>
      <c r="AC77" s="201"/>
      <c r="AD77" s="201"/>
      <c r="AE77" s="201"/>
    </row>
    <row r="78" spans="2:32" ht="18" hidden="1" customHeight="1" x14ac:dyDescent="0.25">
      <c r="B78" s="200" t="str">
        <f>IF('Protocolo de Calibração'!AJ87="","",FIXED('Protocolo de Calibração'!AJ87,'Protocolo de Calibração'!CC87))</f>
        <v/>
      </c>
      <c r="C78" s="200"/>
      <c r="D78" s="200"/>
      <c r="E78" s="200"/>
      <c r="F78" s="200"/>
      <c r="G78" s="201" t="str">
        <f>IF('Protocolo de Calibração'!BP87="","",FIXED('Protocolo de Calibração'!BP87,'Protocolo de Calibração'!CC87))</f>
        <v/>
      </c>
      <c r="H78" s="201"/>
      <c r="I78" s="201"/>
      <c r="J78" s="201"/>
      <c r="K78" s="201"/>
      <c r="L78" s="201" t="str">
        <f>IF(B78="","",FIXED(G78-B78,'Protocolo de Calibração'!CC87))</f>
        <v/>
      </c>
      <c r="M78" s="201"/>
      <c r="N78" s="201"/>
      <c r="O78" s="201"/>
      <c r="P78" s="201"/>
      <c r="Q78" s="201" t="e">
        <f>IF('Incerteza dos Padrões'!V115="","",FIXED('Incerteza dos Padrões'!V115,'Protocolo de Calibração'!CC87))</f>
        <v>#VALUE!</v>
      </c>
      <c r="R78" s="201"/>
      <c r="S78" s="201"/>
      <c r="T78" s="201"/>
      <c r="U78" s="201"/>
      <c r="V78" s="202" t="e">
        <f>'Incerteza dos Padrões'!V114</f>
        <v>#VALUE!</v>
      </c>
      <c r="W78" s="201"/>
      <c r="X78" s="201"/>
      <c r="Y78" s="201"/>
      <c r="Z78" s="201"/>
      <c r="AA78" s="201" t="e">
        <f>IF('Incerteza dos Padrões'!Y112&gt;1000,"Infinito",ROUNDUP('Incerteza dos Padrões'!Y112,0))</f>
        <v>#VALUE!</v>
      </c>
      <c r="AB78" s="201"/>
      <c r="AC78" s="201"/>
      <c r="AD78" s="201"/>
      <c r="AE78" s="201"/>
    </row>
    <row r="79" spans="2:32" ht="18" hidden="1" customHeight="1" x14ac:dyDescent="0.25">
      <c r="B79" s="200" t="str">
        <f>IF('Protocolo de Calibração'!AJ96="","",FIXED('Protocolo de Calibração'!AJ96,'Protocolo de Calibração'!CC96))</f>
        <v/>
      </c>
      <c r="C79" s="200"/>
      <c r="D79" s="200"/>
      <c r="E79" s="200"/>
      <c r="F79" s="200"/>
      <c r="G79" s="201" t="str">
        <f>IF('Protocolo de Calibração'!BP96="","",FIXED('Protocolo de Calibração'!BP96,'Protocolo de Calibração'!CC96))</f>
        <v/>
      </c>
      <c r="H79" s="201"/>
      <c r="I79" s="201"/>
      <c r="J79" s="201"/>
      <c r="K79" s="201"/>
      <c r="L79" s="201" t="str">
        <f>IF(B79="","",FIXED(G79-B79,'Protocolo de Calibração'!CC96))</f>
        <v/>
      </c>
      <c r="M79" s="201"/>
      <c r="N79" s="201"/>
      <c r="O79" s="201"/>
      <c r="P79" s="201"/>
      <c r="Q79" s="201" t="e">
        <f>IF('Incerteza dos Padrões'!V131="","",FIXED('Incerteza dos Padrões'!V131,'Protocolo de Calibração'!CC96))</f>
        <v>#VALUE!</v>
      </c>
      <c r="R79" s="201"/>
      <c r="S79" s="201"/>
      <c r="T79" s="201"/>
      <c r="U79" s="201"/>
      <c r="V79" s="202" t="e">
        <f>'Incerteza dos Padrões'!V130</f>
        <v>#VALUE!</v>
      </c>
      <c r="W79" s="201"/>
      <c r="X79" s="201"/>
      <c r="Y79" s="201"/>
      <c r="Z79" s="201"/>
      <c r="AA79" s="201" t="e">
        <f>IF('Incerteza dos Padrões'!Y128&gt;1000,"Infinito",ROUNDUP('Incerteza dos Padrões'!Y128,0))</f>
        <v>#VALUE!</v>
      </c>
      <c r="AB79" s="201"/>
      <c r="AC79" s="201"/>
      <c r="AD79" s="201"/>
      <c r="AE79" s="201"/>
    </row>
    <row r="80" spans="2:32" ht="18" hidden="1" customHeight="1" x14ac:dyDescent="0.25">
      <c r="B80" s="200" t="str">
        <f>IF('Protocolo de Calibração'!AJ105="","",FIXED('Protocolo de Calibração'!AJ105,'Protocolo de Calibração'!CC105))</f>
        <v/>
      </c>
      <c r="C80" s="200"/>
      <c r="D80" s="200"/>
      <c r="E80" s="200"/>
      <c r="F80" s="200"/>
      <c r="G80" s="201" t="str">
        <f>IF('Protocolo de Calibração'!BP105="","",FIXED('Protocolo de Calibração'!BP105,'Protocolo de Calibração'!CC105))</f>
        <v/>
      </c>
      <c r="H80" s="201"/>
      <c r="I80" s="201"/>
      <c r="J80" s="201"/>
      <c r="K80" s="201"/>
      <c r="L80" s="201" t="str">
        <f>IF(B80="","",FIXED(G80-B80,'Protocolo de Calibração'!CC105))</f>
        <v/>
      </c>
      <c r="M80" s="201"/>
      <c r="N80" s="201"/>
      <c r="O80" s="201"/>
      <c r="P80" s="201"/>
      <c r="Q80" s="201" t="e">
        <f>IF('Incerteza dos Padrões'!V147="","",FIXED('Incerteza dos Padrões'!V147,'Protocolo de Calibração'!CC105))</f>
        <v>#VALUE!</v>
      </c>
      <c r="R80" s="201"/>
      <c r="S80" s="201"/>
      <c r="T80" s="201"/>
      <c r="U80" s="201"/>
      <c r="V80" s="202" t="e">
        <f>'Incerteza dos Padrões'!V146</f>
        <v>#VALUE!</v>
      </c>
      <c r="W80" s="201"/>
      <c r="X80" s="201"/>
      <c r="Y80" s="201"/>
      <c r="Z80" s="201"/>
      <c r="AA80" s="201" t="e">
        <f>IF('Incerteza dos Padrões'!Y144&gt;1000,"Infinito",ROUNDUP('Incerteza dos Padrões'!Y144,0))</f>
        <v>#VALUE!</v>
      </c>
      <c r="AB80" s="201"/>
      <c r="AC80" s="201"/>
      <c r="AD80" s="201"/>
      <c r="AE80" s="201"/>
    </row>
    <row r="81" spans="1:32" ht="18" hidden="1" customHeight="1" x14ac:dyDescent="0.25">
      <c r="B81" s="200" t="str">
        <f>IF('Protocolo de Calibração'!AJ114="","",FIXED('Protocolo de Calibração'!AJ114,'Protocolo de Calibração'!CC114))</f>
        <v/>
      </c>
      <c r="C81" s="200"/>
      <c r="D81" s="200"/>
      <c r="E81" s="200"/>
      <c r="F81" s="200"/>
      <c r="G81" s="201" t="str">
        <f>IF('Protocolo de Calibração'!BP114="","",FIXED('Protocolo de Calibração'!BP114,'Protocolo de Calibração'!CC114))</f>
        <v/>
      </c>
      <c r="H81" s="201"/>
      <c r="I81" s="201"/>
      <c r="J81" s="201"/>
      <c r="K81" s="201"/>
      <c r="L81" s="201" t="str">
        <f>IF(B81="","",FIXED(G81-B81,'Protocolo de Calibração'!CC114))</f>
        <v/>
      </c>
      <c r="M81" s="201"/>
      <c r="N81" s="201"/>
      <c r="O81" s="201"/>
      <c r="P81" s="201"/>
      <c r="Q81" s="201" t="e">
        <f>IF('Incerteza dos Padrões'!V163="","",FIXED('Incerteza dos Padrões'!V163,'Protocolo de Calibração'!CC114))</f>
        <v>#VALUE!</v>
      </c>
      <c r="R81" s="201"/>
      <c r="S81" s="201"/>
      <c r="T81" s="201"/>
      <c r="U81" s="201"/>
      <c r="V81" s="202" t="e">
        <f>'Incerteza dos Padrões'!V162</f>
        <v>#VALUE!</v>
      </c>
      <c r="W81" s="201"/>
      <c r="X81" s="201"/>
      <c r="Y81" s="201"/>
      <c r="Z81" s="201"/>
      <c r="AA81" s="201" t="e">
        <f>IF('Incerteza dos Padrões'!Y160&gt;1000,"Infinito",ROUNDUP('Incerteza dos Padrões'!Y160,0))</f>
        <v>#VALUE!</v>
      </c>
      <c r="AB81" s="201"/>
      <c r="AC81" s="201"/>
      <c r="AD81" s="201"/>
      <c r="AE81" s="201"/>
    </row>
    <row r="82" spans="1:32" ht="18" hidden="1" customHeight="1" x14ac:dyDescent="0.25">
      <c r="B82" s="128"/>
      <c r="C82" s="128"/>
      <c r="D82" s="128"/>
      <c r="E82" s="128"/>
      <c r="F82" s="128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30"/>
      <c r="W82" s="129"/>
      <c r="X82" s="129"/>
      <c r="Y82" s="129"/>
      <c r="Z82" s="129"/>
      <c r="AA82" s="129"/>
      <c r="AB82" s="129"/>
      <c r="AC82" s="129"/>
      <c r="AD82" s="129"/>
      <c r="AE82" s="129"/>
    </row>
    <row r="83" spans="1:32" ht="18" hidden="1" customHeight="1" x14ac:dyDescent="0.25"/>
    <row r="84" spans="1:32" ht="18" hidden="1" customHeight="1" x14ac:dyDescent="0.25"/>
    <row r="85" spans="1:32" ht="18" hidden="1" customHeight="1" x14ac:dyDescent="0.25">
      <c r="A85" s="112"/>
      <c r="B85" s="112"/>
      <c r="C85" s="112"/>
      <c r="D85" s="112"/>
      <c r="E85" s="112"/>
      <c r="F85" s="112"/>
      <c r="G85" s="112"/>
      <c r="H85" s="112"/>
      <c r="I85" s="193" t="s">
        <v>249</v>
      </c>
      <c r="J85" s="194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</row>
    <row r="86" spans="1:32" ht="18" hidden="1" customHeight="1" x14ac:dyDescent="0.25">
      <c r="A86" s="112"/>
      <c r="B86" s="112"/>
      <c r="C86" s="112"/>
      <c r="D86" s="112"/>
      <c r="E86" s="112"/>
      <c r="F86" s="112"/>
      <c r="G86" s="112"/>
      <c r="H86" s="112"/>
      <c r="I86" s="195" t="s">
        <v>250</v>
      </c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</row>
    <row r="87" spans="1:32" ht="18" hidden="1" customHeight="1" x14ac:dyDescent="0.25">
      <c r="A87" s="112"/>
      <c r="B87" s="112"/>
      <c r="C87" s="112"/>
      <c r="D87" s="112"/>
      <c r="E87" s="112"/>
      <c r="F87" s="112"/>
      <c r="G87" s="112"/>
      <c r="H87" s="112"/>
      <c r="I87" s="195" t="s">
        <v>251</v>
      </c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</row>
    <row r="88" spans="1:32" ht="18" hidden="1" customHeight="1" x14ac:dyDescent="0.25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</row>
    <row r="89" spans="1:32" ht="18" hidden="1" customHeight="1" x14ac:dyDescent="0.25">
      <c r="A89" s="112"/>
      <c r="B89" s="112"/>
      <c r="C89" s="197" t="s">
        <v>252</v>
      </c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12"/>
      <c r="Q89" s="112"/>
      <c r="R89" s="112"/>
      <c r="S89" s="112"/>
      <c r="T89" s="112"/>
      <c r="U89" s="114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</row>
    <row r="90" spans="1:32" ht="18" hidden="1" customHeight="1" x14ac:dyDescent="0.25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5"/>
      <c r="U90" s="116"/>
      <c r="V90" s="116"/>
      <c r="W90" s="116"/>
      <c r="X90" s="116"/>
      <c r="Y90" s="198" t="s">
        <v>253</v>
      </c>
      <c r="Z90" s="198"/>
      <c r="AA90" s="198"/>
      <c r="AB90" s="198"/>
      <c r="AC90" s="198"/>
      <c r="AD90" s="198"/>
      <c r="AE90" s="198"/>
      <c r="AF90" s="198"/>
    </row>
    <row r="91" spans="1:32" ht="18" hidden="1" customHeight="1" x14ac:dyDescent="0.25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5"/>
      <c r="U91" s="116"/>
      <c r="V91" s="116"/>
      <c r="W91" s="116"/>
      <c r="X91" s="116"/>
      <c r="Y91" s="199" t="str">
        <f>'Protocolo de Calibração'!$J$6</f>
        <v>018184_01</v>
      </c>
      <c r="Z91" s="199"/>
      <c r="AA91" s="199"/>
      <c r="AB91" s="199"/>
      <c r="AC91" s="199"/>
      <c r="AD91" s="199"/>
      <c r="AE91" s="199"/>
      <c r="AF91" s="199"/>
    </row>
    <row r="92" spans="1:32" ht="18" customHeight="1" x14ac:dyDescent="0.25">
      <c r="B92" s="128"/>
      <c r="C92" s="128"/>
      <c r="D92" s="128"/>
      <c r="E92" s="128"/>
      <c r="F92" s="128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30"/>
      <c r="W92" s="129"/>
      <c r="X92" s="129"/>
      <c r="Y92" s="129"/>
      <c r="Z92" s="129"/>
      <c r="AA92" s="129"/>
      <c r="AB92" s="129"/>
      <c r="AC92" s="129"/>
      <c r="AD92" s="129"/>
      <c r="AE92" s="129"/>
    </row>
    <row r="93" spans="1:32" ht="18" customHeight="1" x14ac:dyDescent="0.25">
      <c r="B93" s="186" t="s">
        <v>85</v>
      </c>
      <c r="C93" s="186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</row>
    <row r="94" spans="1:32" ht="6" customHeight="1" x14ac:dyDescent="0.25"/>
    <row r="95" spans="1:32" ht="18" customHeight="1" x14ac:dyDescent="0.25">
      <c r="B95" s="189" t="s">
        <v>266</v>
      </c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  <c r="AD95" s="190"/>
      <c r="AE95" s="190"/>
      <c r="AF95" s="190"/>
    </row>
    <row r="96" spans="1:32" ht="18" customHeight="1" x14ac:dyDescent="0.25">
      <c r="B96" s="190"/>
      <c r="C96" s="190"/>
      <c r="D96" s="190"/>
      <c r="E96" s="190"/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  <c r="AD96" s="190"/>
      <c r="AE96" s="190"/>
      <c r="AF96" s="190"/>
    </row>
    <row r="98" spans="2:32" ht="18" customHeight="1" x14ac:dyDescent="0.25">
      <c r="B98" s="186" t="s">
        <v>86</v>
      </c>
      <c r="C98" s="186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</row>
    <row r="99" spans="2:32" ht="5.25" customHeight="1" x14ac:dyDescent="0.25"/>
    <row r="100" spans="2:32" ht="18" customHeight="1" x14ac:dyDescent="0.25">
      <c r="B100" s="191" t="s">
        <v>259</v>
      </c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</row>
    <row r="101" spans="2:32" ht="18" customHeight="1" x14ac:dyDescent="0.25"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</row>
    <row r="102" spans="2:32" ht="18" customHeight="1" x14ac:dyDescent="0.25"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</row>
    <row r="104" spans="2:32" ht="18" customHeight="1" x14ac:dyDescent="0.25">
      <c r="B104" s="186" t="s">
        <v>87</v>
      </c>
      <c r="C104" s="186"/>
      <c r="D104" s="186"/>
      <c r="E104" s="186"/>
      <c r="F104" s="186"/>
      <c r="G104" s="186"/>
      <c r="H104" s="186"/>
      <c r="I104" s="186"/>
      <c r="J104" s="186"/>
      <c r="K104" s="186"/>
      <c r="L104" s="186"/>
      <c r="M104" s="186"/>
      <c r="N104" s="186"/>
      <c r="O104" s="186"/>
      <c r="P104" s="186"/>
      <c r="Q104" s="186"/>
      <c r="R104" s="186"/>
      <c r="S104" s="186"/>
      <c r="T104" s="186"/>
      <c r="U104" s="186"/>
      <c r="V104" s="186"/>
      <c r="W104" s="186"/>
      <c r="X104" s="186"/>
      <c r="Y104" s="186"/>
      <c r="Z104" s="186"/>
      <c r="AA104" s="186"/>
      <c r="AB104" s="186"/>
      <c r="AC104" s="186"/>
      <c r="AD104" s="186"/>
      <c r="AE104" s="186"/>
      <c r="AF104" s="186"/>
    </row>
    <row r="105" spans="2:32" ht="6" customHeight="1" x14ac:dyDescent="0.25"/>
    <row r="106" spans="2:32" ht="18" customHeight="1" x14ac:dyDescent="0.25">
      <c r="B106" s="192" t="str">
        <f>'Protocolo de Calibração'!B119</f>
        <v>Nenhuma.</v>
      </c>
      <c r="C106" s="192"/>
      <c r="D106" s="192"/>
      <c r="E106" s="192"/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  <c r="AD106" s="192"/>
      <c r="AE106" s="192"/>
      <c r="AF106" s="192"/>
    </row>
    <row r="108" spans="2:32" ht="18" customHeight="1" x14ac:dyDescent="0.25">
      <c r="B108" s="186" t="s">
        <v>88</v>
      </c>
      <c r="C108" s="186"/>
      <c r="D108" s="186"/>
      <c r="E108" s="186"/>
      <c r="F108" s="186"/>
      <c r="G108" s="186"/>
      <c r="H108" s="186"/>
      <c r="I108" s="186"/>
      <c r="J108" s="186"/>
      <c r="K108" s="186"/>
      <c r="L108" s="186"/>
      <c r="M108" s="186"/>
      <c r="N108" s="186"/>
      <c r="O108" s="186"/>
      <c r="P108" s="186"/>
      <c r="Q108" s="186"/>
      <c r="R108" s="186"/>
      <c r="S108" s="186"/>
      <c r="T108" s="186"/>
      <c r="U108" s="186"/>
      <c r="V108" s="186"/>
      <c r="W108" s="186"/>
      <c r="X108" s="186"/>
      <c r="Y108" s="186"/>
      <c r="Z108" s="186"/>
      <c r="AA108" s="186"/>
      <c r="AB108" s="186"/>
      <c r="AC108" s="186"/>
      <c r="AD108" s="186"/>
      <c r="AE108" s="186"/>
      <c r="AF108" s="186"/>
    </row>
    <row r="109" spans="2:32" ht="18" customHeight="1" x14ac:dyDescent="0.25"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</row>
    <row r="110" spans="2:32" ht="18" customHeight="1" x14ac:dyDescent="0.25"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</row>
    <row r="111" spans="2:32" ht="18" customHeight="1" x14ac:dyDescent="0.25">
      <c r="M111" s="187" t="str">
        <f>'Protocolo de Calibração'!$J$21</f>
        <v>Wellington Barbosa</v>
      </c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</row>
    <row r="112" spans="2:32" ht="18" customHeight="1" x14ac:dyDescent="0.25">
      <c r="M112" s="188" t="s">
        <v>89</v>
      </c>
      <c r="N112" s="188"/>
      <c r="O112" s="188"/>
      <c r="P112" s="188"/>
      <c r="Q112" s="188"/>
      <c r="R112" s="188"/>
      <c r="S112" s="188"/>
      <c r="T112" s="188"/>
      <c r="U112" s="188"/>
      <c r="V112" s="188"/>
      <c r="W112" s="188"/>
    </row>
    <row r="113" spans="13:23" ht="18" customHeight="1" x14ac:dyDescent="0.25"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</row>
  </sheetData>
  <sheetProtection algorithmName="SHA-512" hashValue="DkCnTRynBXHEpusDRVtCp5dI6aFuskgkQTP0upTT9c1TwJW4O1L3pMo1kk1vbp3mJwaVOjxBTcfXtZ53aCkRYA==" saltValue="LLVY8w0bz5KmC8tadYINuA==" spinCount="100000" sheet="1" objects="1" scenarios="1"/>
  <mergeCells count="228">
    <mergeCell ref="I1:U1"/>
    <mergeCell ref="I2:U2"/>
    <mergeCell ref="I3:U3"/>
    <mergeCell ref="C5:O5"/>
    <mergeCell ref="Y6:AF6"/>
    <mergeCell ref="Y7:AF7"/>
    <mergeCell ref="B8:AF8"/>
    <mergeCell ref="B10:F10"/>
    <mergeCell ref="G10:AF10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38:E38"/>
    <mergeCell ref="F38:M38"/>
    <mergeCell ref="N38:R38"/>
    <mergeCell ref="S38:X38"/>
    <mergeCell ref="Y38:AB38"/>
    <mergeCell ref="AC38:AF38"/>
    <mergeCell ref="B31:H31"/>
    <mergeCell ref="I31:AF31"/>
    <mergeCell ref="B33:AF33"/>
    <mergeCell ref="B35:E36"/>
    <mergeCell ref="F35:M36"/>
    <mergeCell ref="N35:R36"/>
    <mergeCell ref="S35:X36"/>
    <mergeCell ref="Y35:AB36"/>
    <mergeCell ref="AC35:AF36"/>
    <mergeCell ref="B40:E40"/>
    <mergeCell ref="F40:M40"/>
    <mergeCell ref="N40:R40"/>
    <mergeCell ref="S40:X40"/>
    <mergeCell ref="Y40:AB40"/>
    <mergeCell ref="AC40:AF40"/>
    <mergeCell ref="B39:E39"/>
    <mergeCell ref="F39:M39"/>
    <mergeCell ref="N39:R39"/>
    <mergeCell ref="S39:X39"/>
    <mergeCell ref="Y39:AB39"/>
    <mergeCell ref="AC39:AF39"/>
    <mergeCell ref="B53:AF53"/>
    <mergeCell ref="B55:F56"/>
    <mergeCell ref="G55:K56"/>
    <mergeCell ref="L55:P56"/>
    <mergeCell ref="Q55:U56"/>
    <mergeCell ref="V55:Z56"/>
    <mergeCell ref="AA55:AE56"/>
    <mergeCell ref="I46:U46"/>
    <mergeCell ref="I47:U47"/>
    <mergeCell ref="I48:U48"/>
    <mergeCell ref="C50:O50"/>
    <mergeCell ref="Y51:AF51"/>
    <mergeCell ref="Y52:AF52"/>
    <mergeCell ref="B58:F58"/>
    <mergeCell ref="G58:K58"/>
    <mergeCell ref="L58:P58"/>
    <mergeCell ref="Q58:U58"/>
    <mergeCell ref="V58:Z58"/>
    <mergeCell ref="AA58:AE58"/>
    <mergeCell ref="B57:F57"/>
    <mergeCell ref="G57:K57"/>
    <mergeCell ref="L57:P57"/>
    <mergeCell ref="Q57:U57"/>
    <mergeCell ref="V57:Z57"/>
    <mergeCell ref="AA57:AE57"/>
    <mergeCell ref="B60:F60"/>
    <mergeCell ref="G60:K60"/>
    <mergeCell ref="L60:P60"/>
    <mergeCell ref="Q60:U60"/>
    <mergeCell ref="V60:Z60"/>
    <mergeCell ref="AA60:AE60"/>
    <mergeCell ref="B59:F59"/>
    <mergeCell ref="G59:K59"/>
    <mergeCell ref="L59:P59"/>
    <mergeCell ref="Q59:U59"/>
    <mergeCell ref="V59:Z59"/>
    <mergeCell ref="AA59:AE59"/>
    <mergeCell ref="B62:F62"/>
    <mergeCell ref="G62:K62"/>
    <mergeCell ref="L62:P62"/>
    <mergeCell ref="Q62:U62"/>
    <mergeCell ref="V62:Z62"/>
    <mergeCell ref="AA62:AE62"/>
    <mergeCell ref="B61:F61"/>
    <mergeCell ref="G61:K61"/>
    <mergeCell ref="L61:P61"/>
    <mergeCell ref="Q61:U61"/>
    <mergeCell ref="V61:Z61"/>
    <mergeCell ref="AA61:AE61"/>
    <mergeCell ref="B64:F64"/>
    <mergeCell ref="G64:K64"/>
    <mergeCell ref="L64:P64"/>
    <mergeCell ref="Q64:U64"/>
    <mergeCell ref="V64:Z64"/>
    <mergeCell ref="AA64:AE64"/>
    <mergeCell ref="B63:F63"/>
    <mergeCell ref="G63:K63"/>
    <mergeCell ref="L63:P63"/>
    <mergeCell ref="Q63:U63"/>
    <mergeCell ref="V63:Z63"/>
    <mergeCell ref="AA63:AE63"/>
    <mergeCell ref="B66:F66"/>
    <mergeCell ref="G66:K66"/>
    <mergeCell ref="L66:P66"/>
    <mergeCell ref="Q66:U66"/>
    <mergeCell ref="V66:Z66"/>
    <mergeCell ref="AA66:AE66"/>
    <mergeCell ref="B65:F65"/>
    <mergeCell ref="G65:K65"/>
    <mergeCell ref="L65:P65"/>
    <mergeCell ref="Q65:U65"/>
    <mergeCell ref="V65:Z65"/>
    <mergeCell ref="AA65:AE65"/>
    <mergeCell ref="B72:F72"/>
    <mergeCell ref="G72:K72"/>
    <mergeCell ref="L72:P72"/>
    <mergeCell ref="Q72:U72"/>
    <mergeCell ref="V72:Z72"/>
    <mergeCell ref="AA72:AE72"/>
    <mergeCell ref="B68:AF68"/>
    <mergeCell ref="B70:F71"/>
    <mergeCell ref="G70:K71"/>
    <mergeCell ref="L70:P71"/>
    <mergeCell ref="Q70:U71"/>
    <mergeCell ref="V70:Z71"/>
    <mergeCell ref="AA70:AE71"/>
    <mergeCell ref="B74:F74"/>
    <mergeCell ref="G74:K74"/>
    <mergeCell ref="L74:P74"/>
    <mergeCell ref="Q74:U74"/>
    <mergeCell ref="V74:Z74"/>
    <mergeCell ref="AA74:AE74"/>
    <mergeCell ref="B73:F73"/>
    <mergeCell ref="G73:K73"/>
    <mergeCell ref="L73:P73"/>
    <mergeCell ref="Q73:U73"/>
    <mergeCell ref="V73:Z73"/>
    <mergeCell ref="AA73:AE73"/>
    <mergeCell ref="B76:F76"/>
    <mergeCell ref="G76:K76"/>
    <mergeCell ref="L76:P76"/>
    <mergeCell ref="Q76:U76"/>
    <mergeCell ref="V76:Z76"/>
    <mergeCell ref="AA76:AE76"/>
    <mergeCell ref="B75:F75"/>
    <mergeCell ref="G75:K75"/>
    <mergeCell ref="L75:P75"/>
    <mergeCell ref="Q75:U75"/>
    <mergeCell ref="V75:Z75"/>
    <mergeCell ref="AA75:AE75"/>
    <mergeCell ref="B78:F78"/>
    <mergeCell ref="G78:K78"/>
    <mergeCell ref="L78:P78"/>
    <mergeCell ref="Q78:U78"/>
    <mergeCell ref="V78:Z78"/>
    <mergeCell ref="AA78:AE78"/>
    <mergeCell ref="B77:F77"/>
    <mergeCell ref="G77:K77"/>
    <mergeCell ref="L77:P77"/>
    <mergeCell ref="Q77:U77"/>
    <mergeCell ref="V77:Z77"/>
    <mergeCell ref="AA77:AE77"/>
    <mergeCell ref="B80:F80"/>
    <mergeCell ref="G80:K80"/>
    <mergeCell ref="L80:P80"/>
    <mergeCell ref="Q80:U80"/>
    <mergeCell ref="V80:Z80"/>
    <mergeCell ref="AA80:AE80"/>
    <mergeCell ref="B79:F79"/>
    <mergeCell ref="G79:K79"/>
    <mergeCell ref="L79:P79"/>
    <mergeCell ref="Q79:U79"/>
    <mergeCell ref="V79:Z79"/>
    <mergeCell ref="AA79:AE79"/>
    <mergeCell ref="I85:U85"/>
    <mergeCell ref="I86:U86"/>
    <mergeCell ref="I87:U87"/>
    <mergeCell ref="C89:O89"/>
    <mergeCell ref="Y90:AF90"/>
    <mergeCell ref="Y91:AF91"/>
    <mergeCell ref="B81:F81"/>
    <mergeCell ref="G81:K81"/>
    <mergeCell ref="L81:P81"/>
    <mergeCell ref="Q81:U81"/>
    <mergeCell ref="V81:Z81"/>
    <mergeCell ref="AA81:AE81"/>
    <mergeCell ref="B108:AF108"/>
    <mergeCell ref="M111:W111"/>
    <mergeCell ref="M112:W112"/>
    <mergeCell ref="B93:AF93"/>
    <mergeCell ref="B95:AF96"/>
    <mergeCell ref="B98:AF98"/>
    <mergeCell ref="B100:AF102"/>
    <mergeCell ref="B104:AF104"/>
    <mergeCell ref="B106:AF106"/>
  </mergeCells>
  <conditionalFormatting sqref="B38:AF43">
    <cfRule type="cellIs" dxfId="5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19015-0D43-484D-8AE3-A37D66706FD9}">
  <dimension ref="A1:AF117"/>
  <sheetViews>
    <sheetView zoomScale="120" zoomScaleNormal="120" workbookViewId="0">
      <selection activeCell="U24" sqref="U24:AB24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Calibração'!$J$9,'Cadastro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</row>
    <row r="33" spans="1:32" ht="18" customHeight="1" x14ac:dyDescent="0.25">
      <c r="B33" s="186" t="s">
        <v>79</v>
      </c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</row>
    <row r="34" spans="1:32" ht="6" customHeight="1" x14ac:dyDescent="0.25"/>
    <row r="35" spans="1:32" ht="18" customHeight="1" x14ac:dyDescent="0.25">
      <c r="B35" s="214" t="s">
        <v>80</v>
      </c>
      <c r="C35" s="214"/>
      <c r="D35" s="214"/>
      <c r="E35" s="214"/>
      <c r="F35" s="214" t="s">
        <v>54</v>
      </c>
      <c r="G35" s="214"/>
      <c r="H35" s="214"/>
      <c r="I35" s="214"/>
      <c r="J35" s="214"/>
      <c r="K35" s="214"/>
      <c r="L35" s="214"/>
      <c r="M35" s="214"/>
      <c r="N35" s="214" t="s">
        <v>81</v>
      </c>
      <c r="O35" s="214"/>
      <c r="P35" s="214"/>
      <c r="Q35" s="214"/>
      <c r="R35" s="214"/>
      <c r="S35" s="215" t="s">
        <v>82</v>
      </c>
      <c r="T35" s="215"/>
      <c r="U35" s="215"/>
      <c r="V35" s="215"/>
      <c r="W35" s="215"/>
      <c r="X35" s="215"/>
      <c r="Y35" s="215" t="s">
        <v>83</v>
      </c>
      <c r="Z35" s="215"/>
      <c r="AA35" s="215"/>
      <c r="AB35" s="215"/>
      <c r="AC35" s="215" t="s">
        <v>84</v>
      </c>
      <c r="AD35" s="215"/>
      <c r="AE35" s="215"/>
      <c r="AF35" s="215"/>
    </row>
    <row r="36" spans="1:32" ht="18" customHeight="1" x14ac:dyDescent="0.25"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</row>
    <row r="37" spans="1:32" ht="18" customHeight="1" x14ac:dyDescent="0.25"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</row>
    <row r="38" spans="1:32" ht="18" customHeight="1" x14ac:dyDescent="0.25">
      <c r="B38" s="211" t="str">
        <f>IF('Protocolo de Calibração'!$J$15="","",VLOOKUP('Protocolo de Calibração'!AT15,'Seleção de Padrões'!$H$19:$N$25,1,FALSE))</f>
        <v>G002A03TH - T</v>
      </c>
      <c r="C38" s="211"/>
      <c r="D38" s="211"/>
      <c r="E38" s="211"/>
      <c r="F38" s="211" t="str">
        <f>IF(B38="","",VLOOKUP(B38,'Seleção de Padrões'!$H$19:$N$25,2,FALSE))</f>
        <v>Termômetro Digital</v>
      </c>
      <c r="G38" s="211"/>
      <c r="H38" s="211"/>
      <c r="I38" s="211"/>
      <c r="J38" s="211"/>
      <c r="K38" s="211"/>
      <c r="L38" s="211"/>
      <c r="M38" s="211"/>
      <c r="N38" s="211" t="str">
        <f>IF(B38="","",VLOOKUP(B38,'Seleção de Padrões'!$H$19:$N$25,5,FALSE))</f>
        <v>Visomes</v>
      </c>
      <c r="O38" s="211"/>
      <c r="P38" s="211"/>
      <c r="Q38" s="211"/>
      <c r="R38" s="211"/>
      <c r="S38" s="211" t="str">
        <f>IF(B38="","",VLOOKUP(B38,'Seleção de Padrões'!$H$19:$N$25,4,FALSE))</f>
        <v>LV02172-36533-20-R0</v>
      </c>
      <c r="T38" s="211"/>
      <c r="U38" s="211"/>
      <c r="V38" s="211"/>
      <c r="W38" s="211"/>
      <c r="X38" s="211"/>
      <c r="Y38" s="212">
        <f>IF(B38="","",VLOOKUP(B38,'Seleção de Padrões'!$H$19:$N$25,3,FALSE))</f>
        <v>44119</v>
      </c>
      <c r="Z38" s="212"/>
      <c r="AA38" s="212"/>
      <c r="AB38" s="212"/>
      <c r="AC38" s="212">
        <f>IF(B38="","",VLOOKUP(B38,'Seleção de Padrões'!$H$19:$N$25,6,FALSE))</f>
        <v>44849</v>
      </c>
      <c r="AD38" s="212"/>
      <c r="AE38" s="212"/>
      <c r="AF38" s="212"/>
    </row>
    <row r="39" spans="1:32" ht="18" customHeight="1" x14ac:dyDescent="0.25">
      <c r="B39" s="211" t="str">
        <f>IF('Protocolo de Calibração'!$J$15="","",VLOOKUP('Protocolo de Calibração'!AT16,'Seleção de Padrões'!$H$19:$N$25,1,FALSE))</f>
        <v>G002A03TH - H</v>
      </c>
      <c r="C39" s="211"/>
      <c r="D39" s="211"/>
      <c r="E39" s="211"/>
      <c r="F39" s="211" t="str">
        <f>IF(B39="","",VLOOKUP(B39,'Seleção de Padrões'!$H$19:$N$25,2,FALSE))</f>
        <v>Higrômetro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Calibração'!$J$26="","",VLOOKUP('Protocolo de Calibração'!$J$26,'Seleção de Padrões'!$H$19:$N$25,1,FALSE))</f>
        <v>G001A03TE</v>
      </c>
      <c r="C40" s="211"/>
      <c r="D40" s="211"/>
      <c r="E40" s="211"/>
      <c r="F40" s="211" t="str">
        <f>IF(B40="","",VLOOKUP(B40,'Seleção de Padrões'!$H$19:$N$25,2,FALSE))</f>
        <v xml:space="preserve">Termometro Digital 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LV02172-36459-20-R0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44118</v>
      </c>
      <c r="Z40" s="212"/>
      <c r="AA40" s="212"/>
      <c r="AB40" s="212"/>
      <c r="AC40" s="212">
        <f>IF(B40="","",VLOOKUP(B40,'Seleção de Padrões'!$H$19:$N$25,6,FALSE))</f>
        <v>44848</v>
      </c>
      <c r="AD40" s="212"/>
      <c r="AE40" s="212"/>
      <c r="AF40" s="212"/>
    </row>
    <row r="41" spans="1:32" ht="18" customHeight="1" x14ac:dyDescent="0.25"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7"/>
      <c r="Z41" s="127"/>
      <c r="AA41" s="127"/>
      <c r="AB41" s="127"/>
      <c r="AC41" s="127"/>
      <c r="AD41" s="127"/>
      <c r="AE41" s="127"/>
      <c r="AF41" s="127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hidden="1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4" spans="1:32" ht="6" hidden="1" customHeight="1" x14ac:dyDescent="0.25"/>
    <row r="55" spans="1:32" ht="34.5" hidden="1" customHeight="1" x14ac:dyDescent="0.25">
      <c r="B55" s="223" t="s">
        <v>261</v>
      </c>
      <c r="C55" s="223"/>
      <c r="D55" s="223"/>
      <c r="E55" s="223"/>
      <c r="F55" s="223"/>
      <c r="G55" s="223" t="s">
        <v>262</v>
      </c>
      <c r="H55" s="223"/>
      <c r="I55" s="223"/>
      <c r="J55" s="223"/>
      <c r="K55" s="223"/>
      <c r="L55" s="223" t="s">
        <v>263</v>
      </c>
      <c r="M55" s="223"/>
      <c r="N55" s="223"/>
      <c r="O55" s="223"/>
      <c r="P55" s="223"/>
      <c r="Q55" s="223" t="s">
        <v>264</v>
      </c>
      <c r="R55" s="223"/>
      <c r="S55" s="223"/>
      <c r="T55" s="223"/>
      <c r="U55" s="223"/>
      <c r="V55" s="224" t="s">
        <v>257</v>
      </c>
      <c r="W55" s="223"/>
      <c r="X55" s="223"/>
      <c r="Y55" s="223"/>
      <c r="Z55" s="225"/>
      <c r="AA55" s="224" t="s">
        <v>258</v>
      </c>
      <c r="AB55" s="224"/>
      <c r="AC55" s="224"/>
      <c r="AD55" s="224"/>
      <c r="AE55" s="224"/>
    </row>
    <row r="56" spans="1:32" ht="18" hidden="1" customHeight="1" x14ac:dyDescent="0.25"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5"/>
      <c r="AA56" s="224"/>
      <c r="AB56" s="224"/>
      <c r="AC56" s="224"/>
      <c r="AD56" s="224"/>
      <c r="AE56" s="224"/>
    </row>
    <row r="57" spans="1:32" ht="18" hidden="1" customHeight="1" x14ac:dyDescent="0.25">
      <c r="B57" s="200" t="str">
        <f>IF('Protocolo de Calibração'!AJ33="","",FIXED('Protocolo de Calibração'!AJ33,'Protocolo de Calibração'!CC33))</f>
        <v>35,0</v>
      </c>
      <c r="C57" s="200"/>
      <c r="D57" s="200"/>
      <c r="E57" s="200"/>
      <c r="F57" s="200"/>
      <c r="G57" s="201" t="str">
        <f>IF('Protocolo de Calibração'!BC33="","",FIXED('Protocolo de Calibração'!BC33,'Protocolo de Calibração'!CC33))</f>
        <v>32,8</v>
      </c>
      <c r="H57" s="201"/>
      <c r="I57" s="201"/>
      <c r="J57" s="201"/>
      <c r="K57" s="201"/>
      <c r="L57" s="201" t="str">
        <f>IF(B57="","",FIXED(G57-B57,'Protocolo de Calibração'!CC33))</f>
        <v>-2,2</v>
      </c>
      <c r="M57" s="201"/>
      <c r="N57" s="201"/>
      <c r="O57" s="201"/>
      <c r="P57" s="201"/>
      <c r="Q57" s="201" t="str">
        <f>IF('Incerteza dos Padrões'!I19="","",FIXED('Incerteza dos Padrões'!I19,'Protocolo de Calibração'!CC33))</f>
        <v>0,3</v>
      </c>
      <c r="R57" s="201"/>
      <c r="S57" s="201"/>
      <c r="T57" s="201"/>
      <c r="U57" s="201"/>
      <c r="V57" s="202">
        <f>'Incerteza dos Padrões'!I18</f>
        <v>2.0374387559187546</v>
      </c>
      <c r="W57" s="201"/>
      <c r="X57" s="201"/>
      <c r="Y57" s="201"/>
      <c r="Z57" s="201"/>
      <c r="AA57" s="201">
        <f>IF('Incerteza dos Padrões'!L16&gt;1000,"Infinito",ROUNDUP('Incerteza dos Padrões'!L16,0))</f>
        <v>69</v>
      </c>
      <c r="AB57" s="201"/>
      <c r="AC57" s="201"/>
      <c r="AD57" s="201"/>
      <c r="AE57" s="201"/>
    </row>
    <row r="58" spans="1:32" ht="18" hidden="1" customHeight="1" x14ac:dyDescent="0.25">
      <c r="B58" s="200" t="str">
        <f>IF('Protocolo de Calibração'!AJ42="","",FIXED('Protocolo de Calibração'!AJ42,'Protocolo de Calibração'!CC42))</f>
        <v>100,0</v>
      </c>
      <c r="C58" s="200"/>
      <c r="D58" s="200"/>
      <c r="E58" s="200"/>
      <c r="F58" s="200"/>
      <c r="G58" s="201" t="str">
        <f>IF('Protocolo de Calibração'!BC42="","",FIXED('Protocolo de Calibração'!BC42,'Protocolo de Calibração'!CC42))</f>
        <v>96,1</v>
      </c>
      <c r="H58" s="201"/>
      <c r="I58" s="201"/>
      <c r="J58" s="201"/>
      <c r="K58" s="201"/>
      <c r="L58" s="201" t="str">
        <f>IF(B58="","",FIXED(G58-B58,'Protocolo de Calibração'!CC42))</f>
        <v>-3,9</v>
      </c>
      <c r="M58" s="201"/>
      <c r="N58" s="201"/>
      <c r="O58" s="201"/>
      <c r="P58" s="201"/>
      <c r="Q58" s="201" t="str">
        <f>IF('Incerteza dos Padrões'!I35="","",FIXED('Incerteza dos Padrões'!I35,'Protocolo de Calibração'!CC42))</f>
        <v>0,3</v>
      </c>
      <c r="R58" s="201"/>
      <c r="S58" s="201"/>
      <c r="T58" s="201"/>
      <c r="U58" s="201"/>
      <c r="V58" s="202">
        <f>'Incerteza dos Padrões'!I34</f>
        <v>2.0374387559187546</v>
      </c>
      <c r="W58" s="201"/>
      <c r="X58" s="201"/>
      <c r="Y58" s="201"/>
      <c r="Z58" s="201"/>
      <c r="AA58" s="201">
        <f>IF('Incerteza dos Padrões'!L32&gt;1000,"Infinito",ROUNDUP('Incerteza dos Padrões'!L32,0))</f>
        <v>69</v>
      </c>
      <c r="AB58" s="201"/>
      <c r="AC58" s="201"/>
      <c r="AD58" s="201"/>
      <c r="AE58" s="201"/>
    </row>
    <row r="59" spans="1:32" ht="18" hidden="1" customHeight="1" x14ac:dyDescent="0.25">
      <c r="B59" s="200" t="str">
        <f>IF('Protocolo de Calibração'!AJ51="","",FIXED('Protocolo de Calibração'!AJ51,'Protocolo de Calibração'!CC51))</f>
        <v>150,0</v>
      </c>
      <c r="C59" s="200"/>
      <c r="D59" s="200"/>
      <c r="E59" s="200"/>
      <c r="F59" s="200"/>
      <c r="G59" s="201" t="str">
        <f>IF('Protocolo de Calibração'!BC51="","",FIXED('Protocolo de Calibração'!BC51,'Protocolo de Calibração'!CC51))</f>
        <v>147,2</v>
      </c>
      <c r="H59" s="201"/>
      <c r="I59" s="201"/>
      <c r="J59" s="201"/>
      <c r="K59" s="201"/>
      <c r="L59" s="201" t="str">
        <f>IF(B59="","",FIXED(G59-B59,'Protocolo de Calibração'!CC51))</f>
        <v>-2,8</v>
      </c>
      <c r="M59" s="201"/>
      <c r="N59" s="201"/>
      <c r="O59" s="201"/>
      <c r="P59" s="201"/>
      <c r="Q59" s="201" t="str">
        <f>IF('Incerteza dos Padrões'!I51="","",FIXED('Incerteza dos Padrões'!I51,'Protocolo de Calibração'!CC51))</f>
        <v>0,3</v>
      </c>
      <c r="R59" s="201"/>
      <c r="S59" s="201"/>
      <c r="T59" s="201"/>
      <c r="U59" s="201"/>
      <c r="V59" s="202">
        <f>'Incerteza dos Padrões'!I50</f>
        <v>2.071872560172956</v>
      </c>
      <c r="W59" s="201"/>
      <c r="X59" s="201"/>
      <c r="Y59" s="201"/>
      <c r="Z59" s="201"/>
      <c r="AA59" s="201">
        <f>IF('Incerteza dos Padrões'!L48&gt;1000,"Infinito",ROUNDUP('Incerteza dos Padrões'!L48,0))</f>
        <v>37</v>
      </c>
      <c r="AB59" s="201"/>
      <c r="AC59" s="201"/>
      <c r="AD59" s="201"/>
      <c r="AE59" s="201"/>
    </row>
    <row r="60" spans="1:32" ht="18" hidden="1" customHeight="1" x14ac:dyDescent="0.25">
      <c r="B60" s="200" t="str">
        <f>IF('Protocolo de Calibração'!AJ60="","",FIXED('Protocolo de Calibração'!AJ60,'Protocolo de Calibração'!CC60))</f>
        <v/>
      </c>
      <c r="C60" s="200"/>
      <c r="D60" s="200"/>
      <c r="E60" s="200"/>
      <c r="F60" s="200"/>
      <c r="G60" s="201" t="str">
        <f>IF('Protocolo de Calibração'!BC60="","",FIXED('Protocolo de Calibração'!BC60,'Protocolo de Calibração'!CC60))</f>
        <v/>
      </c>
      <c r="H60" s="201"/>
      <c r="I60" s="201"/>
      <c r="J60" s="201"/>
      <c r="K60" s="201"/>
      <c r="L60" s="201" t="str">
        <f>IF(B60="","",FIXED(G60-B60,'Protocolo de Calibração'!CC60))</f>
        <v/>
      </c>
      <c r="M60" s="201"/>
      <c r="N60" s="201"/>
      <c r="O60" s="201"/>
      <c r="P60" s="201"/>
      <c r="Q60" s="201" t="e">
        <f>IF('Incerteza dos Padrões'!I67="","",FIXED('Incerteza dos Padrões'!I67,'Protocolo de Calibração'!CC60))</f>
        <v>#VALUE!</v>
      </c>
      <c r="R60" s="201"/>
      <c r="S60" s="201"/>
      <c r="T60" s="201"/>
      <c r="U60" s="201"/>
      <c r="V60" s="202" t="e">
        <f>'Incerteza dos Padrões'!I66</f>
        <v>#VALUE!</v>
      </c>
      <c r="W60" s="201"/>
      <c r="X60" s="201"/>
      <c r="Y60" s="201"/>
      <c r="Z60" s="201"/>
      <c r="AA60" s="201" t="e">
        <f>IF('Incerteza dos Padrões'!L64&gt;1000,"Infinito",ROUNDUP('Incerteza dos Padrões'!L64,0))</f>
        <v>#VALUE!</v>
      </c>
      <c r="AB60" s="201"/>
      <c r="AC60" s="201"/>
      <c r="AD60" s="201"/>
      <c r="AE60" s="201"/>
    </row>
    <row r="61" spans="1:32" ht="18" hidden="1" customHeight="1" x14ac:dyDescent="0.25">
      <c r="B61" s="200" t="str">
        <f>IF('Protocolo de Calibração'!AJ69="","",FIXED('Protocolo de Calibração'!AJ69,'Protocolo de Calibração'!CC69))</f>
        <v/>
      </c>
      <c r="C61" s="200"/>
      <c r="D61" s="200"/>
      <c r="E61" s="200"/>
      <c r="F61" s="200"/>
      <c r="G61" s="201" t="str">
        <f>IF('Protocolo de Calibração'!BC69="","",FIXED('Protocolo de Calibração'!BC69,'Protocolo de Calibração'!CC69))</f>
        <v/>
      </c>
      <c r="H61" s="201"/>
      <c r="I61" s="201"/>
      <c r="J61" s="201"/>
      <c r="K61" s="201"/>
      <c r="L61" s="201" t="str">
        <f>IF(B61="","",FIXED(G61-B61,'Protocolo de Calibração'!CC69))</f>
        <v/>
      </c>
      <c r="M61" s="201"/>
      <c r="N61" s="201"/>
      <c r="O61" s="201"/>
      <c r="P61" s="201"/>
      <c r="Q61" s="201" t="e">
        <f>IF('Incerteza dos Padrões'!I83="","",FIXED('Incerteza dos Padrões'!I83,'Protocolo de Calibração'!CC69))</f>
        <v>#VALUE!</v>
      </c>
      <c r="R61" s="201"/>
      <c r="S61" s="201"/>
      <c r="T61" s="201"/>
      <c r="U61" s="201"/>
      <c r="V61" s="202" t="e">
        <f>'Incerteza dos Padrões'!I82</f>
        <v>#VALUE!</v>
      </c>
      <c r="W61" s="201"/>
      <c r="X61" s="201"/>
      <c r="Y61" s="201"/>
      <c r="Z61" s="201"/>
      <c r="AA61" s="201" t="e">
        <f>IF('Incerteza dos Padrões'!L80&gt;1000,"Infinito",ROUNDUP('Incerteza dos Padrões'!L80,0))</f>
        <v>#VALUE!</v>
      </c>
      <c r="AB61" s="201"/>
      <c r="AC61" s="201"/>
      <c r="AD61" s="201"/>
      <c r="AE61" s="201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00"/>
      <c r="F62" s="200"/>
      <c r="G62" s="201" t="str">
        <f>IF('Protocolo de Calibração'!BC78="","",FIXED('Protocolo de Calibração'!BC78,'Protocolo de Calibração'!CC78))</f>
        <v/>
      </c>
      <c r="H62" s="201"/>
      <c r="I62" s="201"/>
      <c r="J62" s="201"/>
      <c r="K62" s="201"/>
      <c r="L62" s="201" t="str">
        <f>IF(B62="","",FIXED(G62-B62,'Protocolo de Calibração'!CC78))</f>
        <v/>
      </c>
      <c r="M62" s="201"/>
      <c r="N62" s="201"/>
      <c r="O62" s="201"/>
      <c r="P62" s="201"/>
      <c r="Q62" s="201" t="e">
        <f>IF('Incerteza dos Padrões'!I99="","",FIXED('Incerteza dos Padrões'!I99,'Protocolo de Calibração'!CC78))</f>
        <v>#VALUE!</v>
      </c>
      <c r="R62" s="201"/>
      <c r="S62" s="201"/>
      <c r="T62" s="201"/>
      <c r="U62" s="201"/>
      <c r="V62" s="202" t="e">
        <f>'Incerteza dos Padrões'!I98</f>
        <v>#VALUE!</v>
      </c>
      <c r="W62" s="201"/>
      <c r="X62" s="201"/>
      <c r="Y62" s="201"/>
      <c r="Z62" s="201"/>
      <c r="AA62" s="201" t="e">
        <f>IF('Incerteza dos Padrões'!L96&gt;1000,"Infinito",ROUNDUP('Incerteza dos Padrões'!L96,0))</f>
        <v>#VALUE!</v>
      </c>
      <c r="AB62" s="201"/>
      <c r="AC62" s="201"/>
      <c r="AD62" s="201"/>
      <c r="AE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00"/>
      <c r="F63" s="200"/>
      <c r="G63" s="201" t="str">
        <f>IF('Protocolo de Calibração'!BC87="","",FIXED('Protocolo de Calibração'!BC87,'Protocolo de Calibração'!CC87))</f>
        <v/>
      </c>
      <c r="H63" s="201"/>
      <c r="I63" s="201"/>
      <c r="J63" s="201"/>
      <c r="K63" s="201"/>
      <c r="L63" s="201" t="str">
        <f>IF(B63="","",FIXED(G63-B63,'Protocolo de Calibração'!CC87))</f>
        <v/>
      </c>
      <c r="M63" s="201"/>
      <c r="N63" s="201"/>
      <c r="O63" s="201"/>
      <c r="P63" s="201"/>
      <c r="Q63" s="201" t="e">
        <f>IF('Incerteza dos Padrões'!I115="","",FIXED('Incerteza dos Padrões'!I115,'Protocolo de Calibração'!CC87))</f>
        <v>#VALUE!</v>
      </c>
      <c r="R63" s="201"/>
      <c r="S63" s="201"/>
      <c r="T63" s="201"/>
      <c r="U63" s="201"/>
      <c r="V63" s="202" t="e">
        <f>'Incerteza dos Padrões'!I114</f>
        <v>#VALUE!</v>
      </c>
      <c r="W63" s="201"/>
      <c r="X63" s="201"/>
      <c r="Y63" s="201"/>
      <c r="Z63" s="201"/>
      <c r="AA63" s="201" t="e">
        <f>IF('Incerteza dos Padrões'!L112&gt;1000,"Infinito",ROUNDUP('Incerteza dos Padrões'!L112,0))</f>
        <v>#VALUE!</v>
      </c>
      <c r="AB63" s="201"/>
      <c r="AC63" s="201"/>
      <c r="AD63" s="201"/>
      <c r="AE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00"/>
      <c r="F64" s="200"/>
      <c r="G64" s="201" t="str">
        <f>IF('Protocolo de Calibração'!BC96="","",FIXED('Protocolo de Calibração'!BC96,'Protocolo de Calibração'!CC96))</f>
        <v/>
      </c>
      <c r="H64" s="201"/>
      <c r="I64" s="201"/>
      <c r="J64" s="201"/>
      <c r="K64" s="201"/>
      <c r="L64" s="201" t="str">
        <f>IF(B64="","",FIXED(G64-B64,'Protocolo de Calibração'!CC96))</f>
        <v/>
      </c>
      <c r="M64" s="201"/>
      <c r="N64" s="201"/>
      <c r="O64" s="201"/>
      <c r="P64" s="201"/>
      <c r="Q64" s="201" t="e">
        <f>IF('Incerteza dos Padrões'!I131="","",FIXED('Incerteza dos Padrões'!I131,'Protocolo de Calibração'!CC96))</f>
        <v>#VALUE!</v>
      </c>
      <c r="R64" s="201"/>
      <c r="S64" s="201"/>
      <c r="T64" s="201"/>
      <c r="U64" s="201"/>
      <c r="V64" s="202" t="e">
        <f>'Incerteza dos Padrões'!I130</f>
        <v>#VALUE!</v>
      </c>
      <c r="W64" s="201"/>
      <c r="X64" s="201"/>
      <c r="Y64" s="201"/>
      <c r="Z64" s="201"/>
      <c r="AA64" s="201" t="e">
        <f>IF('Incerteza dos Padrões'!L128&gt;1000,"Infinito",ROUNDUP('Incerteza dos Padrões'!L128,0))</f>
        <v>#VALUE!</v>
      </c>
      <c r="AB64" s="201"/>
      <c r="AC64" s="201"/>
      <c r="AD64" s="201"/>
      <c r="AE64" s="201"/>
    </row>
    <row r="65" spans="2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00"/>
      <c r="F65" s="200"/>
      <c r="G65" s="201" t="str">
        <f>IF('Protocolo de Calibração'!BC105="","",FIXED('Protocolo de Calibração'!BC105,'Protocolo de Calibração'!CC105))</f>
        <v/>
      </c>
      <c r="H65" s="201"/>
      <c r="I65" s="201"/>
      <c r="J65" s="201"/>
      <c r="K65" s="201"/>
      <c r="L65" s="201" t="str">
        <f>IF(B65="","",FIXED(G65-B65,'Protocolo de Calibração'!CC105))</f>
        <v/>
      </c>
      <c r="M65" s="201"/>
      <c r="N65" s="201"/>
      <c r="O65" s="201"/>
      <c r="P65" s="201"/>
      <c r="Q65" s="201" t="e">
        <f>IF('Incerteza dos Padrões'!I147="","",FIXED('Incerteza dos Padrões'!I147,'Protocolo de Calibração'!CC105))</f>
        <v>#VALUE!</v>
      </c>
      <c r="R65" s="201"/>
      <c r="S65" s="201"/>
      <c r="T65" s="201"/>
      <c r="U65" s="201"/>
      <c r="V65" s="202" t="e">
        <f>'Incerteza dos Padrões'!I146</f>
        <v>#VALUE!</v>
      </c>
      <c r="W65" s="201"/>
      <c r="X65" s="201"/>
      <c r="Y65" s="201"/>
      <c r="Z65" s="201"/>
      <c r="AA65" s="201" t="e">
        <f>IF('Incerteza dos Padrões'!L144&gt;1000,"Infinito",ROUNDUP('Incerteza dos Padrões'!L144,0))</f>
        <v>#VALUE!</v>
      </c>
      <c r="AB65" s="201"/>
      <c r="AC65" s="201"/>
      <c r="AD65" s="201"/>
      <c r="AE65" s="201"/>
    </row>
    <row r="66" spans="2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00"/>
      <c r="F66" s="200"/>
      <c r="G66" s="201" t="str">
        <f>IF('Protocolo de Calibração'!BC114="","",FIXED('Protocolo de Calibração'!BC114,'Protocolo de Calibração'!CC114))</f>
        <v/>
      </c>
      <c r="H66" s="201"/>
      <c r="I66" s="201"/>
      <c r="J66" s="201"/>
      <c r="K66" s="201"/>
      <c r="L66" s="201" t="str">
        <f>IF(B66="","",FIXED(G66-B66,'Protocolo de Calibração'!CC114))</f>
        <v/>
      </c>
      <c r="M66" s="201"/>
      <c r="N66" s="201"/>
      <c r="O66" s="201"/>
      <c r="P66" s="201"/>
      <c r="Q66" s="201" t="e">
        <f>IF('Incerteza dos Padrões'!I163="","",FIXED('Incerteza dos Padrões'!I163,'Protocolo de Calibração'!CC114))</f>
        <v>#VALUE!</v>
      </c>
      <c r="R66" s="201"/>
      <c r="S66" s="201"/>
      <c r="T66" s="201"/>
      <c r="U66" s="201"/>
      <c r="V66" s="202" t="e">
        <f>'Incerteza dos Padrões'!I162</f>
        <v>#VALUE!</v>
      </c>
      <c r="W66" s="201"/>
      <c r="X66" s="201"/>
      <c r="Y66" s="201"/>
      <c r="Z66" s="201"/>
      <c r="AA66" s="201" t="e">
        <f>IF('Incerteza dos Padrões'!L160&gt;1000,"Infinito",ROUNDUP('Incerteza dos Padrões'!L160,0))</f>
        <v>#VALUE!</v>
      </c>
      <c r="AB66" s="201"/>
      <c r="AC66" s="201"/>
      <c r="AD66" s="201"/>
      <c r="AE66" s="201"/>
    </row>
    <row r="67" spans="2:32" ht="18" hidden="1" customHeight="1" x14ac:dyDescent="0.25"/>
    <row r="68" spans="2:32" ht="18" customHeight="1" x14ac:dyDescent="0.25">
      <c r="B68" s="186" t="s">
        <v>267</v>
      </c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</row>
    <row r="70" spans="2:32" ht="34.5" customHeight="1" x14ac:dyDescent="0.25">
      <c r="B70" s="209" t="s">
        <v>261</v>
      </c>
      <c r="C70" s="209"/>
      <c r="D70" s="209"/>
      <c r="E70" s="209"/>
      <c r="F70" s="209"/>
      <c r="G70" s="209" t="s">
        <v>262</v>
      </c>
      <c r="H70" s="209"/>
      <c r="I70" s="209"/>
      <c r="J70" s="209"/>
      <c r="K70" s="209"/>
      <c r="L70" s="209" t="s">
        <v>263</v>
      </c>
      <c r="M70" s="209"/>
      <c r="N70" s="209"/>
      <c r="O70" s="209"/>
      <c r="P70" s="209"/>
      <c r="Q70" s="209" t="s">
        <v>264</v>
      </c>
      <c r="R70" s="209"/>
      <c r="S70" s="209"/>
      <c r="T70" s="209"/>
      <c r="U70" s="209"/>
      <c r="V70" s="210" t="s">
        <v>257</v>
      </c>
      <c r="W70" s="209"/>
      <c r="X70" s="209"/>
      <c r="Y70" s="209"/>
      <c r="Z70" s="209"/>
      <c r="AA70" s="210" t="s">
        <v>258</v>
      </c>
      <c r="AB70" s="210"/>
      <c r="AC70" s="210"/>
      <c r="AD70" s="210"/>
      <c r="AE70" s="210"/>
    </row>
    <row r="71" spans="2:32" ht="18" customHeight="1" x14ac:dyDescent="0.25"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10"/>
      <c r="AB71" s="210"/>
      <c r="AC71" s="210"/>
      <c r="AD71" s="210"/>
      <c r="AE71" s="210"/>
    </row>
    <row r="72" spans="2:32" ht="18" customHeight="1" x14ac:dyDescent="0.25">
      <c r="B72" s="206" t="str">
        <f>IF('Protocolo de Calibração'!AJ33="","",FIXED('Protocolo de Calibração'!AJ33,'Protocolo de Calibração'!CC33))</f>
        <v>35,0</v>
      </c>
      <c r="C72" s="206"/>
      <c r="D72" s="206"/>
      <c r="E72" s="206"/>
      <c r="F72" s="206"/>
      <c r="G72" s="207" t="str">
        <f>IF('Protocolo de Calibração'!BP33="","",FIXED('Protocolo de Calibração'!BP33,'Protocolo de Calibração'!CC33))</f>
        <v>34,9</v>
      </c>
      <c r="H72" s="207"/>
      <c r="I72" s="207"/>
      <c r="J72" s="207"/>
      <c r="K72" s="207"/>
      <c r="L72" s="207" t="str">
        <f>IF(B72="","",FIXED(G72-B72,'Protocolo de Calibração'!CC33))</f>
        <v>-0,1</v>
      </c>
      <c r="M72" s="207"/>
      <c r="N72" s="207"/>
      <c r="O72" s="207"/>
      <c r="P72" s="207"/>
      <c r="Q72" s="207" t="str">
        <f>IF('Incerteza dos Padrões'!V19="","",FIXED('Incerteza dos Padrões'!V19,'Protocolo de Calibração'!CC33))</f>
        <v>0,3</v>
      </c>
      <c r="R72" s="207"/>
      <c r="S72" s="207"/>
      <c r="T72" s="207"/>
      <c r="U72" s="207"/>
      <c r="V72" s="208">
        <f>'Incerteza dos Padrões'!V18</f>
        <v>2.0374387559187546</v>
      </c>
      <c r="W72" s="207"/>
      <c r="X72" s="207"/>
      <c r="Y72" s="207"/>
      <c r="Z72" s="207"/>
      <c r="AA72" s="207">
        <f>IF('Incerteza dos Padrões'!Y16&gt;1000,"Infinito",ROUNDUP('Incerteza dos Padrões'!Y16,0))</f>
        <v>69</v>
      </c>
      <c r="AB72" s="207"/>
      <c r="AC72" s="207"/>
      <c r="AD72" s="207"/>
      <c r="AE72" s="207"/>
    </row>
    <row r="73" spans="2:32" ht="18" customHeight="1" x14ac:dyDescent="0.25">
      <c r="B73" s="206" t="str">
        <f>IF('Protocolo de Calibração'!AJ42="","",FIXED('Protocolo de Calibração'!AJ42,'Protocolo de Calibração'!CC42))</f>
        <v>100,0</v>
      </c>
      <c r="C73" s="206"/>
      <c r="D73" s="206"/>
      <c r="E73" s="206"/>
      <c r="F73" s="206"/>
      <c r="G73" s="207" t="str">
        <f>IF('Protocolo de Calibração'!BP42="","",FIXED('Protocolo de Calibração'!BP42,'Protocolo de Calibração'!CC42))</f>
        <v>100,0</v>
      </c>
      <c r="H73" s="207"/>
      <c r="I73" s="207"/>
      <c r="J73" s="207"/>
      <c r="K73" s="207"/>
      <c r="L73" s="207" t="str">
        <f>IF(B73="","",FIXED(G73-B73,'Protocolo de Calibração'!CC42))</f>
        <v>0,0</v>
      </c>
      <c r="M73" s="207"/>
      <c r="N73" s="207"/>
      <c r="O73" s="207"/>
      <c r="P73" s="207"/>
      <c r="Q73" s="207" t="str">
        <f>IF('Incerteza dos Padrões'!V35="","",FIXED('Incerteza dos Padrões'!V35,'Protocolo de Calibração'!CC42))</f>
        <v>0,4</v>
      </c>
      <c r="R73" s="207"/>
      <c r="S73" s="207"/>
      <c r="T73" s="207"/>
      <c r="U73" s="207"/>
      <c r="V73" s="208">
        <f>'Incerteza dos Padrões'!V34</f>
        <v>2.1952912869767061</v>
      </c>
      <c r="W73" s="207"/>
      <c r="X73" s="207"/>
      <c r="Y73" s="207"/>
      <c r="Z73" s="207"/>
      <c r="AA73" s="207">
        <f>IF('Incerteza dos Padrões'!Y32&gt;1000,"Infinito",ROUNDUP('Incerteza dos Padrões'!Y32,0))</f>
        <v>15</v>
      </c>
      <c r="AB73" s="207"/>
      <c r="AC73" s="207"/>
      <c r="AD73" s="207"/>
      <c r="AE73" s="207"/>
    </row>
    <row r="74" spans="2:32" ht="18" hidden="1" customHeight="1" x14ac:dyDescent="0.25">
      <c r="B74" s="203" t="str">
        <f>IF('Protocolo de Calibração'!AJ51="","",FIXED('Protocolo de Calibração'!AJ51,'Protocolo de Calibração'!CC51))</f>
        <v>150,0</v>
      </c>
      <c r="C74" s="203"/>
      <c r="D74" s="203"/>
      <c r="E74" s="203"/>
      <c r="F74" s="203"/>
      <c r="G74" s="204" t="str">
        <f>IF('Protocolo de Calibração'!BP51="","",FIXED('Protocolo de Calibração'!BP51,'Protocolo de Calibração'!CC51))</f>
        <v>150,0</v>
      </c>
      <c r="H74" s="204"/>
      <c r="I74" s="204"/>
      <c r="J74" s="204"/>
      <c r="K74" s="204"/>
      <c r="L74" s="204" t="str">
        <f>IF(B74="","",FIXED(G74-B74,'Protocolo de Calibração'!CC51))</f>
        <v>0,0</v>
      </c>
      <c r="M74" s="204"/>
      <c r="N74" s="204"/>
      <c r="O74" s="204"/>
      <c r="P74" s="204"/>
      <c r="Q74" s="204" t="str">
        <f>IF('Incerteza dos Padrões'!V51="","",FIXED('Incerteza dos Padrões'!V51,'Protocolo de Calibração'!CC51))</f>
        <v>0,3</v>
      </c>
      <c r="R74" s="204"/>
      <c r="S74" s="204"/>
      <c r="T74" s="204"/>
      <c r="U74" s="204"/>
      <c r="V74" s="205">
        <f>'Incerteza dos Padrões'!V50</f>
        <v>2.0374387559187546</v>
      </c>
      <c r="W74" s="204"/>
      <c r="X74" s="204"/>
      <c r="Y74" s="204"/>
      <c r="Z74" s="204"/>
      <c r="AA74" s="204">
        <f>IF('Incerteza dos Padrões'!Y48&gt;1000,"Infinito",ROUNDUP('Incerteza dos Padrões'!Y48,0))</f>
        <v>69</v>
      </c>
      <c r="AB74" s="204"/>
      <c r="AC74" s="204"/>
      <c r="AD74" s="204"/>
      <c r="AE74" s="204"/>
    </row>
    <row r="75" spans="2:32" ht="18" hidden="1" customHeight="1" x14ac:dyDescent="0.25">
      <c r="B75" s="200" t="str">
        <f>IF('Protocolo de Calibração'!AJ60="","",FIXED('Protocolo de Calibração'!AJ60,'Protocolo de Calibração'!CC60))</f>
        <v/>
      </c>
      <c r="C75" s="200"/>
      <c r="D75" s="200"/>
      <c r="E75" s="200"/>
      <c r="F75" s="200"/>
      <c r="G75" s="201" t="str">
        <f>IF('Protocolo de Calibração'!BP60="","",FIXED('Protocolo de Calibração'!BP60,'Protocolo de Calibração'!CC60))</f>
        <v/>
      </c>
      <c r="H75" s="201"/>
      <c r="I75" s="201"/>
      <c r="J75" s="201"/>
      <c r="K75" s="201"/>
      <c r="L75" s="201" t="str">
        <f>IF(B75="","",FIXED(G75-B75,'Protocolo de Calibração'!CC60))</f>
        <v/>
      </c>
      <c r="M75" s="201"/>
      <c r="N75" s="201"/>
      <c r="O75" s="201"/>
      <c r="P75" s="201"/>
      <c r="Q75" s="201" t="e">
        <f>IF('Incerteza dos Padrões'!V67="","",FIXED('Incerteza dos Padrões'!V67,'Protocolo de Calibração'!CC60))</f>
        <v>#VALUE!</v>
      </c>
      <c r="R75" s="201"/>
      <c r="S75" s="201"/>
      <c r="T75" s="201"/>
      <c r="U75" s="201"/>
      <c r="V75" s="202" t="e">
        <f>'Incerteza dos Padrões'!V66</f>
        <v>#VALUE!</v>
      </c>
      <c r="W75" s="201"/>
      <c r="X75" s="201"/>
      <c r="Y75" s="201"/>
      <c r="Z75" s="201"/>
      <c r="AA75" s="201" t="e">
        <f>IF('Incerteza dos Padrões'!Y64&gt;1000,"Infinito",ROUNDUP('Incerteza dos Padrões'!Y64,0))</f>
        <v>#VALUE!</v>
      </c>
      <c r="AB75" s="201"/>
      <c r="AC75" s="201"/>
      <c r="AD75" s="201"/>
      <c r="AE75" s="201"/>
    </row>
    <row r="76" spans="2:32" ht="18" hidden="1" customHeight="1" x14ac:dyDescent="0.25">
      <c r="B76" s="200" t="str">
        <f>IF('Protocolo de Calibração'!AJ69="","",FIXED('Protocolo de Calibração'!AJ69,'Protocolo de Calibração'!CC69))</f>
        <v/>
      </c>
      <c r="C76" s="200"/>
      <c r="D76" s="200"/>
      <c r="E76" s="200"/>
      <c r="F76" s="200"/>
      <c r="G76" s="201" t="str">
        <f>IF('Protocolo de Calibração'!BP69="","",FIXED('Protocolo de Calibração'!BP69,'Protocolo de Calibração'!CC69))</f>
        <v/>
      </c>
      <c r="H76" s="201"/>
      <c r="I76" s="201"/>
      <c r="J76" s="201"/>
      <c r="K76" s="201"/>
      <c r="L76" s="201" t="str">
        <f>IF(B76="","",FIXED(G76-B76,'Protocolo de Calibração'!CC69))</f>
        <v/>
      </c>
      <c r="M76" s="201"/>
      <c r="N76" s="201"/>
      <c r="O76" s="201"/>
      <c r="P76" s="201"/>
      <c r="Q76" s="201" t="e">
        <f>IF('Incerteza dos Padrões'!V83="","",FIXED('Incerteza dos Padrões'!V83,'Protocolo de Calibração'!CC69))</f>
        <v>#VALUE!</v>
      </c>
      <c r="R76" s="201"/>
      <c r="S76" s="201"/>
      <c r="T76" s="201"/>
      <c r="U76" s="201"/>
      <c r="V76" s="202" t="e">
        <f>'Incerteza dos Padrões'!V82</f>
        <v>#VALUE!</v>
      </c>
      <c r="W76" s="201"/>
      <c r="X76" s="201"/>
      <c r="Y76" s="201"/>
      <c r="Z76" s="201"/>
      <c r="AA76" s="201" t="e">
        <f>IF('Incerteza dos Padrões'!Y80&gt;1000,"Infinito",ROUNDUP('Incerteza dos Padrões'!Y80,0))</f>
        <v>#VALUE!</v>
      </c>
      <c r="AB76" s="201"/>
      <c r="AC76" s="201"/>
      <c r="AD76" s="201"/>
      <c r="AE76" s="201"/>
    </row>
    <row r="77" spans="2:32" ht="18" hidden="1" customHeight="1" x14ac:dyDescent="0.25">
      <c r="B77" s="200" t="str">
        <f>IF('Protocolo de Calibração'!AJ78="","",FIXED('Protocolo de Calibração'!AJ78,'Protocolo de Calibração'!CC78))</f>
        <v/>
      </c>
      <c r="C77" s="200"/>
      <c r="D77" s="200"/>
      <c r="E77" s="200"/>
      <c r="F77" s="200"/>
      <c r="G77" s="201" t="str">
        <f>IF('Protocolo de Calibração'!BP78="","",FIXED('Protocolo de Calibração'!BP78,'Protocolo de Calibração'!CC78))</f>
        <v/>
      </c>
      <c r="H77" s="201"/>
      <c r="I77" s="201"/>
      <c r="J77" s="201"/>
      <c r="K77" s="201"/>
      <c r="L77" s="201" t="str">
        <f>IF(B77="","",FIXED(G77-B77,'Protocolo de Calibração'!CC78))</f>
        <v/>
      </c>
      <c r="M77" s="201"/>
      <c r="N77" s="201"/>
      <c r="O77" s="201"/>
      <c r="P77" s="201"/>
      <c r="Q77" s="201" t="e">
        <f>IF('Incerteza dos Padrões'!V99="","",FIXED('Incerteza dos Padrões'!V99,'Protocolo de Calibração'!CC78))</f>
        <v>#VALUE!</v>
      </c>
      <c r="R77" s="201"/>
      <c r="S77" s="201"/>
      <c r="T77" s="201"/>
      <c r="U77" s="201"/>
      <c r="V77" s="202" t="e">
        <f>'Incerteza dos Padrões'!V98</f>
        <v>#VALUE!</v>
      </c>
      <c r="W77" s="201"/>
      <c r="X77" s="201"/>
      <c r="Y77" s="201"/>
      <c r="Z77" s="201"/>
      <c r="AA77" s="201" t="e">
        <f>IF('Incerteza dos Padrões'!Y96&gt;1000,"Infinito",ROUNDUP('Incerteza dos Padrões'!Y96,0))</f>
        <v>#VALUE!</v>
      </c>
      <c r="AB77" s="201"/>
      <c r="AC77" s="201"/>
      <c r="AD77" s="201"/>
      <c r="AE77" s="201"/>
    </row>
    <row r="78" spans="2:32" ht="18" hidden="1" customHeight="1" x14ac:dyDescent="0.25">
      <c r="B78" s="200" t="str">
        <f>IF('Protocolo de Calibração'!AJ87="","",FIXED('Protocolo de Calibração'!AJ87,'Protocolo de Calibração'!CC87))</f>
        <v/>
      </c>
      <c r="C78" s="200"/>
      <c r="D78" s="200"/>
      <c r="E78" s="200"/>
      <c r="F78" s="200"/>
      <c r="G78" s="201" t="str">
        <f>IF('Protocolo de Calibração'!BP87="","",FIXED('Protocolo de Calibração'!BP87,'Protocolo de Calibração'!CC87))</f>
        <v/>
      </c>
      <c r="H78" s="201"/>
      <c r="I78" s="201"/>
      <c r="J78" s="201"/>
      <c r="K78" s="201"/>
      <c r="L78" s="201" t="str">
        <f>IF(B78="","",FIXED(G78-B78,'Protocolo de Calibração'!CC87))</f>
        <v/>
      </c>
      <c r="M78" s="201"/>
      <c r="N78" s="201"/>
      <c r="O78" s="201"/>
      <c r="P78" s="201"/>
      <c r="Q78" s="201" t="e">
        <f>IF('Incerteza dos Padrões'!V115="","",FIXED('Incerteza dos Padrões'!V115,'Protocolo de Calibração'!CC87))</f>
        <v>#VALUE!</v>
      </c>
      <c r="R78" s="201"/>
      <c r="S78" s="201"/>
      <c r="T78" s="201"/>
      <c r="U78" s="201"/>
      <c r="V78" s="202" t="e">
        <f>'Incerteza dos Padrões'!V114</f>
        <v>#VALUE!</v>
      </c>
      <c r="W78" s="201"/>
      <c r="X78" s="201"/>
      <c r="Y78" s="201"/>
      <c r="Z78" s="201"/>
      <c r="AA78" s="201" t="e">
        <f>IF('Incerteza dos Padrões'!Y112&gt;1000,"Infinito",ROUNDUP('Incerteza dos Padrões'!Y112,0))</f>
        <v>#VALUE!</v>
      </c>
      <c r="AB78" s="201"/>
      <c r="AC78" s="201"/>
      <c r="AD78" s="201"/>
      <c r="AE78" s="201"/>
    </row>
    <row r="79" spans="2:32" ht="18" hidden="1" customHeight="1" x14ac:dyDescent="0.25">
      <c r="B79" s="200" t="str">
        <f>IF('Protocolo de Calibração'!AJ96="","",FIXED('Protocolo de Calibração'!AJ96,'Protocolo de Calibração'!CC96))</f>
        <v/>
      </c>
      <c r="C79" s="200"/>
      <c r="D79" s="200"/>
      <c r="E79" s="200"/>
      <c r="F79" s="200"/>
      <c r="G79" s="201" t="str">
        <f>IF('Protocolo de Calibração'!BP96="","",FIXED('Protocolo de Calibração'!BP96,'Protocolo de Calibração'!CC96))</f>
        <v/>
      </c>
      <c r="H79" s="201"/>
      <c r="I79" s="201"/>
      <c r="J79" s="201"/>
      <c r="K79" s="201"/>
      <c r="L79" s="201" t="str">
        <f>IF(B79="","",FIXED(G79-B79,'Protocolo de Calibração'!CC96))</f>
        <v/>
      </c>
      <c r="M79" s="201"/>
      <c r="N79" s="201"/>
      <c r="O79" s="201"/>
      <c r="P79" s="201"/>
      <c r="Q79" s="201" t="e">
        <f>IF('Incerteza dos Padrões'!V131="","",FIXED('Incerteza dos Padrões'!V131,'Protocolo de Calibração'!CC96))</f>
        <v>#VALUE!</v>
      </c>
      <c r="R79" s="201"/>
      <c r="S79" s="201"/>
      <c r="T79" s="201"/>
      <c r="U79" s="201"/>
      <c r="V79" s="202" t="e">
        <f>'Incerteza dos Padrões'!V130</f>
        <v>#VALUE!</v>
      </c>
      <c r="W79" s="201"/>
      <c r="X79" s="201"/>
      <c r="Y79" s="201"/>
      <c r="Z79" s="201"/>
      <c r="AA79" s="201" t="e">
        <f>IF('Incerteza dos Padrões'!Y128&gt;1000,"Infinito",ROUNDUP('Incerteza dos Padrões'!Y128,0))</f>
        <v>#VALUE!</v>
      </c>
      <c r="AB79" s="201"/>
      <c r="AC79" s="201"/>
      <c r="AD79" s="201"/>
      <c r="AE79" s="201"/>
    </row>
    <row r="80" spans="2:32" ht="18" hidden="1" customHeight="1" x14ac:dyDescent="0.25">
      <c r="B80" s="200" t="str">
        <f>IF('Protocolo de Calibração'!AJ105="","",FIXED('Protocolo de Calibração'!AJ105,'Protocolo de Calibração'!CC105))</f>
        <v/>
      </c>
      <c r="C80" s="200"/>
      <c r="D80" s="200"/>
      <c r="E80" s="200"/>
      <c r="F80" s="200"/>
      <c r="G80" s="201" t="str">
        <f>IF('Protocolo de Calibração'!BP105="","",FIXED('Protocolo de Calibração'!BP105,'Protocolo de Calibração'!CC105))</f>
        <v/>
      </c>
      <c r="H80" s="201"/>
      <c r="I80" s="201"/>
      <c r="J80" s="201"/>
      <c r="K80" s="201"/>
      <c r="L80" s="201" t="str">
        <f>IF(B80="","",FIXED(G80-B80,'Protocolo de Calibração'!CC105))</f>
        <v/>
      </c>
      <c r="M80" s="201"/>
      <c r="N80" s="201"/>
      <c r="O80" s="201"/>
      <c r="P80" s="201"/>
      <c r="Q80" s="201" t="e">
        <f>IF('Incerteza dos Padrões'!V147="","",FIXED('Incerteza dos Padrões'!V147,'Protocolo de Calibração'!CC105))</f>
        <v>#VALUE!</v>
      </c>
      <c r="R80" s="201"/>
      <c r="S80" s="201"/>
      <c r="T80" s="201"/>
      <c r="U80" s="201"/>
      <c r="V80" s="202" t="e">
        <f>'Incerteza dos Padrões'!V146</f>
        <v>#VALUE!</v>
      </c>
      <c r="W80" s="201"/>
      <c r="X80" s="201"/>
      <c r="Y80" s="201"/>
      <c r="Z80" s="201"/>
      <c r="AA80" s="201" t="e">
        <f>IF('Incerteza dos Padrões'!Y144&gt;1000,"Infinito",ROUNDUP('Incerteza dos Padrões'!Y144,0))</f>
        <v>#VALUE!</v>
      </c>
      <c r="AB80" s="201"/>
      <c r="AC80" s="201"/>
      <c r="AD80" s="201"/>
      <c r="AE80" s="201"/>
    </row>
    <row r="81" spans="1:32" ht="18" hidden="1" customHeight="1" x14ac:dyDescent="0.25">
      <c r="B81" s="200" t="str">
        <f>IF('Protocolo de Calibração'!AJ114="","",FIXED('Protocolo de Calibração'!AJ114,'Protocolo de Calibração'!CC114))</f>
        <v/>
      </c>
      <c r="C81" s="200"/>
      <c r="D81" s="200"/>
      <c r="E81" s="200"/>
      <c r="F81" s="200"/>
      <c r="G81" s="201" t="str">
        <f>IF('Protocolo de Calibração'!BP114="","",FIXED('Protocolo de Calibração'!BP114,'Protocolo de Calibração'!CC114))</f>
        <v/>
      </c>
      <c r="H81" s="201"/>
      <c r="I81" s="201"/>
      <c r="J81" s="201"/>
      <c r="K81" s="201"/>
      <c r="L81" s="201" t="str">
        <f>IF(B81="","",FIXED(G81-B81,'Protocolo de Calibração'!CC114))</f>
        <v/>
      </c>
      <c r="M81" s="201"/>
      <c r="N81" s="201"/>
      <c r="O81" s="201"/>
      <c r="P81" s="201"/>
      <c r="Q81" s="201" t="e">
        <f>IF('Incerteza dos Padrões'!V163="","",FIXED('Incerteza dos Padrões'!V163,'Protocolo de Calibração'!CC114))</f>
        <v>#VALUE!</v>
      </c>
      <c r="R81" s="201"/>
      <c r="S81" s="201"/>
      <c r="T81" s="201"/>
      <c r="U81" s="201"/>
      <c r="V81" s="202" t="e">
        <f>'Incerteza dos Padrões'!V162</f>
        <v>#VALUE!</v>
      </c>
      <c r="W81" s="201"/>
      <c r="X81" s="201"/>
      <c r="Y81" s="201"/>
      <c r="Z81" s="201"/>
      <c r="AA81" s="201" t="e">
        <f>IF('Incerteza dos Padrões'!Y160&gt;1000,"Infinito",ROUNDUP('Incerteza dos Padrões'!Y160,0))</f>
        <v>#VALUE!</v>
      </c>
      <c r="AB81" s="201"/>
      <c r="AC81" s="201"/>
      <c r="AD81" s="201"/>
      <c r="AE81" s="201"/>
    </row>
    <row r="82" spans="1:32" ht="18" hidden="1" customHeight="1" x14ac:dyDescent="0.25">
      <c r="B82" s="128"/>
      <c r="C82" s="128"/>
      <c r="D82" s="128"/>
      <c r="E82" s="128"/>
      <c r="F82" s="128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30"/>
      <c r="W82" s="129"/>
      <c r="X82" s="129"/>
      <c r="Y82" s="129"/>
      <c r="Z82" s="129"/>
      <c r="AA82" s="129"/>
      <c r="AB82" s="129"/>
      <c r="AC82" s="129"/>
      <c r="AD82" s="129"/>
      <c r="AE82" s="129"/>
    </row>
    <row r="83" spans="1:32" ht="18" hidden="1" customHeight="1" x14ac:dyDescent="0.25"/>
    <row r="84" spans="1:32" ht="18" hidden="1" customHeight="1" x14ac:dyDescent="0.25"/>
    <row r="85" spans="1:32" ht="18" hidden="1" customHeight="1" x14ac:dyDescent="0.25">
      <c r="A85" s="112"/>
      <c r="B85" s="112"/>
      <c r="C85" s="112"/>
      <c r="D85" s="112"/>
      <c r="E85" s="112"/>
      <c r="F85" s="112"/>
      <c r="G85" s="112"/>
      <c r="H85" s="112"/>
      <c r="I85" s="193" t="s">
        <v>249</v>
      </c>
      <c r="J85" s="194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</row>
    <row r="86" spans="1:32" ht="18" hidden="1" customHeight="1" x14ac:dyDescent="0.25">
      <c r="A86" s="112"/>
      <c r="B86" s="112"/>
      <c r="C86" s="112"/>
      <c r="D86" s="112"/>
      <c r="E86" s="112"/>
      <c r="F86" s="112"/>
      <c r="G86" s="112"/>
      <c r="H86" s="112"/>
      <c r="I86" s="195" t="s">
        <v>250</v>
      </c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</row>
    <row r="87" spans="1:32" ht="18" hidden="1" customHeight="1" x14ac:dyDescent="0.25">
      <c r="A87" s="112"/>
      <c r="B87" s="112"/>
      <c r="C87" s="112"/>
      <c r="D87" s="112"/>
      <c r="E87" s="112"/>
      <c r="F87" s="112"/>
      <c r="G87" s="112"/>
      <c r="H87" s="112"/>
      <c r="I87" s="195" t="s">
        <v>251</v>
      </c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</row>
    <row r="88" spans="1:32" ht="18" hidden="1" customHeight="1" x14ac:dyDescent="0.25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</row>
    <row r="89" spans="1:32" ht="18" hidden="1" customHeight="1" x14ac:dyDescent="0.25">
      <c r="A89" s="112"/>
      <c r="B89" s="112"/>
      <c r="C89" s="197" t="s">
        <v>252</v>
      </c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12"/>
      <c r="Q89" s="112"/>
      <c r="R89" s="112"/>
      <c r="S89" s="112"/>
      <c r="T89" s="112"/>
      <c r="U89" s="114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</row>
    <row r="90" spans="1:32" ht="18" hidden="1" customHeight="1" x14ac:dyDescent="0.25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5"/>
      <c r="U90" s="116"/>
      <c r="V90" s="116"/>
      <c r="W90" s="116"/>
      <c r="X90" s="116"/>
      <c r="Y90" s="198" t="s">
        <v>253</v>
      </c>
      <c r="Z90" s="198"/>
      <c r="AA90" s="198"/>
      <c r="AB90" s="198"/>
      <c r="AC90" s="198"/>
      <c r="AD90" s="198"/>
      <c r="AE90" s="198"/>
      <c r="AF90" s="198"/>
    </row>
    <row r="91" spans="1:32" ht="18" hidden="1" customHeight="1" x14ac:dyDescent="0.25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5"/>
      <c r="U91" s="116"/>
      <c r="V91" s="116"/>
      <c r="W91" s="116"/>
      <c r="X91" s="116"/>
      <c r="Y91" s="199" t="str">
        <f>'Protocolo de Calibração'!$J$6</f>
        <v>018184_01</v>
      </c>
      <c r="Z91" s="199"/>
      <c r="AA91" s="199"/>
      <c r="AB91" s="199"/>
      <c r="AC91" s="199"/>
      <c r="AD91" s="199"/>
      <c r="AE91" s="199"/>
      <c r="AF91" s="199"/>
    </row>
    <row r="92" spans="1:32" ht="18" customHeight="1" x14ac:dyDescent="0.25">
      <c r="B92" s="128"/>
      <c r="C92" s="128"/>
      <c r="D92" s="128"/>
      <c r="E92" s="128"/>
      <c r="F92" s="128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30"/>
      <c r="W92" s="129"/>
      <c r="X92" s="129"/>
      <c r="Y92" s="129"/>
      <c r="Z92" s="129"/>
      <c r="AA92" s="129"/>
      <c r="AB92" s="129"/>
      <c r="AC92" s="129"/>
      <c r="AD92" s="129"/>
      <c r="AE92" s="129"/>
    </row>
    <row r="93" spans="1:32" ht="18" customHeight="1" x14ac:dyDescent="0.25">
      <c r="B93" s="186" t="s">
        <v>85</v>
      </c>
      <c r="C93" s="186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</row>
    <row r="95" spans="1:32" ht="18" customHeight="1" x14ac:dyDescent="0.25">
      <c r="B95" s="189" t="s">
        <v>266</v>
      </c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  <c r="AD95" s="190"/>
      <c r="AE95" s="190"/>
      <c r="AF95" s="190"/>
    </row>
    <row r="96" spans="1:32" ht="18" customHeight="1" x14ac:dyDescent="0.25">
      <c r="B96" s="190"/>
      <c r="C96" s="190"/>
      <c r="D96" s="190"/>
      <c r="E96" s="190"/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  <c r="AD96" s="190"/>
      <c r="AE96" s="190"/>
      <c r="AF96" s="190"/>
    </row>
    <row r="98" spans="2:32" ht="18" customHeight="1" x14ac:dyDescent="0.25">
      <c r="B98" s="186" t="s">
        <v>86</v>
      </c>
      <c r="C98" s="186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</row>
    <row r="99" spans="2:32" ht="18.75" customHeight="1" x14ac:dyDescent="0.25"/>
    <row r="100" spans="2:32" ht="18" customHeight="1" x14ac:dyDescent="0.25">
      <c r="B100" s="191" t="s">
        <v>259</v>
      </c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</row>
    <row r="101" spans="2:32" ht="18" customHeight="1" x14ac:dyDescent="0.25"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</row>
    <row r="102" spans="2:32" ht="18" customHeight="1" x14ac:dyDescent="0.25"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</row>
    <row r="104" spans="2:32" ht="18" customHeight="1" x14ac:dyDescent="0.25">
      <c r="B104" s="186" t="s">
        <v>87</v>
      </c>
      <c r="C104" s="186"/>
      <c r="D104" s="186"/>
      <c r="E104" s="186"/>
      <c r="F104" s="186"/>
      <c r="G104" s="186"/>
      <c r="H104" s="186"/>
      <c r="I104" s="186"/>
      <c r="J104" s="186"/>
      <c r="K104" s="186"/>
      <c r="L104" s="186"/>
      <c r="M104" s="186"/>
      <c r="N104" s="186"/>
      <c r="O104" s="186"/>
      <c r="P104" s="186"/>
      <c r="Q104" s="186"/>
      <c r="R104" s="186"/>
      <c r="S104" s="186"/>
      <c r="T104" s="186"/>
      <c r="U104" s="186"/>
      <c r="V104" s="186"/>
      <c r="W104" s="186"/>
      <c r="X104" s="186"/>
      <c r="Y104" s="186"/>
      <c r="Z104" s="186"/>
      <c r="AA104" s="186"/>
      <c r="AB104" s="186"/>
      <c r="AC104" s="186"/>
      <c r="AD104" s="186"/>
      <c r="AE104" s="186"/>
      <c r="AF104" s="186"/>
    </row>
    <row r="106" spans="2:32" ht="18" customHeight="1" x14ac:dyDescent="0.25">
      <c r="B106" s="192" t="str">
        <f>'Protocolo de Calibração'!B119</f>
        <v>Nenhuma.</v>
      </c>
      <c r="C106" s="192"/>
      <c r="D106" s="192"/>
      <c r="E106" s="192"/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  <c r="AD106" s="192"/>
      <c r="AE106" s="192"/>
      <c r="AF106" s="192"/>
    </row>
    <row r="107" spans="2:32" ht="18" customHeight="1" x14ac:dyDescent="0.25"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  <c r="AD107" s="192"/>
      <c r="AE107" s="192"/>
      <c r="AF107" s="192"/>
    </row>
    <row r="109" spans="2:32" ht="18" customHeight="1" x14ac:dyDescent="0.25">
      <c r="B109" s="186" t="s">
        <v>88</v>
      </c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</row>
    <row r="110" spans="2:32" ht="18" customHeight="1" x14ac:dyDescent="0.25"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</row>
    <row r="111" spans="2:32" ht="18" customHeight="1" x14ac:dyDescent="0.25"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</row>
    <row r="112" spans="2:32" ht="18" customHeight="1" x14ac:dyDescent="0.25"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</row>
    <row r="113" spans="2:32" ht="18" customHeight="1" x14ac:dyDescent="0.25"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</row>
    <row r="114" spans="2:32" ht="18" customHeight="1" x14ac:dyDescent="0.25">
      <c r="M114" s="187" t="str">
        <f>'Protocolo de Calibração'!$J$21</f>
        <v>Wellington Barbosa</v>
      </c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</row>
    <row r="115" spans="2:32" ht="18" customHeight="1" x14ac:dyDescent="0.25">
      <c r="M115" s="188" t="s">
        <v>89</v>
      </c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</row>
    <row r="116" spans="2:32" ht="18" customHeight="1" x14ac:dyDescent="0.25"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</row>
    <row r="117" spans="2:32" ht="18" customHeight="1" x14ac:dyDescent="0.25"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</row>
  </sheetData>
  <sheetProtection algorithmName="SHA-512" hashValue="A7BTUWsPTHDDX1ikrgH/SvCg+1JqlRXp0O80+ePTqWWS8Px8gmC8mo1Jnb+hy6xoU0Dh7tmtgnTMMBQdNyLbJw==" saltValue="Wvu7BrjMTP7tCkZZbx4Q2A==" spinCount="100000" sheet="1" objects="1" scenarios="1"/>
  <mergeCells count="228">
    <mergeCell ref="I1:U1"/>
    <mergeCell ref="I2:U2"/>
    <mergeCell ref="I3:U3"/>
    <mergeCell ref="C5:O5"/>
    <mergeCell ref="Y6:AF6"/>
    <mergeCell ref="Y7:AF7"/>
    <mergeCell ref="B8:AF8"/>
    <mergeCell ref="B10:F10"/>
    <mergeCell ref="G10:AF10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38:E38"/>
    <mergeCell ref="F38:M38"/>
    <mergeCell ref="N38:R38"/>
    <mergeCell ref="S38:X38"/>
    <mergeCell ref="Y38:AB38"/>
    <mergeCell ref="AC38:AF38"/>
    <mergeCell ref="B31:H31"/>
    <mergeCell ref="I31:AF31"/>
    <mergeCell ref="B33:AF33"/>
    <mergeCell ref="B35:E36"/>
    <mergeCell ref="F35:M36"/>
    <mergeCell ref="N35:R36"/>
    <mergeCell ref="S35:X36"/>
    <mergeCell ref="Y35:AB36"/>
    <mergeCell ref="AC35:AF36"/>
    <mergeCell ref="B40:E40"/>
    <mergeCell ref="F40:M40"/>
    <mergeCell ref="N40:R40"/>
    <mergeCell ref="S40:X40"/>
    <mergeCell ref="Y40:AB40"/>
    <mergeCell ref="AC40:AF40"/>
    <mergeCell ref="B39:E39"/>
    <mergeCell ref="F39:M39"/>
    <mergeCell ref="N39:R39"/>
    <mergeCell ref="S39:X39"/>
    <mergeCell ref="Y39:AB39"/>
    <mergeCell ref="AC39:AF39"/>
    <mergeCell ref="B53:AF53"/>
    <mergeCell ref="B55:F56"/>
    <mergeCell ref="G55:K56"/>
    <mergeCell ref="L55:P56"/>
    <mergeCell ref="Q55:U56"/>
    <mergeCell ref="V55:Z56"/>
    <mergeCell ref="AA55:AE56"/>
    <mergeCell ref="I46:U46"/>
    <mergeCell ref="I47:U47"/>
    <mergeCell ref="I48:U48"/>
    <mergeCell ref="C50:O50"/>
    <mergeCell ref="Y51:AF51"/>
    <mergeCell ref="Y52:AF52"/>
    <mergeCell ref="B58:F58"/>
    <mergeCell ref="G58:K58"/>
    <mergeCell ref="L58:P58"/>
    <mergeCell ref="Q58:U58"/>
    <mergeCell ref="V58:Z58"/>
    <mergeCell ref="AA58:AE58"/>
    <mergeCell ref="B57:F57"/>
    <mergeCell ref="G57:K57"/>
    <mergeCell ref="L57:P57"/>
    <mergeCell ref="Q57:U57"/>
    <mergeCell ref="V57:Z57"/>
    <mergeCell ref="AA57:AE57"/>
    <mergeCell ref="B60:F60"/>
    <mergeCell ref="G60:K60"/>
    <mergeCell ref="L60:P60"/>
    <mergeCell ref="Q60:U60"/>
    <mergeCell ref="V60:Z60"/>
    <mergeCell ref="AA60:AE60"/>
    <mergeCell ref="B59:F59"/>
    <mergeCell ref="G59:K59"/>
    <mergeCell ref="L59:P59"/>
    <mergeCell ref="Q59:U59"/>
    <mergeCell ref="V59:Z59"/>
    <mergeCell ref="AA59:AE59"/>
    <mergeCell ref="B62:F62"/>
    <mergeCell ref="G62:K62"/>
    <mergeCell ref="L62:P62"/>
    <mergeCell ref="Q62:U62"/>
    <mergeCell ref="V62:Z62"/>
    <mergeCell ref="AA62:AE62"/>
    <mergeCell ref="B61:F61"/>
    <mergeCell ref="G61:K61"/>
    <mergeCell ref="L61:P61"/>
    <mergeCell ref="Q61:U61"/>
    <mergeCell ref="V61:Z61"/>
    <mergeCell ref="AA61:AE61"/>
    <mergeCell ref="B64:F64"/>
    <mergeCell ref="G64:K64"/>
    <mergeCell ref="L64:P64"/>
    <mergeCell ref="Q64:U64"/>
    <mergeCell ref="V64:Z64"/>
    <mergeCell ref="AA64:AE64"/>
    <mergeCell ref="B63:F63"/>
    <mergeCell ref="G63:K63"/>
    <mergeCell ref="L63:P63"/>
    <mergeCell ref="Q63:U63"/>
    <mergeCell ref="V63:Z63"/>
    <mergeCell ref="AA63:AE63"/>
    <mergeCell ref="B66:F66"/>
    <mergeCell ref="G66:K66"/>
    <mergeCell ref="L66:P66"/>
    <mergeCell ref="Q66:U66"/>
    <mergeCell ref="V66:Z66"/>
    <mergeCell ref="AA66:AE66"/>
    <mergeCell ref="B65:F65"/>
    <mergeCell ref="G65:K65"/>
    <mergeCell ref="L65:P65"/>
    <mergeCell ref="Q65:U65"/>
    <mergeCell ref="V65:Z65"/>
    <mergeCell ref="AA65:AE65"/>
    <mergeCell ref="B72:F72"/>
    <mergeCell ref="G72:K72"/>
    <mergeCell ref="L72:P72"/>
    <mergeCell ref="Q72:U72"/>
    <mergeCell ref="V72:Z72"/>
    <mergeCell ref="AA72:AE72"/>
    <mergeCell ref="B68:AF68"/>
    <mergeCell ref="B70:F71"/>
    <mergeCell ref="G70:K71"/>
    <mergeCell ref="L70:P71"/>
    <mergeCell ref="Q70:U71"/>
    <mergeCell ref="V70:Z71"/>
    <mergeCell ref="AA70:AE71"/>
    <mergeCell ref="B74:F74"/>
    <mergeCell ref="G74:K74"/>
    <mergeCell ref="L74:P74"/>
    <mergeCell ref="Q74:U74"/>
    <mergeCell ref="V74:Z74"/>
    <mergeCell ref="AA74:AE74"/>
    <mergeCell ref="B73:F73"/>
    <mergeCell ref="G73:K73"/>
    <mergeCell ref="L73:P73"/>
    <mergeCell ref="Q73:U73"/>
    <mergeCell ref="V73:Z73"/>
    <mergeCell ref="AA73:AE73"/>
    <mergeCell ref="B76:F76"/>
    <mergeCell ref="G76:K76"/>
    <mergeCell ref="L76:P76"/>
    <mergeCell ref="Q76:U76"/>
    <mergeCell ref="V76:Z76"/>
    <mergeCell ref="AA76:AE76"/>
    <mergeCell ref="B75:F75"/>
    <mergeCell ref="G75:K75"/>
    <mergeCell ref="L75:P75"/>
    <mergeCell ref="Q75:U75"/>
    <mergeCell ref="V75:Z75"/>
    <mergeCell ref="AA75:AE75"/>
    <mergeCell ref="B78:F78"/>
    <mergeCell ref="G78:K78"/>
    <mergeCell ref="L78:P78"/>
    <mergeCell ref="Q78:U78"/>
    <mergeCell ref="V78:Z78"/>
    <mergeCell ref="AA78:AE78"/>
    <mergeCell ref="B77:F77"/>
    <mergeCell ref="G77:K77"/>
    <mergeCell ref="L77:P77"/>
    <mergeCell ref="Q77:U77"/>
    <mergeCell ref="V77:Z77"/>
    <mergeCell ref="AA77:AE77"/>
    <mergeCell ref="B80:F80"/>
    <mergeCell ref="G80:K80"/>
    <mergeCell ref="L80:P80"/>
    <mergeCell ref="Q80:U80"/>
    <mergeCell ref="V80:Z80"/>
    <mergeCell ref="AA80:AE80"/>
    <mergeCell ref="B79:F79"/>
    <mergeCell ref="G79:K79"/>
    <mergeCell ref="L79:P79"/>
    <mergeCell ref="Q79:U79"/>
    <mergeCell ref="V79:Z79"/>
    <mergeCell ref="AA79:AE79"/>
    <mergeCell ref="I85:U85"/>
    <mergeCell ref="I86:U86"/>
    <mergeCell ref="I87:U87"/>
    <mergeCell ref="C89:O89"/>
    <mergeCell ref="Y90:AF90"/>
    <mergeCell ref="Y91:AF91"/>
    <mergeCell ref="B81:F81"/>
    <mergeCell ref="G81:K81"/>
    <mergeCell ref="L81:P81"/>
    <mergeCell ref="Q81:U81"/>
    <mergeCell ref="V81:Z81"/>
    <mergeCell ref="AA81:AE81"/>
    <mergeCell ref="B109:AF109"/>
    <mergeCell ref="M114:W114"/>
    <mergeCell ref="M115:W115"/>
    <mergeCell ref="B93:AF93"/>
    <mergeCell ref="B95:AF96"/>
    <mergeCell ref="B98:AF98"/>
    <mergeCell ref="B100:AF102"/>
    <mergeCell ref="B104:AF104"/>
    <mergeCell ref="B106:AF107"/>
  </mergeCells>
  <conditionalFormatting sqref="B38:AF43">
    <cfRule type="cellIs" dxfId="4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24AD9-89B9-4F9A-860B-CB07F485295C}">
  <dimension ref="A1:AF104"/>
  <sheetViews>
    <sheetView zoomScale="120" zoomScaleNormal="120" workbookViewId="0">
      <selection activeCell="G1" sqref="G1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Calibração'!$J$9,'Cadastro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213" t="s">
        <v>90</v>
      </c>
      <c r="C32" s="213"/>
      <c r="D32" s="213"/>
      <c r="E32" s="213"/>
      <c r="F32" s="213"/>
      <c r="G32" s="213"/>
      <c r="H32" s="213"/>
      <c r="I32" s="213">
        <f>'Protocolo de Calibração'!$M$125</f>
        <v>0</v>
      </c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</row>
    <row r="33" spans="1:32" ht="18" customHeight="1" x14ac:dyDescent="0.25"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</row>
    <row r="34" spans="1:32" ht="18" customHeight="1" x14ac:dyDescent="0.25">
      <c r="B34" s="186" t="s">
        <v>79</v>
      </c>
      <c r="C34" s="186"/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186"/>
      <c r="Z34" s="186"/>
      <c r="AA34" s="186"/>
      <c r="AB34" s="186"/>
      <c r="AC34" s="186"/>
      <c r="AD34" s="186"/>
      <c r="AE34" s="186"/>
      <c r="AF34" s="186"/>
    </row>
    <row r="35" spans="1:32" ht="6" customHeight="1" x14ac:dyDescent="0.25"/>
    <row r="36" spans="1:32" ht="18" customHeight="1" x14ac:dyDescent="0.25">
      <c r="B36" s="214" t="s">
        <v>80</v>
      </c>
      <c r="C36" s="214"/>
      <c r="D36" s="214"/>
      <c r="E36" s="214"/>
      <c r="F36" s="214" t="s">
        <v>54</v>
      </c>
      <c r="G36" s="214"/>
      <c r="H36" s="214"/>
      <c r="I36" s="214"/>
      <c r="J36" s="214"/>
      <c r="K36" s="214"/>
      <c r="L36" s="214"/>
      <c r="M36" s="214"/>
      <c r="N36" s="214" t="s">
        <v>81</v>
      </c>
      <c r="O36" s="214"/>
      <c r="P36" s="214"/>
      <c r="Q36" s="214"/>
      <c r="R36" s="214"/>
      <c r="S36" s="215" t="s">
        <v>82</v>
      </c>
      <c r="T36" s="215"/>
      <c r="U36" s="215"/>
      <c r="V36" s="215"/>
      <c r="W36" s="215"/>
      <c r="X36" s="215"/>
      <c r="Y36" s="215" t="s">
        <v>83</v>
      </c>
      <c r="Z36" s="215"/>
      <c r="AA36" s="215"/>
      <c r="AB36" s="215"/>
      <c r="AC36" s="215" t="s">
        <v>84</v>
      </c>
      <c r="AD36" s="215"/>
      <c r="AE36" s="215"/>
      <c r="AF36" s="215"/>
    </row>
    <row r="37" spans="1:32" ht="18" customHeight="1" x14ac:dyDescent="0.25"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</row>
    <row r="38" spans="1:32" ht="18" customHeight="1" x14ac:dyDescent="0.25"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</row>
    <row r="39" spans="1:32" ht="18" customHeight="1" x14ac:dyDescent="0.25">
      <c r="B39" s="211" t="str">
        <f>IF('Protocolo de Calibração'!$J$15="","",VLOOKUP('Protocolo de Calibração'!AT15,'Seleção de Padrões'!$H$19:$N$25,1,FALSE))</f>
        <v>G002A03TH - T</v>
      </c>
      <c r="C39" s="211"/>
      <c r="D39" s="211"/>
      <c r="E39" s="211"/>
      <c r="F39" s="211" t="str">
        <f>IF(B39="","",VLOOKUP(B39,'Seleção de Padrões'!$H$19:$N$25,2,FALSE))</f>
        <v>Termômetro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Calibração'!$J$15="","",VLOOKUP('Protocolo de Calibração'!AT16,'Seleção de Padrões'!$H$19:$N$25,1,FALSE))</f>
        <v>G002A03TH - H</v>
      </c>
      <c r="C40" s="211"/>
      <c r="D40" s="211"/>
      <c r="E40" s="211"/>
      <c r="F40" s="211" t="str">
        <f>IF(B40="","",VLOOKUP(B40,'Seleção de Padrões'!$H$19:$N$25,2,FALSE))</f>
        <v>Higrômetro Digital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LV02172-36533-20-R0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44119</v>
      </c>
      <c r="Z40" s="212"/>
      <c r="AA40" s="212"/>
      <c r="AB40" s="212"/>
      <c r="AC40" s="212">
        <f>IF(B40="","",VLOOKUP(B40,'Seleção de Padrões'!$H$19:$N$25,6,FALSE))</f>
        <v>44849</v>
      </c>
      <c r="AD40" s="212"/>
      <c r="AE40" s="212"/>
      <c r="AF40" s="212"/>
    </row>
    <row r="41" spans="1:32" ht="18" customHeight="1" x14ac:dyDescent="0.25">
      <c r="B41" s="211" t="str">
        <f>IF('Protocolo de Calibração'!$J$26="","",VLOOKUP('Protocolo de Calibração'!$J$26,'Seleção de Padrões'!$H$19:$N$25,1,FALSE))</f>
        <v>G001A03TE</v>
      </c>
      <c r="C41" s="211"/>
      <c r="D41" s="211"/>
      <c r="E41" s="211"/>
      <c r="F41" s="211" t="str">
        <f>IF(B41="","",VLOOKUP(B41,'Seleção de Padrões'!$H$19:$N$25,2,FALSE))</f>
        <v xml:space="preserve">Termometro Digital </v>
      </c>
      <c r="G41" s="211"/>
      <c r="H41" s="211"/>
      <c r="I41" s="211"/>
      <c r="J41" s="211"/>
      <c r="K41" s="211"/>
      <c r="L41" s="211"/>
      <c r="M41" s="211"/>
      <c r="N41" s="211" t="str">
        <f>IF(B41="","",VLOOKUP(B41,'Seleção de Padrões'!$H$19:$N$25,5,FALSE))</f>
        <v>Visomes</v>
      </c>
      <c r="O41" s="211"/>
      <c r="P41" s="211"/>
      <c r="Q41" s="211"/>
      <c r="R41" s="211"/>
      <c r="S41" s="211" t="str">
        <f>IF(B41="","",VLOOKUP(B41,'Seleção de Padrões'!$H$19:$N$25,4,FALSE))</f>
        <v>LV02172-36459-20-R0</v>
      </c>
      <c r="T41" s="211"/>
      <c r="U41" s="211"/>
      <c r="V41" s="211"/>
      <c r="W41" s="211"/>
      <c r="X41" s="211"/>
      <c r="Y41" s="212">
        <f>IF(B41="","",VLOOKUP(B41,'Seleção de Padrões'!$H$19:$N$25,3,FALSE))</f>
        <v>44118</v>
      </c>
      <c r="Z41" s="212"/>
      <c r="AA41" s="212"/>
      <c r="AB41" s="212"/>
      <c r="AC41" s="212">
        <f>IF(B41="","",VLOOKUP(B41,'Seleção de Padrões'!$H$19:$N$25,6,FALSE))</f>
        <v>44848</v>
      </c>
      <c r="AD41" s="212"/>
      <c r="AE41" s="212"/>
      <c r="AF41" s="212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4" spans="1:32" ht="6" customHeight="1" x14ac:dyDescent="0.25"/>
    <row r="55" spans="1:32" ht="34.5" customHeight="1" x14ac:dyDescent="0.25">
      <c r="B55" s="209" t="s">
        <v>261</v>
      </c>
      <c r="C55" s="209"/>
      <c r="D55" s="209"/>
      <c r="E55" s="209"/>
      <c r="F55" s="209" t="s">
        <v>262</v>
      </c>
      <c r="G55" s="209"/>
      <c r="H55" s="209"/>
      <c r="I55" s="209"/>
      <c r="J55" s="209" t="s">
        <v>263</v>
      </c>
      <c r="K55" s="209"/>
      <c r="L55" s="209"/>
      <c r="M55" s="209"/>
      <c r="N55" s="209" t="s">
        <v>264</v>
      </c>
      <c r="O55" s="209"/>
      <c r="P55" s="209"/>
      <c r="Q55" s="209"/>
      <c r="R55" s="210" t="s">
        <v>257</v>
      </c>
      <c r="S55" s="210"/>
      <c r="T55" s="210"/>
      <c r="U55" s="210"/>
      <c r="V55" s="210" t="s">
        <v>258</v>
      </c>
      <c r="W55" s="210"/>
      <c r="X55" s="210"/>
      <c r="Y55" s="210"/>
      <c r="Z55" s="132"/>
      <c r="AA55" s="232" t="s">
        <v>268</v>
      </c>
      <c r="AB55" s="232"/>
      <c r="AC55" s="232"/>
      <c r="AD55" s="232"/>
      <c r="AE55" s="232"/>
      <c r="AF55" s="232"/>
    </row>
    <row r="56" spans="1:32" ht="18" customHeight="1" x14ac:dyDescent="0.25"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10"/>
      <c r="S56" s="210"/>
      <c r="T56" s="210"/>
      <c r="U56" s="210"/>
      <c r="V56" s="210"/>
      <c r="W56" s="210"/>
      <c r="X56" s="210"/>
      <c r="Y56" s="210"/>
      <c r="Z56" s="132"/>
      <c r="AA56" s="206" t="s">
        <v>91</v>
      </c>
      <c r="AB56" s="206"/>
      <c r="AC56" s="206"/>
      <c r="AD56" s="206" t="s">
        <v>92</v>
      </c>
      <c r="AE56" s="206"/>
      <c r="AF56" s="206"/>
    </row>
    <row r="57" spans="1:32" ht="18" customHeight="1" x14ac:dyDescent="0.25">
      <c r="B57" s="206" t="str">
        <f>IF('Protocolo de Calibração'!AJ33="","",FIXED('Protocolo de Calibração'!AJ33,'Protocolo de Calibração'!CC33))</f>
        <v>35,0</v>
      </c>
      <c r="C57" s="206"/>
      <c r="D57" s="206"/>
      <c r="E57" s="206"/>
      <c r="F57" s="207" t="str">
        <f>IF('Protocolo de Calibração'!BC33="","",FIXED('Protocolo de Calibração'!BC33,'Protocolo de Calibração'!CC33))</f>
        <v>32,8</v>
      </c>
      <c r="G57" s="207"/>
      <c r="H57" s="207"/>
      <c r="I57" s="207"/>
      <c r="J57" s="207" t="str">
        <f>IF(B57="","",FIXED(F57-B57,'Protocolo de Calibração'!CC33))</f>
        <v>-2,2</v>
      </c>
      <c r="K57" s="207"/>
      <c r="L57" s="207"/>
      <c r="M57" s="207"/>
      <c r="N57" s="207" t="str">
        <f>IF('Incerteza dos Padrões'!I19="","",FIXED('Incerteza dos Padrões'!I19,'Protocolo de Calibração'!CC33))</f>
        <v>0,3</v>
      </c>
      <c r="O57" s="207"/>
      <c r="P57" s="207"/>
      <c r="Q57" s="207"/>
      <c r="R57" s="208">
        <f>'Incerteza dos Padrões'!I18</f>
        <v>2.0374387559187546</v>
      </c>
      <c r="S57" s="208"/>
      <c r="T57" s="208"/>
      <c r="U57" s="208"/>
      <c r="V57" s="207">
        <f>IF('Incerteza dos Padrões'!L16&gt;1000,"Infinito",ROUNDUP('Incerteza dos Padrões'!L16,0))</f>
        <v>69</v>
      </c>
      <c r="W57" s="207"/>
      <c r="X57" s="207"/>
      <c r="Y57" s="207"/>
      <c r="Z57" s="131"/>
      <c r="AA57" s="207" t="str">
        <f>IF(B57="","",FIXED(B57-1,'Protocolo de Calibração'!CC33))</f>
        <v>34,0</v>
      </c>
      <c r="AB57" s="207"/>
      <c r="AC57" s="207"/>
      <c r="AD57" s="207" t="str">
        <f>IF(B57="","",FIXED(B57+1,'Protocolo de Calibração'!CC33))</f>
        <v>36,0</v>
      </c>
      <c r="AE57" s="207"/>
      <c r="AF57" s="207"/>
    </row>
    <row r="58" spans="1:32" ht="18" customHeight="1" x14ac:dyDescent="0.25">
      <c r="B58" s="206" t="str">
        <f>IF('Protocolo de Calibração'!AJ42="","",FIXED('Protocolo de Calibração'!AJ42,'Protocolo de Calibração'!CC42))</f>
        <v>100,0</v>
      </c>
      <c r="C58" s="206"/>
      <c r="D58" s="206"/>
      <c r="E58" s="206"/>
      <c r="F58" s="207" t="str">
        <f>IF('Protocolo de Calibração'!BC42="","",FIXED('Protocolo de Calibração'!BC42,'Protocolo de Calibração'!CC42))</f>
        <v>96,1</v>
      </c>
      <c r="G58" s="207"/>
      <c r="H58" s="207"/>
      <c r="I58" s="207"/>
      <c r="J58" s="207" t="str">
        <f>IF(B58="","",FIXED(F58-B58,'Protocolo de Calibração'!CC42))</f>
        <v>-3,9</v>
      </c>
      <c r="K58" s="207"/>
      <c r="L58" s="207"/>
      <c r="M58" s="207"/>
      <c r="N58" s="207" t="str">
        <f>IF('Incerteza dos Padrões'!I35="","",FIXED('Incerteza dos Padrões'!I35,'Protocolo de Calibração'!CC42))</f>
        <v>0,3</v>
      </c>
      <c r="O58" s="207"/>
      <c r="P58" s="207"/>
      <c r="Q58" s="207"/>
      <c r="R58" s="208">
        <f>'Incerteza dos Padrões'!I34</f>
        <v>2.0374387559187546</v>
      </c>
      <c r="S58" s="208"/>
      <c r="T58" s="208"/>
      <c r="U58" s="208"/>
      <c r="V58" s="207">
        <f>IF('Incerteza dos Padrões'!L32&gt;1000,"Infinito",ROUNDUP('Incerteza dos Padrões'!L32,0))</f>
        <v>69</v>
      </c>
      <c r="W58" s="207"/>
      <c r="X58" s="207"/>
      <c r="Y58" s="207"/>
      <c r="Z58" s="131"/>
      <c r="AA58" s="207" t="str">
        <f>IF(B58="","",FIXED(B58-1,'Protocolo de Calibração'!CC42))</f>
        <v>99,0</v>
      </c>
      <c r="AB58" s="207"/>
      <c r="AC58" s="207"/>
      <c r="AD58" s="207" t="str">
        <f>IF(B58="","",FIXED(B58+1,'Protocolo de Calibração'!CC42))</f>
        <v>101,0</v>
      </c>
      <c r="AE58" s="207"/>
      <c r="AF58" s="207"/>
    </row>
    <row r="59" spans="1:32" ht="18" customHeight="1" x14ac:dyDescent="0.25">
      <c r="B59" s="206" t="str">
        <f>IF('Protocolo de Calibração'!AJ51="","",FIXED('Protocolo de Calibração'!AJ51,'Protocolo de Calibração'!CC51))</f>
        <v>150,0</v>
      </c>
      <c r="C59" s="206"/>
      <c r="D59" s="206"/>
      <c r="E59" s="206"/>
      <c r="F59" s="207" t="str">
        <f>IF('Protocolo de Calibração'!BC51="","",FIXED('Protocolo de Calibração'!BC51,'Protocolo de Calibração'!CC51))</f>
        <v>147,2</v>
      </c>
      <c r="G59" s="207"/>
      <c r="H59" s="207"/>
      <c r="I59" s="207"/>
      <c r="J59" s="207" t="str">
        <f>IF(B59="","",FIXED(F59-B59,'Protocolo de Calibração'!CC51))</f>
        <v>-2,8</v>
      </c>
      <c r="K59" s="207"/>
      <c r="L59" s="207"/>
      <c r="M59" s="207"/>
      <c r="N59" s="207" t="str">
        <f>IF('Incerteza dos Padrões'!I51="","",FIXED('Incerteza dos Padrões'!I51,'Protocolo de Calibração'!CC51))</f>
        <v>0,3</v>
      </c>
      <c r="O59" s="207"/>
      <c r="P59" s="207"/>
      <c r="Q59" s="207"/>
      <c r="R59" s="208">
        <f>'Incerteza dos Padrões'!I50</f>
        <v>2.071872560172956</v>
      </c>
      <c r="S59" s="208"/>
      <c r="T59" s="208"/>
      <c r="U59" s="208"/>
      <c r="V59" s="207">
        <f>IF('Incerteza dos Padrões'!L48&gt;1000,"Infinito",ROUNDUP('Incerteza dos Padrões'!L48,0))</f>
        <v>37</v>
      </c>
      <c r="W59" s="207"/>
      <c r="X59" s="207"/>
      <c r="Y59" s="207"/>
      <c r="Z59" s="131"/>
      <c r="AA59" s="207" t="str">
        <f>IF(B59="","",FIXED(B59-1,'Protocolo de Calibração'!CC51))</f>
        <v>149,0</v>
      </c>
      <c r="AB59" s="207"/>
      <c r="AC59" s="207"/>
      <c r="AD59" s="207" t="str">
        <f>IF(B59="","",FIXED(B59+1,'Protocolo de Calibração'!CC51))</f>
        <v>151,0</v>
      </c>
      <c r="AE59" s="207"/>
      <c r="AF59" s="207"/>
    </row>
    <row r="60" spans="1:32" ht="18" hidden="1" customHeight="1" x14ac:dyDescent="0.25">
      <c r="B60" s="203" t="str">
        <f>IF('Protocolo de Calibração'!AJ60="","",FIXED('Protocolo de Calibração'!AJ60,'Protocolo de Calibração'!CC60))</f>
        <v/>
      </c>
      <c r="C60" s="203"/>
      <c r="D60" s="203"/>
      <c r="E60" s="229"/>
      <c r="F60" s="204" t="str">
        <f>IF('Protocolo de Calibração'!BC60="","",FIXED('Protocolo de Calibração'!BC60,'Protocolo de Calibração'!CC60))</f>
        <v/>
      </c>
      <c r="G60" s="204"/>
      <c r="H60" s="204"/>
      <c r="I60" s="230"/>
      <c r="J60" s="204" t="str">
        <f>IF(B60="","",FIXED(F60-B60,'Protocolo de Calibração'!CC60))</f>
        <v/>
      </c>
      <c r="K60" s="204"/>
      <c r="L60" s="204"/>
      <c r="M60" s="230"/>
      <c r="N60" s="204" t="e">
        <f>IF('Incerteza dos Padrões'!I67="","",FIXED('Incerteza dos Padrões'!I67,'Protocolo de Calibração'!CC60))</f>
        <v>#VALUE!</v>
      </c>
      <c r="O60" s="204"/>
      <c r="P60" s="204"/>
      <c r="Q60" s="230"/>
      <c r="R60" s="205" t="e">
        <f>'Incerteza dos Padrões'!I66</f>
        <v>#VALUE!</v>
      </c>
      <c r="S60" s="205"/>
      <c r="T60" s="205"/>
      <c r="U60" s="231"/>
      <c r="V60" s="204" t="e">
        <f>IF('Incerteza dos Padrões'!L64&gt;1000,"Infinito",ROUNDUP('Incerteza dos Padrões'!L64,0))</f>
        <v>#VALUE!</v>
      </c>
      <c r="W60" s="204"/>
      <c r="X60" s="204"/>
      <c r="Y60" s="204"/>
      <c r="Z60" s="131"/>
      <c r="AA60" s="204" t="str">
        <f>IF(B60="","",FIXED(B60-1,'Protocolo de Calibração'!CC60))</f>
        <v/>
      </c>
      <c r="AB60" s="204"/>
      <c r="AC60" s="204"/>
      <c r="AD60" s="204" t="str">
        <f>IF(B60="","",FIXED(B60+1,'Protocolo de Calibração'!CC60))</f>
        <v/>
      </c>
      <c r="AE60" s="204"/>
      <c r="AF60" s="204"/>
    </row>
    <row r="61" spans="1:32" ht="18" hidden="1" customHeight="1" x14ac:dyDescent="0.25">
      <c r="B61" s="200" t="str">
        <f>IF('Protocolo de Calibração'!AJ69="","",FIXED('Protocolo de Calibração'!AJ69,'Protocolo de Calibração'!CC69))</f>
        <v/>
      </c>
      <c r="C61" s="200"/>
      <c r="D61" s="200"/>
      <c r="E61" s="226"/>
      <c r="F61" s="201" t="str">
        <f>IF('Protocolo de Calibração'!BC69="","",FIXED('Protocolo de Calibração'!BC69,'Protocolo de Calibração'!CC69))</f>
        <v/>
      </c>
      <c r="G61" s="201"/>
      <c r="H61" s="201"/>
      <c r="I61" s="227"/>
      <c r="J61" s="201" t="str">
        <f>IF(B61="","",FIXED(F61-B61,'Protocolo de Calibração'!CC69))</f>
        <v/>
      </c>
      <c r="K61" s="201"/>
      <c r="L61" s="201"/>
      <c r="M61" s="227"/>
      <c r="N61" s="201" t="e">
        <f>IF('Incerteza dos Padrões'!I83="","",FIXED('Incerteza dos Padrões'!I83,'Protocolo de Calibração'!CC69))</f>
        <v>#VALUE!</v>
      </c>
      <c r="O61" s="201"/>
      <c r="P61" s="201"/>
      <c r="Q61" s="227"/>
      <c r="R61" s="202" t="e">
        <f>'Incerteza dos Padrões'!I82</f>
        <v>#VALUE!</v>
      </c>
      <c r="S61" s="202"/>
      <c r="T61" s="202"/>
      <c r="U61" s="228"/>
      <c r="V61" s="201" t="e">
        <f>IF('Incerteza dos Padrões'!L80&gt;1000,"Infinito",ROUNDUP('Incerteza dos Padrões'!L80,0))</f>
        <v>#VALUE!</v>
      </c>
      <c r="W61" s="201"/>
      <c r="X61" s="201"/>
      <c r="Y61" s="201"/>
      <c r="Z61" s="131"/>
      <c r="AA61" s="201" t="str">
        <f>IF(B61="","",FIXED(B61-1,'Protocolo de Calibração'!CC69))</f>
        <v/>
      </c>
      <c r="AB61" s="201"/>
      <c r="AC61" s="201"/>
      <c r="AD61" s="201" t="str">
        <f>IF(B61="","",FIXED(B61+1,'Protocolo de Calibração'!CC69))</f>
        <v/>
      </c>
      <c r="AE61" s="201"/>
      <c r="AF61" s="201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26"/>
      <c r="F62" s="201" t="str">
        <f>IF('Protocolo de Calibração'!BC78="","",FIXED('Protocolo de Calibração'!BC78,'Protocolo de Calibração'!CC78))</f>
        <v/>
      </c>
      <c r="G62" s="201"/>
      <c r="H62" s="201"/>
      <c r="I62" s="227"/>
      <c r="J62" s="201" t="str">
        <f>IF(B62="","",FIXED(F62-B62,'Protocolo de Calibração'!CC78))</f>
        <v/>
      </c>
      <c r="K62" s="201"/>
      <c r="L62" s="201"/>
      <c r="M62" s="227"/>
      <c r="N62" s="201" t="e">
        <f>IF('Incerteza dos Padrões'!I99="","",FIXED('Incerteza dos Padrões'!I99,'Protocolo de Calibração'!CC78))</f>
        <v>#VALUE!</v>
      </c>
      <c r="O62" s="201"/>
      <c r="P62" s="201"/>
      <c r="Q62" s="227"/>
      <c r="R62" s="202" t="e">
        <f>'Incerteza dos Padrões'!I98</f>
        <v>#VALUE!</v>
      </c>
      <c r="S62" s="202"/>
      <c r="T62" s="202"/>
      <c r="U62" s="228"/>
      <c r="V62" s="201" t="e">
        <f>IF('Incerteza dos Padrões'!L96&gt;1000,"Infinito",ROUNDUP('Incerteza dos Padrões'!L96,0))</f>
        <v>#VALUE!</v>
      </c>
      <c r="W62" s="201"/>
      <c r="X62" s="201"/>
      <c r="Y62" s="201"/>
      <c r="Z62" s="131"/>
      <c r="AA62" s="201" t="str">
        <f>IF(B62="","",FIXED(B62-1,'Protocolo de Calibração'!CC78))</f>
        <v/>
      </c>
      <c r="AB62" s="201"/>
      <c r="AC62" s="201"/>
      <c r="AD62" s="201" t="str">
        <f>IF(B62="","",FIXED(B62+1,'Protocolo de Calibração'!CC78))</f>
        <v/>
      </c>
      <c r="AE62" s="201"/>
      <c r="AF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26"/>
      <c r="F63" s="201" t="str">
        <f>IF('Protocolo de Calibração'!BC87="","",FIXED('Protocolo de Calibração'!BC87,'Protocolo de Calibração'!CC87))</f>
        <v/>
      </c>
      <c r="G63" s="201"/>
      <c r="H63" s="201"/>
      <c r="I63" s="227"/>
      <c r="J63" s="201" t="str">
        <f>IF(B63="","",FIXED(F63-B63,'Protocolo de Calibração'!CC87))</f>
        <v/>
      </c>
      <c r="K63" s="201"/>
      <c r="L63" s="201"/>
      <c r="M63" s="227"/>
      <c r="N63" s="201" t="e">
        <f>IF('Incerteza dos Padrões'!I115="","",FIXED('Incerteza dos Padrões'!I115,'Protocolo de Calibração'!CC87))</f>
        <v>#VALUE!</v>
      </c>
      <c r="O63" s="201"/>
      <c r="P63" s="201"/>
      <c r="Q63" s="227"/>
      <c r="R63" s="202" t="e">
        <f>'Incerteza dos Padrões'!I114</f>
        <v>#VALUE!</v>
      </c>
      <c r="S63" s="202"/>
      <c r="T63" s="202"/>
      <c r="U63" s="228"/>
      <c r="V63" s="201" t="e">
        <f>IF('Incerteza dos Padrões'!L112&gt;1000,"Infinito",ROUNDUP('Incerteza dos Padrões'!L112,0))</f>
        <v>#VALUE!</v>
      </c>
      <c r="W63" s="201"/>
      <c r="X63" s="201"/>
      <c r="Y63" s="201"/>
      <c r="Z63" s="131"/>
      <c r="AA63" s="201" t="str">
        <f>IF(B63="","",FIXED(B63-1,'Protocolo de Calibração'!CC87))</f>
        <v/>
      </c>
      <c r="AB63" s="201"/>
      <c r="AC63" s="201"/>
      <c r="AD63" s="201" t="str">
        <f>IF(B63="","",FIXED(B63+1,'Protocolo de Calibração'!CC87))</f>
        <v/>
      </c>
      <c r="AE63" s="201"/>
      <c r="AF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26"/>
      <c r="F64" s="201" t="str">
        <f>IF('Protocolo de Calibração'!BC96="","",FIXED('Protocolo de Calibração'!BC96,'Protocolo de Calibração'!CC96))</f>
        <v/>
      </c>
      <c r="G64" s="201"/>
      <c r="H64" s="201"/>
      <c r="I64" s="227"/>
      <c r="J64" s="201" t="str">
        <f>IF(B64="","",FIXED(F64-B64,'Protocolo de Calibração'!CC96))</f>
        <v/>
      </c>
      <c r="K64" s="201"/>
      <c r="L64" s="201"/>
      <c r="M64" s="227"/>
      <c r="N64" s="201" t="e">
        <f>IF('Incerteza dos Padrões'!I131="","",FIXED('Incerteza dos Padrões'!I131,'Protocolo de Calibração'!CC96))</f>
        <v>#VALUE!</v>
      </c>
      <c r="O64" s="201"/>
      <c r="P64" s="201"/>
      <c r="Q64" s="227"/>
      <c r="R64" s="202" t="e">
        <f>'Incerteza dos Padrões'!I130</f>
        <v>#VALUE!</v>
      </c>
      <c r="S64" s="202"/>
      <c r="T64" s="202"/>
      <c r="U64" s="228"/>
      <c r="V64" s="201" t="e">
        <f>IF('Incerteza dos Padrões'!L128&gt;1000,"Infinito",ROUNDUP('Incerteza dos Padrões'!L128,0))</f>
        <v>#VALUE!</v>
      </c>
      <c r="W64" s="201"/>
      <c r="X64" s="201"/>
      <c r="Y64" s="201"/>
      <c r="Z64" s="131"/>
      <c r="AA64" s="201" t="str">
        <f>IF(B64="","",FIXED(B64-1,'Protocolo de Calibração'!CC96))</f>
        <v/>
      </c>
      <c r="AB64" s="201"/>
      <c r="AC64" s="201"/>
      <c r="AD64" s="201" t="str">
        <f>IF(B64="","",FIXED(B64+1,'Protocolo de Calibração'!CC96))</f>
        <v/>
      </c>
      <c r="AE64" s="201"/>
      <c r="AF64" s="201"/>
    </row>
    <row r="65" spans="2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26"/>
      <c r="F65" s="201" t="str">
        <f>IF('Protocolo de Calibração'!BC105="","",FIXED('Protocolo de Calibração'!BC105,'Protocolo de Calibração'!CC105))</f>
        <v/>
      </c>
      <c r="G65" s="201"/>
      <c r="H65" s="201"/>
      <c r="I65" s="227"/>
      <c r="J65" s="201" t="str">
        <f>IF(B65="","",FIXED(F65-B65,'Protocolo de Calibração'!CC105))</f>
        <v/>
      </c>
      <c r="K65" s="201"/>
      <c r="L65" s="201"/>
      <c r="M65" s="227"/>
      <c r="N65" s="201" t="e">
        <f>IF('Incerteza dos Padrões'!I147="","",FIXED('Incerteza dos Padrões'!I147,'Protocolo de Calibração'!CC105))</f>
        <v>#VALUE!</v>
      </c>
      <c r="O65" s="201"/>
      <c r="P65" s="201"/>
      <c r="Q65" s="227"/>
      <c r="R65" s="202" t="e">
        <f>'Incerteza dos Padrões'!I146</f>
        <v>#VALUE!</v>
      </c>
      <c r="S65" s="202"/>
      <c r="T65" s="202"/>
      <c r="U65" s="228"/>
      <c r="V65" s="201" t="e">
        <f>IF('Incerteza dos Padrões'!L144&gt;1000,"Infinito",ROUNDUP('Incerteza dos Padrões'!L144,0))</f>
        <v>#VALUE!</v>
      </c>
      <c r="W65" s="201"/>
      <c r="X65" s="201"/>
      <c r="Y65" s="201"/>
      <c r="Z65" s="131"/>
      <c r="AA65" s="201" t="str">
        <f>IF(B65="","",FIXED(B65-1,'Protocolo de Calibração'!CC105))</f>
        <v/>
      </c>
      <c r="AB65" s="201"/>
      <c r="AC65" s="201"/>
      <c r="AD65" s="201" t="str">
        <f>IF(B65="","",FIXED(B65+1,'Protocolo de Calibração'!CC105))</f>
        <v/>
      </c>
      <c r="AE65" s="201"/>
      <c r="AF65" s="201"/>
    </row>
    <row r="66" spans="2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26"/>
      <c r="F66" s="201" t="str">
        <f>IF('Protocolo de Calibração'!BC114="","",FIXED('Protocolo de Calibração'!BC114,'Protocolo de Calibração'!CC114))</f>
        <v/>
      </c>
      <c r="G66" s="201"/>
      <c r="H66" s="201"/>
      <c r="I66" s="227"/>
      <c r="J66" s="201" t="str">
        <f>IF(B66="","",FIXED(F66-B66,'Protocolo de Calibração'!CC114))</f>
        <v/>
      </c>
      <c r="K66" s="201"/>
      <c r="L66" s="201"/>
      <c r="M66" s="227"/>
      <c r="N66" s="201" t="e">
        <f>IF('Incerteza dos Padrões'!I163="","",FIXED('Incerteza dos Padrões'!I163,'Protocolo de Calibração'!CC114))</f>
        <v>#VALUE!</v>
      </c>
      <c r="O66" s="201"/>
      <c r="P66" s="201"/>
      <c r="Q66" s="227"/>
      <c r="R66" s="202" t="e">
        <f>'Incerteza dos Padrões'!I162</f>
        <v>#VALUE!</v>
      </c>
      <c r="S66" s="202"/>
      <c r="T66" s="202"/>
      <c r="U66" s="228"/>
      <c r="V66" s="201" t="e">
        <f>IF('Incerteza dos Padrões'!L160&gt;1000,"Infinito",ROUNDUP('Incerteza dos Padrões'!L160,0))</f>
        <v>#VALUE!</v>
      </c>
      <c r="W66" s="201"/>
      <c r="X66" s="201"/>
      <c r="Y66" s="201"/>
      <c r="Z66" s="131"/>
      <c r="AA66" s="201" t="str">
        <f>IF(B66="","",FIXED(B66-1,'Protocolo de Calibração'!CC114))</f>
        <v/>
      </c>
      <c r="AB66" s="201"/>
      <c r="AC66" s="201"/>
      <c r="AD66" s="201" t="str">
        <f>IF(B66="","",FIXED(B66+1,'Protocolo de Calibração'!CC114))</f>
        <v/>
      </c>
      <c r="AE66" s="201"/>
      <c r="AF66" s="201"/>
    </row>
    <row r="67" spans="2:32" ht="18" customHeight="1" x14ac:dyDescent="0.25">
      <c r="B67" s="186" t="s">
        <v>265</v>
      </c>
      <c r="C67" s="186"/>
      <c r="D67" s="186"/>
      <c r="E67" s="186"/>
      <c r="F67" s="186"/>
      <c r="G67" s="186"/>
      <c r="H67" s="186"/>
      <c r="I67" s="186"/>
      <c r="J67" s="186"/>
      <c r="K67" s="186"/>
      <c r="L67" s="186"/>
      <c r="M67" s="186"/>
      <c r="N67" s="186"/>
      <c r="O67" s="186"/>
      <c r="P67" s="186"/>
      <c r="Q67" s="186"/>
      <c r="R67" s="186"/>
      <c r="S67" s="186"/>
      <c r="T67" s="186"/>
      <c r="U67" s="186"/>
      <c r="V67" s="186"/>
      <c r="W67" s="186"/>
      <c r="X67" s="186"/>
      <c r="Y67" s="186"/>
      <c r="Z67" s="186"/>
      <c r="AA67" s="186"/>
      <c r="AB67" s="186"/>
      <c r="AC67" s="186"/>
      <c r="AD67" s="186"/>
      <c r="AE67" s="186"/>
      <c r="AF67" s="186"/>
    </row>
    <row r="68" spans="2:32" ht="5.25" customHeight="1" x14ac:dyDescent="0.25"/>
    <row r="69" spans="2:32" ht="34.5" customHeight="1" x14ac:dyDescent="0.25">
      <c r="B69" s="209" t="s">
        <v>261</v>
      </c>
      <c r="C69" s="209"/>
      <c r="D69" s="209"/>
      <c r="E69" s="209"/>
      <c r="F69" s="209" t="s">
        <v>262</v>
      </c>
      <c r="G69" s="209"/>
      <c r="H69" s="209"/>
      <c r="I69" s="209"/>
      <c r="J69" s="209" t="s">
        <v>263</v>
      </c>
      <c r="K69" s="209"/>
      <c r="L69" s="209"/>
      <c r="M69" s="209"/>
      <c r="N69" s="209" t="s">
        <v>264</v>
      </c>
      <c r="O69" s="209"/>
      <c r="P69" s="209"/>
      <c r="Q69" s="209"/>
      <c r="R69" s="210" t="s">
        <v>257</v>
      </c>
      <c r="S69" s="210"/>
      <c r="T69" s="210"/>
      <c r="U69" s="210"/>
      <c r="V69" s="210" t="s">
        <v>258</v>
      </c>
      <c r="W69" s="210"/>
      <c r="X69" s="210"/>
      <c r="Y69" s="210"/>
      <c r="Z69" s="132"/>
      <c r="AA69" s="232" t="s">
        <v>268</v>
      </c>
      <c r="AB69" s="232"/>
      <c r="AC69" s="232"/>
      <c r="AD69" s="232"/>
      <c r="AE69" s="232"/>
      <c r="AF69" s="232"/>
    </row>
    <row r="70" spans="2:32" ht="18" customHeight="1" x14ac:dyDescent="0.25"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10"/>
      <c r="S70" s="210"/>
      <c r="T70" s="210"/>
      <c r="U70" s="210"/>
      <c r="V70" s="210"/>
      <c r="W70" s="210"/>
      <c r="X70" s="210"/>
      <c r="Y70" s="210"/>
      <c r="Z70" s="132"/>
      <c r="AA70" s="206" t="s">
        <v>91</v>
      </c>
      <c r="AB70" s="206"/>
      <c r="AC70" s="206"/>
      <c r="AD70" s="206" t="s">
        <v>92</v>
      </c>
      <c r="AE70" s="206"/>
      <c r="AF70" s="206"/>
    </row>
    <row r="71" spans="2:32" ht="18" customHeight="1" x14ac:dyDescent="0.25">
      <c r="B71" s="206" t="str">
        <f>IF('Protocolo de Calibração'!AJ33="","",FIXED('Protocolo de Calibração'!AJ33,'Protocolo de Calibração'!CC33))</f>
        <v>35,0</v>
      </c>
      <c r="C71" s="206"/>
      <c r="D71" s="206"/>
      <c r="E71" s="206"/>
      <c r="F71" s="207" t="str">
        <f>IF('Protocolo de Calibração'!BP33="","",FIXED('Protocolo de Calibração'!BP33,'Protocolo de Calibração'!CC33))</f>
        <v>34,9</v>
      </c>
      <c r="G71" s="207"/>
      <c r="H71" s="207"/>
      <c r="I71" s="207"/>
      <c r="J71" s="207" t="str">
        <f>IF(B71="","",FIXED(F71-B71,'Protocolo de Calibração'!CC33))</f>
        <v>-0,1</v>
      </c>
      <c r="K71" s="207"/>
      <c r="L71" s="207"/>
      <c r="M71" s="207"/>
      <c r="N71" s="207" t="str">
        <f>IF('Incerteza dos Padrões'!V19="","",FIXED('Incerteza dos Padrões'!V19,'Protocolo de Calibração'!CC33))</f>
        <v>0,3</v>
      </c>
      <c r="O71" s="207"/>
      <c r="P71" s="207"/>
      <c r="Q71" s="207"/>
      <c r="R71" s="208">
        <f>'Incerteza dos Padrões'!V18</f>
        <v>2.0374387559187546</v>
      </c>
      <c r="S71" s="208"/>
      <c r="T71" s="208"/>
      <c r="U71" s="208"/>
      <c r="V71" s="207">
        <f>IF('Incerteza dos Padrões'!Y16&gt;1000,"Infinito",ROUNDUP('Incerteza dos Padrões'!Y16,0))</f>
        <v>69</v>
      </c>
      <c r="W71" s="207"/>
      <c r="X71" s="207"/>
      <c r="Y71" s="207"/>
      <c r="Z71" s="131"/>
      <c r="AA71" s="207" t="str">
        <f>IF(B71="","",FIXED(B71-1,'Protocolo de Calibração'!CC33))</f>
        <v>34,0</v>
      </c>
      <c r="AB71" s="207"/>
      <c r="AC71" s="207"/>
      <c r="AD71" s="207" t="str">
        <f>IF(B71="","",FIXED(B71+1,'Protocolo de Calibração'!CC33))</f>
        <v>36,0</v>
      </c>
      <c r="AE71" s="207"/>
      <c r="AF71" s="207"/>
    </row>
    <row r="72" spans="2:32" ht="18" customHeight="1" x14ac:dyDescent="0.25">
      <c r="B72" s="206" t="str">
        <f>IF('Protocolo de Calibração'!AJ42="","",FIXED('Protocolo de Calibração'!AJ42,'Protocolo de Calibração'!CC42))</f>
        <v>100,0</v>
      </c>
      <c r="C72" s="206"/>
      <c r="D72" s="206"/>
      <c r="E72" s="206"/>
      <c r="F72" s="207" t="str">
        <f>IF('Protocolo de Calibração'!BP42="","",FIXED('Protocolo de Calibração'!BP42,'Protocolo de Calibração'!CC42))</f>
        <v>100,0</v>
      </c>
      <c r="G72" s="207"/>
      <c r="H72" s="207"/>
      <c r="I72" s="207"/>
      <c r="J72" s="207" t="str">
        <f>IF(B72="","",FIXED(F72-B72,'Protocolo de Calibração'!CC42))</f>
        <v>0,0</v>
      </c>
      <c r="K72" s="207"/>
      <c r="L72" s="207"/>
      <c r="M72" s="207"/>
      <c r="N72" s="207" t="str">
        <f>IF('Incerteza dos Padrões'!V35="","",FIXED('Incerteza dos Padrões'!V35,'Protocolo de Calibração'!CC42))</f>
        <v>0,4</v>
      </c>
      <c r="O72" s="207"/>
      <c r="P72" s="207"/>
      <c r="Q72" s="207"/>
      <c r="R72" s="208">
        <f>'Incerteza dos Padrões'!V34</f>
        <v>2.1952912869767061</v>
      </c>
      <c r="S72" s="208"/>
      <c r="T72" s="208"/>
      <c r="U72" s="208"/>
      <c r="V72" s="207">
        <f>IF('Incerteza dos Padrões'!Y32&gt;1000,"Infinito",ROUNDUP('Incerteza dos Padrões'!Y32,0))</f>
        <v>15</v>
      </c>
      <c r="W72" s="207"/>
      <c r="X72" s="207"/>
      <c r="Y72" s="207"/>
      <c r="Z72" s="131"/>
      <c r="AA72" s="207" t="str">
        <f>IF(B72="","",FIXED(B72-1,'Protocolo de Calibração'!CC42))</f>
        <v>99,0</v>
      </c>
      <c r="AB72" s="207"/>
      <c r="AC72" s="207"/>
      <c r="AD72" s="207" t="str">
        <f>IF(B72="","",FIXED(B72+1,'Protocolo de Calibração'!CC42))</f>
        <v>101,0</v>
      </c>
      <c r="AE72" s="207"/>
      <c r="AF72" s="207"/>
    </row>
    <row r="73" spans="2:32" ht="18" customHeight="1" x14ac:dyDescent="0.25">
      <c r="B73" s="206" t="str">
        <f>IF('Protocolo de Calibração'!AJ51="","",FIXED('Protocolo de Calibração'!AJ51,'Protocolo de Calibração'!CC51))</f>
        <v>150,0</v>
      </c>
      <c r="C73" s="206"/>
      <c r="D73" s="206"/>
      <c r="E73" s="206"/>
      <c r="F73" s="207" t="str">
        <f>IF('Protocolo de Calibração'!BP51="","",FIXED('Protocolo de Calibração'!BP51,'Protocolo de Calibração'!CC51))</f>
        <v>150,0</v>
      </c>
      <c r="G73" s="207"/>
      <c r="H73" s="207"/>
      <c r="I73" s="207"/>
      <c r="J73" s="207" t="str">
        <f>IF(B73="","",FIXED(F73-B73,'Protocolo de Calibração'!CC51))</f>
        <v>0,0</v>
      </c>
      <c r="K73" s="207"/>
      <c r="L73" s="207"/>
      <c r="M73" s="207"/>
      <c r="N73" s="207" t="str">
        <f>IF('Incerteza dos Padrões'!V51="","",FIXED('Incerteza dos Padrões'!V51,'Protocolo de Calibração'!CC51))</f>
        <v>0,3</v>
      </c>
      <c r="O73" s="207"/>
      <c r="P73" s="207"/>
      <c r="Q73" s="207"/>
      <c r="R73" s="208">
        <f>'Incerteza dos Padrões'!V50</f>
        <v>2.0374387559187546</v>
      </c>
      <c r="S73" s="208"/>
      <c r="T73" s="208"/>
      <c r="U73" s="208"/>
      <c r="V73" s="207">
        <f>IF('Incerteza dos Padrões'!Y48&gt;1000,"Infinito",ROUNDUP('Incerteza dos Padrões'!Y48,0))</f>
        <v>69</v>
      </c>
      <c r="W73" s="207"/>
      <c r="X73" s="207"/>
      <c r="Y73" s="207"/>
      <c r="Z73" s="131"/>
      <c r="AA73" s="207" t="str">
        <f>IF(B73="","",FIXED(B73-1,'Protocolo de Calibração'!CC51))</f>
        <v>149,0</v>
      </c>
      <c r="AB73" s="207"/>
      <c r="AC73" s="207"/>
      <c r="AD73" s="207" t="str">
        <f>IF(B73="","",FIXED(B73+1,'Protocolo de Calibração'!CC51))</f>
        <v>151,0</v>
      </c>
      <c r="AE73" s="207"/>
      <c r="AF73" s="207"/>
    </row>
    <row r="74" spans="2:32" ht="18" hidden="1" customHeight="1" x14ac:dyDescent="0.25">
      <c r="B74" s="203" t="str">
        <f>IF('Protocolo de Calibração'!AJ60="","",FIXED('Protocolo de Calibração'!AJ60,'Protocolo de Calibração'!CC60))</f>
        <v/>
      </c>
      <c r="C74" s="203"/>
      <c r="D74" s="203"/>
      <c r="E74" s="229"/>
      <c r="F74" s="204" t="str">
        <f>IF('Protocolo de Calibração'!BP60="","",FIXED('Protocolo de Calibração'!BP60,'Protocolo de Calibração'!CC60))</f>
        <v/>
      </c>
      <c r="G74" s="204"/>
      <c r="H74" s="204"/>
      <c r="I74" s="230"/>
      <c r="J74" s="204" t="str">
        <f>IF(B74="","",FIXED(F74-B74,'Protocolo de Calibração'!CC60))</f>
        <v/>
      </c>
      <c r="K74" s="204"/>
      <c r="L74" s="204"/>
      <c r="M74" s="230"/>
      <c r="N74" s="204" t="e">
        <f>IF('Incerteza dos Padrões'!V67="","",FIXED('Incerteza dos Padrões'!V67,'Protocolo de Calibração'!CC60))</f>
        <v>#VALUE!</v>
      </c>
      <c r="O74" s="204"/>
      <c r="P74" s="204"/>
      <c r="Q74" s="230"/>
      <c r="R74" s="205" t="e">
        <f>'Incerteza dos Padrões'!V66</f>
        <v>#VALUE!</v>
      </c>
      <c r="S74" s="205"/>
      <c r="T74" s="205"/>
      <c r="U74" s="231"/>
      <c r="V74" s="204" t="e">
        <f>IF('Incerteza dos Padrões'!Y64&gt;1000,"Infinito",ROUNDUP('Incerteza dos Padrões'!Y64,0))</f>
        <v>#VALUE!</v>
      </c>
      <c r="W74" s="204"/>
      <c r="X74" s="204"/>
      <c r="Y74" s="204"/>
      <c r="Z74" s="131"/>
      <c r="AA74" s="204" t="str">
        <f>IF(B74="","",FIXED(B74-1,'Protocolo de Calibração'!CC60))</f>
        <v/>
      </c>
      <c r="AB74" s="204"/>
      <c r="AC74" s="204"/>
      <c r="AD74" s="204" t="str">
        <f>IF(B74="","",FIXED(B74+1,'Protocolo de Calibração'!CC60))</f>
        <v/>
      </c>
      <c r="AE74" s="204"/>
      <c r="AF74" s="204"/>
    </row>
    <row r="75" spans="2:32" ht="18" hidden="1" customHeight="1" x14ac:dyDescent="0.25">
      <c r="B75" s="200" t="str">
        <f>IF('Protocolo de Calibração'!AJ69="","",FIXED('Protocolo de Calibração'!AJ69,'Protocolo de Calibração'!CC69))</f>
        <v/>
      </c>
      <c r="C75" s="200"/>
      <c r="D75" s="200"/>
      <c r="E75" s="226"/>
      <c r="F75" s="201" t="str">
        <f>IF('Protocolo de Calibração'!BP69="","",FIXED('Protocolo de Calibração'!BP69,'Protocolo de Calibração'!CC69))</f>
        <v/>
      </c>
      <c r="G75" s="201"/>
      <c r="H75" s="201"/>
      <c r="I75" s="227"/>
      <c r="J75" s="201" t="str">
        <f>IF(B75="","",FIXED(F75-B75,'Protocolo de Calibração'!CC69))</f>
        <v/>
      </c>
      <c r="K75" s="201"/>
      <c r="L75" s="201"/>
      <c r="M75" s="227"/>
      <c r="N75" s="201" t="e">
        <f>IF('Incerteza dos Padrões'!V83="","",FIXED('Incerteza dos Padrões'!V83,'Protocolo de Calibração'!CC69))</f>
        <v>#VALUE!</v>
      </c>
      <c r="O75" s="201"/>
      <c r="P75" s="201"/>
      <c r="Q75" s="227"/>
      <c r="R75" s="202" t="e">
        <f>'Incerteza dos Padrões'!V82</f>
        <v>#VALUE!</v>
      </c>
      <c r="S75" s="202"/>
      <c r="T75" s="202"/>
      <c r="U75" s="228"/>
      <c r="V75" s="201" t="e">
        <f>IF('Incerteza dos Padrões'!Y80&gt;1000,"Infinito",ROUNDUP('Incerteza dos Padrões'!Y80,0))</f>
        <v>#VALUE!</v>
      </c>
      <c r="W75" s="201"/>
      <c r="X75" s="201"/>
      <c r="Y75" s="201"/>
      <c r="Z75" s="131"/>
      <c r="AA75" s="201" t="str">
        <f>IF(B75="","",FIXED(B75-1,'Protocolo de Calibração'!CC69))</f>
        <v/>
      </c>
      <c r="AB75" s="201"/>
      <c r="AC75" s="201"/>
      <c r="AD75" s="201" t="str">
        <f>IF(B75="","",FIXED(B75+1,'Protocolo de Calibração'!CC69))</f>
        <v/>
      </c>
      <c r="AE75" s="201"/>
      <c r="AF75" s="201"/>
    </row>
    <row r="76" spans="2:32" ht="18" hidden="1" customHeight="1" x14ac:dyDescent="0.25">
      <c r="B76" s="200" t="str">
        <f>IF('Protocolo de Calibração'!AJ78="","",FIXED('Protocolo de Calibração'!AJ78,'Protocolo de Calibração'!CC78))</f>
        <v/>
      </c>
      <c r="C76" s="200"/>
      <c r="D76" s="200"/>
      <c r="E76" s="226"/>
      <c r="F76" s="201" t="str">
        <f>IF('Protocolo de Calibração'!BP78="","",FIXED('Protocolo de Calibração'!BP78,'Protocolo de Calibração'!CC78))</f>
        <v/>
      </c>
      <c r="G76" s="201"/>
      <c r="H76" s="201"/>
      <c r="I76" s="227"/>
      <c r="J76" s="201" t="str">
        <f>IF(B76="","",FIXED(F76-B76,'Protocolo de Calibração'!CC78))</f>
        <v/>
      </c>
      <c r="K76" s="201"/>
      <c r="L76" s="201"/>
      <c r="M76" s="227"/>
      <c r="N76" s="201" t="e">
        <f>IF('Incerteza dos Padrões'!V99="","",FIXED('Incerteza dos Padrões'!V99,'Protocolo de Calibração'!CC78))</f>
        <v>#VALUE!</v>
      </c>
      <c r="O76" s="201"/>
      <c r="P76" s="201"/>
      <c r="Q76" s="227"/>
      <c r="R76" s="202" t="e">
        <f>'Incerteza dos Padrões'!V98</f>
        <v>#VALUE!</v>
      </c>
      <c r="S76" s="202"/>
      <c r="T76" s="202"/>
      <c r="U76" s="228"/>
      <c r="V76" s="201" t="e">
        <f>IF('Incerteza dos Padrões'!Y96&gt;1000,"Infinito",ROUNDUP('Incerteza dos Padrões'!Y96,0))</f>
        <v>#VALUE!</v>
      </c>
      <c r="W76" s="201"/>
      <c r="X76" s="201"/>
      <c r="Y76" s="201"/>
      <c r="Z76" s="131"/>
      <c r="AA76" s="201" t="str">
        <f>IF(B76="","",FIXED(B76-1,'Protocolo de Calibração'!CC78))</f>
        <v/>
      </c>
      <c r="AB76" s="201"/>
      <c r="AC76" s="201"/>
      <c r="AD76" s="201" t="str">
        <f>IF(B76="","",FIXED(B76+1,'Protocolo de Calibração'!CC78))</f>
        <v/>
      </c>
      <c r="AE76" s="201"/>
      <c r="AF76" s="201"/>
    </row>
    <row r="77" spans="2:32" ht="18" hidden="1" customHeight="1" x14ac:dyDescent="0.25">
      <c r="B77" s="200" t="str">
        <f>IF('Protocolo de Calibração'!AJ87="","",FIXED('Protocolo de Calibração'!AJ87,'Protocolo de Calibração'!CC87))</f>
        <v/>
      </c>
      <c r="C77" s="200"/>
      <c r="D77" s="200"/>
      <c r="E77" s="226"/>
      <c r="F77" s="201" t="str">
        <f>IF('Protocolo de Calibração'!BP87="","",FIXED('Protocolo de Calibração'!BP87,'Protocolo de Calibração'!CC87))</f>
        <v/>
      </c>
      <c r="G77" s="201"/>
      <c r="H77" s="201"/>
      <c r="I77" s="227"/>
      <c r="J77" s="201" t="str">
        <f>IF(B77="","",FIXED(F77-B77,'Protocolo de Calibração'!CC87))</f>
        <v/>
      </c>
      <c r="K77" s="201"/>
      <c r="L77" s="201"/>
      <c r="M77" s="227"/>
      <c r="N77" s="201" t="e">
        <f>IF('Incerteza dos Padrões'!V115="","",FIXED('Incerteza dos Padrões'!V115,'Protocolo de Calibração'!CC87))</f>
        <v>#VALUE!</v>
      </c>
      <c r="O77" s="201"/>
      <c r="P77" s="201"/>
      <c r="Q77" s="227"/>
      <c r="R77" s="202" t="e">
        <f>'Incerteza dos Padrões'!V114</f>
        <v>#VALUE!</v>
      </c>
      <c r="S77" s="202"/>
      <c r="T77" s="202"/>
      <c r="U77" s="228"/>
      <c r="V77" s="201" t="e">
        <f>IF('Incerteza dos Padrões'!Y112&gt;1000,"Infinito",ROUNDUP('Incerteza dos Padrões'!Y112,0))</f>
        <v>#VALUE!</v>
      </c>
      <c r="W77" s="201"/>
      <c r="X77" s="201"/>
      <c r="Y77" s="201"/>
      <c r="Z77" s="131"/>
      <c r="AA77" s="201" t="str">
        <f>IF(B77="","",FIXED(B77-1,'Protocolo de Calibração'!CC87))</f>
        <v/>
      </c>
      <c r="AB77" s="201"/>
      <c r="AC77" s="201"/>
      <c r="AD77" s="201" t="str">
        <f>IF(B77="","",FIXED(B77+1,'Protocolo de Calibração'!CC87))</f>
        <v/>
      </c>
      <c r="AE77" s="201"/>
      <c r="AF77" s="201"/>
    </row>
    <row r="78" spans="2:32" ht="18" hidden="1" customHeight="1" x14ac:dyDescent="0.25">
      <c r="B78" s="200" t="str">
        <f>IF('Protocolo de Calibração'!AJ96="","",FIXED('Protocolo de Calibração'!AJ96,'Protocolo de Calibração'!CC96))</f>
        <v/>
      </c>
      <c r="C78" s="200"/>
      <c r="D78" s="200"/>
      <c r="E78" s="226"/>
      <c r="F78" s="201" t="str">
        <f>IF('Protocolo de Calibração'!BP96="","",FIXED('Protocolo de Calibração'!BP96,'Protocolo de Calibração'!CC96))</f>
        <v/>
      </c>
      <c r="G78" s="201"/>
      <c r="H78" s="201"/>
      <c r="I78" s="227"/>
      <c r="J78" s="201" t="str">
        <f>IF(B78="","",FIXED(F78-B78,'Protocolo de Calibração'!CC96))</f>
        <v/>
      </c>
      <c r="K78" s="201"/>
      <c r="L78" s="201"/>
      <c r="M78" s="227"/>
      <c r="N78" s="201" t="e">
        <f>IF('Incerteza dos Padrões'!V131="","",FIXED('Incerteza dos Padrões'!V131,'Protocolo de Calibração'!CC96))</f>
        <v>#VALUE!</v>
      </c>
      <c r="O78" s="201"/>
      <c r="P78" s="201"/>
      <c r="Q78" s="227"/>
      <c r="R78" s="202" t="e">
        <f>'Incerteza dos Padrões'!V130</f>
        <v>#VALUE!</v>
      </c>
      <c r="S78" s="202"/>
      <c r="T78" s="202"/>
      <c r="U78" s="228"/>
      <c r="V78" s="201" t="e">
        <f>IF('Incerteza dos Padrões'!Y128&gt;1000,"Infinito",ROUNDUP('Incerteza dos Padrões'!Y128,0))</f>
        <v>#VALUE!</v>
      </c>
      <c r="W78" s="201"/>
      <c r="X78" s="201"/>
      <c r="Y78" s="201"/>
      <c r="Z78" s="131"/>
      <c r="AA78" s="201" t="str">
        <f>IF(B78="","",FIXED(B78-1,'Protocolo de Calibração'!CC96))</f>
        <v/>
      </c>
      <c r="AB78" s="201"/>
      <c r="AC78" s="201"/>
      <c r="AD78" s="201" t="str">
        <f>IF(B78="","",FIXED(B78+1,'Protocolo de Calibração'!CC96))</f>
        <v/>
      </c>
      <c r="AE78" s="201"/>
      <c r="AF78" s="201"/>
    </row>
    <row r="79" spans="2:32" ht="18" hidden="1" customHeight="1" x14ac:dyDescent="0.25">
      <c r="B79" s="200" t="str">
        <f>IF('Protocolo de Calibração'!AJ105="","",FIXED('Protocolo de Calibração'!AJ105,'Protocolo de Calibração'!CC105))</f>
        <v/>
      </c>
      <c r="C79" s="200"/>
      <c r="D79" s="200"/>
      <c r="E79" s="226"/>
      <c r="F79" s="201" t="str">
        <f>IF('Protocolo de Calibração'!BP105="","",FIXED('Protocolo de Calibração'!BP105,'Protocolo de Calibração'!CC105))</f>
        <v/>
      </c>
      <c r="G79" s="201"/>
      <c r="H79" s="201"/>
      <c r="I79" s="227"/>
      <c r="J79" s="201" t="str">
        <f>IF(B79="","",FIXED(F79-B79,'Protocolo de Calibração'!CC105))</f>
        <v/>
      </c>
      <c r="K79" s="201"/>
      <c r="L79" s="201"/>
      <c r="M79" s="227"/>
      <c r="N79" s="201" t="e">
        <f>IF('Incerteza dos Padrões'!V147="","",FIXED('Incerteza dos Padrões'!V147,'Protocolo de Calibração'!CC105))</f>
        <v>#VALUE!</v>
      </c>
      <c r="O79" s="201"/>
      <c r="P79" s="201"/>
      <c r="Q79" s="227"/>
      <c r="R79" s="202" t="e">
        <f>'Incerteza dos Padrões'!V146</f>
        <v>#VALUE!</v>
      </c>
      <c r="S79" s="202"/>
      <c r="T79" s="202"/>
      <c r="U79" s="228"/>
      <c r="V79" s="201" t="e">
        <f>IF('Incerteza dos Padrões'!Y144&gt;1000,"Infinito",ROUNDUP('Incerteza dos Padrões'!Y144,0))</f>
        <v>#VALUE!</v>
      </c>
      <c r="W79" s="201"/>
      <c r="X79" s="201"/>
      <c r="Y79" s="201"/>
      <c r="Z79" s="131"/>
      <c r="AA79" s="201" t="str">
        <f>IF(B79="","",FIXED(B79-1,'Protocolo de Calibração'!CC105))</f>
        <v/>
      </c>
      <c r="AB79" s="201"/>
      <c r="AC79" s="201"/>
      <c r="AD79" s="201" t="str">
        <f>IF(B79="","",FIXED(B79+1,'Protocolo de Calibração'!CC105))</f>
        <v/>
      </c>
      <c r="AE79" s="201"/>
      <c r="AF79" s="201"/>
    </row>
    <row r="80" spans="2:32" ht="18" hidden="1" customHeight="1" x14ac:dyDescent="0.25">
      <c r="B80" s="200" t="str">
        <f>IF('Protocolo de Calibração'!AJ114="","",FIXED('Protocolo de Calibração'!AJ114,'Protocolo de Calibração'!CC114))</f>
        <v/>
      </c>
      <c r="C80" s="200"/>
      <c r="D80" s="200"/>
      <c r="E80" s="226"/>
      <c r="F80" s="201" t="str">
        <f>IF('Protocolo de Calibração'!BP114="","",FIXED('Protocolo de Calibração'!BP114,'Protocolo de Calibração'!CC114))</f>
        <v/>
      </c>
      <c r="G80" s="201"/>
      <c r="H80" s="201"/>
      <c r="I80" s="227"/>
      <c r="J80" s="201" t="str">
        <f>IF(B80="","",FIXED(F80-B80,'Protocolo de Calibração'!CC114))</f>
        <v/>
      </c>
      <c r="K80" s="201"/>
      <c r="L80" s="201"/>
      <c r="M80" s="227"/>
      <c r="N80" s="201" t="e">
        <f>IF('Incerteza dos Padrões'!V163="","",FIXED('Incerteza dos Padrões'!V163,'Protocolo de Calibração'!CC114))</f>
        <v>#VALUE!</v>
      </c>
      <c r="O80" s="201"/>
      <c r="P80" s="201"/>
      <c r="Q80" s="227"/>
      <c r="R80" s="202" t="e">
        <f>'Incerteza dos Padrões'!V162</f>
        <v>#VALUE!</v>
      </c>
      <c r="S80" s="202"/>
      <c r="T80" s="202"/>
      <c r="U80" s="228"/>
      <c r="V80" s="201" t="e">
        <f>IF('Incerteza dos Padrões'!Y160&gt;1000,"Infinito",ROUNDUP('Incerteza dos Padrões'!Y160,0))</f>
        <v>#VALUE!</v>
      </c>
      <c r="W80" s="201"/>
      <c r="X80" s="201"/>
      <c r="Y80" s="201"/>
      <c r="Z80" s="131"/>
      <c r="AA80" s="201" t="str">
        <f>IF(B80="","",FIXED(B80-1,'Protocolo de Calibração'!CC114))</f>
        <v/>
      </c>
      <c r="AB80" s="201"/>
      <c r="AC80" s="201"/>
      <c r="AD80" s="201" t="str">
        <f>IF(B80="","",FIXED(B80+1,'Protocolo de Calibração'!CC114))</f>
        <v/>
      </c>
      <c r="AE80" s="201"/>
      <c r="AF80" s="201"/>
    </row>
    <row r="81" spans="2:32" ht="18" customHeight="1" x14ac:dyDescent="0.25">
      <c r="B81" s="128"/>
      <c r="C81" s="128"/>
      <c r="D81" s="128"/>
      <c r="E81" s="128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30"/>
      <c r="S81" s="130"/>
      <c r="T81" s="130"/>
      <c r="U81" s="130"/>
      <c r="V81" s="129"/>
      <c r="W81" s="129"/>
      <c r="X81" s="129"/>
      <c r="Y81" s="129"/>
      <c r="Z81" s="131"/>
      <c r="AA81" s="129"/>
      <c r="AB81" s="129"/>
      <c r="AC81" s="129"/>
      <c r="AD81" s="129"/>
      <c r="AE81" s="129"/>
      <c r="AF81" s="129"/>
    </row>
    <row r="82" spans="2:32" ht="18" customHeight="1" x14ac:dyDescent="0.25">
      <c r="B82" s="186" t="s">
        <v>85</v>
      </c>
      <c r="C82" s="186"/>
      <c r="D82" s="186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</row>
    <row r="83" spans="2:32" ht="5.25" customHeight="1" x14ac:dyDescent="0.25"/>
    <row r="84" spans="2:32" ht="18" customHeight="1" x14ac:dyDescent="0.25">
      <c r="B84" s="189" t="s">
        <v>266</v>
      </c>
      <c r="C84" s="190"/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  <c r="AD84" s="190"/>
      <c r="AE84" s="190"/>
      <c r="AF84" s="190"/>
    </row>
    <row r="85" spans="2:32" ht="18" customHeight="1" x14ac:dyDescent="0.25">
      <c r="B85" s="190"/>
      <c r="C85" s="190"/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90"/>
      <c r="O85" s="190"/>
      <c r="P85" s="190"/>
      <c r="Q85" s="190"/>
      <c r="R85" s="190"/>
      <c r="S85" s="190"/>
      <c r="T85" s="190"/>
      <c r="U85" s="190"/>
      <c r="V85" s="190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</row>
    <row r="86" spans="2:32" ht="18" hidden="1" customHeight="1" x14ac:dyDescent="0.25"/>
    <row r="87" spans="2:32" ht="18" customHeight="1" x14ac:dyDescent="0.25">
      <c r="B87" s="186" t="s">
        <v>86</v>
      </c>
      <c r="C87" s="186"/>
      <c r="D87" s="186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</row>
    <row r="88" spans="2:32" ht="6" customHeight="1" x14ac:dyDescent="0.25"/>
    <row r="89" spans="2:32" ht="18" customHeight="1" x14ac:dyDescent="0.25">
      <c r="B89" s="191" t="s">
        <v>259</v>
      </c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  <c r="AD89" s="191"/>
      <c r="AE89" s="191"/>
      <c r="AF89" s="191"/>
    </row>
    <row r="90" spans="2:32" ht="18" customHeight="1" x14ac:dyDescent="0.25"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</row>
    <row r="91" spans="2:32" ht="18" customHeight="1" x14ac:dyDescent="0.25">
      <c r="B91" s="191"/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</row>
    <row r="92" spans="2:32" ht="18" hidden="1" customHeight="1" x14ac:dyDescent="0.25"/>
    <row r="93" spans="2:32" ht="18" customHeight="1" x14ac:dyDescent="0.25">
      <c r="B93" s="186" t="s">
        <v>87</v>
      </c>
      <c r="C93" s="186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</row>
    <row r="94" spans="2:32" ht="6" customHeight="1" x14ac:dyDescent="0.25"/>
    <row r="95" spans="2:32" ht="18" customHeight="1" x14ac:dyDescent="0.25">
      <c r="B95" s="192" t="str">
        <f>'Protocolo de Calibração'!B123</f>
        <v>Este certificado atende aos requisitos da Suez e de acordo com os valores apresentados encontra-se aprovado e disponivel para uso.</v>
      </c>
      <c r="C95" s="192"/>
      <c r="D95" s="192"/>
      <c r="E95" s="192"/>
      <c r="F95" s="192"/>
      <c r="G95" s="192"/>
      <c r="H95" s="192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  <c r="AA95" s="192"/>
      <c r="AB95" s="192"/>
      <c r="AC95" s="192"/>
      <c r="AD95" s="192"/>
      <c r="AE95" s="192"/>
      <c r="AF95" s="192"/>
    </row>
    <row r="96" spans="2:32" ht="18" customHeight="1" x14ac:dyDescent="0.25">
      <c r="B96" s="192"/>
      <c r="C96" s="192"/>
      <c r="D96" s="192"/>
      <c r="E96" s="192"/>
      <c r="F96" s="192"/>
      <c r="G96" s="192"/>
      <c r="H96" s="192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  <c r="AA96" s="192"/>
      <c r="AB96" s="192"/>
      <c r="AC96" s="192"/>
      <c r="AD96" s="192"/>
      <c r="AE96" s="192"/>
      <c r="AF96" s="192"/>
    </row>
    <row r="97" spans="2:32" ht="18" hidden="1" customHeight="1" x14ac:dyDescent="0.25"/>
    <row r="98" spans="2:32" ht="18" customHeight="1" x14ac:dyDescent="0.25">
      <c r="B98" s="186" t="s">
        <v>88</v>
      </c>
      <c r="C98" s="186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</row>
    <row r="99" spans="2:32" ht="18" customHeight="1" x14ac:dyDescent="0.25">
      <c r="B99" s="117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</row>
    <row r="100" spans="2:32" ht="18" customHeight="1" x14ac:dyDescent="0.25">
      <c r="B100" s="117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</row>
    <row r="101" spans="2:32" ht="18" customHeight="1" x14ac:dyDescent="0.25">
      <c r="B101" s="117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</row>
    <row r="102" spans="2:32" ht="18" customHeight="1" x14ac:dyDescent="0.25">
      <c r="M102" s="187" t="str">
        <f>'Protocolo de Calibração'!$J$21</f>
        <v>Wellington Barbosa</v>
      </c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</row>
    <row r="103" spans="2:32" ht="18" customHeight="1" x14ac:dyDescent="0.25">
      <c r="M103" s="188" t="s">
        <v>89</v>
      </c>
      <c r="N103" s="188"/>
      <c r="O103" s="188"/>
      <c r="P103" s="188"/>
      <c r="Q103" s="188"/>
      <c r="R103" s="188"/>
      <c r="S103" s="188"/>
      <c r="T103" s="188"/>
      <c r="U103" s="188"/>
      <c r="V103" s="188"/>
      <c r="W103" s="188"/>
    </row>
    <row r="104" spans="2:32" ht="18" customHeight="1" x14ac:dyDescent="0.25"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</row>
  </sheetData>
  <sheetProtection algorithmName="SHA-512" hashValue="j9E17GlSTNiwBXpfLQwPmpsJl5bOBk4OH4TvMUFNDvcyzjyCS0zJHlhOxXKVExfS+gaiB2bHjVSLTp7Z9Tgwfw==" saltValue="NA5tb1mpjutaSsxpF3q0UA==" spinCount="100000" sheet="1" objects="1" scenarios="1"/>
  <mergeCells count="270">
    <mergeCell ref="I1:U1"/>
    <mergeCell ref="I2:U2"/>
    <mergeCell ref="I3:U3"/>
    <mergeCell ref="C5:O5"/>
    <mergeCell ref="Y6:AF6"/>
    <mergeCell ref="Y7:AF7"/>
    <mergeCell ref="B8:AF8"/>
    <mergeCell ref="B10:F10"/>
    <mergeCell ref="G10:AF10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31:H31"/>
    <mergeCell ref="I31:AF31"/>
    <mergeCell ref="B32:H32"/>
    <mergeCell ref="I32:AF32"/>
    <mergeCell ref="B34:AF34"/>
    <mergeCell ref="B36:E37"/>
    <mergeCell ref="F36:M37"/>
    <mergeCell ref="N36:R37"/>
    <mergeCell ref="S36:X37"/>
    <mergeCell ref="Y36:AB37"/>
    <mergeCell ref="B40:E40"/>
    <mergeCell ref="F40:M40"/>
    <mergeCell ref="N40:R40"/>
    <mergeCell ref="S40:X40"/>
    <mergeCell ref="Y40:AB40"/>
    <mergeCell ref="AC40:AF40"/>
    <mergeCell ref="AC36:AF37"/>
    <mergeCell ref="B39:E39"/>
    <mergeCell ref="F39:M39"/>
    <mergeCell ref="N39:R39"/>
    <mergeCell ref="S39:X39"/>
    <mergeCell ref="Y39:AB39"/>
    <mergeCell ref="AC39:AF39"/>
    <mergeCell ref="I46:U46"/>
    <mergeCell ref="I47:U47"/>
    <mergeCell ref="I48:U48"/>
    <mergeCell ref="C50:O50"/>
    <mergeCell ref="Y51:AF51"/>
    <mergeCell ref="Y52:AF52"/>
    <mergeCell ref="B41:E41"/>
    <mergeCell ref="F41:M41"/>
    <mergeCell ref="N41:R41"/>
    <mergeCell ref="S41:X41"/>
    <mergeCell ref="Y41:AB41"/>
    <mergeCell ref="AC41:AF41"/>
    <mergeCell ref="B53:AF53"/>
    <mergeCell ref="B55:E56"/>
    <mergeCell ref="F55:I56"/>
    <mergeCell ref="J55:M56"/>
    <mergeCell ref="N55:Q56"/>
    <mergeCell ref="R55:U56"/>
    <mergeCell ref="V55:Y56"/>
    <mergeCell ref="AA55:AF55"/>
    <mergeCell ref="AA56:AC56"/>
    <mergeCell ref="AD56:AF56"/>
    <mergeCell ref="AA57:AC57"/>
    <mergeCell ref="AD57:AF57"/>
    <mergeCell ref="B58:E58"/>
    <mergeCell ref="F58:I58"/>
    <mergeCell ref="J58:M58"/>
    <mergeCell ref="N58:Q58"/>
    <mergeCell ref="R58:U58"/>
    <mergeCell ref="V58:Y58"/>
    <mergeCell ref="AA58:AC58"/>
    <mergeCell ref="AD58:AF58"/>
    <mergeCell ref="B57:E57"/>
    <mergeCell ref="F57:I57"/>
    <mergeCell ref="J57:M57"/>
    <mergeCell ref="N57:Q57"/>
    <mergeCell ref="R57:U57"/>
    <mergeCell ref="V57:Y57"/>
    <mergeCell ref="AA59:AC59"/>
    <mergeCell ref="AD59:AF59"/>
    <mergeCell ref="B60:E60"/>
    <mergeCell ref="F60:I60"/>
    <mergeCell ref="J60:M60"/>
    <mergeCell ref="N60:Q60"/>
    <mergeCell ref="R60:U60"/>
    <mergeCell ref="V60:Y60"/>
    <mergeCell ref="AA60:AC60"/>
    <mergeCell ref="AD60:AF60"/>
    <mergeCell ref="B59:E59"/>
    <mergeCell ref="F59:I59"/>
    <mergeCell ref="J59:M59"/>
    <mergeCell ref="N59:Q59"/>
    <mergeCell ref="R59:U59"/>
    <mergeCell ref="V59:Y59"/>
    <mergeCell ref="AA61:AC61"/>
    <mergeCell ref="AD61:AF61"/>
    <mergeCell ref="B62:E62"/>
    <mergeCell ref="F62:I62"/>
    <mergeCell ref="J62:M62"/>
    <mergeCell ref="N62:Q62"/>
    <mergeCell ref="R62:U62"/>
    <mergeCell ref="V62:Y62"/>
    <mergeCell ref="AA62:AC62"/>
    <mergeCell ref="AD62:AF62"/>
    <mergeCell ref="B61:E61"/>
    <mergeCell ref="F61:I61"/>
    <mergeCell ref="J61:M61"/>
    <mergeCell ref="N61:Q61"/>
    <mergeCell ref="R61:U61"/>
    <mergeCell ref="V61:Y61"/>
    <mergeCell ref="AA63:AC63"/>
    <mergeCell ref="AD63:AF63"/>
    <mergeCell ref="B64:E64"/>
    <mergeCell ref="F64:I64"/>
    <mergeCell ref="J64:M64"/>
    <mergeCell ref="N64:Q64"/>
    <mergeCell ref="R64:U64"/>
    <mergeCell ref="V64:Y64"/>
    <mergeCell ref="AA64:AC64"/>
    <mergeCell ref="AD64:AF64"/>
    <mergeCell ref="B63:E63"/>
    <mergeCell ref="F63:I63"/>
    <mergeCell ref="J63:M63"/>
    <mergeCell ref="N63:Q63"/>
    <mergeCell ref="R63:U63"/>
    <mergeCell ref="V63:Y63"/>
    <mergeCell ref="AA65:AC65"/>
    <mergeCell ref="AD65:AF65"/>
    <mergeCell ref="B66:E66"/>
    <mergeCell ref="F66:I66"/>
    <mergeCell ref="J66:M66"/>
    <mergeCell ref="N66:Q66"/>
    <mergeCell ref="R66:U66"/>
    <mergeCell ref="V66:Y66"/>
    <mergeCell ref="AA66:AC66"/>
    <mergeCell ref="AD66:AF66"/>
    <mergeCell ref="B65:E65"/>
    <mergeCell ref="F65:I65"/>
    <mergeCell ref="J65:M65"/>
    <mergeCell ref="N65:Q65"/>
    <mergeCell ref="R65:U65"/>
    <mergeCell ref="V65:Y65"/>
    <mergeCell ref="B67:AF67"/>
    <mergeCell ref="B69:E70"/>
    <mergeCell ref="F69:I70"/>
    <mergeCell ref="J69:M70"/>
    <mergeCell ref="N69:Q70"/>
    <mergeCell ref="R69:U70"/>
    <mergeCell ref="V69:Y70"/>
    <mergeCell ref="AA69:AF69"/>
    <mergeCell ref="AA70:AC70"/>
    <mergeCell ref="AD70:AF70"/>
    <mergeCell ref="AA71:AC71"/>
    <mergeCell ref="AD71:AF71"/>
    <mergeCell ref="B72:E72"/>
    <mergeCell ref="F72:I72"/>
    <mergeCell ref="J72:M72"/>
    <mergeCell ref="N72:Q72"/>
    <mergeCell ref="R72:U72"/>
    <mergeCell ref="V72:Y72"/>
    <mergeCell ref="AA72:AC72"/>
    <mergeCell ref="AD72:AF72"/>
    <mergeCell ref="B71:E71"/>
    <mergeCell ref="F71:I71"/>
    <mergeCell ref="J71:M71"/>
    <mergeCell ref="N71:Q71"/>
    <mergeCell ref="R71:U71"/>
    <mergeCell ref="V71:Y71"/>
    <mergeCell ref="AA73:AC73"/>
    <mergeCell ref="AD73:AF73"/>
    <mergeCell ref="B74:E74"/>
    <mergeCell ref="F74:I74"/>
    <mergeCell ref="J74:M74"/>
    <mergeCell ref="N74:Q74"/>
    <mergeCell ref="R74:U74"/>
    <mergeCell ref="V74:Y74"/>
    <mergeCell ref="AA74:AC74"/>
    <mergeCell ref="AD74:AF74"/>
    <mergeCell ref="B73:E73"/>
    <mergeCell ref="F73:I73"/>
    <mergeCell ref="J73:M73"/>
    <mergeCell ref="N73:Q73"/>
    <mergeCell ref="R73:U73"/>
    <mergeCell ref="V73:Y73"/>
    <mergeCell ref="AA75:AC75"/>
    <mergeCell ref="AD75:AF75"/>
    <mergeCell ref="B76:E76"/>
    <mergeCell ref="F76:I76"/>
    <mergeCell ref="J76:M76"/>
    <mergeCell ref="N76:Q76"/>
    <mergeCell ref="R76:U76"/>
    <mergeCell ref="V76:Y76"/>
    <mergeCell ref="AA76:AC76"/>
    <mergeCell ref="AD76:AF76"/>
    <mergeCell ref="B75:E75"/>
    <mergeCell ref="F75:I75"/>
    <mergeCell ref="J75:M75"/>
    <mergeCell ref="N75:Q75"/>
    <mergeCell ref="R75:U75"/>
    <mergeCell ref="V75:Y75"/>
    <mergeCell ref="AA77:AC77"/>
    <mergeCell ref="AD77:AF77"/>
    <mergeCell ref="B78:E78"/>
    <mergeCell ref="F78:I78"/>
    <mergeCell ref="J78:M78"/>
    <mergeCell ref="N78:Q78"/>
    <mergeCell ref="R78:U78"/>
    <mergeCell ref="V78:Y78"/>
    <mergeCell ref="AA78:AC78"/>
    <mergeCell ref="AD78:AF78"/>
    <mergeCell ref="B77:E77"/>
    <mergeCell ref="F77:I77"/>
    <mergeCell ref="J77:M77"/>
    <mergeCell ref="N77:Q77"/>
    <mergeCell ref="R77:U77"/>
    <mergeCell ref="V77:Y77"/>
    <mergeCell ref="AA79:AC79"/>
    <mergeCell ref="AD79:AF79"/>
    <mergeCell ref="B80:E80"/>
    <mergeCell ref="F80:I80"/>
    <mergeCell ref="J80:M80"/>
    <mergeCell ref="N80:Q80"/>
    <mergeCell ref="R80:U80"/>
    <mergeCell ref="V80:Y80"/>
    <mergeCell ref="AA80:AC80"/>
    <mergeCell ref="AD80:AF80"/>
    <mergeCell ref="B79:E79"/>
    <mergeCell ref="F79:I79"/>
    <mergeCell ref="J79:M79"/>
    <mergeCell ref="N79:Q79"/>
    <mergeCell ref="R79:U79"/>
    <mergeCell ref="V79:Y79"/>
    <mergeCell ref="B98:AF98"/>
    <mergeCell ref="M102:W102"/>
    <mergeCell ref="M103:W103"/>
    <mergeCell ref="B82:AF82"/>
    <mergeCell ref="B84:AF85"/>
    <mergeCell ref="B87:AF87"/>
    <mergeCell ref="B89:AF91"/>
    <mergeCell ref="B93:AF93"/>
    <mergeCell ref="B95:AF96"/>
  </mergeCells>
  <conditionalFormatting sqref="B39:AF43">
    <cfRule type="cellIs" dxfId="3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73604-B020-47C3-A22C-1F4F4A354127}">
  <dimension ref="A1:AF115"/>
  <sheetViews>
    <sheetView zoomScale="120" zoomScaleNormal="120" workbookViewId="0">
      <selection activeCell="U24" sqref="U24:AB24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Calibração'!$J$9,'Cadastro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213" t="s">
        <v>90</v>
      </c>
      <c r="C32" s="213"/>
      <c r="D32" s="213"/>
      <c r="E32" s="213"/>
      <c r="F32" s="213"/>
      <c r="G32" s="213"/>
      <c r="H32" s="213"/>
      <c r="I32" s="213">
        <f>'Protocolo de Calibração'!$M$125</f>
        <v>0</v>
      </c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</row>
    <row r="33" spans="1:32" ht="18" customHeight="1" x14ac:dyDescent="0.25"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</row>
    <row r="34" spans="1:32" ht="18" customHeight="1" x14ac:dyDescent="0.25">
      <c r="B34" s="186" t="s">
        <v>79</v>
      </c>
      <c r="C34" s="186"/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186"/>
      <c r="Z34" s="186"/>
      <c r="AA34" s="186"/>
      <c r="AB34" s="186"/>
      <c r="AC34" s="186"/>
      <c r="AD34" s="186"/>
      <c r="AE34" s="186"/>
      <c r="AF34" s="186"/>
    </row>
    <row r="35" spans="1:32" ht="6" customHeight="1" x14ac:dyDescent="0.25"/>
    <row r="36" spans="1:32" ht="18" customHeight="1" x14ac:dyDescent="0.25">
      <c r="B36" s="214" t="s">
        <v>80</v>
      </c>
      <c r="C36" s="214"/>
      <c r="D36" s="214"/>
      <c r="E36" s="214"/>
      <c r="F36" s="214" t="s">
        <v>54</v>
      </c>
      <c r="G36" s="214"/>
      <c r="H36" s="214"/>
      <c r="I36" s="214"/>
      <c r="J36" s="214"/>
      <c r="K36" s="214"/>
      <c r="L36" s="214"/>
      <c r="M36" s="214"/>
      <c r="N36" s="214" t="s">
        <v>81</v>
      </c>
      <c r="O36" s="214"/>
      <c r="P36" s="214"/>
      <c r="Q36" s="214"/>
      <c r="R36" s="214"/>
      <c r="S36" s="215" t="s">
        <v>82</v>
      </c>
      <c r="T36" s="215"/>
      <c r="U36" s="215"/>
      <c r="V36" s="215"/>
      <c r="W36" s="215"/>
      <c r="X36" s="215"/>
      <c r="Y36" s="215" t="s">
        <v>83</v>
      </c>
      <c r="Z36" s="215"/>
      <c r="AA36" s="215"/>
      <c r="AB36" s="215"/>
      <c r="AC36" s="215" t="s">
        <v>84</v>
      </c>
      <c r="AD36" s="215"/>
      <c r="AE36" s="215"/>
      <c r="AF36" s="215"/>
    </row>
    <row r="37" spans="1:32" ht="18" customHeight="1" x14ac:dyDescent="0.25"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</row>
    <row r="38" spans="1:32" ht="18" customHeight="1" x14ac:dyDescent="0.25"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</row>
    <row r="39" spans="1:32" ht="18" customHeight="1" x14ac:dyDescent="0.25">
      <c r="B39" s="211" t="str">
        <f>IF('Protocolo de Calibração'!$J$15="","",VLOOKUP('Protocolo de Calibração'!AT15,'Seleção de Padrões'!$H$19:$N$25,1,FALSE))</f>
        <v>G002A03TH - T</v>
      </c>
      <c r="C39" s="211"/>
      <c r="D39" s="211"/>
      <c r="E39" s="211"/>
      <c r="F39" s="211" t="str">
        <f>IF(B39="","",VLOOKUP(B39,'Seleção de Padrões'!$H$19:$N$25,2,FALSE))</f>
        <v>Termômetro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Calibração'!$J$15="","",VLOOKUP('Protocolo de Calibração'!AT16,'Seleção de Padrões'!$H$19:$N$25,1,FALSE))</f>
        <v>G002A03TH - H</v>
      </c>
      <c r="C40" s="211"/>
      <c r="D40" s="211"/>
      <c r="E40" s="211"/>
      <c r="F40" s="211" t="str">
        <f>IF(B40="","",VLOOKUP(B40,'Seleção de Padrões'!$H$19:$N$25,2,FALSE))</f>
        <v>Higrômetro Digital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LV02172-36533-20-R0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44119</v>
      </c>
      <c r="Z40" s="212"/>
      <c r="AA40" s="212"/>
      <c r="AB40" s="212"/>
      <c r="AC40" s="212">
        <f>IF(B40="","",VLOOKUP(B40,'Seleção de Padrões'!$H$19:$N$25,6,FALSE))</f>
        <v>44849</v>
      </c>
      <c r="AD40" s="212"/>
      <c r="AE40" s="212"/>
      <c r="AF40" s="212"/>
    </row>
    <row r="41" spans="1:32" ht="18" customHeight="1" x14ac:dyDescent="0.25">
      <c r="B41" s="211" t="str">
        <f>IF('Protocolo de Calibração'!$J$26="","",VLOOKUP('Protocolo de Calibração'!$J$26,'Seleção de Padrões'!$H$19:$N$25,1,FALSE))</f>
        <v>G001A03TE</v>
      </c>
      <c r="C41" s="211"/>
      <c r="D41" s="211"/>
      <c r="E41" s="211"/>
      <c r="F41" s="211" t="str">
        <f>IF(B41="","",VLOOKUP(B41,'Seleção de Padrões'!$H$19:$N$25,2,FALSE))</f>
        <v xml:space="preserve">Termometro Digital </v>
      </c>
      <c r="G41" s="211"/>
      <c r="H41" s="211"/>
      <c r="I41" s="211"/>
      <c r="J41" s="211"/>
      <c r="K41" s="211"/>
      <c r="L41" s="211"/>
      <c r="M41" s="211"/>
      <c r="N41" s="211" t="str">
        <f>IF(B41="","",VLOOKUP(B41,'Seleção de Padrões'!$H$19:$N$25,5,FALSE))</f>
        <v>Visomes</v>
      </c>
      <c r="O41" s="211"/>
      <c r="P41" s="211"/>
      <c r="Q41" s="211"/>
      <c r="R41" s="211"/>
      <c r="S41" s="211" t="str">
        <f>IF(B41="","",VLOOKUP(B41,'Seleção de Padrões'!$H$19:$N$25,4,FALSE))</f>
        <v>LV02172-36459-20-R0</v>
      </c>
      <c r="T41" s="211"/>
      <c r="U41" s="211"/>
      <c r="V41" s="211"/>
      <c r="W41" s="211"/>
      <c r="X41" s="211"/>
      <c r="Y41" s="212">
        <f>IF(B41="","",VLOOKUP(B41,'Seleção de Padrões'!$H$19:$N$25,3,FALSE))</f>
        <v>44118</v>
      </c>
      <c r="Z41" s="212"/>
      <c r="AA41" s="212"/>
      <c r="AB41" s="212"/>
      <c r="AC41" s="212">
        <f>IF(B41="","",VLOOKUP(B41,'Seleção de Padrões'!$H$19:$N$25,6,FALSE))</f>
        <v>44848</v>
      </c>
      <c r="AD41" s="212"/>
      <c r="AE41" s="212"/>
      <c r="AF41" s="212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4" spans="1:32" ht="6" customHeight="1" x14ac:dyDescent="0.25"/>
    <row r="55" spans="1:32" ht="34.5" customHeight="1" x14ac:dyDescent="0.25">
      <c r="B55" s="209" t="s">
        <v>261</v>
      </c>
      <c r="C55" s="209"/>
      <c r="D55" s="209"/>
      <c r="E55" s="209"/>
      <c r="F55" s="209" t="s">
        <v>262</v>
      </c>
      <c r="G55" s="209"/>
      <c r="H55" s="209"/>
      <c r="I55" s="209"/>
      <c r="J55" s="209" t="s">
        <v>263</v>
      </c>
      <c r="K55" s="209"/>
      <c r="L55" s="209"/>
      <c r="M55" s="209"/>
      <c r="N55" s="209" t="s">
        <v>264</v>
      </c>
      <c r="O55" s="209"/>
      <c r="P55" s="209"/>
      <c r="Q55" s="209"/>
      <c r="R55" s="210" t="s">
        <v>257</v>
      </c>
      <c r="S55" s="210"/>
      <c r="T55" s="210"/>
      <c r="U55" s="210"/>
      <c r="V55" s="210" t="s">
        <v>258</v>
      </c>
      <c r="W55" s="210"/>
      <c r="X55" s="210"/>
      <c r="Y55" s="210"/>
      <c r="Z55" s="132"/>
      <c r="AA55" s="232" t="s">
        <v>268</v>
      </c>
      <c r="AB55" s="232"/>
      <c r="AC55" s="232"/>
      <c r="AD55" s="232"/>
      <c r="AE55" s="232"/>
      <c r="AF55" s="232"/>
    </row>
    <row r="56" spans="1:32" ht="18" customHeight="1" x14ac:dyDescent="0.25"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10"/>
      <c r="S56" s="210"/>
      <c r="T56" s="210"/>
      <c r="U56" s="210"/>
      <c r="V56" s="210"/>
      <c r="W56" s="210"/>
      <c r="X56" s="210"/>
      <c r="Y56" s="210"/>
      <c r="Z56" s="132"/>
      <c r="AA56" s="206" t="s">
        <v>91</v>
      </c>
      <c r="AB56" s="206"/>
      <c r="AC56" s="206"/>
      <c r="AD56" s="206" t="s">
        <v>92</v>
      </c>
      <c r="AE56" s="206"/>
      <c r="AF56" s="206"/>
    </row>
    <row r="57" spans="1:32" ht="18" customHeight="1" x14ac:dyDescent="0.25">
      <c r="B57" s="206" t="str">
        <f>IF('Protocolo de Calibração'!AJ33="","",FIXED('Protocolo de Calibração'!AJ33,'Protocolo de Calibração'!CC33))</f>
        <v>35,0</v>
      </c>
      <c r="C57" s="206"/>
      <c r="D57" s="206"/>
      <c r="E57" s="206"/>
      <c r="F57" s="207" t="str">
        <f>IF('Protocolo de Calibração'!BC33="","",FIXED('Protocolo de Calibração'!BC33,'Protocolo de Calibração'!CC33))</f>
        <v>32,8</v>
      </c>
      <c r="G57" s="207"/>
      <c r="H57" s="207"/>
      <c r="I57" s="207"/>
      <c r="J57" s="207" t="str">
        <f>IF(B57="","",FIXED(F57-B57,'Protocolo de Calibração'!CC33))</f>
        <v>-2,2</v>
      </c>
      <c r="K57" s="207"/>
      <c r="L57" s="207"/>
      <c r="M57" s="207"/>
      <c r="N57" s="207" t="str">
        <f>IF('Incerteza dos Padrões'!I19="","",FIXED('Incerteza dos Padrões'!I19,'Protocolo de Calibração'!CC33))</f>
        <v>0,3</v>
      </c>
      <c r="O57" s="207"/>
      <c r="P57" s="207"/>
      <c r="Q57" s="207"/>
      <c r="R57" s="208">
        <f>'Incerteza dos Padrões'!I18</f>
        <v>2.0374387559187546</v>
      </c>
      <c r="S57" s="208"/>
      <c r="T57" s="208"/>
      <c r="U57" s="208"/>
      <c r="V57" s="207">
        <f>IF('Incerteza dos Padrões'!L16&gt;1000,"Infinito",ROUNDUP('Incerteza dos Padrões'!L16,0))</f>
        <v>69</v>
      </c>
      <c r="W57" s="207"/>
      <c r="X57" s="207"/>
      <c r="Y57" s="207"/>
      <c r="Z57" s="131"/>
      <c r="AA57" s="207" t="str">
        <f>IF(B57="","",FIXED(B57-1,'Protocolo de Calibração'!CC33))</f>
        <v>34,0</v>
      </c>
      <c r="AB57" s="207"/>
      <c r="AC57" s="207"/>
      <c r="AD57" s="207" t="str">
        <f>IF(B57="","",FIXED(B57+1,'Protocolo de Calibração'!CC33))</f>
        <v>36,0</v>
      </c>
      <c r="AE57" s="207"/>
      <c r="AF57" s="207"/>
    </row>
    <row r="58" spans="1:32" ht="18" hidden="1" customHeight="1" x14ac:dyDescent="0.25">
      <c r="B58" s="203" t="str">
        <f>IF('Protocolo de Calibração'!AJ42="","",FIXED('Protocolo de Calibração'!AJ42,'Protocolo de Calibração'!CC42))</f>
        <v>100,0</v>
      </c>
      <c r="C58" s="203"/>
      <c r="D58" s="203"/>
      <c r="E58" s="229"/>
      <c r="F58" s="204" t="str">
        <f>IF('Protocolo de Calibração'!BC42="","",FIXED('Protocolo de Calibração'!BC42,'Protocolo de Calibração'!CC42))</f>
        <v>96,1</v>
      </c>
      <c r="G58" s="204"/>
      <c r="H58" s="204"/>
      <c r="I58" s="230"/>
      <c r="J58" s="204" t="str">
        <f>IF(B58="","",FIXED(F58-B58,'Protocolo de Calibração'!CC42))</f>
        <v>-3,9</v>
      </c>
      <c r="K58" s="204"/>
      <c r="L58" s="204"/>
      <c r="M58" s="230"/>
      <c r="N58" s="204" t="str">
        <f>IF('Incerteza dos Padrões'!I35="","",FIXED('Incerteza dos Padrões'!I35,'Protocolo de Calibração'!CC42))</f>
        <v>0,3</v>
      </c>
      <c r="O58" s="204"/>
      <c r="P58" s="204"/>
      <c r="Q58" s="230"/>
      <c r="R58" s="205">
        <f>'Incerteza dos Padrões'!I34</f>
        <v>2.0374387559187546</v>
      </c>
      <c r="S58" s="205"/>
      <c r="T58" s="205"/>
      <c r="U58" s="231"/>
      <c r="V58" s="204">
        <f>IF('Incerteza dos Padrões'!L32&gt;1000,"Infinito",ROUNDUP('Incerteza dos Padrões'!L32,0))</f>
        <v>69</v>
      </c>
      <c r="W58" s="204"/>
      <c r="X58" s="204"/>
      <c r="Y58" s="204"/>
      <c r="Z58" s="131"/>
      <c r="AA58" s="204" t="str">
        <f>IF(B58="","",FIXED(B58-1,'Protocolo de Calibração'!CC42))</f>
        <v>99,0</v>
      </c>
      <c r="AB58" s="204"/>
      <c r="AC58" s="204"/>
      <c r="AD58" s="204" t="str">
        <f>IF(B58="","",FIXED(B58+1,'Protocolo de Calibração'!CC42))</f>
        <v>101,0</v>
      </c>
      <c r="AE58" s="204"/>
      <c r="AF58" s="204"/>
    </row>
    <row r="59" spans="1:32" ht="18" hidden="1" customHeight="1" x14ac:dyDescent="0.25">
      <c r="B59" s="200" t="str">
        <f>IF('Protocolo de Calibração'!AJ51="","",FIXED('Protocolo de Calibração'!AJ51,'Protocolo de Calibração'!CC51))</f>
        <v>150,0</v>
      </c>
      <c r="C59" s="200"/>
      <c r="D59" s="200"/>
      <c r="E59" s="226"/>
      <c r="F59" s="201" t="str">
        <f>IF('Protocolo de Calibração'!BC51="","",FIXED('Protocolo de Calibração'!BC51,'Protocolo de Calibração'!CC51))</f>
        <v>147,2</v>
      </c>
      <c r="G59" s="201"/>
      <c r="H59" s="201"/>
      <c r="I59" s="227"/>
      <c r="J59" s="201" t="str">
        <f>IF(B59="","",FIXED(F59-B59,'Protocolo de Calibração'!CC51))</f>
        <v>-2,8</v>
      </c>
      <c r="K59" s="201"/>
      <c r="L59" s="201"/>
      <c r="M59" s="227"/>
      <c r="N59" s="201" t="str">
        <f>IF('Incerteza dos Padrões'!I51="","",FIXED('Incerteza dos Padrões'!I51,'Protocolo de Calibração'!CC51))</f>
        <v>0,3</v>
      </c>
      <c r="O59" s="201"/>
      <c r="P59" s="201"/>
      <c r="Q59" s="227"/>
      <c r="R59" s="202">
        <f>'Incerteza dos Padrões'!I50</f>
        <v>2.071872560172956</v>
      </c>
      <c r="S59" s="202"/>
      <c r="T59" s="202"/>
      <c r="U59" s="228"/>
      <c r="V59" s="201">
        <f>IF('Incerteza dos Padrões'!L48&gt;1000,"Infinito",ROUNDUP('Incerteza dos Padrões'!L48,0))</f>
        <v>37</v>
      </c>
      <c r="W59" s="201"/>
      <c r="X59" s="201"/>
      <c r="Y59" s="201"/>
      <c r="Z59" s="131"/>
      <c r="AA59" s="201" t="str">
        <f>IF(B59="","",FIXED(B59-1,'Protocolo de Calibração'!CC51))</f>
        <v>149,0</v>
      </c>
      <c r="AB59" s="201"/>
      <c r="AC59" s="201"/>
      <c r="AD59" s="201" t="str">
        <f>IF(B59="","",FIXED(B59+1,'Protocolo de Calibração'!CC51))</f>
        <v>151,0</v>
      </c>
      <c r="AE59" s="201"/>
      <c r="AF59" s="201"/>
    </row>
    <row r="60" spans="1:32" ht="18" hidden="1" customHeight="1" x14ac:dyDescent="0.25">
      <c r="B60" s="200" t="str">
        <f>IF('Protocolo de Calibração'!AJ60="","",FIXED('Protocolo de Calibração'!AJ60,'Protocolo de Calibração'!CC60))</f>
        <v/>
      </c>
      <c r="C60" s="200"/>
      <c r="D60" s="200"/>
      <c r="E60" s="226"/>
      <c r="F60" s="201" t="str">
        <f>IF('Protocolo de Calibração'!BC60="","",FIXED('Protocolo de Calibração'!BC60,'Protocolo de Calibração'!CC60))</f>
        <v/>
      </c>
      <c r="G60" s="201"/>
      <c r="H60" s="201"/>
      <c r="I60" s="227"/>
      <c r="J60" s="201" t="str">
        <f>IF(B60="","",FIXED(F60-B60,'Protocolo de Calibração'!CC60))</f>
        <v/>
      </c>
      <c r="K60" s="201"/>
      <c r="L60" s="201"/>
      <c r="M60" s="227"/>
      <c r="N60" s="201" t="e">
        <f>IF('Incerteza dos Padrões'!I67="","",FIXED('Incerteza dos Padrões'!I67,'Protocolo de Calibração'!CC60))</f>
        <v>#VALUE!</v>
      </c>
      <c r="O60" s="201"/>
      <c r="P60" s="201"/>
      <c r="Q60" s="227"/>
      <c r="R60" s="202" t="e">
        <f>'Incerteza dos Padrões'!I66</f>
        <v>#VALUE!</v>
      </c>
      <c r="S60" s="202"/>
      <c r="T60" s="202"/>
      <c r="U60" s="228"/>
      <c r="V60" s="201" t="e">
        <f>IF('Incerteza dos Padrões'!L64&gt;1000,"Infinito",ROUNDUP('Incerteza dos Padrões'!L64,0))</f>
        <v>#VALUE!</v>
      </c>
      <c r="W60" s="201"/>
      <c r="X60" s="201"/>
      <c r="Y60" s="201"/>
      <c r="Z60" s="131"/>
      <c r="AA60" s="201" t="str">
        <f>IF(B60="","",FIXED(B60-1,'Protocolo de Calibração'!CC60))</f>
        <v/>
      </c>
      <c r="AB60" s="201"/>
      <c r="AC60" s="201"/>
      <c r="AD60" s="201" t="str">
        <f>IF(B60="","",FIXED(B60+1,'Protocolo de Calibração'!CC60))</f>
        <v/>
      </c>
      <c r="AE60" s="201"/>
      <c r="AF60" s="201"/>
    </row>
    <row r="61" spans="1:32" ht="18" hidden="1" customHeight="1" x14ac:dyDescent="0.25">
      <c r="B61" s="200" t="str">
        <f>IF('Protocolo de Calibração'!AJ69="","",FIXED('Protocolo de Calibração'!AJ69,'Protocolo de Calibração'!CC69))</f>
        <v/>
      </c>
      <c r="C61" s="200"/>
      <c r="D61" s="200"/>
      <c r="E61" s="226"/>
      <c r="F61" s="201" t="str">
        <f>IF('Protocolo de Calibração'!BC69="","",FIXED('Protocolo de Calibração'!BC69,'Protocolo de Calibração'!CC69))</f>
        <v/>
      </c>
      <c r="G61" s="201"/>
      <c r="H61" s="201"/>
      <c r="I61" s="227"/>
      <c r="J61" s="201" t="str">
        <f>IF(B61="","",FIXED(F61-B61,'Protocolo de Calibração'!CC69))</f>
        <v/>
      </c>
      <c r="K61" s="201"/>
      <c r="L61" s="201"/>
      <c r="M61" s="227"/>
      <c r="N61" s="201" t="e">
        <f>IF('Incerteza dos Padrões'!I83="","",FIXED('Incerteza dos Padrões'!I83,'Protocolo de Calibração'!CC69))</f>
        <v>#VALUE!</v>
      </c>
      <c r="O61" s="201"/>
      <c r="P61" s="201"/>
      <c r="Q61" s="227"/>
      <c r="R61" s="202" t="e">
        <f>'Incerteza dos Padrões'!I82</f>
        <v>#VALUE!</v>
      </c>
      <c r="S61" s="202"/>
      <c r="T61" s="202"/>
      <c r="U61" s="228"/>
      <c r="V61" s="201" t="e">
        <f>IF('Incerteza dos Padrões'!L80&gt;1000,"Infinito",ROUNDUP('Incerteza dos Padrões'!L80,0))</f>
        <v>#VALUE!</v>
      </c>
      <c r="W61" s="201"/>
      <c r="X61" s="201"/>
      <c r="Y61" s="201"/>
      <c r="Z61" s="131"/>
      <c r="AA61" s="201" t="str">
        <f>IF(B61="","",FIXED(B61-1,'Protocolo de Calibração'!CC69))</f>
        <v/>
      </c>
      <c r="AB61" s="201"/>
      <c r="AC61" s="201"/>
      <c r="AD61" s="201" t="str">
        <f>IF(B61="","",FIXED(B61+1,'Protocolo de Calibração'!CC69))</f>
        <v/>
      </c>
      <c r="AE61" s="201"/>
      <c r="AF61" s="201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26"/>
      <c r="F62" s="201" t="str">
        <f>IF('Protocolo de Calibração'!BC78="","",FIXED('Protocolo de Calibração'!BC78,'Protocolo de Calibração'!CC78))</f>
        <v/>
      </c>
      <c r="G62" s="201"/>
      <c r="H62" s="201"/>
      <c r="I62" s="227"/>
      <c r="J62" s="201" t="str">
        <f>IF(B62="","",FIXED(F62-B62,'Protocolo de Calibração'!CC78))</f>
        <v/>
      </c>
      <c r="K62" s="201"/>
      <c r="L62" s="201"/>
      <c r="M62" s="227"/>
      <c r="N62" s="201" t="e">
        <f>IF('Incerteza dos Padrões'!I99="","",FIXED('Incerteza dos Padrões'!I99,'Protocolo de Calibração'!CC78))</f>
        <v>#VALUE!</v>
      </c>
      <c r="O62" s="201"/>
      <c r="P62" s="201"/>
      <c r="Q62" s="227"/>
      <c r="R62" s="202" t="e">
        <f>'Incerteza dos Padrões'!I98</f>
        <v>#VALUE!</v>
      </c>
      <c r="S62" s="202"/>
      <c r="T62" s="202"/>
      <c r="U62" s="228"/>
      <c r="V62" s="201" t="e">
        <f>IF('Incerteza dos Padrões'!L96&gt;1000,"Infinito",ROUNDUP('Incerteza dos Padrões'!L96,0))</f>
        <v>#VALUE!</v>
      </c>
      <c r="W62" s="201"/>
      <c r="X62" s="201"/>
      <c r="Y62" s="201"/>
      <c r="Z62" s="131"/>
      <c r="AA62" s="201" t="str">
        <f>IF(B62="","",FIXED(B62-1,'Protocolo de Calibração'!CC78))</f>
        <v/>
      </c>
      <c r="AB62" s="201"/>
      <c r="AC62" s="201"/>
      <c r="AD62" s="201" t="str">
        <f>IF(B62="","",FIXED(B62+1,'Protocolo de Calibração'!CC78))</f>
        <v/>
      </c>
      <c r="AE62" s="201"/>
      <c r="AF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26"/>
      <c r="F63" s="201" t="str">
        <f>IF('Protocolo de Calibração'!BC87="","",FIXED('Protocolo de Calibração'!BC87,'Protocolo de Calibração'!CC87))</f>
        <v/>
      </c>
      <c r="G63" s="201"/>
      <c r="H63" s="201"/>
      <c r="I63" s="227"/>
      <c r="J63" s="201" t="str">
        <f>IF(B63="","",FIXED(F63-B63,'Protocolo de Calibração'!CC87))</f>
        <v/>
      </c>
      <c r="K63" s="201"/>
      <c r="L63" s="201"/>
      <c r="M63" s="227"/>
      <c r="N63" s="201" t="e">
        <f>IF('Incerteza dos Padrões'!I115="","",FIXED('Incerteza dos Padrões'!I115,'Protocolo de Calibração'!CC87))</f>
        <v>#VALUE!</v>
      </c>
      <c r="O63" s="201"/>
      <c r="P63" s="201"/>
      <c r="Q63" s="227"/>
      <c r="R63" s="202" t="e">
        <f>'Incerteza dos Padrões'!I114</f>
        <v>#VALUE!</v>
      </c>
      <c r="S63" s="202"/>
      <c r="T63" s="202"/>
      <c r="U63" s="228"/>
      <c r="V63" s="201" t="e">
        <f>IF('Incerteza dos Padrões'!L112&gt;1000,"Infinito",ROUNDUP('Incerteza dos Padrões'!L112,0))</f>
        <v>#VALUE!</v>
      </c>
      <c r="W63" s="201"/>
      <c r="X63" s="201"/>
      <c r="Y63" s="201"/>
      <c r="Z63" s="131"/>
      <c r="AA63" s="201" t="str">
        <f>IF(B63="","",FIXED(B63-1,'Protocolo de Calibração'!CC87))</f>
        <v/>
      </c>
      <c r="AB63" s="201"/>
      <c r="AC63" s="201"/>
      <c r="AD63" s="201" t="str">
        <f>IF(B63="","",FIXED(B63+1,'Protocolo de Calibração'!CC87))</f>
        <v/>
      </c>
      <c r="AE63" s="201"/>
      <c r="AF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26"/>
      <c r="F64" s="201" t="str">
        <f>IF('Protocolo de Calibração'!BC96="","",FIXED('Protocolo de Calibração'!BC96,'Protocolo de Calibração'!CC96))</f>
        <v/>
      </c>
      <c r="G64" s="201"/>
      <c r="H64" s="201"/>
      <c r="I64" s="227"/>
      <c r="J64" s="201" t="str">
        <f>IF(B64="","",FIXED(F64-B64,'Protocolo de Calibração'!CC96))</f>
        <v/>
      </c>
      <c r="K64" s="201"/>
      <c r="L64" s="201"/>
      <c r="M64" s="227"/>
      <c r="N64" s="201" t="e">
        <f>IF('Incerteza dos Padrões'!I131="","",FIXED('Incerteza dos Padrões'!I131,'Protocolo de Calibração'!CC96))</f>
        <v>#VALUE!</v>
      </c>
      <c r="O64" s="201"/>
      <c r="P64" s="201"/>
      <c r="Q64" s="227"/>
      <c r="R64" s="202" t="e">
        <f>'Incerteza dos Padrões'!I130</f>
        <v>#VALUE!</v>
      </c>
      <c r="S64" s="202"/>
      <c r="T64" s="202"/>
      <c r="U64" s="228"/>
      <c r="V64" s="201" t="e">
        <f>IF('Incerteza dos Padrões'!L128&gt;1000,"Infinito",ROUNDUP('Incerteza dos Padrões'!L128,0))</f>
        <v>#VALUE!</v>
      </c>
      <c r="W64" s="201"/>
      <c r="X64" s="201"/>
      <c r="Y64" s="201"/>
      <c r="Z64" s="131"/>
      <c r="AA64" s="201" t="str">
        <f>IF(B64="","",FIXED(B64-1,'Protocolo de Calibração'!CC96))</f>
        <v/>
      </c>
      <c r="AB64" s="201"/>
      <c r="AC64" s="201"/>
      <c r="AD64" s="201" t="str">
        <f>IF(B64="","",FIXED(B64+1,'Protocolo de Calibração'!CC96))</f>
        <v/>
      </c>
      <c r="AE64" s="201"/>
      <c r="AF64" s="201"/>
    </row>
    <row r="65" spans="2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26"/>
      <c r="F65" s="201" t="str">
        <f>IF('Protocolo de Calibração'!BC105="","",FIXED('Protocolo de Calibração'!BC105,'Protocolo de Calibração'!CC105))</f>
        <v/>
      </c>
      <c r="G65" s="201"/>
      <c r="H65" s="201"/>
      <c r="I65" s="227"/>
      <c r="J65" s="201" t="str">
        <f>IF(B65="","",FIXED(F65-B65,'Protocolo de Calibração'!CC105))</f>
        <v/>
      </c>
      <c r="K65" s="201"/>
      <c r="L65" s="201"/>
      <c r="M65" s="227"/>
      <c r="N65" s="201" t="e">
        <f>IF('Incerteza dos Padrões'!I147="","",FIXED('Incerteza dos Padrões'!I147,'Protocolo de Calibração'!CC105))</f>
        <v>#VALUE!</v>
      </c>
      <c r="O65" s="201"/>
      <c r="P65" s="201"/>
      <c r="Q65" s="227"/>
      <c r="R65" s="202" t="e">
        <f>'Incerteza dos Padrões'!I146</f>
        <v>#VALUE!</v>
      </c>
      <c r="S65" s="202"/>
      <c r="T65" s="202"/>
      <c r="U65" s="228"/>
      <c r="V65" s="201" t="e">
        <f>IF('Incerteza dos Padrões'!L144&gt;1000,"Infinito",ROUNDUP('Incerteza dos Padrões'!L144,0))</f>
        <v>#VALUE!</v>
      </c>
      <c r="W65" s="201"/>
      <c r="X65" s="201"/>
      <c r="Y65" s="201"/>
      <c r="Z65" s="131"/>
      <c r="AA65" s="201" t="str">
        <f>IF(B65="","",FIXED(B65-1,'Protocolo de Calibração'!CC105))</f>
        <v/>
      </c>
      <c r="AB65" s="201"/>
      <c r="AC65" s="201"/>
      <c r="AD65" s="201" t="str">
        <f>IF(B65="","",FIXED(B65+1,'Protocolo de Calibração'!CC105))</f>
        <v/>
      </c>
      <c r="AE65" s="201"/>
      <c r="AF65" s="201"/>
    </row>
    <row r="66" spans="2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26"/>
      <c r="F66" s="201" t="str">
        <f>IF('Protocolo de Calibração'!BC114="","",FIXED('Protocolo de Calibração'!BC114,'Protocolo de Calibração'!CC114))</f>
        <v/>
      </c>
      <c r="G66" s="201"/>
      <c r="H66" s="201"/>
      <c r="I66" s="227"/>
      <c r="J66" s="201" t="str">
        <f>IF(B66="","",FIXED(F66-B66,'Protocolo de Calibração'!CC114))</f>
        <v/>
      </c>
      <c r="K66" s="201"/>
      <c r="L66" s="201"/>
      <c r="M66" s="227"/>
      <c r="N66" s="201" t="e">
        <f>IF('Incerteza dos Padrões'!I163="","",FIXED('Incerteza dos Padrões'!I163,'Protocolo de Calibração'!CC114))</f>
        <v>#VALUE!</v>
      </c>
      <c r="O66" s="201"/>
      <c r="P66" s="201"/>
      <c r="Q66" s="227"/>
      <c r="R66" s="202" t="e">
        <f>'Incerteza dos Padrões'!I162</f>
        <v>#VALUE!</v>
      </c>
      <c r="S66" s="202"/>
      <c r="T66" s="202"/>
      <c r="U66" s="228"/>
      <c r="V66" s="201" t="e">
        <f>IF('Incerteza dos Padrões'!L160&gt;1000,"Infinito",ROUNDUP('Incerteza dos Padrões'!L160,0))</f>
        <v>#VALUE!</v>
      </c>
      <c r="W66" s="201"/>
      <c r="X66" s="201"/>
      <c r="Y66" s="201"/>
      <c r="Z66" s="131"/>
      <c r="AA66" s="201" t="str">
        <f>IF(B66="","",FIXED(B66-1,'Protocolo de Calibração'!CC114))</f>
        <v/>
      </c>
      <c r="AB66" s="201"/>
      <c r="AC66" s="201"/>
      <c r="AD66" s="201" t="str">
        <f>IF(B66="","",FIXED(B66+1,'Protocolo de Calibração'!CC114))</f>
        <v/>
      </c>
      <c r="AE66" s="201"/>
      <c r="AF66" s="201"/>
    </row>
    <row r="68" spans="2:32" ht="18" customHeight="1" x14ac:dyDescent="0.25">
      <c r="B68" s="186" t="s">
        <v>265</v>
      </c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</row>
    <row r="69" spans="2:32" ht="5.25" customHeight="1" x14ac:dyDescent="0.25"/>
    <row r="70" spans="2:32" ht="34.5" customHeight="1" x14ac:dyDescent="0.25">
      <c r="B70" s="209" t="s">
        <v>261</v>
      </c>
      <c r="C70" s="209"/>
      <c r="D70" s="209"/>
      <c r="E70" s="209"/>
      <c r="F70" s="209" t="s">
        <v>262</v>
      </c>
      <c r="G70" s="209"/>
      <c r="H70" s="209"/>
      <c r="I70" s="209"/>
      <c r="J70" s="209" t="s">
        <v>263</v>
      </c>
      <c r="K70" s="209"/>
      <c r="L70" s="209"/>
      <c r="M70" s="209"/>
      <c r="N70" s="209" t="s">
        <v>264</v>
      </c>
      <c r="O70" s="209"/>
      <c r="P70" s="209"/>
      <c r="Q70" s="209"/>
      <c r="R70" s="210" t="s">
        <v>257</v>
      </c>
      <c r="S70" s="210"/>
      <c r="T70" s="210"/>
      <c r="U70" s="210"/>
      <c r="V70" s="210" t="s">
        <v>258</v>
      </c>
      <c r="W70" s="210"/>
      <c r="X70" s="210"/>
      <c r="Y70" s="210"/>
      <c r="Z70" s="132"/>
      <c r="AA70" s="232" t="s">
        <v>268</v>
      </c>
      <c r="AB70" s="232"/>
      <c r="AC70" s="232"/>
      <c r="AD70" s="232"/>
      <c r="AE70" s="232"/>
      <c r="AF70" s="232"/>
    </row>
    <row r="71" spans="2:32" ht="18" customHeight="1" x14ac:dyDescent="0.25"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10"/>
      <c r="S71" s="210"/>
      <c r="T71" s="210"/>
      <c r="U71" s="210"/>
      <c r="V71" s="210"/>
      <c r="W71" s="210"/>
      <c r="X71" s="210"/>
      <c r="Y71" s="210"/>
      <c r="Z71" s="132"/>
      <c r="AA71" s="206" t="s">
        <v>91</v>
      </c>
      <c r="AB71" s="206"/>
      <c r="AC71" s="206"/>
      <c r="AD71" s="206" t="s">
        <v>92</v>
      </c>
      <c r="AE71" s="206"/>
      <c r="AF71" s="206"/>
    </row>
    <row r="72" spans="2:32" ht="18" customHeight="1" x14ac:dyDescent="0.25">
      <c r="B72" s="206" t="str">
        <f>IF('Protocolo de Calibração'!AJ33="","",FIXED('Protocolo de Calibração'!AJ33,'Protocolo de Calibração'!CC33))</f>
        <v>35,0</v>
      </c>
      <c r="C72" s="206"/>
      <c r="D72" s="206"/>
      <c r="E72" s="206"/>
      <c r="F72" s="207" t="str">
        <f>IF('Protocolo de Calibração'!BP33="","",FIXED('Protocolo de Calibração'!BP33,'Protocolo de Calibração'!CC33))</f>
        <v>34,9</v>
      </c>
      <c r="G72" s="207"/>
      <c r="H72" s="207"/>
      <c r="I72" s="207"/>
      <c r="J72" s="207" t="str">
        <f>IF(B72="","",FIXED(F72-B72,'Protocolo de Calibração'!CC33))</f>
        <v>-0,1</v>
      </c>
      <c r="K72" s="207"/>
      <c r="L72" s="207"/>
      <c r="M72" s="207"/>
      <c r="N72" s="207" t="str">
        <f>IF('Incerteza dos Padrões'!V19="","",FIXED('Incerteza dos Padrões'!V19,'Protocolo de Calibração'!CC33))</f>
        <v>0,3</v>
      </c>
      <c r="O72" s="207"/>
      <c r="P72" s="207"/>
      <c r="Q72" s="207"/>
      <c r="R72" s="208">
        <f>'Incerteza dos Padrões'!V18</f>
        <v>2.0374387559187546</v>
      </c>
      <c r="S72" s="208"/>
      <c r="T72" s="208"/>
      <c r="U72" s="208"/>
      <c r="V72" s="207">
        <f>IF('Incerteza dos Padrões'!Y16&gt;1000,"Infinito",ROUNDUP('Incerteza dos Padrões'!Y16,0))</f>
        <v>69</v>
      </c>
      <c r="W72" s="207"/>
      <c r="X72" s="207"/>
      <c r="Y72" s="207"/>
      <c r="Z72" s="131"/>
      <c r="AA72" s="207" t="str">
        <f>IF(B72="","",FIXED(B72-1,'Protocolo de Calibração'!CC33))</f>
        <v>34,0</v>
      </c>
      <c r="AB72" s="207"/>
      <c r="AC72" s="207"/>
      <c r="AD72" s="207" t="str">
        <f>IF(B72="","",FIXED(B72+1,'Protocolo de Calibração'!CC33))</f>
        <v>36,0</v>
      </c>
      <c r="AE72" s="207"/>
      <c r="AF72" s="207"/>
    </row>
    <row r="73" spans="2:32" ht="18" hidden="1" customHeight="1" x14ac:dyDescent="0.25">
      <c r="B73" s="203" t="str">
        <f>IF('Protocolo de Calibração'!AJ42="","",FIXED('Protocolo de Calibração'!AJ42,'Protocolo de Calibração'!CC42))</f>
        <v>100,0</v>
      </c>
      <c r="C73" s="203"/>
      <c r="D73" s="203"/>
      <c r="E73" s="229"/>
      <c r="F73" s="204" t="str">
        <f>IF('Protocolo de Calibração'!BP42="","",FIXED('Protocolo de Calibração'!BP42,'Protocolo de Calibração'!CC42))</f>
        <v>100,0</v>
      </c>
      <c r="G73" s="204"/>
      <c r="H73" s="204"/>
      <c r="I73" s="230"/>
      <c r="J73" s="204" t="str">
        <f>IF(B73="","",FIXED(F73-B73,'Protocolo de Calibração'!CC42))</f>
        <v>0,0</v>
      </c>
      <c r="K73" s="204"/>
      <c r="L73" s="204"/>
      <c r="M73" s="230"/>
      <c r="N73" s="204" t="str">
        <f>IF('Incerteza dos Padrões'!V35="","",FIXED('Incerteza dos Padrões'!V35,'Protocolo de Calibração'!CC42))</f>
        <v>0,4</v>
      </c>
      <c r="O73" s="204"/>
      <c r="P73" s="204"/>
      <c r="Q73" s="230"/>
      <c r="R73" s="205">
        <f>'Incerteza dos Padrões'!V34</f>
        <v>2.1952912869767061</v>
      </c>
      <c r="S73" s="205"/>
      <c r="T73" s="205"/>
      <c r="U73" s="231"/>
      <c r="V73" s="204">
        <f>IF('Incerteza dos Padrões'!Y32&gt;1000,"Infinito",ROUNDUP('Incerteza dos Padrões'!Y32,0))</f>
        <v>15</v>
      </c>
      <c r="W73" s="204"/>
      <c r="X73" s="204"/>
      <c r="Y73" s="204"/>
      <c r="Z73" s="131"/>
      <c r="AA73" s="204" t="str">
        <f>IF(B73="","",FIXED(B73-1,'Protocolo de Calibração'!CC42))</f>
        <v>99,0</v>
      </c>
      <c r="AB73" s="204"/>
      <c r="AC73" s="204"/>
      <c r="AD73" s="204" t="str">
        <f>IF(B73="","",FIXED(B73+1,'Protocolo de Calibração'!CC42))</f>
        <v>101,0</v>
      </c>
      <c r="AE73" s="204"/>
      <c r="AF73" s="204"/>
    </row>
    <row r="74" spans="2:32" ht="18" hidden="1" customHeight="1" x14ac:dyDescent="0.25">
      <c r="B74" s="200" t="str">
        <f>IF('Protocolo de Calibração'!AJ51="","",FIXED('Protocolo de Calibração'!AJ51,'Protocolo de Calibração'!CC51))</f>
        <v>150,0</v>
      </c>
      <c r="C74" s="200"/>
      <c r="D74" s="200"/>
      <c r="E74" s="226"/>
      <c r="F74" s="201" t="str">
        <f>IF('Protocolo de Calibração'!BP51="","",FIXED('Protocolo de Calibração'!BP51,'Protocolo de Calibração'!CC51))</f>
        <v>150,0</v>
      </c>
      <c r="G74" s="201"/>
      <c r="H74" s="201"/>
      <c r="I74" s="227"/>
      <c r="J74" s="201" t="str">
        <f>IF(B74="","",FIXED(F74-B74,'Protocolo de Calibração'!CC51))</f>
        <v>0,0</v>
      </c>
      <c r="K74" s="201"/>
      <c r="L74" s="201"/>
      <c r="M74" s="227"/>
      <c r="N74" s="201" t="str">
        <f>IF('Incerteza dos Padrões'!V51="","",FIXED('Incerteza dos Padrões'!V51,'Protocolo de Calibração'!CC51))</f>
        <v>0,3</v>
      </c>
      <c r="O74" s="201"/>
      <c r="P74" s="201"/>
      <c r="Q74" s="227"/>
      <c r="R74" s="202">
        <f>'Incerteza dos Padrões'!V50</f>
        <v>2.0374387559187546</v>
      </c>
      <c r="S74" s="202"/>
      <c r="T74" s="202"/>
      <c r="U74" s="228"/>
      <c r="V74" s="201">
        <f>IF('Incerteza dos Padrões'!Y48&gt;1000,"Infinito",ROUNDUP('Incerteza dos Padrões'!Y48,0))</f>
        <v>69</v>
      </c>
      <c r="W74" s="201"/>
      <c r="X74" s="201"/>
      <c r="Y74" s="201"/>
      <c r="Z74" s="131"/>
      <c r="AA74" s="201" t="str">
        <f>IF(B74="","",FIXED(B74-1,'Protocolo de Calibração'!CC51))</f>
        <v>149,0</v>
      </c>
      <c r="AB74" s="201"/>
      <c r="AC74" s="201"/>
      <c r="AD74" s="201" t="str">
        <f>IF(B74="","",FIXED(B74+1,'Protocolo de Calibração'!CC51))</f>
        <v>151,0</v>
      </c>
      <c r="AE74" s="201"/>
      <c r="AF74" s="201"/>
    </row>
    <row r="75" spans="2:32" ht="18" hidden="1" customHeight="1" x14ac:dyDescent="0.25">
      <c r="B75" s="200" t="str">
        <f>IF('Protocolo de Calibração'!AJ60="","",FIXED('Protocolo de Calibração'!AJ60,'Protocolo de Calibração'!CC60))</f>
        <v/>
      </c>
      <c r="C75" s="200"/>
      <c r="D75" s="200"/>
      <c r="E75" s="226"/>
      <c r="F75" s="201" t="str">
        <f>IF('Protocolo de Calibração'!BP60="","",FIXED('Protocolo de Calibração'!BP60,'Protocolo de Calibração'!CC60))</f>
        <v/>
      </c>
      <c r="G75" s="201"/>
      <c r="H75" s="201"/>
      <c r="I75" s="227"/>
      <c r="J75" s="201" t="str">
        <f>IF(B75="","",FIXED(F75-B75,'Protocolo de Calibração'!CC60))</f>
        <v/>
      </c>
      <c r="K75" s="201"/>
      <c r="L75" s="201"/>
      <c r="M75" s="227"/>
      <c r="N75" s="201" t="e">
        <f>IF('Incerteza dos Padrões'!V67="","",FIXED('Incerteza dos Padrões'!V67,'Protocolo de Calibração'!CC60))</f>
        <v>#VALUE!</v>
      </c>
      <c r="O75" s="201"/>
      <c r="P75" s="201"/>
      <c r="Q75" s="227"/>
      <c r="R75" s="202" t="e">
        <f>'Incerteza dos Padrões'!V66</f>
        <v>#VALUE!</v>
      </c>
      <c r="S75" s="202"/>
      <c r="T75" s="202"/>
      <c r="U75" s="228"/>
      <c r="V75" s="201" t="e">
        <f>IF('Incerteza dos Padrões'!Y64&gt;1000,"Infinito",ROUNDUP('Incerteza dos Padrões'!Y64,0))</f>
        <v>#VALUE!</v>
      </c>
      <c r="W75" s="201"/>
      <c r="X75" s="201"/>
      <c r="Y75" s="201"/>
      <c r="Z75" s="131"/>
      <c r="AA75" s="201" t="str">
        <f>IF(B75="","",FIXED(B75-1,'Protocolo de Calibração'!CC60))</f>
        <v/>
      </c>
      <c r="AB75" s="201"/>
      <c r="AC75" s="201"/>
      <c r="AD75" s="201" t="str">
        <f>IF(B75="","",FIXED(B75+1,'Protocolo de Calibração'!CC60))</f>
        <v/>
      </c>
      <c r="AE75" s="201"/>
      <c r="AF75" s="201"/>
    </row>
    <row r="76" spans="2:32" ht="18" hidden="1" customHeight="1" x14ac:dyDescent="0.25">
      <c r="B76" s="200" t="str">
        <f>IF('Protocolo de Calibração'!AJ69="","",FIXED('Protocolo de Calibração'!AJ69,'Protocolo de Calibração'!CC69))</f>
        <v/>
      </c>
      <c r="C76" s="200"/>
      <c r="D76" s="200"/>
      <c r="E76" s="226"/>
      <c r="F76" s="201" t="str">
        <f>IF('Protocolo de Calibração'!BP69="","",FIXED('Protocolo de Calibração'!BP69,'Protocolo de Calibração'!CC69))</f>
        <v/>
      </c>
      <c r="G76" s="201"/>
      <c r="H76" s="201"/>
      <c r="I76" s="227"/>
      <c r="J76" s="201" t="str">
        <f>IF(B76="","",FIXED(F76-B76,'Protocolo de Calibração'!CC69))</f>
        <v/>
      </c>
      <c r="K76" s="201"/>
      <c r="L76" s="201"/>
      <c r="M76" s="227"/>
      <c r="N76" s="201" t="e">
        <f>IF('Incerteza dos Padrões'!V83="","",FIXED('Incerteza dos Padrões'!V83,'Protocolo de Calibração'!CC69))</f>
        <v>#VALUE!</v>
      </c>
      <c r="O76" s="201"/>
      <c r="P76" s="201"/>
      <c r="Q76" s="227"/>
      <c r="R76" s="202" t="e">
        <f>'Incerteza dos Padrões'!V82</f>
        <v>#VALUE!</v>
      </c>
      <c r="S76" s="202"/>
      <c r="T76" s="202"/>
      <c r="U76" s="228"/>
      <c r="V76" s="201" t="e">
        <f>IF('Incerteza dos Padrões'!Y80&gt;1000,"Infinito",ROUNDUP('Incerteza dos Padrões'!Y80,0))</f>
        <v>#VALUE!</v>
      </c>
      <c r="W76" s="201"/>
      <c r="X76" s="201"/>
      <c r="Y76" s="201"/>
      <c r="Z76" s="131"/>
      <c r="AA76" s="201" t="str">
        <f>IF(B76="","",FIXED(B76-1,'Protocolo de Calibração'!CC69))</f>
        <v/>
      </c>
      <c r="AB76" s="201"/>
      <c r="AC76" s="201"/>
      <c r="AD76" s="201" t="str">
        <f>IF(B76="","",FIXED(B76+1,'Protocolo de Calibração'!CC69))</f>
        <v/>
      </c>
      <c r="AE76" s="201"/>
      <c r="AF76" s="201"/>
    </row>
    <row r="77" spans="2:32" ht="18" hidden="1" customHeight="1" x14ac:dyDescent="0.25">
      <c r="B77" s="200" t="str">
        <f>IF('Protocolo de Calibração'!AJ78="","",FIXED('Protocolo de Calibração'!AJ78,'Protocolo de Calibração'!CC78))</f>
        <v/>
      </c>
      <c r="C77" s="200"/>
      <c r="D77" s="200"/>
      <c r="E77" s="226"/>
      <c r="F77" s="201" t="str">
        <f>IF('Protocolo de Calibração'!BP78="","",FIXED('Protocolo de Calibração'!BP78,'Protocolo de Calibração'!CC78))</f>
        <v/>
      </c>
      <c r="G77" s="201"/>
      <c r="H77" s="201"/>
      <c r="I77" s="227"/>
      <c r="J77" s="201" t="str">
        <f>IF(B77="","",FIXED(F77-B77,'Protocolo de Calibração'!CC78))</f>
        <v/>
      </c>
      <c r="K77" s="201"/>
      <c r="L77" s="201"/>
      <c r="M77" s="227"/>
      <c r="N77" s="201" t="e">
        <f>IF('Incerteza dos Padrões'!V99="","",FIXED('Incerteza dos Padrões'!V99,'Protocolo de Calibração'!CC78))</f>
        <v>#VALUE!</v>
      </c>
      <c r="O77" s="201"/>
      <c r="P77" s="201"/>
      <c r="Q77" s="227"/>
      <c r="R77" s="202" t="e">
        <f>'Incerteza dos Padrões'!V98</f>
        <v>#VALUE!</v>
      </c>
      <c r="S77" s="202"/>
      <c r="T77" s="202"/>
      <c r="U77" s="228"/>
      <c r="V77" s="201" t="e">
        <f>IF('Incerteza dos Padrões'!Y96&gt;1000,"Infinito",ROUNDUP('Incerteza dos Padrões'!Y96,0))</f>
        <v>#VALUE!</v>
      </c>
      <c r="W77" s="201"/>
      <c r="X77" s="201"/>
      <c r="Y77" s="201"/>
      <c r="Z77" s="131"/>
      <c r="AA77" s="201" t="str">
        <f>IF(B77="","",FIXED(B77-1,'Protocolo de Calibração'!CC78))</f>
        <v/>
      </c>
      <c r="AB77" s="201"/>
      <c r="AC77" s="201"/>
      <c r="AD77" s="201" t="str">
        <f>IF(B77="","",FIXED(B77+1,'Protocolo de Calibração'!CC78))</f>
        <v/>
      </c>
      <c r="AE77" s="201"/>
      <c r="AF77" s="201"/>
    </row>
    <row r="78" spans="2:32" ht="18" hidden="1" customHeight="1" x14ac:dyDescent="0.25">
      <c r="B78" s="200" t="str">
        <f>IF('Protocolo de Calibração'!AJ87="","",FIXED('Protocolo de Calibração'!AJ87,'Protocolo de Calibração'!CC87))</f>
        <v/>
      </c>
      <c r="C78" s="200"/>
      <c r="D78" s="200"/>
      <c r="E78" s="226"/>
      <c r="F78" s="201" t="str">
        <f>IF('Protocolo de Calibração'!BP87="","",FIXED('Protocolo de Calibração'!BP87,'Protocolo de Calibração'!CC87))</f>
        <v/>
      </c>
      <c r="G78" s="201"/>
      <c r="H78" s="201"/>
      <c r="I78" s="227"/>
      <c r="J78" s="201" t="str">
        <f>IF(B78="","",FIXED(F78-B78,'Protocolo de Calibração'!CC87))</f>
        <v/>
      </c>
      <c r="K78" s="201"/>
      <c r="L78" s="201"/>
      <c r="M78" s="227"/>
      <c r="N78" s="201" t="e">
        <f>IF('Incerteza dos Padrões'!V115="","",FIXED('Incerteza dos Padrões'!V115,'Protocolo de Calibração'!CC87))</f>
        <v>#VALUE!</v>
      </c>
      <c r="O78" s="201"/>
      <c r="P78" s="201"/>
      <c r="Q78" s="227"/>
      <c r="R78" s="202" t="e">
        <f>'Incerteza dos Padrões'!V114</f>
        <v>#VALUE!</v>
      </c>
      <c r="S78" s="202"/>
      <c r="T78" s="202"/>
      <c r="U78" s="228"/>
      <c r="V78" s="201" t="e">
        <f>IF('Incerteza dos Padrões'!Y112&gt;1000,"Infinito",ROUNDUP('Incerteza dos Padrões'!Y112,0))</f>
        <v>#VALUE!</v>
      </c>
      <c r="W78" s="201"/>
      <c r="X78" s="201"/>
      <c r="Y78" s="201"/>
      <c r="Z78" s="131"/>
      <c r="AA78" s="201" t="str">
        <f>IF(B78="","",FIXED(B78-1,'Protocolo de Calibração'!CC87))</f>
        <v/>
      </c>
      <c r="AB78" s="201"/>
      <c r="AC78" s="201"/>
      <c r="AD78" s="201" t="str">
        <f>IF(B78="","",FIXED(B78+1,'Protocolo de Calibração'!CC87))</f>
        <v/>
      </c>
      <c r="AE78" s="201"/>
      <c r="AF78" s="201"/>
    </row>
    <row r="79" spans="2:32" ht="18" hidden="1" customHeight="1" x14ac:dyDescent="0.25">
      <c r="B79" s="200" t="str">
        <f>IF('Protocolo de Calibração'!AJ96="","",FIXED('Protocolo de Calibração'!AJ96,'Protocolo de Calibração'!CC96))</f>
        <v/>
      </c>
      <c r="C79" s="200"/>
      <c r="D79" s="200"/>
      <c r="E79" s="226"/>
      <c r="F79" s="201" t="str">
        <f>IF('Protocolo de Calibração'!BP96="","",FIXED('Protocolo de Calibração'!BP96,'Protocolo de Calibração'!CC96))</f>
        <v/>
      </c>
      <c r="G79" s="201"/>
      <c r="H79" s="201"/>
      <c r="I79" s="227"/>
      <c r="J79" s="201" t="str">
        <f>IF(B79="","",FIXED(F79-B79,'Protocolo de Calibração'!CC96))</f>
        <v/>
      </c>
      <c r="K79" s="201"/>
      <c r="L79" s="201"/>
      <c r="M79" s="227"/>
      <c r="N79" s="201" t="e">
        <f>IF('Incerteza dos Padrões'!V131="","",FIXED('Incerteza dos Padrões'!V131,'Protocolo de Calibração'!CC96))</f>
        <v>#VALUE!</v>
      </c>
      <c r="O79" s="201"/>
      <c r="P79" s="201"/>
      <c r="Q79" s="227"/>
      <c r="R79" s="202" t="e">
        <f>'Incerteza dos Padrões'!V130</f>
        <v>#VALUE!</v>
      </c>
      <c r="S79" s="202"/>
      <c r="T79" s="202"/>
      <c r="U79" s="228"/>
      <c r="V79" s="201" t="e">
        <f>IF('Incerteza dos Padrões'!Y128&gt;1000,"Infinito",ROUNDUP('Incerteza dos Padrões'!Y128,0))</f>
        <v>#VALUE!</v>
      </c>
      <c r="W79" s="201"/>
      <c r="X79" s="201"/>
      <c r="Y79" s="201"/>
      <c r="Z79" s="131"/>
      <c r="AA79" s="201" t="str">
        <f>IF(B79="","",FIXED(B79-1,'Protocolo de Calibração'!CC96))</f>
        <v/>
      </c>
      <c r="AB79" s="201"/>
      <c r="AC79" s="201"/>
      <c r="AD79" s="201" t="str">
        <f>IF(B79="","",FIXED(B79+1,'Protocolo de Calibração'!CC96))</f>
        <v/>
      </c>
      <c r="AE79" s="201"/>
      <c r="AF79" s="201"/>
    </row>
    <row r="80" spans="2:32" ht="18" hidden="1" customHeight="1" x14ac:dyDescent="0.25">
      <c r="B80" s="200" t="str">
        <f>IF('Protocolo de Calibração'!AJ105="","",FIXED('Protocolo de Calibração'!AJ105,'Protocolo de Calibração'!CC105))</f>
        <v/>
      </c>
      <c r="C80" s="200"/>
      <c r="D80" s="200"/>
      <c r="E80" s="226"/>
      <c r="F80" s="201" t="str">
        <f>IF('Protocolo de Calibração'!BP105="","",FIXED('Protocolo de Calibração'!BP105,'Protocolo de Calibração'!CC105))</f>
        <v/>
      </c>
      <c r="G80" s="201"/>
      <c r="H80" s="201"/>
      <c r="I80" s="227"/>
      <c r="J80" s="201" t="str">
        <f>IF(B80="","",FIXED(F80-B80,'Protocolo de Calibração'!CC105))</f>
        <v/>
      </c>
      <c r="K80" s="201"/>
      <c r="L80" s="201"/>
      <c r="M80" s="227"/>
      <c r="N80" s="201" t="e">
        <f>IF('Incerteza dos Padrões'!V147="","",FIXED('Incerteza dos Padrões'!V147,'Protocolo de Calibração'!CC105))</f>
        <v>#VALUE!</v>
      </c>
      <c r="O80" s="201"/>
      <c r="P80" s="201"/>
      <c r="Q80" s="227"/>
      <c r="R80" s="202" t="e">
        <f>'Incerteza dos Padrões'!V146</f>
        <v>#VALUE!</v>
      </c>
      <c r="S80" s="202"/>
      <c r="T80" s="202"/>
      <c r="U80" s="228"/>
      <c r="V80" s="201" t="e">
        <f>IF('Incerteza dos Padrões'!Y144&gt;1000,"Infinito",ROUNDUP('Incerteza dos Padrões'!Y144,0))</f>
        <v>#VALUE!</v>
      </c>
      <c r="W80" s="201"/>
      <c r="X80" s="201"/>
      <c r="Y80" s="201"/>
      <c r="Z80" s="131"/>
      <c r="AA80" s="201" t="str">
        <f>IF(B80="","",FIXED(B80-1,'Protocolo de Calibração'!CC105))</f>
        <v/>
      </c>
      <c r="AB80" s="201"/>
      <c r="AC80" s="201"/>
      <c r="AD80" s="201" t="str">
        <f>IF(B80="","",FIXED(B80+1,'Protocolo de Calibração'!CC105))</f>
        <v/>
      </c>
      <c r="AE80" s="201"/>
      <c r="AF80" s="201"/>
    </row>
    <row r="81" spans="1:32" ht="18" hidden="1" customHeight="1" x14ac:dyDescent="0.25">
      <c r="B81" s="200" t="str">
        <f>IF('Protocolo de Calibração'!AJ114="","",FIXED('Protocolo de Calibração'!AJ114,'Protocolo de Calibração'!CC114))</f>
        <v/>
      </c>
      <c r="C81" s="200"/>
      <c r="D81" s="200"/>
      <c r="E81" s="226"/>
      <c r="F81" s="201" t="str">
        <f>IF('Protocolo de Calibração'!BP114="","",FIXED('Protocolo de Calibração'!BP114,'Protocolo de Calibração'!CC114))</f>
        <v/>
      </c>
      <c r="G81" s="201"/>
      <c r="H81" s="201"/>
      <c r="I81" s="227"/>
      <c r="J81" s="201" t="str">
        <f>IF(B81="","",FIXED(F81-B81,'Protocolo de Calibração'!CC114))</f>
        <v/>
      </c>
      <c r="K81" s="201"/>
      <c r="L81" s="201"/>
      <c r="M81" s="227"/>
      <c r="N81" s="201" t="e">
        <f>IF('Incerteza dos Padrões'!V163="","",FIXED('Incerteza dos Padrões'!V163,'Protocolo de Calibração'!CC114))</f>
        <v>#VALUE!</v>
      </c>
      <c r="O81" s="201"/>
      <c r="P81" s="201"/>
      <c r="Q81" s="227"/>
      <c r="R81" s="202" t="e">
        <f>'Incerteza dos Padrões'!V162</f>
        <v>#VALUE!</v>
      </c>
      <c r="S81" s="202"/>
      <c r="T81" s="202"/>
      <c r="U81" s="228"/>
      <c r="V81" s="201" t="e">
        <f>IF('Incerteza dos Padrões'!Y160&gt;1000,"Infinito",ROUNDUP('Incerteza dos Padrões'!Y160,0))</f>
        <v>#VALUE!</v>
      </c>
      <c r="W81" s="201"/>
      <c r="X81" s="201"/>
      <c r="Y81" s="201"/>
      <c r="Z81" s="131"/>
      <c r="AA81" s="201" t="str">
        <f>IF(B81="","",FIXED(B81-1,'Protocolo de Calibração'!CC114))</f>
        <v/>
      </c>
      <c r="AB81" s="201"/>
      <c r="AC81" s="201"/>
      <c r="AD81" s="201" t="str">
        <f>IF(B81="","",FIXED(B81+1,'Protocolo de Calibração'!CC114))</f>
        <v/>
      </c>
      <c r="AE81" s="201"/>
      <c r="AF81" s="201"/>
    </row>
    <row r="82" spans="1:32" ht="18" hidden="1" customHeight="1" x14ac:dyDescent="0.25">
      <c r="B82" s="128"/>
      <c r="C82" s="128"/>
      <c r="D82" s="128"/>
      <c r="E82" s="128"/>
      <c r="F82" s="128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30"/>
      <c r="W82" s="129"/>
      <c r="X82" s="129"/>
      <c r="Y82" s="129"/>
      <c r="Z82" s="129"/>
      <c r="AA82" s="129"/>
      <c r="AB82" s="129"/>
      <c r="AC82" s="129"/>
      <c r="AD82" s="129"/>
      <c r="AE82" s="129"/>
    </row>
    <row r="83" spans="1:32" ht="18" hidden="1" customHeight="1" x14ac:dyDescent="0.25"/>
    <row r="84" spans="1:32" ht="18" hidden="1" customHeight="1" x14ac:dyDescent="0.25"/>
    <row r="85" spans="1:32" ht="18" hidden="1" customHeight="1" x14ac:dyDescent="0.25">
      <c r="A85" s="112"/>
      <c r="B85" s="112"/>
      <c r="C85" s="112"/>
      <c r="D85" s="112"/>
      <c r="E85" s="112"/>
      <c r="F85" s="112"/>
      <c r="G85" s="112"/>
      <c r="H85" s="112"/>
      <c r="I85" s="193" t="s">
        <v>249</v>
      </c>
      <c r="J85" s="194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</row>
    <row r="86" spans="1:32" ht="18" hidden="1" customHeight="1" x14ac:dyDescent="0.25">
      <c r="A86" s="112"/>
      <c r="B86" s="112"/>
      <c r="C86" s="112"/>
      <c r="D86" s="112"/>
      <c r="E86" s="112"/>
      <c r="F86" s="112"/>
      <c r="G86" s="112"/>
      <c r="H86" s="112"/>
      <c r="I86" s="195" t="s">
        <v>250</v>
      </c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</row>
    <row r="87" spans="1:32" ht="18" hidden="1" customHeight="1" x14ac:dyDescent="0.25">
      <c r="A87" s="112"/>
      <c r="B87" s="112"/>
      <c r="C87" s="112"/>
      <c r="D87" s="112"/>
      <c r="E87" s="112"/>
      <c r="F87" s="112"/>
      <c r="G87" s="112"/>
      <c r="H87" s="112"/>
      <c r="I87" s="195" t="s">
        <v>251</v>
      </c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</row>
    <row r="88" spans="1:32" ht="18" hidden="1" customHeight="1" x14ac:dyDescent="0.25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</row>
    <row r="89" spans="1:32" ht="18" hidden="1" customHeight="1" x14ac:dyDescent="0.25">
      <c r="A89" s="112"/>
      <c r="B89" s="112"/>
      <c r="C89" s="197" t="s">
        <v>252</v>
      </c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12"/>
      <c r="Q89" s="112"/>
      <c r="R89" s="112"/>
      <c r="S89" s="112"/>
      <c r="T89" s="112"/>
      <c r="U89" s="114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</row>
    <row r="90" spans="1:32" ht="18" hidden="1" customHeight="1" x14ac:dyDescent="0.25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5"/>
      <c r="U90" s="116"/>
      <c r="V90" s="116"/>
      <c r="W90" s="116"/>
      <c r="X90" s="116"/>
      <c r="Y90" s="198" t="s">
        <v>253</v>
      </c>
      <c r="Z90" s="198"/>
      <c r="AA90" s="198"/>
      <c r="AB90" s="198"/>
      <c r="AC90" s="198"/>
      <c r="AD90" s="198"/>
      <c r="AE90" s="198"/>
      <c r="AF90" s="198"/>
    </row>
    <row r="91" spans="1:32" ht="18" hidden="1" customHeight="1" x14ac:dyDescent="0.25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5"/>
      <c r="U91" s="116"/>
      <c r="V91" s="116"/>
      <c r="W91" s="116"/>
      <c r="X91" s="116"/>
      <c r="Y91" s="199" t="str">
        <f>'Protocolo de Calibração'!$J$6</f>
        <v>018184_01</v>
      </c>
      <c r="Z91" s="199"/>
      <c r="AA91" s="199"/>
      <c r="AB91" s="199"/>
      <c r="AC91" s="199"/>
      <c r="AD91" s="199"/>
      <c r="AE91" s="199"/>
      <c r="AF91" s="199"/>
    </row>
    <row r="92" spans="1:32" ht="18" customHeight="1" x14ac:dyDescent="0.25">
      <c r="B92" s="128"/>
      <c r="C92" s="128"/>
      <c r="D92" s="128"/>
      <c r="E92" s="128"/>
      <c r="F92" s="128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30"/>
      <c r="W92" s="129"/>
      <c r="X92" s="129"/>
      <c r="Y92" s="129"/>
      <c r="Z92" s="129"/>
      <c r="AA92" s="129"/>
      <c r="AB92" s="129"/>
      <c r="AC92" s="129"/>
      <c r="AD92" s="129"/>
      <c r="AE92" s="129"/>
    </row>
    <row r="93" spans="1:32" ht="18" customHeight="1" x14ac:dyDescent="0.25">
      <c r="B93" s="186" t="s">
        <v>85</v>
      </c>
      <c r="C93" s="186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</row>
    <row r="94" spans="1:32" ht="5.25" customHeight="1" x14ac:dyDescent="0.25"/>
    <row r="95" spans="1:32" ht="18" customHeight="1" x14ac:dyDescent="0.25">
      <c r="B95" s="189" t="s">
        <v>266</v>
      </c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  <c r="AD95" s="190"/>
      <c r="AE95" s="190"/>
      <c r="AF95" s="190"/>
    </row>
    <row r="96" spans="1:32" ht="18" customHeight="1" x14ac:dyDescent="0.25">
      <c r="B96" s="190"/>
      <c r="C96" s="190"/>
      <c r="D96" s="190"/>
      <c r="E96" s="190"/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  <c r="AD96" s="190"/>
      <c r="AE96" s="190"/>
      <c r="AF96" s="190"/>
    </row>
    <row r="98" spans="2:32" ht="18" customHeight="1" x14ac:dyDescent="0.25">
      <c r="B98" s="186" t="s">
        <v>86</v>
      </c>
      <c r="C98" s="186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</row>
    <row r="99" spans="2:32" ht="6" customHeight="1" x14ac:dyDescent="0.25"/>
    <row r="100" spans="2:32" ht="18" customHeight="1" x14ac:dyDescent="0.25">
      <c r="B100" s="191" t="s">
        <v>259</v>
      </c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</row>
    <row r="101" spans="2:32" ht="18" customHeight="1" x14ac:dyDescent="0.25"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</row>
    <row r="102" spans="2:32" ht="18" customHeight="1" x14ac:dyDescent="0.25"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</row>
    <row r="104" spans="2:32" ht="18" customHeight="1" x14ac:dyDescent="0.25">
      <c r="B104" s="186" t="s">
        <v>87</v>
      </c>
      <c r="C104" s="186"/>
      <c r="D104" s="186"/>
      <c r="E104" s="186"/>
      <c r="F104" s="186"/>
      <c r="G104" s="186"/>
      <c r="H104" s="186"/>
      <c r="I104" s="186"/>
      <c r="J104" s="186"/>
      <c r="K104" s="186"/>
      <c r="L104" s="186"/>
      <c r="M104" s="186"/>
      <c r="N104" s="186"/>
      <c r="O104" s="186"/>
      <c r="P104" s="186"/>
      <c r="Q104" s="186"/>
      <c r="R104" s="186"/>
      <c r="S104" s="186"/>
      <c r="T104" s="186"/>
      <c r="U104" s="186"/>
      <c r="V104" s="186"/>
      <c r="W104" s="186"/>
      <c r="X104" s="186"/>
      <c r="Y104" s="186"/>
      <c r="Z104" s="186"/>
      <c r="AA104" s="186"/>
      <c r="AB104" s="186"/>
      <c r="AC104" s="186"/>
      <c r="AD104" s="186"/>
      <c r="AE104" s="186"/>
      <c r="AF104" s="186"/>
    </row>
    <row r="105" spans="2:32" ht="6" customHeight="1" x14ac:dyDescent="0.25"/>
    <row r="106" spans="2:32" ht="18" customHeight="1" x14ac:dyDescent="0.25">
      <c r="B106" s="192" t="str">
        <f>'Protocolo de Calibração'!B123</f>
        <v>Este certificado atende aos requisitos da Suez e de acordo com os valores apresentados encontra-se aprovado e disponivel para uso.</v>
      </c>
      <c r="C106" s="192"/>
      <c r="D106" s="192"/>
      <c r="E106" s="192"/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  <c r="AD106" s="192"/>
      <c r="AE106" s="192"/>
      <c r="AF106" s="192"/>
    </row>
    <row r="107" spans="2:32" ht="18" customHeight="1" x14ac:dyDescent="0.25"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  <c r="AD107" s="192"/>
      <c r="AE107" s="192"/>
      <c r="AF107" s="192"/>
    </row>
    <row r="109" spans="2:32" ht="18" customHeight="1" x14ac:dyDescent="0.25">
      <c r="B109" s="186" t="s">
        <v>88</v>
      </c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</row>
    <row r="110" spans="2:32" ht="18" customHeight="1" x14ac:dyDescent="0.25"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</row>
    <row r="111" spans="2:32" ht="18" customHeight="1" x14ac:dyDescent="0.25"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</row>
    <row r="112" spans="2:32" ht="18" customHeight="1" x14ac:dyDescent="0.25"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</row>
    <row r="113" spans="13:23" ht="18" customHeight="1" x14ac:dyDescent="0.25">
      <c r="M113" s="187" t="str">
        <f>'Protocolo de Calibração'!$J$21</f>
        <v>Wellington Barbosa</v>
      </c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</row>
    <row r="114" spans="13:23" ht="18" customHeight="1" x14ac:dyDescent="0.25">
      <c r="M114" s="188" t="s">
        <v>89</v>
      </c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</row>
    <row r="115" spans="13:23" ht="18" customHeight="1" x14ac:dyDescent="0.25"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</row>
  </sheetData>
  <sheetProtection algorithmName="SHA-512" hashValue="bpO47giC7DKo2Jh97kZpQWycRqakkIawEV+muj+WKm+AKMtYcUUOhbAD5gs7pPTSvQXQvjKdicwrxql+r2ML6w==" saltValue="DoXvy5D6wpXYljgVtpoaGw==" spinCount="100000" sheet="1" objects="1" scenarios="1"/>
  <mergeCells count="276">
    <mergeCell ref="I1:U1"/>
    <mergeCell ref="I2:U2"/>
    <mergeCell ref="I3:U3"/>
    <mergeCell ref="C5:O5"/>
    <mergeCell ref="Y6:AF6"/>
    <mergeCell ref="Y7:AF7"/>
    <mergeCell ref="B8:AF8"/>
    <mergeCell ref="B10:F10"/>
    <mergeCell ref="G10:AF10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39:E39"/>
    <mergeCell ref="F39:M39"/>
    <mergeCell ref="N39:R39"/>
    <mergeCell ref="S39:X39"/>
    <mergeCell ref="Y39:AB39"/>
    <mergeCell ref="AC39:AF39"/>
    <mergeCell ref="B31:H31"/>
    <mergeCell ref="I31:AF31"/>
    <mergeCell ref="B34:AF34"/>
    <mergeCell ref="B36:E37"/>
    <mergeCell ref="F36:M37"/>
    <mergeCell ref="N36:R37"/>
    <mergeCell ref="S36:X37"/>
    <mergeCell ref="Y36:AB37"/>
    <mergeCell ref="AC36:AF37"/>
    <mergeCell ref="B32:H32"/>
    <mergeCell ref="I32:AF32"/>
    <mergeCell ref="B41:E41"/>
    <mergeCell ref="F41:M41"/>
    <mergeCell ref="N41:R41"/>
    <mergeCell ref="S41:X41"/>
    <mergeCell ref="Y41:AB41"/>
    <mergeCell ref="AC41:AF41"/>
    <mergeCell ref="B40:E40"/>
    <mergeCell ref="F40:M40"/>
    <mergeCell ref="N40:R40"/>
    <mergeCell ref="S40:X40"/>
    <mergeCell ref="Y40:AB40"/>
    <mergeCell ref="AC40:AF40"/>
    <mergeCell ref="B53:AF53"/>
    <mergeCell ref="B55:E56"/>
    <mergeCell ref="F55:I56"/>
    <mergeCell ref="J55:M56"/>
    <mergeCell ref="I46:U46"/>
    <mergeCell ref="I47:U47"/>
    <mergeCell ref="I48:U48"/>
    <mergeCell ref="C50:O50"/>
    <mergeCell ref="Y51:AF51"/>
    <mergeCell ref="Y52:AF52"/>
    <mergeCell ref="N55:Q56"/>
    <mergeCell ref="AA55:AF55"/>
    <mergeCell ref="AA56:AC56"/>
    <mergeCell ref="AD56:AF56"/>
    <mergeCell ref="B59:E59"/>
    <mergeCell ref="F59:I59"/>
    <mergeCell ref="J59:M59"/>
    <mergeCell ref="N59:Q59"/>
    <mergeCell ref="B58:E58"/>
    <mergeCell ref="F58:I58"/>
    <mergeCell ref="J58:M58"/>
    <mergeCell ref="N58:Q58"/>
    <mergeCell ref="B57:E57"/>
    <mergeCell ref="F57:I57"/>
    <mergeCell ref="J57:M57"/>
    <mergeCell ref="N57:Q57"/>
    <mergeCell ref="B62:E62"/>
    <mergeCell ref="F62:I62"/>
    <mergeCell ref="J62:M62"/>
    <mergeCell ref="N62:Q62"/>
    <mergeCell ref="B61:E61"/>
    <mergeCell ref="F61:I61"/>
    <mergeCell ref="J61:M61"/>
    <mergeCell ref="N61:Q61"/>
    <mergeCell ref="B60:E60"/>
    <mergeCell ref="F60:I60"/>
    <mergeCell ref="J60:M60"/>
    <mergeCell ref="N60:Q60"/>
    <mergeCell ref="J65:M65"/>
    <mergeCell ref="N65:Q65"/>
    <mergeCell ref="AA65:AC65"/>
    <mergeCell ref="AD65:AF65"/>
    <mergeCell ref="J64:M64"/>
    <mergeCell ref="N64:Q64"/>
    <mergeCell ref="B63:E63"/>
    <mergeCell ref="F63:I63"/>
    <mergeCell ref="J63:M63"/>
    <mergeCell ref="N63:Q63"/>
    <mergeCell ref="R65:U65"/>
    <mergeCell ref="R64:U64"/>
    <mergeCell ref="R63:U63"/>
    <mergeCell ref="B72:E72"/>
    <mergeCell ref="F72:I72"/>
    <mergeCell ref="J72:M72"/>
    <mergeCell ref="N72:Q72"/>
    <mergeCell ref="B68:AF68"/>
    <mergeCell ref="B70:E71"/>
    <mergeCell ref="F70:I71"/>
    <mergeCell ref="J70:M71"/>
    <mergeCell ref="N66:Q66"/>
    <mergeCell ref="AA66:AC66"/>
    <mergeCell ref="AD66:AF66"/>
    <mergeCell ref="R66:U66"/>
    <mergeCell ref="N70:Q71"/>
    <mergeCell ref="AA72:AC72"/>
    <mergeCell ref="AD72:AF72"/>
    <mergeCell ref="R72:U72"/>
    <mergeCell ref="R70:U71"/>
    <mergeCell ref="B75:E75"/>
    <mergeCell ref="F75:I75"/>
    <mergeCell ref="J75:M75"/>
    <mergeCell ref="N75:Q75"/>
    <mergeCell ref="B74:E74"/>
    <mergeCell ref="F74:I74"/>
    <mergeCell ref="J74:M74"/>
    <mergeCell ref="N74:Q74"/>
    <mergeCell ref="B73:E73"/>
    <mergeCell ref="F73:I73"/>
    <mergeCell ref="J73:M73"/>
    <mergeCell ref="N73:Q73"/>
    <mergeCell ref="B78:E78"/>
    <mergeCell ref="F78:I78"/>
    <mergeCell ref="J78:M78"/>
    <mergeCell ref="N78:Q78"/>
    <mergeCell ref="B77:E77"/>
    <mergeCell ref="F77:I77"/>
    <mergeCell ref="J77:M77"/>
    <mergeCell ref="N77:Q77"/>
    <mergeCell ref="B76:E76"/>
    <mergeCell ref="F76:I76"/>
    <mergeCell ref="J76:M76"/>
    <mergeCell ref="N76:Q76"/>
    <mergeCell ref="J81:M81"/>
    <mergeCell ref="N81:Q81"/>
    <mergeCell ref="B80:E80"/>
    <mergeCell ref="F80:I80"/>
    <mergeCell ref="J80:M80"/>
    <mergeCell ref="N80:Q80"/>
    <mergeCell ref="B79:E79"/>
    <mergeCell ref="F79:I79"/>
    <mergeCell ref="J79:M79"/>
    <mergeCell ref="N79:Q79"/>
    <mergeCell ref="B109:AF109"/>
    <mergeCell ref="M113:W113"/>
    <mergeCell ref="M114:W114"/>
    <mergeCell ref="B66:E66"/>
    <mergeCell ref="B65:E65"/>
    <mergeCell ref="B64:E64"/>
    <mergeCell ref="F66:I66"/>
    <mergeCell ref="F65:I65"/>
    <mergeCell ref="F64:I64"/>
    <mergeCell ref="J66:M66"/>
    <mergeCell ref="B93:AF93"/>
    <mergeCell ref="B95:AF96"/>
    <mergeCell ref="B98:AF98"/>
    <mergeCell ref="B100:AF102"/>
    <mergeCell ref="B104:AF104"/>
    <mergeCell ref="B106:AF107"/>
    <mergeCell ref="I85:U85"/>
    <mergeCell ref="I86:U86"/>
    <mergeCell ref="I87:U87"/>
    <mergeCell ref="C89:O89"/>
    <mergeCell ref="Y90:AF90"/>
    <mergeCell ref="Y91:AF91"/>
    <mergeCell ref="B81:E81"/>
    <mergeCell ref="F81:I81"/>
    <mergeCell ref="R62:U62"/>
    <mergeCell ref="R61:U61"/>
    <mergeCell ref="R60:U60"/>
    <mergeCell ref="R59:U59"/>
    <mergeCell ref="R58:U58"/>
    <mergeCell ref="R57:U57"/>
    <mergeCell ref="R55:U56"/>
    <mergeCell ref="V66:Y66"/>
    <mergeCell ref="V65:Y65"/>
    <mergeCell ref="V64:Y64"/>
    <mergeCell ref="V63:Y63"/>
    <mergeCell ref="V62:Y62"/>
    <mergeCell ref="V61:Y61"/>
    <mergeCell ref="V60:Y60"/>
    <mergeCell ref="V59:Y59"/>
    <mergeCell ref="V58:Y58"/>
    <mergeCell ref="V57:Y57"/>
    <mergeCell ref="V55:Y56"/>
    <mergeCell ref="AA57:AC57"/>
    <mergeCell ref="AD57:AF57"/>
    <mergeCell ref="AA58:AC58"/>
    <mergeCell ref="AD58:AF58"/>
    <mergeCell ref="AA62:AC62"/>
    <mergeCell ref="AD62:AF62"/>
    <mergeCell ref="AA63:AC63"/>
    <mergeCell ref="AD63:AF63"/>
    <mergeCell ref="AA64:AC64"/>
    <mergeCell ref="AD64:AF64"/>
    <mergeCell ref="AA59:AC59"/>
    <mergeCell ref="AD59:AF59"/>
    <mergeCell ref="AA60:AC60"/>
    <mergeCell ref="AD60:AF60"/>
    <mergeCell ref="AA61:AC61"/>
    <mergeCell ref="AD61:AF61"/>
    <mergeCell ref="AA80:AC80"/>
    <mergeCell ref="AD80:AF80"/>
    <mergeCell ref="AA81:AC81"/>
    <mergeCell ref="AD81:AF81"/>
    <mergeCell ref="AA77:AC77"/>
    <mergeCell ref="AD77:AF77"/>
    <mergeCell ref="AA78:AC78"/>
    <mergeCell ref="AD78:AF78"/>
    <mergeCell ref="AA79:AC79"/>
    <mergeCell ref="AD79:AF79"/>
    <mergeCell ref="V80:Y80"/>
    <mergeCell ref="V81:Y81"/>
    <mergeCell ref="V79:Y79"/>
    <mergeCell ref="V78:Y78"/>
    <mergeCell ref="V77:Y77"/>
    <mergeCell ref="V76:Y76"/>
    <mergeCell ref="V75:Y75"/>
    <mergeCell ref="V74:Y74"/>
    <mergeCell ref="R81:U81"/>
    <mergeCell ref="R80:U80"/>
    <mergeCell ref="R79:U79"/>
    <mergeCell ref="R78:U78"/>
    <mergeCell ref="R77:U77"/>
    <mergeCell ref="R76:U76"/>
    <mergeCell ref="R75:U75"/>
    <mergeCell ref="R74:U74"/>
    <mergeCell ref="R73:U73"/>
    <mergeCell ref="AA75:AC75"/>
    <mergeCell ref="AD75:AF75"/>
    <mergeCell ref="AA76:AC76"/>
    <mergeCell ref="AD76:AF76"/>
    <mergeCell ref="V73:Y73"/>
    <mergeCell ref="V72:Y72"/>
    <mergeCell ref="V70:Y71"/>
    <mergeCell ref="AA70:AF70"/>
    <mergeCell ref="AA71:AC71"/>
    <mergeCell ref="AD71:AF71"/>
    <mergeCell ref="AA73:AC73"/>
    <mergeCell ref="AD73:AF73"/>
    <mergeCell ref="AA74:AC74"/>
    <mergeCell ref="AD74:AF74"/>
  </mergeCells>
  <conditionalFormatting sqref="B39:AF43">
    <cfRule type="cellIs" dxfId="2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42B49-FC82-4DAA-83B4-73B0E9685B41}">
  <dimension ref="A1:AF118"/>
  <sheetViews>
    <sheetView zoomScale="120" zoomScaleNormal="120" workbookViewId="0">
      <selection activeCell="U24" sqref="U24:AB24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Calibração'!$J$9,'Cadastro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213" t="s">
        <v>90</v>
      </c>
      <c r="C32" s="213"/>
      <c r="D32" s="213"/>
      <c r="E32" s="213"/>
      <c r="F32" s="213"/>
      <c r="G32" s="213"/>
      <c r="H32" s="213"/>
      <c r="I32" s="213">
        <f>'Protocolo de Calibração'!$M$125</f>
        <v>0</v>
      </c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</row>
    <row r="33" spans="1:32" ht="18" customHeight="1" x14ac:dyDescent="0.25"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</row>
    <row r="34" spans="1:32" ht="18" customHeight="1" x14ac:dyDescent="0.25">
      <c r="B34" s="186" t="s">
        <v>79</v>
      </c>
      <c r="C34" s="186"/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186"/>
      <c r="Z34" s="186"/>
      <c r="AA34" s="186"/>
      <c r="AB34" s="186"/>
      <c r="AC34" s="186"/>
      <c r="AD34" s="186"/>
      <c r="AE34" s="186"/>
      <c r="AF34" s="186"/>
    </row>
    <row r="35" spans="1:32" ht="6" customHeight="1" x14ac:dyDescent="0.25"/>
    <row r="36" spans="1:32" ht="18" customHeight="1" x14ac:dyDescent="0.25">
      <c r="B36" s="214" t="s">
        <v>80</v>
      </c>
      <c r="C36" s="214"/>
      <c r="D36" s="214"/>
      <c r="E36" s="214"/>
      <c r="F36" s="214" t="s">
        <v>54</v>
      </c>
      <c r="G36" s="214"/>
      <c r="H36" s="214"/>
      <c r="I36" s="214"/>
      <c r="J36" s="214"/>
      <c r="K36" s="214"/>
      <c r="L36" s="214"/>
      <c r="M36" s="214"/>
      <c r="N36" s="214" t="s">
        <v>81</v>
      </c>
      <c r="O36" s="214"/>
      <c r="P36" s="214"/>
      <c r="Q36" s="214"/>
      <c r="R36" s="214"/>
      <c r="S36" s="215" t="s">
        <v>82</v>
      </c>
      <c r="T36" s="215"/>
      <c r="U36" s="215"/>
      <c r="V36" s="215"/>
      <c r="W36" s="215"/>
      <c r="X36" s="215"/>
      <c r="Y36" s="215" t="s">
        <v>83</v>
      </c>
      <c r="Z36" s="215"/>
      <c r="AA36" s="215"/>
      <c r="AB36" s="215"/>
      <c r="AC36" s="215" t="s">
        <v>84</v>
      </c>
      <c r="AD36" s="215"/>
      <c r="AE36" s="215"/>
      <c r="AF36" s="215"/>
    </row>
    <row r="37" spans="1:32" ht="18" customHeight="1" x14ac:dyDescent="0.25"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</row>
    <row r="38" spans="1:32" ht="18" customHeight="1" x14ac:dyDescent="0.25"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</row>
    <row r="39" spans="1:32" ht="18" customHeight="1" x14ac:dyDescent="0.25">
      <c r="B39" s="211" t="str">
        <f>IF('Protocolo de Calibração'!$J$15="","",VLOOKUP('Protocolo de Calibração'!AT15,'Seleção de Padrões'!$H$19:$N$25,1,FALSE))</f>
        <v>G002A03TH - T</v>
      </c>
      <c r="C39" s="211"/>
      <c r="D39" s="211"/>
      <c r="E39" s="211"/>
      <c r="F39" s="211" t="str">
        <f>IF(B39="","",VLOOKUP(B39,'Seleção de Padrões'!$H$19:$N$25,2,FALSE))</f>
        <v>Termômetro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Calibração'!$J$15="","",VLOOKUP('Protocolo de Calibração'!AT16,'Seleção de Padrões'!$H$19:$N$25,1,FALSE))</f>
        <v>G002A03TH - H</v>
      </c>
      <c r="C40" s="211"/>
      <c r="D40" s="211"/>
      <c r="E40" s="211"/>
      <c r="F40" s="211" t="str">
        <f>IF(B40="","",VLOOKUP(B40,'Seleção de Padrões'!$H$19:$N$25,2,FALSE))</f>
        <v>Higrômetro Digital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LV02172-36533-20-R0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44119</v>
      </c>
      <c r="Z40" s="212"/>
      <c r="AA40" s="212"/>
      <c r="AB40" s="212"/>
      <c r="AC40" s="212">
        <f>IF(B40="","",VLOOKUP(B40,'Seleção de Padrões'!$H$19:$N$25,6,FALSE))</f>
        <v>44849</v>
      </c>
      <c r="AD40" s="212"/>
      <c r="AE40" s="212"/>
      <c r="AF40" s="212"/>
    </row>
    <row r="41" spans="1:32" ht="18" customHeight="1" x14ac:dyDescent="0.25">
      <c r="B41" s="211" t="str">
        <f>IF('Protocolo de Calibração'!$J$26="","",VLOOKUP('Protocolo de Calibração'!$J$26,'Seleção de Padrões'!$H$19:$N$25,1,FALSE))</f>
        <v>G001A03TE</v>
      </c>
      <c r="C41" s="211"/>
      <c r="D41" s="211"/>
      <c r="E41" s="211"/>
      <c r="F41" s="211" t="str">
        <f>IF(B41="","",VLOOKUP(B41,'Seleção de Padrões'!$H$19:$N$25,2,FALSE))</f>
        <v xml:space="preserve">Termometro Digital </v>
      </c>
      <c r="G41" s="211"/>
      <c r="H41" s="211"/>
      <c r="I41" s="211"/>
      <c r="J41" s="211"/>
      <c r="K41" s="211"/>
      <c r="L41" s="211"/>
      <c r="M41" s="211"/>
      <c r="N41" s="211" t="str">
        <f>IF(B41="","",VLOOKUP(B41,'Seleção de Padrões'!$H$19:$N$25,5,FALSE))</f>
        <v>Visomes</v>
      </c>
      <c r="O41" s="211"/>
      <c r="P41" s="211"/>
      <c r="Q41" s="211"/>
      <c r="R41" s="211"/>
      <c r="S41" s="211" t="str">
        <f>IF(B41="","",VLOOKUP(B41,'Seleção de Padrões'!$H$19:$N$25,4,FALSE))</f>
        <v>LV02172-36459-20-R0</v>
      </c>
      <c r="T41" s="211"/>
      <c r="U41" s="211"/>
      <c r="V41" s="211"/>
      <c r="W41" s="211"/>
      <c r="X41" s="211"/>
      <c r="Y41" s="212">
        <f>IF(B41="","",VLOOKUP(B41,'Seleção de Padrões'!$H$19:$N$25,3,FALSE))</f>
        <v>44118</v>
      </c>
      <c r="Z41" s="212"/>
      <c r="AA41" s="212"/>
      <c r="AB41" s="212"/>
      <c r="AC41" s="212">
        <f>IF(B41="","",VLOOKUP(B41,'Seleção de Padrões'!$H$19:$N$25,6,FALSE))</f>
        <v>44848</v>
      </c>
      <c r="AD41" s="212"/>
      <c r="AE41" s="212"/>
      <c r="AF41" s="212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hidden="1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4" spans="1:32" ht="6" hidden="1" customHeight="1" x14ac:dyDescent="0.25"/>
    <row r="55" spans="1:32" ht="34.5" hidden="1" customHeight="1" x14ac:dyDescent="0.25">
      <c r="B55" s="223" t="s">
        <v>261</v>
      </c>
      <c r="C55" s="223"/>
      <c r="D55" s="223"/>
      <c r="E55" s="225"/>
      <c r="F55" s="223" t="s">
        <v>262</v>
      </c>
      <c r="G55" s="223"/>
      <c r="H55" s="223"/>
      <c r="I55" s="225"/>
      <c r="J55" s="223" t="s">
        <v>263</v>
      </c>
      <c r="K55" s="223"/>
      <c r="L55" s="223"/>
      <c r="M55" s="225"/>
      <c r="N55" s="223" t="s">
        <v>264</v>
      </c>
      <c r="O55" s="223"/>
      <c r="P55" s="223"/>
      <c r="Q55" s="225"/>
      <c r="R55" s="224" t="s">
        <v>257</v>
      </c>
      <c r="S55" s="224"/>
      <c r="T55" s="224"/>
      <c r="U55" s="233"/>
      <c r="V55" s="224" t="s">
        <v>258</v>
      </c>
      <c r="W55" s="224"/>
      <c r="X55" s="224"/>
      <c r="Y55" s="224"/>
      <c r="Z55" s="132"/>
      <c r="AA55" s="234" t="s">
        <v>268</v>
      </c>
      <c r="AB55" s="234"/>
      <c r="AC55" s="234"/>
      <c r="AD55" s="234"/>
      <c r="AE55" s="234"/>
      <c r="AF55" s="234"/>
    </row>
    <row r="56" spans="1:32" ht="18" hidden="1" customHeight="1" x14ac:dyDescent="0.25">
      <c r="B56" s="223"/>
      <c r="C56" s="223"/>
      <c r="D56" s="223"/>
      <c r="E56" s="225"/>
      <c r="F56" s="223"/>
      <c r="G56" s="223"/>
      <c r="H56" s="223"/>
      <c r="I56" s="225"/>
      <c r="J56" s="223"/>
      <c r="K56" s="223"/>
      <c r="L56" s="223"/>
      <c r="M56" s="225"/>
      <c r="N56" s="223"/>
      <c r="O56" s="223"/>
      <c r="P56" s="223"/>
      <c r="Q56" s="225"/>
      <c r="R56" s="224"/>
      <c r="S56" s="224"/>
      <c r="T56" s="224"/>
      <c r="U56" s="233"/>
      <c r="V56" s="224"/>
      <c r="W56" s="224"/>
      <c r="X56" s="224"/>
      <c r="Y56" s="224"/>
      <c r="Z56" s="132"/>
      <c r="AA56" s="200" t="s">
        <v>91</v>
      </c>
      <c r="AB56" s="200"/>
      <c r="AC56" s="200"/>
      <c r="AD56" s="200" t="s">
        <v>92</v>
      </c>
      <c r="AE56" s="200"/>
      <c r="AF56" s="200"/>
    </row>
    <row r="57" spans="1:32" ht="18" hidden="1" customHeight="1" x14ac:dyDescent="0.25">
      <c r="B57" s="200" t="str">
        <f>IF('Protocolo de Calibração'!AJ33="","",FIXED('Protocolo de Calibração'!AJ33,'Protocolo de Calibração'!CC33))</f>
        <v>35,0</v>
      </c>
      <c r="C57" s="200"/>
      <c r="D57" s="200"/>
      <c r="E57" s="226"/>
      <c r="F57" s="201" t="str">
        <f>IF('Protocolo de Calibração'!BC33="","",FIXED('Protocolo de Calibração'!BC33,'Protocolo de Calibração'!CC33))</f>
        <v>32,8</v>
      </c>
      <c r="G57" s="201"/>
      <c r="H57" s="201"/>
      <c r="I57" s="227"/>
      <c r="J57" s="201" t="str">
        <f>IF(B57="","",FIXED(F57-B57,'Protocolo de Calibração'!CC33))</f>
        <v>-2,2</v>
      </c>
      <c r="K57" s="201"/>
      <c r="L57" s="201"/>
      <c r="M57" s="227"/>
      <c r="N57" s="201" t="str">
        <f>IF('Incerteza dos Padrões'!I19="","",FIXED('Incerteza dos Padrões'!I19,'Protocolo de Calibração'!CC33))</f>
        <v>0,3</v>
      </c>
      <c r="O57" s="201"/>
      <c r="P57" s="201"/>
      <c r="Q57" s="227"/>
      <c r="R57" s="202">
        <f>'Incerteza dos Padrões'!I18</f>
        <v>2.0374387559187546</v>
      </c>
      <c r="S57" s="202"/>
      <c r="T57" s="202"/>
      <c r="U57" s="228"/>
      <c r="V57" s="201">
        <f>IF('Incerteza dos Padrões'!L16&gt;1000,"Infinito",ROUNDUP('Incerteza dos Padrões'!L16,0))</f>
        <v>69</v>
      </c>
      <c r="W57" s="201"/>
      <c r="X57" s="201"/>
      <c r="Y57" s="201"/>
      <c r="Z57" s="131"/>
      <c r="AA57" s="201" t="str">
        <f>IF(B57="","",FIXED(B57-2.25,'Protocolo de Calibração'!CC33))</f>
        <v>32,8</v>
      </c>
      <c r="AB57" s="201"/>
      <c r="AC57" s="201"/>
      <c r="AD57" s="201" t="str">
        <f>IF(B57="","",FIXED(B57+2.25,'Protocolo de Calibração'!CC33))</f>
        <v>37,3</v>
      </c>
      <c r="AE57" s="201"/>
      <c r="AF57" s="201"/>
    </row>
    <row r="58" spans="1:32" ht="18" hidden="1" customHeight="1" x14ac:dyDescent="0.25">
      <c r="B58" s="200" t="str">
        <f>IF('Protocolo de Calibração'!AJ42="","",FIXED('Protocolo de Calibração'!AJ42,'Protocolo de Calibração'!CC42))</f>
        <v>100,0</v>
      </c>
      <c r="C58" s="200"/>
      <c r="D58" s="200"/>
      <c r="E58" s="226"/>
      <c r="F58" s="201" t="str">
        <f>IF('Protocolo de Calibração'!BC42="","",FIXED('Protocolo de Calibração'!BC42,'Protocolo de Calibração'!CC42))</f>
        <v>96,1</v>
      </c>
      <c r="G58" s="201"/>
      <c r="H58" s="201"/>
      <c r="I58" s="227"/>
      <c r="J58" s="201" t="str">
        <f>IF(B58="","",FIXED(F58-B58,'Protocolo de Calibração'!CC42))</f>
        <v>-3,9</v>
      </c>
      <c r="K58" s="201"/>
      <c r="L58" s="201"/>
      <c r="M58" s="227"/>
      <c r="N58" s="201" t="str">
        <f>IF('Incerteza dos Padrões'!I35="","",FIXED('Incerteza dos Padrões'!I35,'Protocolo de Calibração'!CC42))</f>
        <v>0,3</v>
      </c>
      <c r="O58" s="201"/>
      <c r="P58" s="201"/>
      <c r="Q58" s="227"/>
      <c r="R58" s="202">
        <f>'Incerteza dos Padrões'!I34</f>
        <v>2.0374387559187546</v>
      </c>
      <c r="S58" s="202"/>
      <c r="T58" s="202"/>
      <c r="U58" s="228"/>
      <c r="V58" s="201">
        <f>IF('Incerteza dos Padrões'!L32&gt;1000,"Infinito",ROUNDUP('Incerteza dos Padrões'!L32,0))</f>
        <v>69</v>
      </c>
      <c r="W58" s="201"/>
      <c r="X58" s="201"/>
      <c r="Y58" s="201"/>
      <c r="Z58" s="131"/>
      <c r="AA58" s="201" t="str">
        <f>IF(B58="","",FIXED(B58-2.25,'Protocolo de Calibração'!CC42))</f>
        <v>97,8</v>
      </c>
      <c r="AB58" s="201"/>
      <c r="AC58" s="201"/>
      <c r="AD58" s="201" t="str">
        <f>IF(B58="","",FIXED(B58+2.25,'Protocolo de Calibração'!CC42))</f>
        <v>102,3</v>
      </c>
      <c r="AE58" s="201"/>
      <c r="AF58" s="201"/>
    </row>
    <row r="59" spans="1:32" ht="18" hidden="1" customHeight="1" x14ac:dyDescent="0.25">
      <c r="B59" s="200" t="str">
        <f>IF('Protocolo de Calibração'!AJ51="","",FIXED('Protocolo de Calibração'!AJ51,'Protocolo de Calibração'!CC51))</f>
        <v>150,0</v>
      </c>
      <c r="C59" s="200"/>
      <c r="D59" s="200"/>
      <c r="E59" s="226"/>
      <c r="F59" s="201" t="str">
        <f>IF('Protocolo de Calibração'!BC51="","",FIXED('Protocolo de Calibração'!BC51,'Protocolo de Calibração'!CC51))</f>
        <v>147,2</v>
      </c>
      <c r="G59" s="201"/>
      <c r="H59" s="201"/>
      <c r="I59" s="227"/>
      <c r="J59" s="201" t="str">
        <f>IF(B59="","",FIXED(F59-B59,'Protocolo de Calibração'!CC51))</f>
        <v>-2,8</v>
      </c>
      <c r="K59" s="201"/>
      <c r="L59" s="201"/>
      <c r="M59" s="227"/>
      <c r="N59" s="201" t="str">
        <f>IF('Incerteza dos Padrões'!I51="","",FIXED('Incerteza dos Padrões'!I51,'Protocolo de Calibração'!CC51))</f>
        <v>0,3</v>
      </c>
      <c r="O59" s="201"/>
      <c r="P59" s="201"/>
      <c r="Q59" s="227"/>
      <c r="R59" s="202">
        <f>'Incerteza dos Padrões'!I50</f>
        <v>2.071872560172956</v>
      </c>
      <c r="S59" s="202"/>
      <c r="T59" s="202"/>
      <c r="U59" s="228"/>
      <c r="V59" s="201">
        <f>IF('Incerteza dos Padrões'!L48&gt;1000,"Infinito",ROUNDUP('Incerteza dos Padrões'!L48,0))</f>
        <v>37</v>
      </c>
      <c r="W59" s="201"/>
      <c r="X59" s="201"/>
      <c r="Y59" s="201"/>
      <c r="Z59" s="131"/>
      <c r="AA59" s="201" t="str">
        <f>IF(B59="","",FIXED(B59-2.25,'Protocolo de Calibração'!CC51))</f>
        <v>147,8</v>
      </c>
      <c r="AB59" s="201"/>
      <c r="AC59" s="201"/>
      <c r="AD59" s="201" t="str">
        <f>IF(B59="","",FIXED(B59+2.25,'Protocolo de Calibração'!CC51))</f>
        <v>152,3</v>
      </c>
      <c r="AE59" s="201"/>
      <c r="AF59" s="201"/>
    </row>
    <row r="60" spans="1:32" ht="18" hidden="1" customHeight="1" x14ac:dyDescent="0.25">
      <c r="B60" s="200" t="str">
        <f>IF('Protocolo de Calibração'!AJ60="","",FIXED('Protocolo de Calibração'!AJ60,'Protocolo de Calibração'!CC60))</f>
        <v/>
      </c>
      <c r="C60" s="200"/>
      <c r="D60" s="200"/>
      <c r="E60" s="226"/>
      <c r="F60" s="201" t="str">
        <f>IF('Protocolo de Calibração'!BC60="","",FIXED('Protocolo de Calibração'!BC60,'Protocolo de Calibração'!CC60))</f>
        <v/>
      </c>
      <c r="G60" s="201"/>
      <c r="H60" s="201"/>
      <c r="I60" s="227"/>
      <c r="J60" s="201" t="str">
        <f>IF(B60="","",FIXED(F60-B60,'Protocolo de Calibração'!CC60))</f>
        <v/>
      </c>
      <c r="K60" s="201"/>
      <c r="L60" s="201"/>
      <c r="M60" s="227"/>
      <c r="N60" s="201" t="e">
        <f>IF('Incerteza dos Padrões'!I67="","",FIXED('Incerteza dos Padrões'!I67,'Protocolo de Calibração'!CC60))</f>
        <v>#VALUE!</v>
      </c>
      <c r="O60" s="201"/>
      <c r="P60" s="201"/>
      <c r="Q60" s="227"/>
      <c r="R60" s="202" t="e">
        <f>'Incerteza dos Padrões'!I66</f>
        <v>#VALUE!</v>
      </c>
      <c r="S60" s="202"/>
      <c r="T60" s="202"/>
      <c r="U60" s="228"/>
      <c r="V60" s="201" t="e">
        <f>IF('Incerteza dos Padrões'!L64&gt;1000,"Infinito",ROUNDUP('Incerteza dos Padrões'!L64,0))</f>
        <v>#VALUE!</v>
      </c>
      <c r="W60" s="201"/>
      <c r="X60" s="201"/>
      <c r="Y60" s="201"/>
      <c r="Z60" s="131"/>
      <c r="AA60" s="201" t="str">
        <f>IF(B60="","",FIXED(B60-2.25,'Protocolo de Calibração'!CC60))</f>
        <v/>
      </c>
      <c r="AB60" s="201"/>
      <c r="AC60" s="201"/>
      <c r="AD60" s="201" t="str">
        <f>IF(B60="","",FIXED(B60+2.25,'Protocolo de Calibração'!CC60))</f>
        <v/>
      </c>
      <c r="AE60" s="201"/>
      <c r="AF60" s="201"/>
    </row>
    <row r="61" spans="1:32" ht="18" hidden="1" customHeight="1" x14ac:dyDescent="0.25">
      <c r="B61" s="200" t="str">
        <f>IF('Protocolo de Calibração'!AJ69="","",FIXED('Protocolo de Calibração'!AJ69,'Protocolo de Calibração'!CC69))</f>
        <v/>
      </c>
      <c r="C61" s="200"/>
      <c r="D61" s="200"/>
      <c r="E61" s="226"/>
      <c r="F61" s="201" t="str">
        <f>IF('Protocolo de Calibração'!BC69="","",FIXED('Protocolo de Calibração'!BC69,'Protocolo de Calibração'!CC69))</f>
        <v/>
      </c>
      <c r="G61" s="201"/>
      <c r="H61" s="201"/>
      <c r="I61" s="227"/>
      <c r="J61" s="201" t="str">
        <f>IF(B61="","",FIXED(F61-B61,'Protocolo de Calibração'!CC69))</f>
        <v/>
      </c>
      <c r="K61" s="201"/>
      <c r="L61" s="201"/>
      <c r="M61" s="227"/>
      <c r="N61" s="201" t="e">
        <f>IF('Incerteza dos Padrões'!I83="","",FIXED('Incerteza dos Padrões'!I83,'Protocolo de Calibração'!CC69))</f>
        <v>#VALUE!</v>
      </c>
      <c r="O61" s="201"/>
      <c r="P61" s="201"/>
      <c r="Q61" s="227"/>
      <c r="R61" s="202" t="e">
        <f>'Incerteza dos Padrões'!I82</f>
        <v>#VALUE!</v>
      </c>
      <c r="S61" s="202"/>
      <c r="T61" s="202"/>
      <c r="U61" s="228"/>
      <c r="V61" s="201" t="e">
        <f>IF('Incerteza dos Padrões'!L80&gt;1000,"Infinito",ROUNDUP('Incerteza dos Padrões'!L80,0))</f>
        <v>#VALUE!</v>
      </c>
      <c r="W61" s="201"/>
      <c r="X61" s="201"/>
      <c r="Y61" s="201"/>
      <c r="Z61" s="131"/>
      <c r="AA61" s="201" t="str">
        <f>IF(B61="","",FIXED(B61-2.25,'Protocolo de Calibração'!CC69))</f>
        <v/>
      </c>
      <c r="AB61" s="201"/>
      <c r="AC61" s="201"/>
      <c r="AD61" s="201" t="str">
        <f>IF(B61="","",FIXED(B61+2.25,'Protocolo de Calibração'!CC69))</f>
        <v/>
      </c>
      <c r="AE61" s="201"/>
      <c r="AF61" s="201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26"/>
      <c r="F62" s="201" t="str">
        <f>IF('Protocolo de Calibração'!BC78="","",FIXED('Protocolo de Calibração'!BC78,'Protocolo de Calibração'!CC78))</f>
        <v/>
      </c>
      <c r="G62" s="201"/>
      <c r="H62" s="201"/>
      <c r="I62" s="227"/>
      <c r="J62" s="201" t="str">
        <f>IF(B62="","",FIXED(F62-B62,'Protocolo de Calibração'!CC78))</f>
        <v/>
      </c>
      <c r="K62" s="201"/>
      <c r="L62" s="201"/>
      <c r="M62" s="227"/>
      <c r="N62" s="201" t="e">
        <f>IF('Incerteza dos Padrões'!I99="","",FIXED('Incerteza dos Padrões'!I99,'Protocolo de Calibração'!CC78))</f>
        <v>#VALUE!</v>
      </c>
      <c r="O62" s="201"/>
      <c r="P62" s="201"/>
      <c r="Q62" s="227"/>
      <c r="R62" s="202" t="e">
        <f>'Incerteza dos Padrões'!I98</f>
        <v>#VALUE!</v>
      </c>
      <c r="S62" s="202"/>
      <c r="T62" s="202"/>
      <c r="U62" s="228"/>
      <c r="V62" s="201" t="e">
        <f>IF('Incerteza dos Padrões'!L96&gt;1000,"Infinito",ROUNDUP('Incerteza dos Padrões'!L96,0))</f>
        <v>#VALUE!</v>
      </c>
      <c r="W62" s="201"/>
      <c r="X62" s="201"/>
      <c r="Y62" s="201"/>
      <c r="Z62" s="131"/>
      <c r="AA62" s="201" t="str">
        <f>IF(B62="","",FIXED(B62-2.25,'Protocolo de Calibração'!CC78))</f>
        <v/>
      </c>
      <c r="AB62" s="201"/>
      <c r="AC62" s="201"/>
      <c r="AD62" s="201" t="str">
        <f>IF(B62="","",FIXED(B62+2.25,'Protocolo de Calibração'!CC78))</f>
        <v/>
      </c>
      <c r="AE62" s="201"/>
      <c r="AF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26"/>
      <c r="F63" s="201" t="str">
        <f>IF('Protocolo de Calibração'!BC87="","",FIXED('Protocolo de Calibração'!BC87,'Protocolo de Calibração'!CC87))</f>
        <v/>
      </c>
      <c r="G63" s="201"/>
      <c r="H63" s="201"/>
      <c r="I63" s="227"/>
      <c r="J63" s="201" t="str">
        <f>IF(B63="","",FIXED(F63-B63,'Protocolo de Calibração'!CC87))</f>
        <v/>
      </c>
      <c r="K63" s="201"/>
      <c r="L63" s="201"/>
      <c r="M63" s="227"/>
      <c r="N63" s="201" t="e">
        <f>IF('Incerteza dos Padrões'!I115="","",FIXED('Incerteza dos Padrões'!I115,'Protocolo de Calibração'!CC87))</f>
        <v>#VALUE!</v>
      </c>
      <c r="O63" s="201"/>
      <c r="P63" s="201"/>
      <c r="Q63" s="227"/>
      <c r="R63" s="202" t="e">
        <f>'Incerteza dos Padrões'!I114</f>
        <v>#VALUE!</v>
      </c>
      <c r="S63" s="202"/>
      <c r="T63" s="202"/>
      <c r="U63" s="228"/>
      <c r="V63" s="201" t="e">
        <f>IF('Incerteza dos Padrões'!L112&gt;1000,"Infinito",ROUNDUP('Incerteza dos Padrões'!L112,0))</f>
        <v>#VALUE!</v>
      </c>
      <c r="W63" s="201"/>
      <c r="X63" s="201"/>
      <c r="Y63" s="201"/>
      <c r="Z63" s="131"/>
      <c r="AA63" s="201" t="str">
        <f>IF(B63="","",FIXED(B63-2.25,'Protocolo de Calibração'!CC87))</f>
        <v/>
      </c>
      <c r="AB63" s="201"/>
      <c r="AC63" s="201"/>
      <c r="AD63" s="201" t="str">
        <f>IF(B63="","",FIXED(B63+2.25,'Protocolo de Calibração'!CC87))</f>
        <v/>
      </c>
      <c r="AE63" s="201"/>
      <c r="AF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26"/>
      <c r="F64" s="201" t="str">
        <f>IF('Protocolo de Calibração'!BC96="","",FIXED('Protocolo de Calibração'!BC96,'Protocolo de Calibração'!CC96))</f>
        <v/>
      </c>
      <c r="G64" s="201"/>
      <c r="H64" s="201"/>
      <c r="I64" s="227"/>
      <c r="J64" s="201" t="str">
        <f>IF(B64="","",FIXED(F64-B64,'Protocolo de Calibração'!CC96))</f>
        <v/>
      </c>
      <c r="K64" s="201"/>
      <c r="L64" s="201"/>
      <c r="M64" s="227"/>
      <c r="N64" s="201" t="e">
        <f>IF('Incerteza dos Padrões'!I131="","",FIXED('Incerteza dos Padrões'!I131,'Protocolo de Calibração'!CC96))</f>
        <v>#VALUE!</v>
      </c>
      <c r="O64" s="201"/>
      <c r="P64" s="201"/>
      <c r="Q64" s="227"/>
      <c r="R64" s="202" t="e">
        <f>'Incerteza dos Padrões'!I130</f>
        <v>#VALUE!</v>
      </c>
      <c r="S64" s="202"/>
      <c r="T64" s="202"/>
      <c r="U64" s="228"/>
      <c r="V64" s="201" t="e">
        <f>IF('Incerteza dos Padrões'!L128&gt;1000,"Infinito",ROUNDUP('Incerteza dos Padrões'!L128,0))</f>
        <v>#VALUE!</v>
      </c>
      <c r="W64" s="201"/>
      <c r="X64" s="201"/>
      <c r="Y64" s="201"/>
      <c r="Z64" s="131"/>
      <c r="AA64" s="201" t="str">
        <f>IF(B64="","",FIXED(B64-2.25,'Protocolo de Calibração'!CC96))</f>
        <v/>
      </c>
      <c r="AB64" s="201"/>
      <c r="AC64" s="201"/>
      <c r="AD64" s="201" t="str">
        <f>IF(B64="","",FIXED(B64+2.25,'Protocolo de Calibração'!CC96))</f>
        <v/>
      </c>
      <c r="AE64" s="201"/>
      <c r="AF64" s="201"/>
    </row>
    <row r="65" spans="2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26"/>
      <c r="F65" s="201" t="str">
        <f>IF('Protocolo de Calibração'!BC105="","",FIXED('Protocolo de Calibração'!BC105,'Protocolo de Calibração'!CC105))</f>
        <v/>
      </c>
      <c r="G65" s="201"/>
      <c r="H65" s="201"/>
      <c r="I65" s="227"/>
      <c r="J65" s="201" t="str">
        <f>IF(B65="","",FIXED(F65-B65,'Protocolo de Calibração'!CC105))</f>
        <v/>
      </c>
      <c r="K65" s="201"/>
      <c r="L65" s="201"/>
      <c r="M65" s="227"/>
      <c r="N65" s="201" t="e">
        <f>IF('Incerteza dos Padrões'!I147="","",FIXED('Incerteza dos Padrões'!I147,'Protocolo de Calibração'!CC105))</f>
        <v>#VALUE!</v>
      </c>
      <c r="O65" s="201"/>
      <c r="P65" s="201"/>
      <c r="Q65" s="227"/>
      <c r="R65" s="202" t="e">
        <f>'Incerteza dos Padrões'!I146</f>
        <v>#VALUE!</v>
      </c>
      <c r="S65" s="202"/>
      <c r="T65" s="202"/>
      <c r="U65" s="228"/>
      <c r="V65" s="201" t="e">
        <f>IF('Incerteza dos Padrões'!L144&gt;1000,"Infinito",ROUNDUP('Incerteza dos Padrões'!L144,0))</f>
        <v>#VALUE!</v>
      </c>
      <c r="W65" s="201"/>
      <c r="X65" s="201"/>
      <c r="Y65" s="201"/>
      <c r="Z65" s="131"/>
      <c r="AA65" s="201" t="str">
        <f>IF(B65="","",FIXED(B65-2.25,'Protocolo de Calibração'!CC105))</f>
        <v/>
      </c>
      <c r="AB65" s="201"/>
      <c r="AC65" s="201"/>
      <c r="AD65" s="201" t="str">
        <f>IF(B65="","",FIXED(B65+2.25,'Protocolo de Calibração'!CC105))</f>
        <v/>
      </c>
      <c r="AE65" s="201"/>
      <c r="AF65" s="201"/>
    </row>
    <row r="66" spans="2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26"/>
      <c r="F66" s="201" t="str">
        <f>IF('Protocolo de Calibração'!BC114="","",FIXED('Protocolo de Calibração'!BC114,'Protocolo de Calibração'!CC114))</f>
        <v/>
      </c>
      <c r="G66" s="201"/>
      <c r="H66" s="201"/>
      <c r="I66" s="227"/>
      <c r="J66" s="201" t="str">
        <f>IF(B66="","",FIXED(F66-B66,'Protocolo de Calibração'!CC114))</f>
        <v/>
      </c>
      <c r="K66" s="201"/>
      <c r="L66" s="201"/>
      <c r="M66" s="227"/>
      <c r="N66" s="201" t="e">
        <f>IF('Incerteza dos Padrões'!I163="","",FIXED('Incerteza dos Padrões'!I163,'Protocolo de Calibração'!CC114))</f>
        <v>#VALUE!</v>
      </c>
      <c r="O66" s="201"/>
      <c r="P66" s="201"/>
      <c r="Q66" s="227"/>
      <c r="R66" s="202" t="e">
        <f>'Incerteza dos Padrões'!I162</f>
        <v>#VALUE!</v>
      </c>
      <c r="S66" s="202"/>
      <c r="T66" s="202"/>
      <c r="U66" s="228"/>
      <c r="V66" s="201" t="e">
        <f>IF('Incerteza dos Padrões'!L160&gt;1000,"Infinito",ROUNDUP('Incerteza dos Padrões'!L160,0))</f>
        <v>#VALUE!</v>
      </c>
      <c r="W66" s="201"/>
      <c r="X66" s="201"/>
      <c r="Y66" s="201"/>
      <c r="Z66" s="131"/>
      <c r="AA66" s="201" t="str">
        <f>IF(B66="","",FIXED(B66-2.25,'Protocolo de Calibração'!CC114))</f>
        <v/>
      </c>
      <c r="AB66" s="201"/>
      <c r="AC66" s="201"/>
      <c r="AD66" s="201" t="str">
        <f>IF(B66="","",FIXED(B66+2.25,'Protocolo de Calibração'!CC114))</f>
        <v/>
      </c>
      <c r="AE66" s="201"/>
      <c r="AF66" s="201"/>
    </row>
    <row r="67" spans="2:32" ht="18" hidden="1" customHeight="1" x14ac:dyDescent="0.25"/>
    <row r="68" spans="2:32" ht="18" customHeight="1" x14ac:dyDescent="0.25">
      <c r="B68" s="186" t="s">
        <v>269</v>
      </c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</row>
    <row r="69" spans="2:32" ht="18.75" customHeight="1" x14ac:dyDescent="0.25"/>
    <row r="70" spans="2:32" ht="34.5" customHeight="1" x14ac:dyDescent="0.25">
      <c r="B70" s="209" t="s">
        <v>261</v>
      </c>
      <c r="C70" s="209"/>
      <c r="D70" s="209"/>
      <c r="E70" s="209"/>
      <c r="F70" s="209" t="s">
        <v>262</v>
      </c>
      <c r="G70" s="209"/>
      <c r="H70" s="209"/>
      <c r="I70" s="209"/>
      <c r="J70" s="209" t="s">
        <v>263</v>
      </c>
      <c r="K70" s="209"/>
      <c r="L70" s="209"/>
      <c r="M70" s="209"/>
      <c r="N70" s="209" t="s">
        <v>264</v>
      </c>
      <c r="O70" s="209"/>
      <c r="P70" s="209"/>
      <c r="Q70" s="209"/>
      <c r="R70" s="210" t="s">
        <v>257</v>
      </c>
      <c r="S70" s="210"/>
      <c r="T70" s="210"/>
      <c r="U70" s="210"/>
      <c r="V70" s="210" t="s">
        <v>258</v>
      </c>
      <c r="W70" s="210"/>
      <c r="X70" s="210"/>
      <c r="Y70" s="210"/>
      <c r="Z70" s="132"/>
      <c r="AA70" s="232" t="s">
        <v>268</v>
      </c>
      <c r="AB70" s="232"/>
      <c r="AC70" s="232"/>
      <c r="AD70" s="232"/>
      <c r="AE70" s="232"/>
      <c r="AF70" s="232"/>
    </row>
    <row r="71" spans="2:32" ht="18" customHeight="1" x14ac:dyDescent="0.25"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10"/>
      <c r="S71" s="210"/>
      <c r="T71" s="210"/>
      <c r="U71" s="210"/>
      <c r="V71" s="210"/>
      <c r="W71" s="210"/>
      <c r="X71" s="210"/>
      <c r="Y71" s="210"/>
      <c r="Z71" s="132"/>
      <c r="AA71" s="206" t="s">
        <v>91</v>
      </c>
      <c r="AB71" s="206"/>
      <c r="AC71" s="206"/>
      <c r="AD71" s="206" t="s">
        <v>92</v>
      </c>
      <c r="AE71" s="206"/>
      <c r="AF71" s="206"/>
    </row>
    <row r="72" spans="2:32" ht="18" customHeight="1" x14ac:dyDescent="0.25">
      <c r="B72" s="206" t="str">
        <f>IF('Protocolo de Calibração'!AJ33="","",FIXED('Protocolo de Calibração'!AJ33,'Protocolo de Calibração'!CC33))</f>
        <v>35,0</v>
      </c>
      <c r="C72" s="206"/>
      <c r="D72" s="206"/>
      <c r="E72" s="206"/>
      <c r="F72" s="207" t="str">
        <f>IF('Protocolo de Calibração'!BP33="","",FIXED('Protocolo de Calibração'!BP33,'Protocolo de Calibração'!CC33))</f>
        <v>34,9</v>
      </c>
      <c r="G72" s="207"/>
      <c r="H72" s="207"/>
      <c r="I72" s="207"/>
      <c r="J72" s="207" t="str">
        <f>IF(B72="","",FIXED(F72-B72,'Protocolo de Calibração'!CC33))</f>
        <v>-0,1</v>
      </c>
      <c r="K72" s="207"/>
      <c r="L72" s="207"/>
      <c r="M72" s="207"/>
      <c r="N72" s="207" t="str">
        <f>IF('Incerteza dos Padrões'!V19="","",FIXED('Incerteza dos Padrões'!V19,'Protocolo de Calibração'!CC33))</f>
        <v>0,3</v>
      </c>
      <c r="O72" s="207"/>
      <c r="P72" s="207"/>
      <c r="Q72" s="207"/>
      <c r="R72" s="208">
        <f>'Incerteza dos Padrões'!V18</f>
        <v>2.0374387559187546</v>
      </c>
      <c r="S72" s="208"/>
      <c r="T72" s="208"/>
      <c r="U72" s="208"/>
      <c r="V72" s="207">
        <f>IF('Incerteza dos Padrões'!Y16&gt;1000,"Infinito",ROUNDUP('Incerteza dos Padrões'!Y16,0))</f>
        <v>69</v>
      </c>
      <c r="W72" s="207"/>
      <c r="X72" s="207"/>
      <c r="Y72" s="207"/>
      <c r="Z72" s="131"/>
      <c r="AA72" s="207" t="str">
        <f>IF(B72="","",FIXED(B72-1,'Protocolo de Calibração'!CC33))</f>
        <v>34,0</v>
      </c>
      <c r="AB72" s="207"/>
      <c r="AC72" s="207"/>
      <c r="AD72" s="207" t="str">
        <f>IF(B72="","",FIXED(B72+1,'Protocolo de Calibração'!CC33))</f>
        <v>36,0</v>
      </c>
      <c r="AE72" s="207"/>
      <c r="AF72" s="207"/>
    </row>
    <row r="73" spans="2:32" ht="18" hidden="1" customHeight="1" x14ac:dyDescent="0.25">
      <c r="B73" s="203" t="str">
        <f>IF('Protocolo de Calibração'!AJ42="","",FIXED('Protocolo de Calibração'!AJ42,'Protocolo de Calibração'!CC42))</f>
        <v>100,0</v>
      </c>
      <c r="C73" s="203"/>
      <c r="D73" s="203"/>
      <c r="E73" s="229"/>
      <c r="F73" s="204" t="str">
        <f>IF('Protocolo de Calibração'!BP42="","",FIXED('Protocolo de Calibração'!BP42,'Protocolo de Calibração'!CC42))</f>
        <v>100,0</v>
      </c>
      <c r="G73" s="204"/>
      <c r="H73" s="204"/>
      <c r="I73" s="230"/>
      <c r="J73" s="204" t="str">
        <f>IF(B73="","",FIXED(F73-B73,'Protocolo de Calibração'!CC42))</f>
        <v>0,0</v>
      </c>
      <c r="K73" s="204"/>
      <c r="L73" s="204"/>
      <c r="M73" s="230"/>
      <c r="N73" s="204" t="str">
        <f>IF('Incerteza dos Padrões'!V35="","",FIXED('Incerteza dos Padrões'!V35,'Protocolo de Calibração'!CC42))</f>
        <v>0,4</v>
      </c>
      <c r="O73" s="204"/>
      <c r="P73" s="204"/>
      <c r="Q73" s="230"/>
      <c r="R73" s="205">
        <f>'Incerteza dos Padrões'!V34</f>
        <v>2.1952912869767061</v>
      </c>
      <c r="S73" s="205"/>
      <c r="T73" s="205"/>
      <c r="U73" s="231"/>
      <c r="V73" s="204">
        <f>IF('Incerteza dos Padrões'!Y32&gt;1000,"Infinito",ROUNDUP('Incerteza dos Padrões'!Y32,0))</f>
        <v>15</v>
      </c>
      <c r="W73" s="204"/>
      <c r="X73" s="204"/>
      <c r="Y73" s="204"/>
      <c r="Z73" s="131"/>
      <c r="AA73" s="204" t="str">
        <f>IF(B73="","",FIXED(B73-2.25,'Protocolo de Calibração'!CC42))</f>
        <v>97,8</v>
      </c>
      <c r="AB73" s="204"/>
      <c r="AC73" s="204"/>
      <c r="AD73" s="204" t="str">
        <f>IF(B73="","",FIXED(B73+2.25,'Protocolo de Calibração'!CC42))</f>
        <v>102,3</v>
      </c>
      <c r="AE73" s="204"/>
      <c r="AF73" s="204"/>
    </row>
    <row r="74" spans="2:32" ht="18" hidden="1" customHeight="1" x14ac:dyDescent="0.25">
      <c r="B74" s="200" t="str">
        <f>IF('Protocolo de Calibração'!AJ51="","",FIXED('Protocolo de Calibração'!AJ51,'Protocolo de Calibração'!CC51))</f>
        <v>150,0</v>
      </c>
      <c r="C74" s="200"/>
      <c r="D74" s="200"/>
      <c r="E74" s="226"/>
      <c r="F74" s="201" t="str">
        <f>IF('Protocolo de Calibração'!BP51="","",FIXED('Protocolo de Calibração'!BP51,'Protocolo de Calibração'!CC51))</f>
        <v>150,0</v>
      </c>
      <c r="G74" s="201"/>
      <c r="H74" s="201"/>
      <c r="I74" s="227"/>
      <c r="J74" s="201" t="str">
        <f>IF(B74="","",FIXED(F74-B74,'Protocolo de Calibração'!CC51))</f>
        <v>0,0</v>
      </c>
      <c r="K74" s="201"/>
      <c r="L74" s="201"/>
      <c r="M74" s="227"/>
      <c r="N74" s="201" t="str">
        <f>IF('Incerteza dos Padrões'!V51="","",FIXED('Incerteza dos Padrões'!V51,'Protocolo de Calibração'!CC51))</f>
        <v>0,3</v>
      </c>
      <c r="O74" s="201"/>
      <c r="P74" s="201"/>
      <c r="Q74" s="227"/>
      <c r="R74" s="202">
        <f>'Incerteza dos Padrões'!V50</f>
        <v>2.0374387559187546</v>
      </c>
      <c r="S74" s="202"/>
      <c r="T74" s="202"/>
      <c r="U74" s="228"/>
      <c r="V74" s="201">
        <f>IF('Incerteza dos Padrões'!Y48&gt;1000,"Infinito",ROUNDUP('Incerteza dos Padrões'!Y48,0))</f>
        <v>69</v>
      </c>
      <c r="W74" s="201"/>
      <c r="X74" s="201"/>
      <c r="Y74" s="201"/>
      <c r="Z74" s="131"/>
      <c r="AA74" s="201" t="str">
        <f>IF(B74="","",FIXED(B74-2.25,'Protocolo de Calibração'!CC51))</f>
        <v>147,8</v>
      </c>
      <c r="AB74" s="201"/>
      <c r="AC74" s="201"/>
      <c r="AD74" s="201" t="str">
        <f>IF(B74="","",FIXED(B74+2.25,'Protocolo de Calibração'!CC51))</f>
        <v>152,3</v>
      </c>
      <c r="AE74" s="201"/>
      <c r="AF74" s="201"/>
    </row>
    <row r="75" spans="2:32" ht="18" hidden="1" customHeight="1" x14ac:dyDescent="0.25">
      <c r="B75" s="200" t="str">
        <f>IF('Protocolo de Calibração'!AJ60="","",FIXED('Protocolo de Calibração'!AJ60,'Protocolo de Calibração'!CC60))</f>
        <v/>
      </c>
      <c r="C75" s="200"/>
      <c r="D75" s="200"/>
      <c r="E75" s="226"/>
      <c r="F75" s="201" t="str">
        <f>IF('Protocolo de Calibração'!BP60="","",FIXED('Protocolo de Calibração'!BP60,'Protocolo de Calibração'!CC60))</f>
        <v/>
      </c>
      <c r="G75" s="201"/>
      <c r="H75" s="201"/>
      <c r="I75" s="227"/>
      <c r="J75" s="201" t="str">
        <f>IF(B75="","",FIXED(F75-B75,'Protocolo de Calibração'!CC60))</f>
        <v/>
      </c>
      <c r="K75" s="201"/>
      <c r="L75" s="201"/>
      <c r="M75" s="227"/>
      <c r="N75" s="201" t="e">
        <f>IF('Incerteza dos Padrões'!V67="","",FIXED('Incerteza dos Padrões'!V67,'Protocolo de Calibração'!CC60))</f>
        <v>#VALUE!</v>
      </c>
      <c r="O75" s="201"/>
      <c r="P75" s="201"/>
      <c r="Q75" s="227"/>
      <c r="R75" s="202" t="e">
        <f>'Incerteza dos Padrões'!V66</f>
        <v>#VALUE!</v>
      </c>
      <c r="S75" s="202"/>
      <c r="T75" s="202"/>
      <c r="U75" s="228"/>
      <c r="V75" s="201" t="e">
        <f>IF('Incerteza dos Padrões'!Y64&gt;1000,"Infinito",ROUNDUP('Incerteza dos Padrões'!Y64,0))</f>
        <v>#VALUE!</v>
      </c>
      <c r="W75" s="201"/>
      <c r="X75" s="201"/>
      <c r="Y75" s="201"/>
      <c r="Z75" s="131"/>
      <c r="AA75" s="201" t="str">
        <f>IF(B75="","",FIXED(B75-2.25,'Protocolo de Calibração'!CC60))</f>
        <v/>
      </c>
      <c r="AB75" s="201"/>
      <c r="AC75" s="201"/>
      <c r="AD75" s="201" t="str">
        <f>IF(B75="","",FIXED(B75+2.25,'Protocolo de Calibração'!CC60))</f>
        <v/>
      </c>
      <c r="AE75" s="201"/>
      <c r="AF75" s="201"/>
    </row>
    <row r="76" spans="2:32" ht="18" hidden="1" customHeight="1" x14ac:dyDescent="0.25">
      <c r="B76" s="200" t="str">
        <f>IF('Protocolo de Calibração'!AJ69="","",FIXED('Protocolo de Calibração'!AJ69,'Protocolo de Calibração'!CC69))</f>
        <v/>
      </c>
      <c r="C76" s="200"/>
      <c r="D76" s="200"/>
      <c r="E76" s="226"/>
      <c r="F76" s="201" t="str">
        <f>IF('Protocolo de Calibração'!BP69="","",FIXED('Protocolo de Calibração'!BP69,'Protocolo de Calibração'!CC69))</f>
        <v/>
      </c>
      <c r="G76" s="201"/>
      <c r="H76" s="201"/>
      <c r="I76" s="227"/>
      <c r="J76" s="201" t="str">
        <f>IF(B76="","",FIXED(F76-B76,'Protocolo de Calibração'!CC69))</f>
        <v/>
      </c>
      <c r="K76" s="201"/>
      <c r="L76" s="201"/>
      <c r="M76" s="227"/>
      <c r="N76" s="201" t="e">
        <f>IF('Incerteza dos Padrões'!V83="","",FIXED('Incerteza dos Padrões'!V83,'Protocolo de Calibração'!CC69))</f>
        <v>#VALUE!</v>
      </c>
      <c r="O76" s="201"/>
      <c r="P76" s="201"/>
      <c r="Q76" s="227"/>
      <c r="R76" s="202" t="e">
        <f>'Incerteza dos Padrões'!V82</f>
        <v>#VALUE!</v>
      </c>
      <c r="S76" s="202"/>
      <c r="T76" s="202"/>
      <c r="U76" s="228"/>
      <c r="V76" s="201" t="e">
        <f>IF('Incerteza dos Padrões'!Y80&gt;1000,"Infinito",ROUNDUP('Incerteza dos Padrões'!Y80,0))</f>
        <v>#VALUE!</v>
      </c>
      <c r="W76" s="201"/>
      <c r="X76" s="201"/>
      <c r="Y76" s="201"/>
      <c r="Z76" s="131"/>
      <c r="AA76" s="201" t="str">
        <f>IF(B76="","",FIXED(B76-2.25,'Protocolo de Calibração'!CC69))</f>
        <v/>
      </c>
      <c r="AB76" s="201"/>
      <c r="AC76" s="201"/>
      <c r="AD76" s="201" t="str">
        <f>IF(B76="","",FIXED(B76+2.25,'Protocolo de Calibração'!CC69))</f>
        <v/>
      </c>
      <c r="AE76" s="201"/>
      <c r="AF76" s="201"/>
    </row>
    <row r="77" spans="2:32" ht="18" hidden="1" customHeight="1" x14ac:dyDescent="0.25">
      <c r="B77" s="200" t="str">
        <f>IF('Protocolo de Calibração'!AJ78="","",FIXED('Protocolo de Calibração'!AJ78,'Protocolo de Calibração'!CC78))</f>
        <v/>
      </c>
      <c r="C77" s="200"/>
      <c r="D77" s="200"/>
      <c r="E77" s="226"/>
      <c r="F77" s="201" t="str">
        <f>IF('Protocolo de Calibração'!BP78="","",FIXED('Protocolo de Calibração'!BP78,'Protocolo de Calibração'!CC78))</f>
        <v/>
      </c>
      <c r="G77" s="201"/>
      <c r="H77" s="201"/>
      <c r="I77" s="227"/>
      <c r="J77" s="201" t="str">
        <f>IF(B77="","",FIXED(F77-B77,'Protocolo de Calibração'!CC78))</f>
        <v/>
      </c>
      <c r="K77" s="201"/>
      <c r="L77" s="201"/>
      <c r="M77" s="227"/>
      <c r="N77" s="201" t="e">
        <f>IF('Incerteza dos Padrões'!V99="","",FIXED('Incerteza dos Padrões'!V99,'Protocolo de Calibração'!CC78))</f>
        <v>#VALUE!</v>
      </c>
      <c r="O77" s="201"/>
      <c r="P77" s="201"/>
      <c r="Q77" s="227"/>
      <c r="R77" s="202" t="e">
        <f>'Incerteza dos Padrões'!V98</f>
        <v>#VALUE!</v>
      </c>
      <c r="S77" s="202"/>
      <c r="T77" s="202"/>
      <c r="U77" s="228"/>
      <c r="V77" s="201" t="e">
        <f>IF('Incerteza dos Padrões'!Y96&gt;1000,"Infinito",ROUNDUP('Incerteza dos Padrões'!Y96,0))</f>
        <v>#VALUE!</v>
      </c>
      <c r="W77" s="201"/>
      <c r="X77" s="201"/>
      <c r="Y77" s="201"/>
      <c r="Z77" s="131"/>
      <c r="AA77" s="201" t="str">
        <f>IF(B77="","",FIXED(B77-2.25,'Protocolo de Calibração'!CC78))</f>
        <v/>
      </c>
      <c r="AB77" s="201"/>
      <c r="AC77" s="201"/>
      <c r="AD77" s="201" t="str">
        <f>IF(B77="","",FIXED(B77+2.25,'Protocolo de Calibração'!CC78))</f>
        <v/>
      </c>
      <c r="AE77" s="201"/>
      <c r="AF77" s="201"/>
    </row>
    <row r="78" spans="2:32" ht="18" hidden="1" customHeight="1" x14ac:dyDescent="0.25">
      <c r="B78" s="200" t="str">
        <f>IF('Protocolo de Calibração'!AJ87="","",FIXED('Protocolo de Calibração'!AJ87,'Protocolo de Calibração'!CC87))</f>
        <v/>
      </c>
      <c r="C78" s="200"/>
      <c r="D78" s="200"/>
      <c r="E78" s="226"/>
      <c r="F78" s="201" t="str">
        <f>IF('Protocolo de Calibração'!BP87="","",FIXED('Protocolo de Calibração'!BP87,'Protocolo de Calibração'!CC87))</f>
        <v/>
      </c>
      <c r="G78" s="201"/>
      <c r="H78" s="201"/>
      <c r="I78" s="227"/>
      <c r="J78" s="201" t="str">
        <f>IF(B78="","",FIXED(F78-B78,'Protocolo de Calibração'!CC87))</f>
        <v/>
      </c>
      <c r="K78" s="201"/>
      <c r="L78" s="201"/>
      <c r="M78" s="227"/>
      <c r="N78" s="201" t="e">
        <f>IF('Incerteza dos Padrões'!V115="","",FIXED('Incerteza dos Padrões'!V115,'Protocolo de Calibração'!CC87))</f>
        <v>#VALUE!</v>
      </c>
      <c r="O78" s="201"/>
      <c r="P78" s="201"/>
      <c r="Q78" s="227"/>
      <c r="R78" s="202" t="e">
        <f>'Incerteza dos Padrões'!V114</f>
        <v>#VALUE!</v>
      </c>
      <c r="S78" s="202"/>
      <c r="T78" s="202"/>
      <c r="U78" s="228"/>
      <c r="V78" s="201" t="e">
        <f>IF('Incerteza dos Padrões'!Y112&gt;1000,"Infinito",ROUNDUP('Incerteza dos Padrões'!Y112,0))</f>
        <v>#VALUE!</v>
      </c>
      <c r="W78" s="201"/>
      <c r="X78" s="201"/>
      <c r="Y78" s="201"/>
      <c r="Z78" s="131"/>
      <c r="AA78" s="201" t="str">
        <f>IF(B78="","",FIXED(B78-2.25,'Protocolo de Calibração'!CC87))</f>
        <v/>
      </c>
      <c r="AB78" s="201"/>
      <c r="AC78" s="201"/>
      <c r="AD78" s="201" t="str">
        <f>IF(B78="","",FIXED(B78+2.25,'Protocolo de Calibração'!CC87))</f>
        <v/>
      </c>
      <c r="AE78" s="201"/>
      <c r="AF78" s="201"/>
    </row>
    <row r="79" spans="2:32" ht="18" hidden="1" customHeight="1" x14ac:dyDescent="0.25">
      <c r="B79" s="200" t="str">
        <f>IF('Protocolo de Calibração'!AJ96="","",FIXED('Protocolo de Calibração'!AJ96,'Protocolo de Calibração'!CC96))</f>
        <v/>
      </c>
      <c r="C79" s="200"/>
      <c r="D79" s="200"/>
      <c r="E79" s="226"/>
      <c r="F79" s="201" t="str">
        <f>IF('Protocolo de Calibração'!BP96="","",FIXED('Protocolo de Calibração'!BP96,'Protocolo de Calibração'!CC96))</f>
        <v/>
      </c>
      <c r="G79" s="201"/>
      <c r="H79" s="201"/>
      <c r="I79" s="227"/>
      <c r="J79" s="201" t="str">
        <f>IF(B79="","",FIXED(F79-B79,'Protocolo de Calibração'!CC96))</f>
        <v/>
      </c>
      <c r="K79" s="201"/>
      <c r="L79" s="201"/>
      <c r="M79" s="227"/>
      <c r="N79" s="201" t="e">
        <f>IF('Incerteza dos Padrões'!V131="","",FIXED('Incerteza dos Padrões'!V131,'Protocolo de Calibração'!CC96))</f>
        <v>#VALUE!</v>
      </c>
      <c r="O79" s="201"/>
      <c r="P79" s="201"/>
      <c r="Q79" s="227"/>
      <c r="R79" s="202" t="e">
        <f>'Incerteza dos Padrões'!V130</f>
        <v>#VALUE!</v>
      </c>
      <c r="S79" s="202"/>
      <c r="T79" s="202"/>
      <c r="U79" s="228"/>
      <c r="V79" s="201" t="e">
        <f>IF('Incerteza dos Padrões'!Y128&gt;1000,"Infinito",ROUNDUP('Incerteza dos Padrões'!Y128,0))</f>
        <v>#VALUE!</v>
      </c>
      <c r="W79" s="201"/>
      <c r="X79" s="201"/>
      <c r="Y79" s="201"/>
      <c r="Z79" s="131"/>
      <c r="AA79" s="201" t="str">
        <f>IF(B79="","",FIXED(B79-2.25,'Protocolo de Calibração'!CC96))</f>
        <v/>
      </c>
      <c r="AB79" s="201"/>
      <c r="AC79" s="201"/>
      <c r="AD79" s="201" t="str">
        <f>IF(B79="","",FIXED(B79+2.25,'Protocolo de Calibração'!CC96))</f>
        <v/>
      </c>
      <c r="AE79" s="201"/>
      <c r="AF79" s="201"/>
    </row>
    <row r="80" spans="2:32" ht="18" hidden="1" customHeight="1" x14ac:dyDescent="0.25">
      <c r="B80" s="200" t="str">
        <f>IF('Protocolo de Calibração'!AJ105="","",FIXED('Protocolo de Calibração'!AJ105,'Protocolo de Calibração'!CC105))</f>
        <v/>
      </c>
      <c r="C80" s="200"/>
      <c r="D80" s="200"/>
      <c r="E80" s="226"/>
      <c r="F80" s="201" t="str">
        <f>IF('Protocolo de Calibração'!BP105="","",FIXED('Protocolo de Calibração'!BP105,'Protocolo de Calibração'!CC105))</f>
        <v/>
      </c>
      <c r="G80" s="201"/>
      <c r="H80" s="201"/>
      <c r="I80" s="227"/>
      <c r="J80" s="201" t="str">
        <f>IF(B80="","",FIXED(F80-B80,'Protocolo de Calibração'!CC105))</f>
        <v/>
      </c>
      <c r="K80" s="201"/>
      <c r="L80" s="201"/>
      <c r="M80" s="227"/>
      <c r="N80" s="201" t="e">
        <f>IF('Incerteza dos Padrões'!V147="","",FIXED('Incerteza dos Padrões'!V147,'Protocolo de Calibração'!CC105))</f>
        <v>#VALUE!</v>
      </c>
      <c r="O80" s="201"/>
      <c r="P80" s="201"/>
      <c r="Q80" s="227"/>
      <c r="R80" s="202" t="e">
        <f>'Incerteza dos Padrões'!V146</f>
        <v>#VALUE!</v>
      </c>
      <c r="S80" s="202"/>
      <c r="T80" s="202"/>
      <c r="U80" s="228"/>
      <c r="V80" s="201" t="e">
        <f>IF('Incerteza dos Padrões'!Y144&gt;1000,"Infinito",ROUNDUP('Incerteza dos Padrões'!Y144,0))</f>
        <v>#VALUE!</v>
      </c>
      <c r="W80" s="201"/>
      <c r="X80" s="201"/>
      <c r="Y80" s="201"/>
      <c r="Z80" s="131"/>
      <c r="AA80" s="201" t="str">
        <f>IF(B80="","",FIXED(B80-2.25,'Protocolo de Calibração'!CC105))</f>
        <v/>
      </c>
      <c r="AB80" s="201"/>
      <c r="AC80" s="201"/>
      <c r="AD80" s="201" t="str">
        <f>IF(B80="","",FIXED(B80+2.25,'Protocolo de Calibração'!CC105))</f>
        <v/>
      </c>
      <c r="AE80" s="201"/>
      <c r="AF80" s="201"/>
    </row>
    <row r="81" spans="1:32" ht="18" hidden="1" customHeight="1" x14ac:dyDescent="0.25">
      <c r="B81" s="200" t="str">
        <f>IF('Protocolo de Calibração'!AJ114="","",FIXED('Protocolo de Calibração'!AJ114,'Protocolo de Calibração'!CC114))</f>
        <v/>
      </c>
      <c r="C81" s="200"/>
      <c r="D81" s="200"/>
      <c r="E81" s="226"/>
      <c r="F81" s="201" t="str">
        <f>IF('Protocolo de Calibração'!BP114="","",FIXED('Protocolo de Calibração'!BP114,'Protocolo de Calibração'!CC114))</f>
        <v/>
      </c>
      <c r="G81" s="201"/>
      <c r="H81" s="201"/>
      <c r="I81" s="227"/>
      <c r="J81" s="201" t="str">
        <f>IF(B81="","",FIXED(F81-B81,'Protocolo de Calibração'!CC114))</f>
        <v/>
      </c>
      <c r="K81" s="201"/>
      <c r="L81" s="201"/>
      <c r="M81" s="227"/>
      <c r="N81" s="201" t="e">
        <f>IF('Incerteza dos Padrões'!V163="","",FIXED('Incerteza dos Padrões'!V163,'Protocolo de Calibração'!CC114))</f>
        <v>#VALUE!</v>
      </c>
      <c r="O81" s="201"/>
      <c r="P81" s="201"/>
      <c r="Q81" s="227"/>
      <c r="R81" s="202" t="e">
        <f>'Incerteza dos Padrões'!V162</f>
        <v>#VALUE!</v>
      </c>
      <c r="S81" s="202"/>
      <c r="T81" s="202"/>
      <c r="U81" s="228"/>
      <c r="V81" s="201" t="e">
        <f>IF('Incerteza dos Padrões'!Y160&gt;1000,"Infinito",ROUNDUP('Incerteza dos Padrões'!Y160,0))</f>
        <v>#VALUE!</v>
      </c>
      <c r="W81" s="201"/>
      <c r="X81" s="201"/>
      <c r="Y81" s="201"/>
      <c r="Z81" s="131"/>
      <c r="AA81" s="201" t="str">
        <f>IF(B81="","",FIXED(B81-2.25,'Protocolo de Calibração'!CC114))</f>
        <v/>
      </c>
      <c r="AB81" s="201"/>
      <c r="AC81" s="201"/>
      <c r="AD81" s="201" t="str">
        <f>IF(B81="","",FIXED(B81+2.25,'Protocolo de Calibração'!CC114))</f>
        <v/>
      </c>
      <c r="AE81" s="201"/>
      <c r="AF81" s="201"/>
    </row>
    <row r="82" spans="1:32" ht="18" hidden="1" customHeight="1" x14ac:dyDescent="0.25">
      <c r="B82" s="128"/>
      <c r="C82" s="128"/>
      <c r="D82" s="128"/>
      <c r="E82" s="128"/>
      <c r="F82" s="128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30"/>
      <c r="W82" s="129"/>
      <c r="X82" s="129"/>
      <c r="Y82" s="129"/>
      <c r="Z82" s="129"/>
      <c r="AA82" s="129"/>
      <c r="AB82" s="129"/>
      <c r="AC82" s="129"/>
      <c r="AD82" s="129"/>
      <c r="AE82" s="129"/>
    </row>
    <row r="83" spans="1:32" ht="18" hidden="1" customHeight="1" x14ac:dyDescent="0.25"/>
    <row r="84" spans="1:32" ht="18" hidden="1" customHeight="1" x14ac:dyDescent="0.25"/>
    <row r="85" spans="1:32" ht="18" hidden="1" customHeight="1" x14ac:dyDescent="0.25">
      <c r="A85" s="112"/>
      <c r="B85" s="112"/>
      <c r="C85" s="112"/>
      <c r="D85" s="112"/>
      <c r="E85" s="112"/>
      <c r="F85" s="112"/>
      <c r="G85" s="112"/>
      <c r="H85" s="112"/>
      <c r="I85" s="193" t="s">
        <v>249</v>
      </c>
      <c r="J85" s="194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</row>
    <row r="86" spans="1:32" ht="18" hidden="1" customHeight="1" x14ac:dyDescent="0.25">
      <c r="A86" s="112"/>
      <c r="B86" s="112"/>
      <c r="C86" s="112"/>
      <c r="D86" s="112"/>
      <c r="E86" s="112"/>
      <c r="F86" s="112"/>
      <c r="G86" s="112"/>
      <c r="H86" s="112"/>
      <c r="I86" s="195" t="s">
        <v>250</v>
      </c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</row>
    <row r="87" spans="1:32" ht="18" hidden="1" customHeight="1" x14ac:dyDescent="0.25">
      <c r="A87" s="112"/>
      <c r="B87" s="112"/>
      <c r="C87" s="112"/>
      <c r="D87" s="112"/>
      <c r="E87" s="112"/>
      <c r="F87" s="112"/>
      <c r="G87" s="112"/>
      <c r="H87" s="112"/>
      <c r="I87" s="195" t="s">
        <v>251</v>
      </c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</row>
    <row r="88" spans="1:32" ht="18" hidden="1" customHeight="1" x14ac:dyDescent="0.25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</row>
    <row r="89" spans="1:32" ht="18" hidden="1" customHeight="1" x14ac:dyDescent="0.25">
      <c r="A89" s="112"/>
      <c r="B89" s="112"/>
      <c r="C89" s="197" t="s">
        <v>252</v>
      </c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12"/>
      <c r="Q89" s="112"/>
      <c r="R89" s="112"/>
      <c r="S89" s="112"/>
      <c r="T89" s="112"/>
      <c r="U89" s="114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</row>
    <row r="90" spans="1:32" ht="18" hidden="1" customHeight="1" x14ac:dyDescent="0.25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5"/>
      <c r="U90" s="116"/>
      <c r="V90" s="116"/>
      <c r="W90" s="116"/>
      <c r="X90" s="116"/>
      <c r="Y90" s="198" t="s">
        <v>253</v>
      </c>
      <c r="Z90" s="198"/>
      <c r="AA90" s="198"/>
      <c r="AB90" s="198"/>
      <c r="AC90" s="198"/>
      <c r="AD90" s="198"/>
      <c r="AE90" s="198"/>
      <c r="AF90" s="198"/>
    </row>
    <row r="91" spans="1:32" ht="18" hidden="1" customHeight="1" x14ac:dyDescent="0.25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5"/>
      <c r="U91" s="116"/>
      <c r="V91" s="116"/>
      <c r="W91" s="116"/>
      <c r="X91" s="116"/>
      <c r="Y91" s="199" t="str">
        <f>'Protocolo de Calibração'!$J$6</f>
        <v>018184_01</v>
      </c>
      <c r="Z91" s="199"/>
      <c r="AA91" s="199"/>
      <c r="AB91" s="199"/>
      <c r="AC91" s="199"/>
      <c r="AD91" s="199"/>
      <c r="AE91" s="199"/>
      <c r="AF91" s="199"/>
    </row>
    <row r="92" spans="1:32" ht="18" customHeight="1" x14ac:dyDescent="0.25">
      <c r="B92" s="128"/>
      <c r="C92" s="128"/>
      <c r="D92" s="128"/>
      <c r="E92" s="128"/>
      <c r="F92" s="128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30"/>
      <c r="W92" s="129"/>
      <c r="X92" s="129"/>
      <c r="Y92" s="129"/>
      <c r="Z92" s="129"/>
      <c r="AA92" s="129"/>
      <c r="AB92" s="129"/>
      <c r="AC92" s="129"/>
      <c r="AD92" s="129"/>
      <c r="AE92" s="129"/>
    </row>
    <row r="93" spans="1:32" ht="18" customHeight="1" x14ac:dyDescent="0.25">
      <c r="B93" s="186" t="s">
        <v>85</v>
      </c>
      <c r="C93" s="186"/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  <c r="P93" s="186"/>
      <c r="Q93" s="186"/>
      <c r="R93" s="186"/>
      <c r="S93" s="186"/>
      <c r="T93" s="186"/>
      <c r="U93" s="186"/>
      <c r="V93" s="186"/>
      <c r="W93" s="186"/>
      <c r="X93" s="186"/>
      <c r="Y93" s="186"/>
      <c r="Z93" s="186"/>
      <c r="AA93" s="186"/>
      <c r="AB93" s="186"/>
      <c r="AC93" s="186"/>
      <c r="AD93" s="186"/>
      <c r="AE93" s="186"/>
      <c r="AF93" s="186"/>
    </row>
    <row r="94" spans="1:32" ht="18.75" customHeight="1" x14ac:dyDescent="0.25"/>
    <row r="95" spans="1:32" ht="18" customHeight="1" x14ac:dyDescent="0.25">
      <c r="B95" s="189" t="s">
        <v>266</v>
      </c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  <c r="AD95" s="190"/>
      <c r="AE95" s="190"/>
      <c r="AF95" s="190"/>
    </row>
    <row r="96" spans="1:32" ht="18" customHeight="1" x14ac:dyDescent="0.25">
      <c r="B96" s="190"/>
      <c r="C96" s="190"/>
      <c r="D96" s="190"/>
      <c r="E96" s="190"/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  <c r="AD96" s="190"/>
      <c r="AE96" s="190"/>
      <c r="AF96" s="190"/>
    </row>
    <row r="98" spans="2:32" ht="18" customHeight="1" x14ac:dyDescent="0.25">
      <c r="B98" s="186" t="s">
        <v>86</v>
      </c>
      <c r="C98" s="186"/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</row>
    <row r="100" spans="2:32" ht="18" customHeight="1" x14ac:dyDescent="0.25">
      <c r="B100" s="191" t="s">
        <v>259</v>
      </c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</row>
    <row r="101" spans="2:32" ht="18" customHeight="1" x14ac:dyDescent="0.25"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</row>
    <row r="102" spans="2:32" ht="18" customHeight="1" x14ac:dyDescent="0.25"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</row>
    <row r="104" spans="2:32" ht="18" customHeight="1" x14ac:dyDescent="0.25">
      <c r="B104" s="186" t="s">
        <v>87</v>
      </c>
      <c r="C104" s="186"/>
      <c r="D104" s="186"/>
      <c r="E104" s="186"/>
      <c r="F104" s="186"/>
      <c r="G104" s="186"/>
      <c r="H104" s="186"/>
      <c r="I104" s="186"/>
      <c r="J104" s="186"/>
      <c r="K104" s="186"/>
      <c r="L104" s="186"/>
      <c r="M104" s="186"/>
      <c r="N104" s="186"/>
      <c r="O104" s="186"/>
      <c r="P104" s="186"/>
      <c r="Q104" s="186"/>
      <c r="R104" s="186"/>
      <c r="S104" s="186"/>
      <c r="T104" s="186"/>
      <c r="U104" s="186"/>
      <c r="V104" s="186"/>
      <c r="W104" s="186"/>
      <c r="X104" s="186"/>
      <c r="Y104" s="186"/>
      <c r="Z104" s="186"/>
      <c r="AA104" s="186"/>
      <c r="AB104" s="186"/>
      <c r="AC104" s="186"/>
      <c r="AD104" s="186"/>
      <c r="AE104" s="186"/>
      <c r="AF104" s="186"/>
    </row>
    <row r="106" spans="2:32" ht="18" customHeight="1" x14ac:dyDescent="0.25">
      <c r="B106" s="192" t="str">
        <f>'Protocolo de Calibração'!B123</f>
        <v>Este certificado atende aos requisitos da Suez e de acordo com os valores apresentados encontra-se aprovado e disponivel para uso.</v>
      </c>
      <c r="C106" s="192"/>
      <c r="D106" s="192"/>
      <c r="E106" s="192"/>
      <c r="F106" s="192"/>
      <c r="G106" s="192"/>
      <c r="H106" s="192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  <c r="AD106" s="192"/>
      <c r="AE106" s="192"/>
      <c r="AF106" s="192"/>
    </row>
    <row r="107" spans="2:32" ht="18" customHeight="1" x14ac:dyDescent="0.25"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  <c r="AD107" s="192"/>
      <c r="AE107" s="192"/>
      <c r="AF107" s="192"/>
    </row>
    <row r="109" spans="2:32" ht="18" customHeight="1" x14ac:dyDescent="0.25">
      <c r="B109" s="186" t="s">
        <v>88</v>
      </c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</row>
    <row r="110" spans="2:32" ht="18" customHeight="1" x14ac:dyDescent="0.25"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</row>
    <row r="111" spans="2:32" ht="18" customHeight="1" x14ac:dyDescent="0.25"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</row>
    <row r="112" spans="2:32" ht="18" customHeight="1" x14ac:dyDescent="0.25"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</row>
    <row r="113" spans="2:32" ht="18" customHeight="1" x14ac:dyDescent="0.25"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</row>
    <row r="114" spans="2:32" ht="18" customHeight="1" x14ac:dyDescent="0.25">
      <c r="M114" s="187" t="str">
        <f>'Protocolo de Calibração'!$J$21</f>
        <v>Wellington Barbosa</v>
      </c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</row>
    <row r="115" spans="2:32" ht="18" customHeight="1" x14ac:dyDescent="0.25">
      <c r="M115" s="188" t="s">
        <v>89</v>
      </c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</row>
    <row r="116" spans="2:32" ht="18" customHeight="1" x14ac:dyDescent="0.25"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</row>
    <row r="117" spans="2:32" ht="18" customHeight="1" x14ac:dyDescent="0.25"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</row>
    <row r="118" spans="2:32" ht="18" customHeight="1" x14ac:dyDescent="0.25"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</row>
  </sheetData>
  <sheetProtection algorithmName="SHA-512" hashValue="XRpOTnb9O35lwRQDgxOhQfI4uzNm2onfLHsHcriId8Un/WbJAoadF4ZKEVANfsimzOo7yerFD8EkU0WSAQr6jg==" saltValue="LkBj642NeL9kHHhkKysSGA==" spinCount="100000" sheet="1" objects="1" scenarios="1"/>
  <mergeCells count="276">
    <mergeCell ref="I1:U1"/>
    <mergeCell ref="I2:U2"/>
    <mergeCell ref="I3:U3"/>
    <mergeCell ref="C5:O5"/>
    <mergeCell ref="Y6:AF6"/>
    <mergeCell ref="Y7:AF7"/>
    <mergeCell ref="B8:AF8"/>
    <mergeCell ref="B10:F10"/>
    <mergeCell ref="G10:AF10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31:H31"/>
    <mergeCell ref="I31:AF31"/>
    <mergeCell ref="B34:AF34"/>
    <mergeCell ref="B36:E37"/>
    <mergeCell ref="F36:M37"/>
    <mergeCell ref="N36:R37"/>
    <mergeCell ref="S36:X37"/>
    <mergeCell ref="Y36:AB37"/>
    <mergeCell ref="AC36:AF37"/>
    <mergeCell ref="B40:E40"/>
    <mergeCell ref="F40:M40"/>
    <mergeCell ref="N40:R40"/>
    <mergeCell ref="S40:X40"/>
    <mergeCell ref="Y40:AB40"/>
    <mergeCell ref="AC40:AF40"/>
    <mergeCell ref="B39:E39"/>
    <mergeCell ref="F39:M39"/>
    <mergeCell ref="N39:R39"/>
    <mergeCell ref="S39:X39"/>
    <mergeCell ref="Y39:AB39"/>
    <mergeCell ref="AC39:AF39"/>
    <mergeCell ref="I46:U46"/>
    <mergeCell ref="I47:U47"/>
    <mergeCell ref="I48:U48"/>
    <mergeCell ref="C50:O50"/>
    <mergeCell ref="Y51:AF51"/>
    <mergeCell ref="Y52:AF52"/>
    <mergeCell ref="B41:E41"/>
    <mergeCell ref="F41:M41"/>
    <mergeCell ref="N41:R41"/>
    <mergeCell ref="S41:X41"/>
    <mergeCell ref="Y41:AB41"/>
    <mergeCell ref="AC41:AF41"/>
    <mergeCell ref="B53:AF53"/>
    <mergeCell ref="B55:E56"/>
    <mergeCell ref="F55:I56"/>
    <mergeCell ref="J55:M56"/>
    <mergeCell ref="N55:Q56"/>
    <mergeCell ref="R55:U56"/>
    <mergeCell ref="V55:Y56"/>
    <mergeCell ref="AA55:AF55"/>
    <mergeCell ref="AA56:AC56"/>
    <mergeCell ref="AD56:AF56"/>
    <mergeCell ref="AA57:AC57"/>
    <mergeCell ref="AD57:AF57"/>
    <mergeCell ref="B58:E58"/>
    <mergeCell ref="F58:I58"/>
    <mergeCell ref="J58:M58"/>
    <mergeCell ref="N58:Q58"/>
    <mergeCell ref="R58:U58"/>
    <mergeCell ref="V58:Y58"/>
    <mergeCell ref="AA58:AC58"/>
    <mergeCell ref="AD58:AF58"/>
    <mergeCell ref="B57:E57"/>
    <mergeCell ref="F57:I57"/>
    <mergeCell ref="J57:M57"/>
    <mergeCell ref="N57:Q57"/>
    <mergeCell ref="R57:U57"/>
    <mergeCell ref="V57:Y57"/>
    <mergeCell ref="AA59:AC59"/>
    <mergeCell ref="AD59:AF59"/>
    <mergeCell ref="B60:E60"/>
    <mergeCell ref="F60:I60"/>
    <mergeCell ref="J60:M60"/>
    <mergeCell ref="N60:Q60"/>
    <mergeCell ref="R60:U60"/>
    <mergeCell ref="V60:Y60"/>
    <mergeCell ref="AA60:AC60"/>
    <mergeCell ref="AD60:AF60"/>
    <mergeCell ref="B59:E59"/>
    <mergeCell ref="F59:I59"/>
    <mergeCell ref="J59:M59"/>
    <mergeCell ref="N59:Q59"/>
    <mergeCell ref="R59:U59"/>
    <mergeCell ref="V59:Y59"/>
    <mergeCell ref="AA61:AC61"/>
    <mergeCell ref="AD61:AF61"/>
    <mergeCell ref="B62:E62"/>
    <mergeCell ref="F62:I62"/>
    <mergeCell ref="J62:M62"/>
    <mergeCell ref="N62:Q62"/>
    <mergeCell ref="R62:U62"/>
    <mergeCell ref="V62:Y62"/>
    <mergeCell ref="AA62:AC62"/>
    <mergeCell ref="AD62:AF62"/>
    <mergeCell ref="B61:E61"/>
    <mergeCell ref="F61:I61"/>
    <mergeCell ref="J61:M61"/>
    <mergeCell ref="N61:Q61"/>
    <mergeCell ref="R61:U61"/>
    <mergeCell ref="V61:Y61"/>
    <mergeCell ref="AA63:AC63"/>
    <mergeCell ref="AD63:AF63"/>
    <mergeCell ref="B64:E64"/>
    <mergeCell ref="F64:I64"/>
    <mergeCell ref="J64:M64"/>
    <mergeCell ref="N64:Q64"/>
    <mergeCell ref="R64:U64"/>
    <mergeCell ref="V64:Y64"/>
    <mergeCell ref="AA64:AC64"/>
    <mergeCell ref="AD64:AF64"/>
    <mergeCell ref="B63:E63"/>
    <mergeCell ref="F63:I63"/>
    <mergeCell ref="J63:M63"/>
    <mergeCell ref="N63:Q63"/>
    <mergeCell ref="R63:U63"/>
    <mergeCell ref="V63:Y63"/>
    <mergeCell ref="AA65:AC65"/>
    <mergeCell ref="AD65:AF65"/>
    <mergeCell ref="B66:E66"/>
    <mergeCell ref="F66:I66"/>
    <mergeCell ref="J66:M66"/>
    <mergeCell ref="N66:Q66"/>
    <mergeCell ref="R66:U66"/>
    <mergeCell ref="V66:Y66"/>
    <mergeCell ref="AA66:AC66"/>
    <mergeCell ref="AD66:AF66"/>
    <mergeCell ref="B65:E65"/>
    <mergeCell ref="F65:I65"/>
    <mergeCell ref="J65:M65"/>
    <mergeCell ref="N65:Q65"/>
    <mergeCell ref="R65:U65"/>
    <mergeCell ref="V65:Y65"/>
    <mergeCell ref="B68:AF68"/>
    <mergeCell ref="B70:E71"/>
    <mergeCell ref="F70:I71"/>
    <mergeCell ref="J70:M71"/>
    <mergeCell ref="N70:Q71"/>
    <mergeCell ref="R70:U71"/>
    <mergeCell ref="V70:Y71"/>
    <mergeCell ref="AA70:AF70"/>
    <mergeCell ref="AA71:AC71"/>
    <mergeCell ref="AD71:AF71"/>
    <mergeCell ref="AA72:AC72"/>
    <mergeCell ref="AD72:AF72"/>
    <mergeCell ref="B73:E73"/>
    <mergeCell ref="F73:I73"/>
    <mergeCell ref="J73:M73"/>
    <mergeCell ref="N73:Q73"/>
    <mergeCell ref="R73:U73"/>
    <mergeCell ref="V73:Y73"/>
    <mergeCell ref="AA73:AC73"/>
    <mergeCell ref="AD73:AF73"/>
    <mergeCell ref="B72:E72"/>
    <mergeCell ref="F72:I72"/>
    <mergeCell ref="J72:M72"/>
    <mergeCell ref="N72:Q72"/>
    <mergeCell ref="R72:U72"/>
    <mergeCell ref="V72:Y72"/>
    <mergeCell ref="AA74:AC74"/>
    <mergeCell ref="AD74:AF74"/>
    <mergeCell ref="B75:E75"/>
    <mergeCell ref="F75:I75"/>
    <mergeCell ref="J75:M75"/>
    <mergeCell ref="N75:Q75"/>
    <mergeCell ref="R75:U75"/>
    <mergeCell ref="V75:Y75"/>
    <mergeCell ref="AA75:AC75"/>
    <mergeCell ref="AD75:AF75"/>
    <mergeCell ref="B74:E74"/>
    <mergeCell ref="F74:I74"/>
    <mergeCell ref="J74:M74"/>
    <mergeCell ref="N74:Q74"/>
    <mergeCell ref="R74:U74"/>
    <mergeCell ref="V74:Y74"/>
    <mergeCell ref="AA76:AC76"/>
    <mergeCell ref="AD76:AF76"/>
    <mergeCell ref="B77:E77"/>
    <mergeCell ref="F77:I77"/>
    <mergeCell ref="J77:M77"/>
    <mergeCell ref="N77:Q77"/>
    <mergeCell ref="R77:U77"/>
    <mergeCell ref="V77:Y77"/>
    <mergeCell ref="AA77:AC77"/>
    <mergeCell ref="AD77:AF77"/>
    <mergeCell ref="B76:E76"/>
    <mergeCell ref="F76:I76"/>
    <mergeCell ref="J76:M76"/>
    <mergeCell ref="N76:Q76"/>
    <mergeCell ref="R76:U76"/>
    <mergeCell ref="V76:Y76"/>
    <mergeCell ref="AA78:AC78"/>
    <mergeCell ref="AD78:AF78"/>
    <mergeCell ref="B79:E79"/>
    <mergeCell ref="F79:I79"/>
    <mergeCell ref="J79:M79"/>
    <mergeCell ref="N79:Q79"/>
    <mergeCell ref="R79:U79"/>
    <mergeCell ref="V79:Y79"/>
    <mergeCell ref="AA79:AC79"/>
    <mergeCell ref="AD79:AF79"/>
    <mergeCell ref="B78:E78"/>
    <mergeCell ref="F78:I78"/>
    <mergeCell ref="J78:M78"/>
    <mergeCell ref="N78:Q78"/>
    <mergeCell ref="R78:U78"/>
    <mergeCell ref="V78:Y78"/>
    <mergeCell ref="V81:Y81"/>
    <mergeCell ref="AA81:AC81"/>
    <mergeCell ref="AD81:AF81"/>
    <mergeCell ref="B80:E80"/>
    <mergeCell ref="F80:I80"/>
    <mergeCell ref="J80:M80"/>
    <mergeCell ref="N80:Q80"/>
    <mergeCell ref="R80:U80"/>
    <mergeCell ref="V80:Y80"/>
    <mergeCell ref="B109:AF109"/>
    <mergeCell ref="M114:W114"/>
    <mergeCell ref="M115:W115"/>
    <mergeCell ref="B32:H32"/>
    <mergeCell ref="I32:AF32"/>
    <mergeCell ref="B93:AF93"/>
    <mergeCell ref="B95:AF96"/>
    <mergeCell ref="B98:AF98"/>
    <mergeCell ref="B100:AF102"/>
    <mergeCell ref="B104:AF104"/>
    <mergeCell ref="B106:AF107"/>
    <mergeCell ref="I85:U85"/>
    <mergeCell ref="I86:U86"/>
    <mergeCell ref="I87:U87"/>
    <mergeCell ref="C89:O89"/>
    <mergeCell ref="Y90:AF90"/>
    <mergeCell ref="Y91:AF91"/>
    <mergeCell ref="AA80:AC80"/>
    <mergeCell ref="AD80:AF80"/>
    <mergeCell ref="B81:E81"/>
    <mergeCell ref="F81:I81"/>
    <mergeCell ref="J81:M81"/>
    <mergeCell ref="N81:Q81"/>
    <mergeCell ref="R81:U81"/>
  </mergeCells>
  <conditionalFormatting sqref="B39:AF43">
    <cfRule type="cellIs" dxfId="1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4C7C-7F2A-4E9D-A9DF-31176F8D43E7}">
  <dimension ref="A1:AF138"/>
  <sheetViews>
    <sheetView zoomScale="120" zoomScaleNormal="120" workbookViewId="0">
      <selection activeCell="U24" sqref="U24:AB24"/>
    </sheetView>
  </sheetViews>
  <sheetFormatPr defaultColWidth="2.85546875" defaultRowHeight="18" customHeight="1" x14ac:dyDescent="0.25"/>
  <cols>
    <col min="1" max="1" width="1" style="113" customWidth="1"/>
    <col min="2" max="32" width="2.85546875" style="113"/>
    <col min="33" max="33" width="1" style="113" customWidth="1"/>
    <col min="34" max="16384" width="2.85546875" style="113"/>
  </cols>
  <sheetData>
    <row r="1" spans="1:32" ht="18" customHeight="1" x14ac:dyDescent="0.25">
      <c r="A1" s="112"/>
      <c r="B1" s="112"/>
      <c r="C1" s="112"/>
      <c r="D1" s="112"/>
      <c r="E1" s="112"/>
      <c r="F1" s="112"/>
      <c r="G1" s="112"/>
      <c r="H1" s="112"/>
      <c r="I1" s="193" t="s">
        <v>249</v>
      </c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 ht="18" customHeight="1" x14ac:dyDescent="0.25">
      <c r="A2" s="112"/>
      <c r="B2" s="112"/>
      <c r="C2" s="112"/>
      <c r="D2" s="112"/>
      <c r="E2" s="112"/>
      <c r="F2" s="112"/>
      <c r="G2" s="112"/>
      <c r="H2" s="112"/>
      <c r="I2" s="195" t="s">
        <v>250</v>
      </c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</row>
    <row r="3" spans="1:32" ht="18" customHeight="1" x14ac:dyDescent="0.25">
      <c r="A3" s="112"/>
      <c r="B3" s="112"/>
      <c r="C3" s="112"/>
      <c r="D3" s="112"/>
      <c r="E3" s="112"/>
      <c r="F3" s="112"/>
      <c r="G3" s="112"/>
      <c r="H3" s="112"/>
      <c r="I3" s="195" t="s">
        <v>251</v>
      </c>
      <c r="J3" s="196"/>
      <c r="K3" s="196"/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</row>
    <row r="4" spans="1:32" ht="18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</row>
    <row r="5" spans="1:32" ht="18" customHeight="1" x14ac:dyDescent="0.25">
      <c r="A5" s="112"/>
      <c r="B5" s="112"/>
      <c r="C5" s="197" t="s">
        <v>252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12"/>
      <c r="Q5" s="112"/>
      <c r="R5" s="112"/>
      <c r="S5" s="112"/>
      <c r="T5" s="112"/>
      <c r="U5" s="114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</row>
    <row r="6" spans="1:32" ht="18" customHeight="1" x14ac:dyDescent="0.25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5"/>
      <c r="U6" s="116"/>
      <c r="V6" s="116"/>
      <c r="W6" s="116"/>
      <c r="X6" s="116"/>
      <c r="Y6" s="198" t="s">
        <v>253</v>
      </c>
      <c r="Z6" s="198"/>
      <c r="AA6" s="198"/>
      <c r="AB6" s="198"/>
      <c r="AC6" s="198"/>
      <c r="AD6" s="198"/>
      <c r="AE6" s="198"/>
      <c r="AF6" s="198"/>
    </row>
    <row r="7" spans="1:32" ht="18" customHeight="1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5"/>
      <c r="U7" s="116"/>
      <c r="V7" s="116"/>
      <c r="W7" s="116"/>
      <c r="X7" s="116"/>
      <c r="Y7" s="199" t="str">
        <f>'Protocolo de Calibração'!$J$6</f>
        <v>018184_01</v>
      </c>
      <c r="Z7" s="199"/>
      <c r="AA7" s="199"/>
      <c r="AB7" s="199"/>
      <c r="AC7" s="199"/>
      <c r="AD7" s="199"/>
      <c r="AE7" s="199"/>
      <c r="AF7" s="199"/>
    </row>
    <row r="8" spans="1:32" ht="18" customHeight="1" x14ac:dyDescent="0.25">
      <c r="A8" s="114"/>
      <c r="B8" s="222" t="s">
        <v>68</v>
      </c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</row>
    <row r="9" spans="1:32" ht="5.25" customHeight="1" x14ac:dyDescent="0.25"/>
    <row r="10" spans="1:32" ht="18" customHeight="1" x14ac:dyDescent="0.25">
      <c r="B10" s="220" t="s">
        <v>69</v>
      </c>
      <c r="C10" s="220"/>
      <c r="D10" s="220"/>
      <c r="E10" s="220"/>
      <c r="F10" s="220"/>
      <c r="G10" s="220" t="str">
        <f>VLOOKUP('Protocolo de Calibração'!$J$7,'[3]Cadastro de Clientes'!$A$7:$J$1004,3,FALSE)</f>
        <v>Águas Piquete S/A</v>
      </c>
      <c r="H10" s="220"/>
      <c r="I10" s="220"/>
      <c r="J10" s="220"/>
      <c r="K10" s="220"/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</row>
    <row r="11" spans="1:32" ht="18" customHeight="1" x14ac:dyDescent="0.25">
      <c r="B11" s="220" t="s">
        <v>70</v>
      </c>
      <c r="C11" s="220"/>
      <c r="D11" s="220"/>
      <c r="E11" s="220"/>
      <c r="F11" s="220"/>
      <c r="G11" s="220" t="str">
        <f>VLOOKUP('Protocolo de Calibração'!$J$7,'[3]Cadastro de Clientes'!$A$7:$J$1004,4,FALSE)</f>
        <v>Rua Coronel Jose Mariano, 42 - Piquete/SP</v>
      </c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20"/>
      <c r="U11" s="220"/>
      <c r="V11" s="220"/>
      <c r="W11" s="220"/>
      <c r="X11" s="220"/>
      <c r="Y11" s="220"/>
      <c r="Z11" s="220"/>
      <c r="AA11" s="220"/>
      <c r="AB11" s="220"/>
      <c r="AC11" s="220"/>
      <c r="AD11" s="220"/>
      <c r="AE11" s="220"/>
      <c r="AF11" s="220"/>
    </row>
    <row r="12" spans="1:32" ht="18" customHeight="1" x14ac:dyDescent="0.25">
      <c r="B12" s="220" t="s">
        <v>71</v>
      </c>
      <c r="C12" s="220"/>
      <c r="D12" s="220"/>
      <c r="E12" s="220"/>
      <c r="F12" s="220"/>
      <c r="G12" s="220" t="str">
        <f>VLOOKUP('Protocolo de Calibração'!$J$7,'[3]Cadastro de Clientes'!$A$7:$J$1004,5,FALSE)</f>
        <v>Piquete</v>
      </c>
      <c r="H12" s="220"/>
      <c r="I12" s="220"/>
      <c r="J12" s="220"/>
      <c r="K12" s="220"/>
      <c r="L12" s="220"/>
      <c r="M12" s="220"/>
      <c r="N12" s="220"/>
      <c r="O12" s="220"/>
      <c r="P12" s="207" t="s">
        <v>72</v>
      </c>
      <c r="Q12" s="207"/>
      <c r="R12" s="207"/>
      <c r="S12" s="220" t="str">
        <f>VLOOKUP('Protocolo de Calibração'!$J$7,'[3]Cadastro de Clientes'!$A$7:$J$1004,6,FALSE)</f>
        <v>SP</v>
      </c>
      <c r="T12" s="220"/>
      <c r="U12" s="220"/>
      <c r="V12" s="220"/>
      <c r="W12" s="220"/>
      <c r="X12" s="220"/>
      <c r="Y12" s="220"/>
      <c r="Z12" s="207" t="s">
        <v>254</v>
      </c>
      <c r="AA12" s="207"/>
      <c r="AB12" s="220" t="str">
        <f>VLOOKUP('Protocolo de Calibração'!$J$7,'[3]Cadastro de Clientes'!$A$7:$J$1004,9,FALSE)</f>
        <v>12620-000</v>
      </c>
      <c r="AC12" s="220"/>
      <c r="AD12" s="220"/>
      <c r="AE12" s="220"/>
      <c r="AF12" s="220"/>
    </row>
    <row r="13" spans="1:32" ht="18" customHeight="1" x14ac:dyDescent="0.25">
      <c r="B13" s="220" t="s">
        <v>73</v>
      </c>
      <c r="C13" s="220"/>
      <c r="D13" s="220"/>
      <c r="E13" s="220"/>
      <c r="F13" s="220"/>
      <c r="G13" s="220" t="str">
        <f>VLOOKUP('Protocolo de Calibração'!$J$7,'[3]Cadastro de Clientes'!$A$7:$J$1004,3,FALSE)</f>
        <v>Águas Piquete S/A</v>
      </c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</row>
    <row r="15" spans="1:32" ht="18" customHeight="1" x14ac:dyDescent="0.25">
      <c r="B15" s="186" t="s">
        <v>255</v>
      </c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</row>
    <row r="16" spans="1:32" ht="6" customHeight="1" x14ac:dyDescent="0.25"/>
    <row r="17" spans="2:32" ht="18" customHeight="1" x14ac:dyDescent="0.25">
      <c r="B17" s="220" t="s">
        <v>74</v>
      </c>
      <c r="C17" s="220"/>
      <c r="D17" s="220"/>
      <c r="E17" s="220"/>
      <c r="F17" s="220"/>
      <c r="G17" s="220"/>
      <c r="H17" s="220"/>
      <c r="I17" s="220" t="str">
        <f>VLOOKUP('Protocolo de Calibração'!$Z$6,'Cadastro de Equipamentos'!$A$7:$C$101,2,FALSE)</f>
        <v>Estufa de Secagem e Esterelização</v>
      </c>
      <c r="J17" s="220"/>
      <c r="K17" s="220"/>
      <c r="L17" s="220"/>
      <c r="M17" s="220"/>
      <c r="N17" s="220"/>
      <c r="O17" s="220"/>
      <c r="P17" s="220"/>
      <c r="Q17" s="220"/>
      <c r="R17" s="118"/>
      <c r="S17" s="220" t="s">
        <v>256</v>
      </c>
      <c r="T17" s="220"/>
      <c r="U17" s="220"/>
      <c r="V17" s="220"/>
      <c r="W17" s="220"/>
      <c r="X17" s="220"/>
      <c r="Y17" s="220"/>
      <c r="Z17" s="220" t="str">
        <f>'Protocolo de Calibração'!$Z$10</f>
        <v>15 à 250 °C</v>
      </c>
      <c r="AA17" s="220"/>
      <c r="AB17" s="220"/>
      <c r="AC17" s="220"/>
      <c r="AD17" s="220"/>
      <c r="AE17" s="220"/>
      <c r="AF17" s="220"/>
    </row>
    <row r="18" spans="2:32" ht="18" customHeight="1" x14ac:dyDescent="0.25">
      <c r="B18" s="220" t="s">
        <v>8</v>
      </c>
      <c r="C18" s="220"/>
      <c r="D18" s="220"/>
      <c r="E18" s="220"/>
      <c r="F18" s="220"/>
      <c r="G18" s="220"/>
      <c r="H18" s="220"/>
      <c r="I18" s="220" t="str">
        <f>VLOOKUP('Protocolo de Calibração'!$Z$6,'Cadastro de Equipamentos'!$A$7:$C$101,1,FALSE)</f>
        <v>SP-100/100</v>
      </c>
      <c r="J18" s="220"/>
      <c r="K18" s="220"/>
      <c r="L18" s="220"/>
      <c r="M18" s="220"/>
      <c r="N18" s="220"/>
      <c r="O18" s="220"/>
      <c r="P18" s="220"/>
      <c r="Q18" s="220"/>
      <c r="R18" s="118"/>
      <c r="S18" s="220" t="s">
        <v>75</v>
      </c>
      <c r="T18" s="220"/>
      <c r="U18" s="220"/>
      <c r="V18" s="220"/>
      <c r="W18" s="220"/>
      <c r="X18" s="220"/>
      <c r="Y18" s="220"/>
      <c r="Z18" s="221" t="str">
        <f>'Protocolo de Calibração'!$Z$8</f>
        <v>07/16-0102</v>
      </c>
      <c r="AA18" s="221"/>
      <c r="AB18" s="221"/>
      <c r="AC18" s="221"/>
      <c r="AD18" s="221"/>
      <c r="AE18" s="221"/>
      <c r="AF18" s="221"/>
    </row>
    <row r="19" spans="2:32" ht="18" customHeight="1" x14ac:dyDescent="0.25">
      <c r="B19" s="220" t="s">
        <v>10</v>
      </c>
      <c r="C19" s="220"/>
      <c r="D19" s="220"/>
      <c r="E19" s="220"/>
      <c r="F19" s="220"/>
      <c r="G19" s="220"/>
      <c r="H19" s="220"/>
      <c r="I19" s="220" t="str">
        <f>VLOOKUP('Protocolo de Calibração'!$Z$6,'Cadastro de Equipamentos'!$A$7:$C$101,3,FALSE)</f>
        <v>Splabor</v>
      </c>
      <c r="J19" s="220"/>
      <c r="K19" s="220"/>
      <c r="L19" s="220"/>
      <c r="M19" s="220"/>
      <c r="N19" s="220"/>
      <c r="O19" s="220"/>
      <c r="P19" s="220"/>
      <c r="Q19" s="220"/>
      <c r="R19" s="118"/>
      <c r="S19" s="220" t="s">
        <v>76</v>
      </c>
      <c r="T19" s="220"/>
      <c r="U19" s="220"/>
      <c r="V19" s="220"/>
      <c r="W19" s="220"/>
      <c r="X19" s="220"/>
      <c r="Y19" s="220"/>
      <c r="Z19" s="221" t="str">
        <f>'Protocolo de Calibração'!$Z$9</f>
        <v>Não especificado</v>
      </c>
      <c r="AA19" s="221"/>
      <c r="AB19" s="221"/>
      <c r="AC19" s="221"/>
      <c r="AD19" s="221"/>
      <c r="AE19" s="221"/>
      <c r="AF19" s="221"/>
    </row>
    <row r="20" spans="2:32" ht="18" customHeight="1" x14ac:dyDescent="0.25"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</row>
    <row r="21" spans="2:32" ht="18" customHeight="1" x14ac:dyDescent="0.25">
      <c r="B21" s="186" t="s">
        <v>77</v>
      </c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6"/>
      <c r="AE21" s="186"/>
      <c r="AF21" s="186"/>
    </row>
    <row r="22" spans="2:32" ht="5.25" customHeight="1" x14ac:dyDescent="0.25"/>
    <row r="23" spans="2:32" ht="18" customHeight="1" x14ac:dyDescent="0.25">
      <c r="F23" s="218" t="s">
        <v>400</v>
      </c>
      <c r="G23" s="218"/>
      <c r="H23" s="218"/>
      <c r="I23" s="218"/>
      <c r="J23" s="218"/>
      <c r="K23" s="218"/>
      <c r="L23" s="218"/>
      <c r="M23" s="218"/>
      <c r="U23" s="218" t="s">
        <v>401</v>
      </c>
      <c r="V23" s="218"/>
      <c r="W23" s="218"/>
      <c r="X23" s="218"/>
      <c r="Y23" s="218"/>
      <c r="Z23" s="218"/>
      <c r="AA23" s="218"/>
      <c r="AB23" s="218"/>
    </row>
    <row r="24" spans="2:32" ht="18" customHeight="1" x14ac:dyDescent="0.25">
      <c r="F24" s="219" t="str">
        <f>CONCATENATE(AVERAGE('Protocolo de Calibração'!Z19:AG19),"  ± ",'Incerteza da Temperatura'!I16," °C")</f>
        <v>22,1  ± 0,4 °C</v>
      </c>
      <c r="G24" s="219"/>
      <c r="H24" s="219"/>
      <c r="I24" s="219"/>
      <c r="J24" s="219"/>
      <c r="K24" s="219"/>
      <c r="L24" s="219"/>
      <c r="M24" s="219"/>
      <c r="U24" s="218" t="str">
        <f>CONCATENATE(AVERAGE('Protocolo de Calibração'!Z20:AG20),"  ± ",'Incerteza da Temperatura'!I29," % ur")</f>
        <v>65  ± 3 % ur</v>
      </c>
      <c r="V24" s="218"/>
      <c r="W24" s="218"/>
      <c r="X24" s="218"/>
      <c r="Y24" s="218"/>
      <c r="Z24" s="218"/>
      <c r="AA24" s="218"/>
      <c r="AB24" s="218"/>
    </row>
    <row r="26" spans="2:32" ht="18" customHeight="1" x14ac:dyDescent="0.25">
      <c r="B26" s="186" t="s">
        <v>78</v>
      </c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</row>
    <row r="27" spans="2:32" ht="6" customHeight="1" x14ac:dyDescent="0.25"/>
    <row r="28" spans="2:32" ht="18" customHeight="1" x14ac:dyDescent="0.25">
      <c r="B28" s="216" t="s">
        <v>26</v>
      </c>
      <c r="C28" s="216"/>
      <c r="D28" s="216"/>
      <c r="E28" s="216"/>
      <c r="F28" s="216"/>
      <c r="G28" s="216"/>
      <c r="H28" s="216"/>
      <c r="I28" s="216" t="str">
        <f>'Protocolo de Calibração'!$J$19</f>
        <v>Giuseppe Zanatta</v>
      </c>
      <c r="J28" s="216"/>
      <c r="K28" s="216"/>
      <c r="L28" s="216"/>
      <c r="M28" s="216"/>
      <c r="N28" s="216"/>
      <c r="O28" s="216"/>
      <c r="P28" s="216"/>
      <c r="Q28" s="119"/>
      <c r="R28" s="216" t="s">
        <v>28</v>
      </c>
      <c r="S28" s="216"/>
      <c r="T28" s="216"/>
      <c r="U28" s="216"/>
      <c r="V28" s="216"/>
      <c r="W28" s="216"/>
      <c r="X28" s="216"/>
      <c r="Y28" s="217">
        <f>'Protocolo de Calibração'!J20</f>
        <v>44823</v>
      </c>
      <c r="Z28" s="217"/>
      <c r="AA28" s="217"/>
      <c r="AB28" s="217"/>
      <c r="AC28" s="217"/>
      <c r="AD28" s="217"/>
      <c r="AE28" s="217"/>
      <c r="AF28" s="217"/>
    </row>
    <row r="29" spans="2:32" ht="18" customHeight="1" x14ac:dyDescent="0.25">
      <c r="B29" s="213" t="s">
        <v>27</v>
      </c>
      <c r="C29" s="213"/>
      <c r="D29" s="213"/>
      <c r="E29" s="213"/>
      <c r="F29" s="213"/>
      <c r="G29" s="213"/>
      <c r="H29" s="213"/>
      <c r="I29" s="213" t="str">
        <f>'Protocolo de Calibração'!$J$21</f>
        <v>Wellington Barbosa</v>
      </c>
      <c r="J29" s="213"/>
      <c r="K29" s="213"/>
      <c r="L29" s="213"/>
      <c r="M29" s="213"/>
      <c r="N29" s="213"/>
      <c r="O29" s="213"/>
      <c r="P29" s="213"/>
      <c r="Q29" s="120"/>
      <c r="R29" s="213" t="s">
        <v>29</v>
      </c>
      <c r="S29" s="213"/>
      <c r="T29" s="213"/>
      <c r="U29" s="213"/>
      <c r="V29" s="213"/>
      <c r="W29" s="213"/>
      <c r="X29" s="213"/>
      <c r="Y29" s="217">
        <f>'Protocolo de Calibração'!J20</f>
        <v>44823</v>
      </c>
      <c r="Z29" s="217"/>
      <c r="AA29" s="217"/>
      <c r="AB29" s="217"/>
      <c r="AC29" s="217"/>
      <c r="AD29" s="217"/>
      <c r="AE29" s="217"/>
      <c r="AF29" s="217"/>
    </row>
    <row r="30" spans="2:32" ht="6" customHeight="1" x14ac:dyDescent="0.25">
      <c r="B30" s="121"/>
      <c r="C30" s="121"/>
      <c r="D30" s="121"/>
      <c r="E30" s="121"/>
      <c r="F30" s="121"/>
      <c r="G30" s="121"/>
      <c r="H30" s="121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2:32" ht="18" customHeight="1" x14ac:dyDescent="0.25">
      <c r="B31" s="213" t="s">
        <v>16</v>
      </c>
      <c r="C31" s="213"/>
      <c r="D31" s="213"/>
      <c r="E31" s="213"/>
      <c r="F31" s="213"/>
      <c r="G31" s="213"/>
      <c r="H31" s="213"/>
      <c r="I31" s="213" t="str">
        <f>'Protocolo de Calibração'!J11</f>
        <v>Laboratório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</row>
    <row r="32" spans="2:32" ht="18" customHeight="1" x14ac:dyDescent="0.25"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</row>
    <row r="33" spans="1:32" ht="18" customHeight="1" x14ac:dyDescent="0.25">
      <c r="B33" s="186" t="s">
        <v>79</v>
      </c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</row>
    <row r="34" spans="1:32" ht="6" customHeight="1" x14ac:dyDescent="0.25"/>
    <row r="35" spans="1:32" ht="18" customHeight="1" x14ac:dyDescent="0.25">
      <c r="B35" s="214" t="s">
        <v>80</v>
      </c>
      <c r="C35" s="214"/>
      <c r="D35" s="214"/>
      <c r="E35" s="214"/>
      <c r="F35" s="214" t="s">
        <v>54</v>
      </c>
      <c r="G35" s="214"/>
      <c r="H35" s="214"/>
      <c r="I35" s="214"/>
      <c r="J35" s="214"/>
      <c r="K35" s="214"/>
      <c r="L35" s="214"/>
      <c r="M35" s="214"/>
      <c r="N35" s="214" t="s">
        <v>81</v>
      </c>
      <c r="O35" s="214"/>
      <c r="P35" s="214"/>
      <c r="Q35" s="214"/>
      <c r="R35" s="214"/>
      <c r="S35" s="215" t="s">
        <v>82</v>
      </c>
      <c r="T35" s="215"/>
      <c r="U35" s="215"/>
      <c r="V35" s="215"/>
      <c r="W35" s="215"/>
      <c r="X35" s="215"/>
      <c r="Y35" s="215" t="s">
        <v>83</v>
      </c>
      <c r="Z35" s="215"/>
      <c r="AA35" s="215"/>
      <c r="AB35" s="215"/>
      <c r="AC35" s="215" t="s">
        <v>84</v>
      </c>
      <c r="AD35" s="215"/>
      <c r="AE35" s="215"/>
      <c r="AF35" s="215"/>
    </row>
    <row r="36" spans="1:32" ht="18" customHeight="1" x14ac:dyDescent="0.25"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</row>
    <row r="37" spans="1:32" ht="18" customHeight="1" x14ac:dyDescent="0.25"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</row>
    <row r="38" spans="1:32" ht="18" customHeight="1" x14ac:dyDescent="0.25">
      <c r="B38" s="211" t="str">
        <f>IF('Protocolo de Calibração'!$J$15="","",VLOOKUP('Protocolo de Calibração'!AT15,'Seleção de Padrões'!$H$19:$N$25,1,FALSE))</f>
        <v>G002A03TH - T</v>
      </c>
      <c r="C38" s="211"/>
      <c r="D38" s="211"/>
      <c r="E38" s="211"/>
      <c r="F38" s="211" t="str">
        <f>IF(B38="","",VLOOKUP(B38,'Seleção de Padrões'!$H$19:$N$25,2,FALSE))</f>
        <v>Termômetro Digital</v>
      </c>
      <c r="G38" s="211"/>
      <c r="H38" s="211"/>
      <c r="I38" s="211"/>
      <c r="J38" s="211"/>
      <c r="K38" s="211"/>
      <c r="L38" s="211"/>
      <c r="M38" s="211"/>
      <c r="N38" s="211" t="str">
        <f>IF(B38="","",VLOOKUP(B38,'Seleção de Padrões'!$H$19:$N$25,5,FALSE))</f>
        <v>Visomes</v>
      </c>
      <c r="O38" s="211"/>
      <c r="P38" s="211"/>
      <c r="Q38" s="211"/>
      <c r="R38" s="211"/>
      <c r="S38" s="211" t="str">
        <f>IF(B38="","",VLOOKUP(B38,'Seleção de Padrões'!$H$19:$N$25,4,FALSE))</f>
        <v>LV02172-36533-20-R0</v>
      </c>
      <c r="T38" s="211"/>
      <c r="U38" s="211"/>
      <c r="V38" s="211"/>
      <c r="W38" s="211"/>
      <c r="X38" s="211"/>
      <c r="Y38" s="212">
        <f>IF(B38="","",VLOOKUP(B38,'Seleção de Padrões'!$H$19:$N$25,3,FALSE))</f>
        <v>44119</v>
      </c>
      <c r="Z38" s="212"/>
      <c r="AA38" s="212"/>
      <c r="AB38" s="212"/>
      <c r="AC38" s="212">
        <f>IF(B38="","",VLOOKUP(B38,'Seleção de Padrões'!$H$19:$N$25,6,FALSE))</f>
        <v>44849</v>
      </c>
      <c r="AD38" s="212"/>
      <c r="AE38" s="212"/>
      <c r="AF38" s="212"/>
    </row>
    <row r="39" spans="1:32" ht="18" customHeight="1" x14ac:dyDescent="0.25">
      <c r="B39" s="211" t="str">
        <f>IF('Protocolo de Calibração'!$J$15="","",VLOOKUP('Protocolo de Calibração'!AT16,'Seleção de Padrões'!$H$19:$N$25,1,FALSE))</f>
        <v>G002A03TH - H</v>
      </c>
      <c r="C39" s="211"/>
      <c r="D39" s="211"/>
      <c r="E39" s="211"/>
      <c r="F39" s="211" t="str">
        <f>IF(B39="","",VLOOKUP(B39,'Seleção de Padrões'!$H$19:$N$25,2,FALSE))</f>
        <v>Higrômetro Digital</v>
      </c>
      <c r="G39" s="211"/>
      <c r="H39" s="211"/>
      <c r="I39" s="211"/>
      <c r="J39" s="211"/>
      <c r="K39" s="211"/>
      <c r="L39" s="211"/>
      <c r="M39" s="211"/>
      <c r="N39" s="211" t="str">
        <f>IF(B39="","",VLOOKUP(B39,'Seleção de Padrões'!$H$19:$N$25,5,FALSE))</f>
        <v>Visomes</v>
      </c>
      <c r="O39" s="211"/>
      <c r="P39" s="211"/>
      <c r="Q39" s="211"/>
      <c r="R39" s="211"/>
      <c r="S39" s="211" t="str">
        <f>IF(B39="","",VLOOKUP(B39,'Seleção de Padrões'!$H$19:$N$25,4,FALSE))</f>
        <v>LV02172-36533-20-R0</v>
      </c>
      <c r="T39" s="211"/>
      <c r="U39" s="211"/>
      <c r="V39" s="211"/>
      <c r="W39" s="211"/>
      <c r="X39" s="211"/>
      <c r="Y39" s="212">
        <f>IF(B39="","",VLOOKUP(B39,'Seleção de Padrões'!$H$19:$N$25,3,FALSE))</f>
        <v>44119</v>
      </c>
      <c r="Z39" s="212"/>
      <c r="AA39" s="212"/>
      <c r="AB39" s="212"/>
      <c r="AC39" s="212">
        <f>IF(B39="","",VLOOKUP(B39,'Seleção de Padrões'!$H$19:$N$25,6,FALSE))</f>
        <v>44849</v>
      </c>
      <c r="AD39" s="212"/>
      <c r="AE39" s="212"/>
      <c r="AF39" s="212"/>
    </row>
    <row r="40" spans="1:32" ht="18" customHeight="1" x14ac:dyDescent="0.25">
      <c r="B40" s="211" t="str">
        <f>IF('Protocolo de Calibração'!$J$26="","",VLOOKUP('Protocolo de Calibração'!$J$26,'Seleção de Padrões'!$H$19:$N$25,1,FALSE))</f>
        <v>G001A03TE</v>
      </c>
      <c r="C40" s="211"/>
      <c r="D40" s="211"/>
      <c r="E40" s="211"/>
      <c r="F40" s="211" t="str">
        <f>IF(B40="","",VLOOKUP(B40,'Seleção de Padrões'!$H$19:$N$25,2,FALSE))</f>
        <v xml:space="preserve">Termometro Digital </v>
      </c>
      <c r="G40" s="211"/>
      <c r="H40" s="211"/>
      <c r="I40" s="211"/>
      <c r="J40" s="211"/>
      <c r="K40" s="211"/>
      <c r="L40" s="211"/>
      <c r="M40" s="211"/>
      <c r="N40" s="211" t="str">
        <f>IF(B40="","",VLOOKUP(B40,'Seleção de Padrões'!$H$19:$N$25,5,FALSE))</f>
        <v>Visomes</v>
      </c>
      <c r="O40" s="211"/>
      <c r="P40" s="211"/>
      <c r="Q40" s="211"/>
      <c r="R40" s="211"/>
      <c r="S40" s="211" t="str">
        <f>IF(B40="","",VLOOKUP(B40,'Seleção de Padrões'!$H$19:$N$25,4,FALSE))</f>
        <v>LV02172-36459-20-R0</v>
      </c>
      <c r="T40" s="211"/>
      <c r="U40" s="211"/>
      <c r="V40" s="211"/>
      <c r="W40" s="211"/>
      <c r="X40" s="211"/>
      <c r="Y40" s="212">
        <f>IF(B40="","",VLOOKUP(B40,'Seleção de Padrões'!$H$19:$N$25,3,FALSE))</f>
        <v>44118</v>
      </c>
      <c r="Z40" s="212"/>
      <c r="AA40" s="212"/>
      <c r="AB40" s="212"/>
      <c r="AC40" s="212">
        <f>IF(B40="","",VLOOKUP(B40,'Seleção de Padrões'!$H$19:$N$25,6,FALSE))</f>
        <v>44848</v>
      </c>
      <c r="AD40" s="212"/>
      <c r="AE40" s="212"/>
      <c r="AF40" s="212"/>
    </row>
    <row r="41" spans="1:32" ht="18" customHeight="1" x14ac:dyDescent="0.25"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7"/>
      <c r="Z41" s="127"/>
      <c r="AA41" s="127"/>
      <c r="AB41" s="127"/>
      <c r="AC41" s="127"/>
      <c r="AD41" s="127"/>
      <c r="AE41" s="127"/>
      <c r="AF41" s="127"/>
    </row>
    <row r="42" spans="1:32" ht="18" customHeight="1" x14ac:dyDescent="0.25"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7"/>
      <c r="Z42" s="127"/>
      <c r="AA42" s="127"/>
      <c r="AB42" s="127"/>
      <c r="AC42" s="127"/>
      <c r="AD42" s="127"/>
      <c r="AE42" s="127"/>
      <c r="AF42" s="127"/>
    </row>
    <row r="43" spans="1:32" ht="18" customHeight="1" x14ac:dyDescent="0.25"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7"/>
      <c r="Z43" s="127"/>
      <c r="AA43" s="127"/>
      <c r="AB43" s="127"/>
      <c r="AC43" s="127"/>
      <c r="AD43" s="127"/>
      <c r="AE43" s="127"/>
      <c r="AF43" s="127"/>
    </row>
    <row r="46" spans="1:32" ht="18" customHeight="1" x14ac:dyDescent="0.25">
      <c r="A46" s="112"/>
      <c r="B46" s="112"/>
      <c r="C46" s="112"/>
      <c r="D46" s="112"/>
      <c r="E46" s="112"/>
      <c r="F46" s="112"/>
      <c r="G46" s="112"/>
      <c r="H46" s="112"/>
      <c r="I46" s="193" t="s">
        <v>249</v>
      </c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</row>
    <row r="47" spans="1:32" ht="18" customHeight="1" x14ac:dyDescent="0.25">
      <c r="A47" s="112"/>
      <c r="B47" s="112"/>
      <c r="C47" s="112"/>
      <c r="D47" s="112"/>
      <c r="E47" s="112"/>
      <c r="F47" s="112"/>
      <c r="G47" s="112"/>
      <c r="H47" s="112"/>
      <c r="I47" s="195" t="s">
        <v>250</v>
      </c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</row>
    <row r="48" spans="1:32" ht="18" customHeight="1" x14ac:dyDescent="0.25">
      <c r="A48" s="112"/>
      <c r="B48" s="112"/>
      <c r="C48" s="112"/>
      <c r="D48" s="112"/>
      <c r="E48" s="112"/>
      <c r="F48" s="112"/>
      <c r="G48" s="112"/>
      <c r="H48" s="112"/>
      <c r="I48" s="195" t="s">
        <v>251</v>
      </c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</row>
    <row r="49" spans="1:32" ht="18" customHeight="1" x14ac:dyDescent="0.2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</row>
    <row r="50" spans="1:32" ht="18" customHeight="1" x14ac:dyDescent="0.25">
      <c r="A50" s="112"/>
      <c r="B50" s="112"/>
      <c r="C50" s="197" t="s">
        <v>252</v>
      </c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12"/>
      <c r="Q50" s="112"/>
      <c r="R50" s="112"/>
      <c r="S50" s="112"/>
      <c r="T50" s="112"/>
      <c r="U50" s="114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</row>
    <row r="51" spans="1:32" ht="18" customHeight="1" x14ac:dyDescent="0.2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5"/>
      <c r="U51" s="116"/>
      <c r="V51" s="116"/>
      <c r="W51" s="116"/>
      <c r="X51" s="116"/>
      <c r="Y51" s="198" t="s">
        <v>253</v>
      </c>
      <c r="Z51" s="198"/>
      <c r="AA51" s="198"/>
      <c r="AB51" s="198"/>
      <c r="AC51" s="198"/>
      <c r="AD51" s="198"/>
      <c r="AE51" s="198"/>
      <c r="AF51" s="198"/>
    </row>
    <row r="52" spans="1:32" ht="18" customHeight="1" x14ac:dyDescent="0.2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5"/>
      <c r="U52" s="116"/>
      <c r="V52" s="116"/>
      <c r="W52" s="116"/>
      <c r="X52" s="116"/>
      <c r="Y52" s="199" t="str">
        <f>'Protocolo de Calibração'!$J$6</f>
        <v>018184_01</v>
      </c>
      <c r="Z52" s="199"/>
      <c r="AA52" s="199"/>
      <c r="AB52" s="199"/>
      <c r="AC52" s="199"/>
      <c r="AD52" s="199"/>
      <c r="AE52" s="199"/>
      <c r="AF52" s="199"/>
    </row>
    <row r="53" spans="1:32" ht="18" customHeight="1" x14ac:dyDescent="0.25">
      <c r="B53" s="186" t="s">
        <v>260</v>
      </c>
      <c r="C53" s="186"/>
      <c r="D53" s="186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  <c r="Y53" s="186"/>
      <c r="Z53" s="186"/>
      <c r="AA53" s="186"/>
      <c r="AB53" s="186"/>
      <c r="AC53" s="186"/>
      <c r="AD53" s="186"/>
      <c r="AE53" s="186"/>
      <c r="AF53" s="186"/>
    </row>
    <row r="55" spans="1:32" ht="34.5" customHeight="1" x14ac:dyDescent="0.25">
      <c r="B55" s="209" t="s">
        <v>261</v>
      </c>
      <c r="C55" s="209"/>
      <c r="D55" s="209"/>
      <c r="E55" s="209"/>
      <c r="F55" s="209"/>
      <c r="G55" s="209" t="s">
        <v>262</v>
      </c>
      <c r="H55" s="209"/>
      <c r="I55" s="209"/>
      <c r="J55" s="209"/>
      <c r="K55" s="209"/>
      <c r="L55" s="209" t="s">
        <v>263</v>
      </c>
      <c r="M55" s="209"/>
      <c r="N55" s="209"/>
      <c r="O55" s="209"/>
      <c r="P55" s="209"/>
      <c r="Q55" s="209" t="s">
        <v>264</v>
      </c>
      <c r="R55" s="209"/>
      <c r="S55" s="209"/>
      <c r="T55" s="209"/>
      <c r="U55" s="209"/>
      <c r="V55" s="210" t="s">
        <v>257</v>
      </c>
      <c r="W55" s="209"/>
      <c r="X55" s="209"/>
      <c r="Y55" s="209"/>
      <c r="Z55" s="209"/>
      <c r="AA55" s="210" t="s">
        <v>258</v>
      </c>
      <c r="AB55" s="210"/>
      <c r="AC55" s="210"/>
      <c r="AD55" s="210"/>
      <c r="AE55" s="210"/>
    </row>
    <row r="56" spans="1:32" ht="18" customHeight="1" x14ac:dyDescent="0.25"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10"/>
      <c r="AB56" s="210"/>
      <c r="AC56" s="210"/>
      <c r="AD56" s="210"/>
      <c r="AE56" s="210"/>
    </row>
    <row r="57" spans="1:32" ht="18" customHeight="1" x14ac:dyDescent="0.25">
      <c r="B57" s="206" t="str">
        <f>IF('Protocolo de Calibração'!AJ33="","",FIXED('Protocolo de Calibração'!AJ33,'Protocolo de Calibração'!CC33))</f>
        <v>35,0</v>
      </c>
      <c r="C57" s="206"/>
      <c r="D57" s="206"/>
      <c r="E57" s="206"/>
      <c r="F57" s="206"/>
      <c r="G57" s="207" t="str">
        <f>IF('Protocolo de Calibração'!BC33="","",FIXED('Protocolo de Calibração'!BC33,'Protocolo de Calibração'!CC33))</f>
        <v>32,8</v>
      </c>
      <c r="H57" s="207"/>
      <c r="I57" s="207"/>
      <c r="J57" s="207"/>
      <c r="K57" s="207"/>
      <c r="L57" s="207" t="str">
        <f>IF(B57="","",FIXED(G57-B57,'Protocolo de Calibração'!CC33))</f>
        <v>-2,2</v>
      </c>
      <c r="M57" s="207"/>
      <c r="N57" s="207"/>
      <c r="O57" s="207"/>
      <c r="P57" s="207"/>
      <c r="Q57" s="207" t="str">
        <f>IF('Incerteza dos Padrões'!I19="","",FIXED('Incerteza dos Padrões'!I19,'Protocolo de Calibração'!CC33))</f>
        <v>0,3</v>
      </c>
      <c r="R57" s="207"/>
      <c r="S57" s="207"/>
      <c r="T57" s="207"/>
      <c r="U57" s="207"/>
      <c r="V57" s="208">
        <f>'Incerteza dos Padrões'!I18</f>
        <v>2.0374387559187546</v>
      </c>
      <c r="W57" s="207"/>
      <c r="X57" s="207"/>
      <c r="Y57" s="207"/>
      <c r="Z57" s="207"/>
      <c r="AA57" s="207">
        <f>IF('Incerteza dos Padrões'!L16&gt;1000,"Infinito",ROUNDUP('Incerteza dos Padrões'!L16,0))</f>
        <v>69</v>
      </c>
      <c r="AB57" s="207"/>
      <c r="AC57" s="207"/>
      <c r="AD57" s="207"/>
      <c r="AE57" s="207"/>
    </row>
    <row r="58" spans="1:32" ht="18" customHeight="1" x14ac:dyDescent="0.25">
      <c r="B58" s="206" t="str">
        <f>IF('Protocolo de Calibração'!AJ42="","",FIXED('Protocolo de Calibração'!AJ42,'Protocolo de Calibração'!CC42))</f>
        <v>100,0</v>
      </c>
      <c r="C58" s="206"/>
      <c r="D58" s="206"/>
      <c r="E58" s="206"/>
      <c r="F58" s="206"/>
      <c r="G58" s="207" t="str">
        <f>IF('Protocolo de Calibração'!BC42="","",FIXED('Protocolo de Calibração'!BC42,'Protocolo de Calibração'!CC42))</f>
        <v>96,1</v>
      </c>
      <c r="H58" s="207"/>
      <c r="I58" s="207"/>
      <c r="J58" s="207"/>
      <c r="K58" s="207"/>
      <c r="L58" s="207" t="str">
        <f>IF(B58="","",FIXED(G58-B58,'Protocolo de Calibração'!CC42))</f>
        <v>-3,9</v>
      </c>
      <c r="M58" s="207"/>
      <c r="N58" s="207"/>
      <c r="O58" s="207"/>
      <c r="P58" s="207"/>
      <c r="Q58" s="207" t="str">
        <f>IF('Incerteza dos Padrões'!I35="","",FIXED('Incerteza dos Padrões'!I35,'Protocolo de Calibração'!CC42))</f>
        <v>0,3</v>
      </c>
      <c r="R58" s="207"/>
      <c r="S58" s="207"/>
      <c r="T58" s="207"/>
      <c r="U58" s="207"/>
      <c r="V58" s="208">
        <f>'Incerteza dos Padrões'!I34</f>
        <v>2.0374387559187546</v>
      </c>
      <c r="W58" s="207"/>
      <c r="X58" s="207"/>
      <c r="Y58" s="207"/>
      <c r="Z58" s="207"/>
      <c r="AA58" s="207">
        <f>IF('Incerteza dos Padrões'!L32&gt;1000,"Infinito",ROUNDUP('Incerteza dos Padrões'!L32,0))</f>
        <v>69</v>
      </c>
      <c r="AB58" s="207"/>
      <c r="AC58" s="207"/>
      <c r="AD58" s="207"/>
      <c r="AE58" s="207"/>
    </row>
    <row r="59" spans="1:32" ht="18" customHeight="1" x14ac:dyDescent="0.25">
      <c r="B59" s="206" t="str">
        <f>IF('Protocolo de Calibração'!AJ51="","",FIXED('Protocolo de Calibração'!AJ51,'Protocolo de Calibração'!CC51))</f>
        <v>150,0</v>
      </c>
      <c r="C59" s="206"/>
      <c r="D59" s="206"/>
      <c r="E59" s="206"/>
      <c r="F59" s="206"/>
      <c r="G59" s="207" t="str">
        <f>IF('Protocolo de Calibração'!BC51="","",FIXED('Protocolo de Calibração'!BC51,'Protocolo de Calibração'!CC51))</f>
        <v>147,2</v>
      </c>
      <c r="H59" s="207"/>
      <c r="I59" s="207"/>
      <c r="J59" s="207"/>
      <c r="K59" s="207"/>
      <c r="L59" s="207" t="str">
        <f>IF(B59="","",FIXED(G59-B59,'Protocolo de Calibração'!CC51))</f>
        <v>-2,8</v>
      </c>
      <c r="M59" s="207"/>
      <c r="N59" s="207"/>
      <c r="O59" s="207"/>
      <c r="P59" s="207"/>
      <c r="Q59" s="207" t="str">
        <f>IF('Incerteza dos Padrões'!I51="","",FIXED('Incerteza dos Padrões'!I51,'Protocolo de Calibração'!CC51))</f>
        <v>0,3</v>
      </c>
      <c r="R59" s="207"/>
      <c r="S59" s="207"/>
      <c r="T59" s="207"/>
      <c r="U59" s="207"/>
      <c r="V59" s="208">
        <f>'Incerteza dos Padrões'!I50</f>
        <v>2.071872560172956</v>
      </c>
      <c r="W59" s="207"/>
      <c r="X59" s="207"/>
      <c r="Y59" s="207"/>
      <c r="Z59" s="207"/>
      <c r="AA59" s="207">
        <f>IF('Incerteza dos Padrões'!L48&gt;1000,"Infinito",ROUNDUP('Incerteza dos Padrões'!L48,0))</f>
        <v>37</v>
      </c>
      <c r="AB59" s="207"/>
      <c r="AC59" s="207"/>
      <c r="AD59" s="207"/>
      <c r="AE59" s="207"/>
    </row>
    <row r="60" spans="1:32" ht="18" hidden="1" customHeight="1" x14ac:dyDescent="0.25">
      <c r="B60" s="203" t="str">
        <f>IF('Protocolo de Calibração'!AJ60="","",FIXED('Protocolo de Calibração'!AJ60,'Protocolo de Calibração'!CC60))</f>
        <v/>
      </c>
      <c r="C60" s="203"/>
      <c r="D60" s="203"/>
      <c r="E60" s="203"/>
      <c r="F60" s="203"/>
      <c r="G60" s="204" t="str">
        <f>IF('Protocolo de Calibração'!BC60="","",FIXED('Protocolo de Calibração'!BC60,'Protocolo de Calibração'!CC60))</f>
        <v/>
      </c>
      <c r="H60" s="204"/>
      <c r="I60" s="204"/>
      <c r="J60" s="204"/>
      <c r="K60" s="204"/>
      <c r="L60" s="204" t="str">
        <f>IF(B60="","",FIXED(G60-B60,'Protocolo de Calibração'!CC60))</f>
        <v/>
      </c>
      <c r="M60" s="204"/>
      <c r="N60" s="204"/>
      <c r="O60" s="204"/>
      <c r="P60" s="204"/>
      <c r="Q60" s="204" t="e">
        <f>IF('Incerteza dos Padrões'!I67="","",FIXED('Incerteza dos Padrões'!I67,'Protocolo de Calibração'!CC60))</f>
        <v>#VALUE!</v>
      </c>
      <c r="R60" s="204"/>
      <c r="S60" s="204"/>
      <c r="T60" s="204"/>
      <c r="U60" s="204"/>
      <c r="V60" s="205" t="e">
        <f>'Incerteza dos Padrões'!I66</f>
        <v>#VALUE!</v>
      </c>
      <c r="W60" s="204"/>
      <c r="X60" s="204"/>
      <c r="Y60" s="204"/>
      <c r="Z60" s="204"/>
      <c r="AA60" s="204" t="e">
        <f>IF('Incerteza dos Padrões'!L64&gt;1000,"Infinito",ROUNDUP('Incerteza dos Padrões'!L64,0))</f>
        <v>#VALUE!</v>
      </c>
      <c r="AB60" s="204"/>
      <c r="AC60" s="204"/>
      <c r="AD60" s="204"/>
      <c r="AE60" s="204"/>
    </row>
    <row r="61" spans="1:32" ht="18" hidden="1" customHeight="1" x14ac:dyDescent="0.25">
      <c r="B61" s="200" t="str">
        <f>IF('Protocolo de Calibração'!AJ69="","",FIXED('Protocolo de Calibração'!AJ69,'Protocolo de Calibração'!CC69))</f>
        <v/>
      </c>
      <c r="C61" s="200"/>
      <c r="D61" s="200"/>
      <c r="E61" s="200"/>
      <c r="F61" s="200"/>
      <c r="G61" s="201" t="str">
        <f>IF('Protocolo de Calibração'!BC69="","",FIXED('Protocolo de Calibração'!BC69,'Protocolo de Calibração'!CC69))</f>
        <v/>
      </c>
      <c r="H61" s="201"/>
      <c r="I61" s="201"/>
      <c r="J61" s="201"/>
      <c r="K61" s="201"/>
      <c r="L61" s="201" t="str">
        <f>IF(B61="","",FIXED(G61-B61,'Protocolo de Calibração'!CC69))</f>
        <v/>
      </c>
      <c r="M61" s="201"/>
      <c r="N61" s="201"/>
      <c r="O61" s="201"/>
      <c r="P61" s="201"/>
      <c r="Q61" s="201" t="e">
        <f>IF('Incerteza dos Padrões'!I83="","",FIXED('Incerteza dos Padrões'!I83,'Protocolo de Calibração'!CC69))</f>
        <v>#VALUE!</v>
      </c>
      <c r="R61" s="201"/>
      <c r="S61" s="201"/>
      <c r="T61" s="201"/>
      <c r="U61" s="201"/>
      <c r="V61" s="202" t="e">
        <f>'Incerteza dos Padrões'!I82</f>
        <v>#VALUE!</v>
      </c>
      <c r="W61" s="201"/>
      <c r="X61" s="201"/>
      <c r="Y61" s="201"/>
      <c r="Z61" s="201"/>
      <c r="AA61" s="201" t="e">
        <f>IF('Incerteza dos Padrões'!L80&gt;1000,"Infinito",ROUNDUP('Incerteza dos Padrões'!L80,0))</f>
        <v>#VALUE!</v>
      </c>
      <c r="AB61" s="201"/>
      <c r="AC61" s="201"/>
      <c r="AD61" s="201"/>
      <c r="AE61" s="201"/>
    </row>
    <row r="62" spans="1:32" ht="18" hidden="1" customHeight="1" x14ac:dyDescent="0.25">
      <c r="B62" s="200" t="str">
        <f>IF('Protocolo de Calibração'!AJ78="","",FIXED('Protocolo de Calibração'!AJ78,'Protocolo de Calibração'!CC78))</f>
        <v/>
      </c>
      <c r="C62" s="200"/>
      <c r="D62" s="200"/>
      <c r="E62" s="200"/>
      <c r="F62" s="200"/>
      <c r="G62" s="201" t="str">
        <f>IF('Protocolo de Calibração'!BC78="","",FIXED('Protocolo de Calibração'!BC78,'Protocolo de Calibração'!CC78))</f>
        <v/>
      </c>
      <c r="H62" s="201"/>
      <c r="I62" s="201"/>
      <c r="J62" s="201"/>
      <c r="K62" s="201"/>
      <c r="L62" s="201" t="str">
        <f>IF(B62="","",FIXED(G62-B62,'Protocolo de Calibração'!CC78))</f>
        <v/>
      </c>
      <c r="M62" s="201"/>
      <c r="N62" s="201"/>
      <c r="O62" s="201"/>
      <c r="P62" s="201"/>
      <c r="Q62" s="201" t="e">
        <f>IF('Incerteza dos Padrões'!I99="","",FIXED('Incerteza dos Padrões'!I99,'Protocolo de Calibração'!CC78))</f>
        <v>#VALUE!</v>
      </c>
      <c r="R62" s="201"/>
      <c r="S62" s="201"/>
      <c r="T62" s="201"/>
      <c r="U62" s="201"/>
      <c r="V62" s="202" t="e">
        <f>'Incerteza dos Padrões'!I98</f>
        <v>#VALUE!</v>
      </c>
      <c r="W62" s="201"/>
      <c r="X62" s="201"/>
      <c r="Y62" s="201"/>
      <c r="Z62" s="201"/>
      <c r="AA62" s="201" t="e">
        <f>IF('Incerteza dos Padrões'!L96&gt;1000,"Infinito",ROUNDUP('Incerteza dos Padrões'!L96,0))</f>
        <v>#VALUE!</v>
      </c>
      <c r="AB62" s="201"/>
      <c r="AC62" s="201"/>
      <c r="AD62" s="201"/>
      <c r="AE62" s="201"/>
    </row>
    <row r="63" spans="1:32" ht="18" hidden="1" customHeight="1" x14ac:dyDescent="0.25">
      <c r="B63" s="200" t="str">
        <f>IF('Protocolo de Calibração'!AJ87="","",FIXED('Protocolo de Calibração'!AJ87,'Protocolo de Calibração'!CC87))</f>
        <v/>
      </c>
      <c r="C63" s="200"/>
      <c r="D63" s="200"/>
      <c r="E63" s="200"/>
      <c r="F63" s="200"/>
      <c r="G63" s="201" t="str">
        <f>IF('Protocolo de Calibração'!BC87="","",FIXED('Protocolo de Calibração'!BC87,'Protocolo de Calibração'!CC87))</f>
        <v/>
      </c>
      <c r="H63" s="201"/>
      <c r="I63" s="201"/>
      <c r="J63" s="201"/>
      <c r="K63" s="201"/>
      <c r="L63" s="201" t="str">
        <f>IF(B63="","",FIXED(G63-B63,'Protocolo de Calibração'!CC87))</f>
        <v/>
      </c>
      <c r="M63" s="201"/>
      <c r="N63" s="201"/>
      <c r="O63" s="201"/>
      <c r="P63" s="201"/>
      <c r="Q63" s="201" t="e">
        <f>IF('Incerteza dos Padrões'!I115="","",FIXED('Incerteza dos Padrões'!I115,'Protocolo de Calibração'!CC87))</f>
        <v>#VALUE!</v>
      </c>
      <c r="R63" s="201"/>
      <c r="S63" s="201"/>
      <c r="T63" s="201"/>
      <c r="U63" s="201"/>
      <c r="V63" s="202" t="e">
        <f>'Incerteza dos Padrões'!I114</f>
        <v>#VALUE!</v>
      </c>
      <c r="W63" s="201"/>
      <c r="X63" s="201"/>
      <c r="Y63" s="201"/>
      <c r="Z63" s="201"/>
      <c r="AA63" s="201" t="e">
        <f>IF('Incerteza dos Padrões'!L112&gt;1000,"Infinito",ROUNDUP('Incerteza dos Padrões'!L112,0))</f>
        <v>#VALUE!</v>
      </c>
      <c r="AB63" s="201"/>
      <c r="AC63" s="201"/>
      <c r="AD63" s="201"/>
      <c r="AE63" s="201"/>
    </row>
    <row r="64" spans="1:32" ht="18" hidden="1" customHeight="1" x14ac:dyDescent="0.25">
      <c r="B64" s="200" t="str">
        <f>IF('Protocolo de Calibração'!AJ96="","",FIXED('Protocolo de Calibração'!AJ96,'Protocolo de Calibração'!CC96))</f>
        <v/>
      </c>
      <c r="C64" s="200"/>
      <c r="D64" s="200"/>
      <c r="E64" s="200"/>
      <c r="F64" s="200"/>
      <c r="G64" s="201" t="str">
        <f>IF('Protocolo de Calibração'!BC96="","",FIXED('Protocolo de Calibração'!BC96,'Protocolo de Calibração'!CC96))</f>
        <v/>
      </c>
      <c r="H64" s="201"/>
      <c r="I64" s="201"/>
      <c r="J64" s="201"/>
      <c r="K64" s="201"/>
      <c r="L64" s="201" t="str">
        <f>IF(B64="","",FIXED(G64-B64,'Protocolo de Calibração'!CC96))</f>
        <v/>
      </c>
      <c r="M64" s="201"/>
      <c r="N64" s="201"/>
      <c r="O64" s="201"/>
      <c r="P64" s="201"/>
      <c r="Q64" s="201" t="e">
        <f>IF('Incerteza dos Padrões'!I131="","",FIXED('Incerteza dos Padrões'!I131,'Protocolo de Calibração'!CC96))</f>
        <v>#VALUE!</v>
      </c>
      <c r="R64" s="201"/>
      <c r="S64" s="201"/>
      <c r="T64" s="201"/>
      <c r="U64" s="201"/>
      <c r="V64" s="202" t="e">
        <f>'Incerteza dos Padrões'!I130</f>
        <v>#VALUE!</v>
      </c>
      <c r="W64" s="201"/>
      <c r="X64" s="201"/>
      <c r="Y64" s="201"/>
      <c r="Z64" s="201"/>
      <c r="AA64" s="201" t="e">
        <f>IF('Incerteza dos Padrões'!L128&gt;1000,"Infinito",ROUNDUP('Incerteza dos Padrões'!L128,0))</f>
        <v>#VALUE!</v>
      </c>
      <c r="AB64" s="201"/>
      <c r="AC64" s="201"/>
      <c r="AD64" s="201"/>
      <c r="AE64" s="201"/>
    </row>
    <row r="65" spans="2:32" ht="18" hidden="1" customHeight="1" x14ac:dyDescent="0.25">
      <c r="B65" s="200" t="str">
        <f>IF('Protocolo de Calibração'!AJ105="","",FIXED('Protocolo de Calibração'!AJ105,'Protocolo de Calibração'!CC105))</f>
        <v/>
      </c>
      <c r="C65" s="200"/>
      <c r="D65" s="200"/>
      <c r="E65" s="200"/>
      <c r="F65" s="200"/>
      <c r="G65" s="201" t="str">
        <f>IF('Protocolo de Calibração'!BC105="","",FIXED('Protocolo de Calibração'!BC105,'Protocolo de Calibração'!CC105))</f>
        <v/>
      </c>
      <c r="H65" s="201"/>
      <c r="I65" s="201"/>
      <c r="J65" s="201"/>
      <c r="K65" s="201"/>
      <c r="L65" s="201" t="str">
        <f>IF(B65="","",FIXED(G65-B65,'Protocolo de Calibração'!CC105))</f>
        <v/>
      </c>
      <c r="M65" s="201"/>
      <c r="N65" s="201"/>
      <c r="O65" s="201"/>
      <c r="P65" s="201"/>
      <c r="Q65" s="201" t="e">
        <f>IF('Incerteza dos Padrões'!I147="","",FIXED('Incerteza dos Padrões'!I147,'Protocolo de Calibração'!CC105))</f>
        <v>#VALUE!</v>
      </c>
      <c r="R65" s="201"/>
      <c r="S65" s="201"/>
      <c r="T65" s="201"/>
      <c r="U65" s="201"/>
      <c r="V65" s="202" t="e">
        <f>'Incerteza dos Padrões'!I146</f>
        <v>#VALUE!</v>
      </c>
      <c r="W65" s="201"/>
      <c r="X65" s="201"/>
      <c r="Y65" s="201"/>
      <c r="Z65" s="201"/>
      <c r="AA65" s="201" t="e">
        <f>IF('Incerteza dos Padrões'!L144&gt;1000,"Infinito",ROUNDUP('Incerteza dos Padrões'!L144,0))</f>
        <v>#VALUE!</v>
      </c>
      <c r="AB65" s="201"/>
      <c r="AC65" s="201"/>
      <c r="AD65" s="201"/>
      <c r="AE65" s="201"/>
    </row>
    <row r="66" spans="2:32" ht="18" hidden="1" customHeight="1" x14ac:dyDescent="0.25">
      <c r="B66" s="200" t="str">
        <f>IF('Protocolo de Calibração'!AJ114="","",FIXED('Protocolo de Calibração'!AJ114,'Protocolo de Calibração'!CC114))</f>
        <v/>
      </c>
      <c r="C66" s="200"/>
      <c r="D66" s="200"/>
      <c r="E66" s="200"/>
      <c r="F66" s="200"/>
      <c r="G66" s="201" t="str">
        <f>IF('Protocolo de Calibração'!BC114="","",FIXED('Protocolo de Calibração'!BC114,'Protocolo de Calibração'!CC114))</f>
        <v/>
      </c>
      <c r="H66" s="201"/>
      <c r="I66" s="201"/>
      <c r="J66" s="201"/>
      <c r="K66" s="201"/>
      <c r="L66" s="201" t="str">
        <f>IF(B66="","",FIXED(G66-B66,'Protocolo de Calibração'!CC114))</f>
        <v/>
      </c>
      <c r="M66" s="201"/>
      <c r="N66" s="201"/>
      <c r="O66" s="201"/>
      <c r="P66" s="201"/>
      <c r="Q66" s="201" t="e">
        <f>IF('Incerteza dos Padrões'!I163="","",FIXED('Incerteza dos Padrões'!I163,'Protocolo de Calibração'!CC114))</f>
        <v>#VALUE!</v>
      </c>
      <c r="R66" s="201"/>
      <c r="S66" s="201"/>
      <c r="T66" s="201"/>
      <c r="U66" s="201"/>
      <c r="V66" s="202" t="e">
        <f>'Incerteza dos Padrões'!I162</f>
        <v>#VALUE!</v>
      </c>
      <c r="W66" s="201"/>
      <c r="X66" s="201"/>
      <c r="Y66" s="201"/>
      <c r="Z66" s="201"/>
      <c r="AA66" s="201" t="e">
        <f>IF('Incerteza dos Padrões'!L160&gt;1000,"Infinito",ROUNDUP('Incerteza dos Padrões'!L160,0))</f>
        <v>#VALUE!</v>
      </c>
      <c r="AB66" s="201"/>
      <c r="AC66" s="201"/>
      <c r="AD66" s="201"/>
      <c r="AE66" s="201"/>
    </row>
    <row r="68" spans="2:32" ht="18" customHeight="1" x14ac:dyDescent="0.25">
      <c r="B68" s="186" t="s">
        <v>265</v>
      </c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</row>
    <row r="70" spans="2:32" ht="34.5" customHeight="1" x14ac:dyDescent="0.25">
      <c r="B70" s="209" t="s">
        <v>261</v>
      </c>
      <c r="C70" s="209"/>
      <c r="D70" s="209"/>
      <c r="E70" s="209"/>
      <c r="F70" s="209"/>
      <c r="G70" s="209" t="s">
        <v>262</v>
      </c>
      <c r="H70" s="209"/>
      <c r="I70" s="209"/>
      <c r="J70" s="209"/>
      <c r="K70" s="209"/>
      <c r="L70" s="209" t="s">
        <v>263</v>
      </c>
      <c r="M70" s="209"/>
      <c r="N70" s="209"/>
      <c r="O70" s="209"/>
      <c r="P70" s="209"/>
      <c r="Q70" s="209" t="s">
        <v>264</v>
      </c>
      <c r="R70" s="209"/>
      <c r="S70" s="209"/>
      <c r="T70" s="209"/>
      <c r="U70" s="209"/>
      <c r="V70" s="210" t="s">
        <v>257</v>
      </c>
      <c r="W70" s="209"/>
      <c r="X70" s="209"/>
      <c r="Y70" s="209"/>
      <c r="Z70" s="209"/>
      <c r="AA70" s="210" t="s">
        <v>258</v>
      </c>
      <c r="AB70" s="210"/>
      <c r="AC70" s="210"/>
      <c r="AD70" s="210"/>
      <c r="AE70" s="210"/>
    </row>
    <row r="71" spans="2:32" ht="18" customHeight="1" x14ac:dyDescent="0.25"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10"/>
      <c r="AB71" s="210"/>
      <c r="AC71" s="210"/>
      <c r="AD71" s="210"/>
      <c r="AE71" s="210"/>
    </row>
    <row r="72" spans="2:32" ht="18" customHeight="1" x14ac:dyDescent="0.25">
      <c r="B72" s="206" t="str">
        <f>IF('Protocolo de Calibração'!AJ33="","",FIXED('Protocolo de Calibração'!AJ33,'Protocolo de Calibração'!CC33))</f>
        <v>35,0</v>
      </c>
      <c r="C72" s="206"/>
      <c r="D72" s="206"/>
      <c r="E72" s="206"/>
      <c r="F72" s="206"/>
      <c r="G72" s="207" t="str">
        <f>IF('Protocolo de Calibração'!BC33="","",FIXED('Protocolo de Calibração'!BC33,'Protocolo de Calibração'!CC33))</f>
        <v>32,8</v>
      </c>
      <c r="H72" s="207"/>
      <c r="I72" s="207"/>
      <c r="J72" s="207"/>
      <c r="K72" s="207"/>
      <c r="L72" s="207" t="str">
        <f>IF(B72="","",FIXED(G72-B72,'Protocolo de Calibração'!CC33))</f>
        <v>-2,2</v>
      </c>
      <c r="M72" s="207"/>
      <c r="N72" s="207"/>
      <c r="O72" s="207"/>
      <c r="P72" s="207"/>
      <c r="Q72" s="207" t="str">
        <f>IF('Incerteza dos Padrões'!V19="","",FIXED('Incerteza dos Padrões'!V19,'Protocolo de Calibração'!CC33))</f>
        <v>0,3</v>
      </c>
      <c r="R72" s="207"/>
      <c r="S72" s="207"/>
      <c r="T72" s="207"/>
      <c r="U72" s="207"/>
      <c r="V72" s="208">
        <f>'Incerteza dos Padrões'!V18</f>
        <v>2.0374387559187546</v>
      </c>
      <c r="W72" s="207"/>
      <c r="X72" s="207"/>
      <c r="Y72" s="207"/>
      <c r="Z72" s="207"/>
      <c r="AA72" s="207">
        <f>IF('Incerteza dos Padrões'!Y16&gt;1000,"Infinito",ROUNDUP('Incerteza dos Padrões'!Y16,0))</f>
        <v>69</v>
      </c>
      <c r="AB72" s="207"/>
      <c r="AC72" s="207"/>
      <c r="AD72" s="207"/>
      <c r="AE72" s="207"/>
    </row>
    <row r="73" spans="2:32" ht="18" customHeight="1" x14ac:dyDescent="0.25">
      <c r="B73" s="206" t="str">
        <f>IF('Protocolo de Calibração'!AJ42="","",FIXED('Protocolo de Calibração'!AJ42,'Protocolo de Calibração'!CC42))</f>
        <v>100,0</v>
      </c>
      <c r="C73" s="206"/>
      <c r="D73" s="206"/>
      <c r="E73" s="206"/>
      <c r="F73" s="206"/>
      <c r="G73" s="207" t="str">
        <f>IF('Protocolo de Calibração'!BC42="","",FIXED('Protocolo de Calibração'!BC42,'Protocolo de Calibração'!CC42))</f>
        <v>96,1</v>
      </c>
      <c r="H73" s="207"/>
      <c r="I73" s="207"/>
      <c r="J73" s="207"/>
      <c r="K73" s="207"/>
      <c r="L73" s="207" t="str">
        <f>IF(B73="","",FIXED(G73-B73,'Protocolo de Calibração'!CC42))</f>
        <v>-3,9</v>
      </c>
      <c r="M73" s="207"/>
      <c r="N73" s="207"/>
      <c r="O73" s="207"/>
      <c r="P73" s="207"/>
      <c r="Q73" s="207" t="str">
        <f>IF('Incerteza dos Padrões'!V35="","",FIXED('Incerteza dos Padrões'!V35,'Protocolo de Calibração'!CC42))</f>
        <v>0,4</v>
      </c>
      <c r="R73" s="207"/>
      <c r="S73" s="207"/>
      <c r="T73" s="207"/>
      <c r="U73" s="207"/>
      <c r="V73" s="208">
        <f>'Incerteza dos Padrões'!V34</f>
        <v>2.1952912869767061</v>
      </c>
      <c r="W73" s="207"/>
      <c r="X73" s="207"/>
      <c r="Y73" s="207"/>
      <c r="Z73" s="207"/>
      <c r="AA73" s="207">
        <f>IF('Incerteza dos Padrões'!Y32&gt;1000,"Infinito",ROUNDUP('Incerteza dos Padrões'!Y32,0))</f>
        <v>15</v>
      </c>
      <c r="AB73" s="207"/>
      <c r="AC73" s="207"/>
      <c r="AD73" s="207"/>
      <c r="AE73" s="207"/>
    </row>
    <row r="74" spans="2:32" ht="18" customHeight="1" x14ac:dyDescent="0.25">
      <c r="B74" s="206" t="str">
        <f>IF('Protocolo de Calibração'!AJ51="","",FIXED('Protocolo de Calibração'!AJ51,'Protocolo de Calibração'!CC51))</f>
        <v>150,0</v>
      </c>
      <c r="C74" s="206"/>
      <c r="D74" s="206"/>
      <c r="E74" s="206"/>
      <c r="F74" s="206"/>
      <c r="G74" s="207" t="str">
        <f>IF('Protocolo de Calibração'!BC51="","",FIXED('Protocolo de Calibração'!BC51,'Protocolo de Calibração'!CC51))</f>
        <v>147,2</v>
      </c>
      <c r="H74" s="207"/>
      <c r="I74" s="207"/>
      <c r="J74" s="207"/>
      <c r="K74" s="207"/>
      <c r="L74" s="207" t="str">
        <f>IF(B74="","",FIXED(G74-B74,'Protocolo de Calibração'!CC51))</f>
        <v>-2,8</v>
      </c>
      <c r="M74" s="207"/>
      <c r="N74" s="207"/>
      <c r="O74" s="207"/>
      <c r="P74" s="207"/>
      <c r="Q74" s="207" t="str">
        <f>IF('Incerteza dos Padrões'!V51="","",FIXED('Incerteza dos Padrões'!V51,'Protocolo de Calibração'!CC51))</f>
        <v>0,3</v>
      </c>
      <c r="R74" s="207"/>
      <c r="S74" s="207"/>
      <c r="T74" s="207"/>
      <c r="U74" s="207"/>
      <c r="V74" s="208">
        <f>'Incerteza dos Padrões'!V50</f>
        <v>2.0374387559187546</v>
      </c>
      <c r="W74" s="207"/>
      <c r="X74" s="207"/>
      <c r="Y74" s="207"/>
      <c r="Z74" s="207"/>
      <c r="AA74" s="207">
        <f>IF('Incerteza dos Padrões'!Y48&gt;1000,"Infinito",ROUNDUP('Incerteza dos Padrões'!Y48,0))</f>
        <v>69</v>
      </c>
      <c r="AB74" s="207"/>
      <c r="AC74" s="207"/>
      <c r="AD74" s="207"/>
      <c r="AE74" s="207"/>
    </row>
    <row r="75" spans="2:32" ht="18" hidden="1" customHeight="1" x14ac:dyDescent="0.25">
      <c r="B75" s="203" t="str">
        <f>IF('Protocolo de Calibração'!AJ60="","",FIXED('Protocolo de Calibração'!AJ60,'Protocolo de Calibração'!CC60))</f>
        <v/>
      </c>
      <c r="C75" s="203"/>
      <c r="D75" s="203"/>
      <c r="E75" s="203"/>
      <c r="F75" s="203"/>
      <c r="G75" s="204" t="str">
        <f>IF('Protocolo de Calibração'!BC60="","",FIXED('Protocolo de Calibração'!BC60,'Protocolo de Calibração'!CC60))</f>
        <v/>
      </c>
      <c r="H75" s="204"/>
      <c r="I75" s="204"/>
      <c r="J75" s="204"/>
      <c r="K75" s="204"/>
      <c r="L75" s="204" t="str">
        <f>IF(B75="","",FIXED(G75-B75,'Protocolo de Calibração'!CC60))</f>
        <v/>
      </c>
      <c r="M75" s="204"/>
      <c r="N75" s="204"/>
      <c r="O75" s="204"/>
      <c r="P75" s="204"/>
      <c r="Q75" s="204" t="e">
        <f>IF('Incerteza dos Padrões'!V67="","",FIXED('Incerteza dos Padrões'!V67,'Protocolo de Calibração'!CC60))</f>
        <v>#VALUE!</v>
      </c>
      <c r="R75" s="204"/>
      <c r="S75" s="204"/>
      <c r="T75" s="204"/>
      <c r="U75" s="204"/>
      <c r="V75" s="205" t="e">
        <f>'Incerteza dos Padrões'!V66</f>
        <v>#VALUE!</v>
      </c>
      <c r="W75" s="204"/>
      <c r="X75" s="204"/>
      <c r="Y75" s="204"/>
      <c r="Z75" s="204"/>
      <c r="AA75" s="204" t="e">
        <f>IF('Incerteza dos Padrões'!Y64&gt;1000,"Infinito",ROUNDUP('Incerteza dos Padrões'!Y64,0))</f>
        <v>#VALUE!</v>
      </c>
      <c r="AB75" s="204"/>
      <c r="AC75" s="204"/>
      <c r="AD75" s="204"/>
      <c r="AE75" s="204"/>
    </row>
    <row r="76" spans="2:32" ht="18" hidden="1" customHeight="1" x14ac:dyDescent="0.25">
      <c r="B76" s="200" t="str">
        <f>IF('Protocolo de Calibração'!AJ69="","",FIXED('Protocolo de Calibração'!AJ69,'Protocolo de Calibração'!CC69))</f>
        <v/>
      </c>
      <c r="C76" s="200"/>
      <c r="D76" s="200"/>
      <c r="E76" s="200"/>
      <c r="F76" s="200"/>
      <c r="G76" s="201" t="str">
        <f>IF('Protocolo de Calibração'!BC69="","",FIXED('Protocolo de Calibração'!BC69,'Protocolo de Calibração'!CC69))</f>
        <v/>
      </c>
      <c r="H76" s="201"/>
      <c r="I76" s="201"/>
      <c r="J76" s="201"/>
      <c r="K76" s="201"/>
      <c r="L76" s="201" t="str">
        <f>IF(B76="","",FIXED(G76-B76,'Protocolo de Calibração'!CC69))</f>
        <v/>
      </c>
      <c r="M76" s="201"/>
      <c r="N76" s="201"/>
      <c r="O76" s="201"/>
      <c r="P76" s="201"/>
      <c r="Q76" s="201" t="e">
        <f>IF('Incerteza dos Padrões'!V83="","",FIXED('Incerteza dos Padrões'!V83,'Protocolo de Calibração'!CC69))</f>
        <v>#VALUE!</v>
      </c>
      <c r="R76" s="201"/>
      <c r="S76" s="201"/>
      <c r="T76" s="201"/>
      <c r="U76" s="201"/>
      <c r="V76" s="202" t="e">
        <f>'Incerteza dos Padrões'!V82</f>
        <v>#VALUE!</v>
      </c>
      <c r="W76" s="201"/>
      <c r="X76" s="201"/>
      <c r="Y76" s="201"/>
      <c r="Z76" s="201"/>
      <c r="AA76" s="201" t="e">
        <f>IF('Incerteza dos Padrões'!Y80&gt;1000,"Infinito",ROUNDUP('Incerteza dos Padrões'!Y80,0))</f>
        <v>#VALUE!</v>
      </c>
      <c r="AB76" s="201"/>
      <c r="AC76" s="201"/>
      <c r="AD76" s="201"/>
      <c r="AE76" s="201"/>
    </row>
    <row r="77" spans="2:32" ht="18" hidden="1" customHeight="1" x14ac:dyDescent="0.25">
      <c r="B77" s="200" t="str">
        <f>IF('Protocolo de Calibração'!AJ78="","",FIXED('Protocolo de Calibração'!AJ78,'Protocolo de Calibração'!CC78))</f>
        <v/>
      </c>
      <c r="C77" s="200"/>
      <c r="D77" s="200"/>
      <c r="E77" s="200"/>
      <c r="F77" s="200"/>
      <c r="G77" s="201" t="str">
        <f>IF('Protocolo de Calibração'!BC78="","",FIXED('Protocolo de Calibração'!BC78,'Protocolo de Calibração'!CC78))</f>
        <v/>
      </c>
      <c r="H77" s="201"/>
      <c r="I77" s="201"/>
      <c r="J77" s="201"/>
      <c r="K77" s="201"/>
      <c r="L77" s="201" t="str">
        <f>IF(B77="","",FIXED(G77-B77,'Protocolo de Calibração'!CC78))</f>
        <v/>
      </c>
      <c r="M77" s="201"/>
      <c r="N77" s="201"/>
      <c r="O77" s="201"/>
      <c r="P77" s="201"/>
      <c r="Q77" s="201" t="e">
        <f>IF('Incerteza dos Padrões'!V99="","",FIXED('Incerteza dos Padrões'!V99,'Protocolo de Calibração'!CC78))</f>
        <v>#VALUE!</v>
      </c>
      <c r="R77" s="201"/>
      <c r="S77" s="201"/>
      <c r="T77" s="201"/>
      <c r="U77" s="201"/>
      <c r="V77" s="202" t="e">
        <f>'Incerteza dos Padrões'!V98</f>
        <v>#VALUE!</v>
      </c>
      <c r="W77" s="201"/>
      <c r="X77" s="201"/>
      <c r="Y77" s="201"/>
      <c r="Z77" s="201"/>
      <c r="AA77" s="201" t="e">
        <f>IF('Incerteza dos Padrões'!Y96&gt;1000,"Infinito",ROUNDUP('Incerteza dos Padrões'!Y96,0))</f>
        <v>#VALUE!</v>
      </c>
      <c r="AB77" s="201"/>
      <c r="AC77" s="201"/>
      <c r="AD77" s="201"/>
      <c r="AE77" s="201"/>
    </row>
    <row r="78" spans="2:32" ht="18" hidden="1" customHeight="1" x14ac:dyDescent="0.25">
      <c r="B78" s="200" t="str">
        <f>IF('Protocolo de Calibração'!AJ87="","",FIXED('Protocolo de Calibração'!AJ87,'Protocolo de Calibração'!CC87))</f>
        <v/>
      </c>
      <c r="C78" s="200"/>
      <c r="D78" s="200"/>
      <c r="E78" s="200"/>
      <c r="F78" s="200"/>
      <c r="G78" s="201" t="str">
        <f>IF('Protocolo de Calibração'!BC87="","",FIXED('Protocolo de Calibração'!BC87,'Protocolo de Calibração'!CC87))</f>
        <v/>
      </c>
      <c r="H78" s="201"/>
      <c r="I78" s="201"/>
      <c r="J78" s="201"/>
      <c r="K78" s="201"/>
      <c r="L78" s="201" t="str">
        <f>IF(B78="","",FIXED(G78-B78,'Protocolo de Calibração'!CC87))</f>
        <v/>
      </c>
      <c r="M78" s="201"/>
      <c r="N78" s="201"/>
      <c r="O78" s="201"/>
      <c r="P78" s="201"/>
      <c r="Q78" s="201" t="e">
        <f>IF('Incerteza dos Padrões'!V115="","",FIXED('Incerteza dos Padrões'!V115,'Protocolo de Calibração'!CC87))</f>
        <v>#VALUE!</v>
      </c>
      <c r="R78" s="201"/>
      <c r="S78" s="201"/>
      <c r="T78" s="201"/>
      <c r="U78" s="201"/>
      <c r="V78" s="202" t="e">
        <f>'Incerteza dos Padrões'!V114</f>
        <v>#VALUE!</v>
      </c>
      <c r="W78" s="201"/>
      <c r="X78" s="201"/>
      <c r="Y78" s="201"/>
      <c r="Z78" s="201"/>
      <c r="AA78" s="201" t="e">
        <f>IF('Incerteza dos Padrões'!Y112&gt;1000,"Infinito",ROUNDUP('Incerteza dos Padrões'!Y112,0))</f>
        <v>#VALUE!</v>
      </c>
      <c r="AB78" s="201"/>
      <c r="AC78" s="201"/>
      <c r="AD78" s="201"/>
      <c r="AE78" s="201"/>
    </row>
    <row r="79" spans="2:32" ht="18" hidden="1" customHeight="1" x14ac:dyDescent="0.25">
      <c r="B79" s="200" t="str">
        <f>IF('Protocolo de Calibração'!AJ96="","",FIXED('Protocolo de Calibração'!AJ96,'Protocolo de Calibração'!CC96))</f>
        <v/>
      </c>
      <c r="C79" s="200"/>
      <c r="D79" s="200"/>
      <c r="E79" s="200"/>
      <c r="F79" s="200"/>
      <c r="G79" s="201" t="str">
        <f>IF('Protocolo de Calibração'!BC96="","",FIXED('Protocolo de Calibração'!BC96,'Protocolo de Calibração'!CC96))</f>
        <v/>
      </c>
      <c r="H79" s="201"/>
      <c r="I79" s="201"/>
      <c r="J79" s="201"/>
      <c r="K79" s="201"/>
      <c r="L79" s="201" t="str">
        <f>IF(B79="","",FIXED(G79-B79,'Protocolo de Calibração'!CC96))</f>
        <v/>
      </c>
      <c r="M79" s="201"/>
      <c r="N79" s="201"/>
      <c r="O79" s="201"/>
      <c r="P79" s="201"/>
      <c r="Q79" s="201" t="e">
        <f>IF('Incerteza dos Padrões'!V131="","",FIXED('Incerteza dos Padrões'!V131,'Protocolo de Calibração'!CC96))</f>
        <v>#VALUE!</v>
      </c>
      <c r="R79" s="201"/>
      <c r="S79" s="201"/>
      <c r="T79" s="201"/>
      <c r="U79" s="201"/>
      <c r="V79" s="202" t="e">
        <f>'Incerteza dos Padrões'!V130</f>
        <v>#VALUE!</v>
      </c>
      <c r="W79" s="201"/>
      <c r="X79" s="201"/>
      <c r="Y79" s="201"/>
      <c r="Z79" s="201"/>
      <c r="AA79" s="201" t="e">
        <f>IF('Incerteza dos Padrões'!Y128&gt;1000,"Infinito",ROUNDUP('Incerteza dos Padrões'!Y128,0))</f>
        <v>#VALUE!</v>
      </c>
      <c r="AB79" s="201"/>
      <c r="AC79" s="201"/>
      <c r="AD79" s="201"/>
      <c r="AE79" s="201"/>
    </row>
    <row r="80" spans="2:32" ht="18" hidden="1" customHeight="1" x14ac:dyDescent="0.25">
      <c r="B80" s="200" t="str">
        <f>IF('Protocolo de Calibração'!AJ105="","",FIXED('Protocolo de Calibração'!AJ105,'Protocolo de Calibração'!CC105))</f>
        <v/>
      </c>
      <c r="C80" s="200"/>
      <c r="D80" s="200"/>
      <c r="E80" s="200"/>
      <c r="F80" s="200"/>
      <c r="G80" s="201" t="str">
        <f>IF('Protocolo de Calibração'!BC105="","",FIXED('Protocolo de Calibração'!BC105,'Protocolo de Calibração'!CC105))</f>
        <v/>
      </c>
      <c r="H80" s="201"/>
      <c r="I80" s="201"/>
      <c r="J80" s="201"/>
      <c r="K80" s="201"/>
      <c r="L80" s="201" t="str">
        <f>IF(B80="","",FIXED(G80-B80,'Protocolo de Calibração'!CC105))</f>
        <v/>
      </c>
      <c r="M80" s="201"/>
      <c r="N80" s="201"/>
      <c r="O80" s="201"/>
      <c r="P80" s="201"/>
      <c r="Q80" s="201" t="e">
        <f>IF('Incerteza dos Padrões'!V147="","",FIXED('Incerteza dos Padrões'!V147,'Protocolo de Calibração'!CC105))</f>
        <v>#VALUE!</v>
      </c>
      <c r="R80" s="201"/>
      <c r="S80" s="201"/>
      <c r="T80" s="201"/>
      <c r="U80" s="201"/>
      <c r="V80" s="202" t="e">
        <f>'Incerteza dos Padrões'!V146</f>
        <v>#VALUE!</v>
      </c>
      <c r="W80" s="201"/>
      <c r="X80" s="201"/>
      <c r="Y80" s="201"/>
      <c r="Z80" s="201"/>
      <c r="AA80" s="201" t="e">
        <f>IF('Incerteza dos Padrões'!Y144&gt;1000,"Infinito",ROUNDUP('Incerteza dos Padrões'!Y144,0))</f>
        <v>#VALUE!</v>
      </c>
      <c r="AB80" s="201"/>
      <c r="AC80" s="201"/>
      <c r="AD80" s="201"/>
      <c r="AE80" s="201"/>
    </row>
    <row r="81" spans="2:31" ht="18" hidden="1" customHeight="1" x14ac:dyDescent="0.25">
      <c r="B81" s="200" t="str">
        <f>IF('Protocolo de Calibração'!AJ114="","",FIXED('Protocolo de Calibração'!AJ114,'Protocolo de Calibração'!CC114))</f>
        <v/>
      </c>
      <c r="C81" s="200"/>
      <c r="D81" s="200"/>
      <c r="E81" s="200"/>
      <c r="F81" s="200"/>
      <c r="G81" s="201" t="str">
        <f>IF('Protocolo de Calibração'!BC114="","",FIXED('Protocolo de Calibração'!BC114,'Protocolo de Calibração'!CC114))</f>
        <v/>
      </c>
      <c r="H81" s="201"/>
      <c r="I81" s="201"/>
      <c r="J81" s="201"/>
      <c r="K81" s="201"/>
      <c r="L81" s="201" t="str">
        <f>IF(B81="","",FIXED(G81-B81,'Protocolo de Calibração'!CC114))</f>
        <v/>
      </c>
      <c r="M81" s="201"/>
      <c r="N81" s="201"/>
      <c r="O81" s="201"/>
      <c r="P81" s="201"/>
      <c r="Q81" s="201" t="e">
        <f>IF('Incerteza dos Padrões'!V163="","",FIXED('Incerteza dos Padrões'!V163,'Protocolo de Calibração'!CC114))</f>
        <v>#VALUE!</v>
      </c>
      <c r="R81" s="201"/>
      <c r="S81" s="201"/>
      <c r="T81" s="201"/>
      <c r="U81" s="201"/>
      <c r="V81" s="202" t="e">
        <f>'Incerteza dos Padrões'!V162</f>
        <v>#VALUE!</v>
      </c>
      <c r="W81" s="201"/>
      <c r="X81" s="201"/>
      <c r="Y81" s="201"/>
      <c r="Z81" s="201"/>
      <c r="AA81" s="201" t="e">
        <f>IF('Incerteza dos Padrões'!Y160&gt;1000,"Infinito",ROUNDUP('Incerteza dos Padrões'!Y160,0))</f>
        <v>#VALUE!</v>
      </c>
      <c r="AB81" s="201"/>
      <c r="AC81" s="201"/>
      <c r="AD81" s="201"/>
      <c r="AE81" s="201"/>
    </row>
    <row r="82" spans="2:31" ht="18" customHeight="1" x14ac:dyDescent="0.25">
      <c r="B82" s="128"/>
      <c r="C82" s="128"/>
      <c r="D82" s="128"/>
      <c r="E82" s="128"/>
      <c r="F82" s="128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30"/>
      <c r="W82" s="129"/>
      <c r="X82" s="129"/>
      <c r="Y82" s="129"/>
      <c r="Z82" s="129"/>
      <c r="AA82" s="129"/>
      <c r="AB82" s="129"/>
      <c r="AC82" s="129"/>
      <c r="AD82" s="129"/>
      <c r="AE82" s="129"/>
    </row>
    <row r="83" spans="2:31" ht="18" customHeight="1" x14ac:dyDescent="0.25">
      <c r="B83" s="128"/>
      <c r="C83" s="128"/>
      <c r="D83" s="128"/>
      <c r="E83" s="128"/>
      <c r="F83" s="128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30"/>
      <c r="W83" s="129"/>
      <c r="X83" s="129"/>
      <c r="Y83" s="129"/>
      <c r="Z83" s="129"/>
      <c r="AA83" s="129"/>
      <c r="AB83" s="129"/>
      <c r="AC83" s="129"/>
      <c r="AD83" s="129"/>
      <c r="AE83" s="129"/>
    </row>
    <row r="84" spans="2:31" ht="18" customHeight="1" x14ac:dyDescent="0.25">
      <c r="B84" s="128"/>
      <c r="C84" s="128"/>
      <c r="D84" s="128"/>
      <c r="E84" s="128"/>
      <c r="F84" s="128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30"/>
      <c r="W84" s="129"/>
      <c r="X84" s="129"/>
      <c r="Y84" s="129"/>
      <c r="Z84" s="129"/>
      <c r="AA84" s="129"/>
      <c r="AB84" s="129"/>
      <c r="AC84" s="129"/>
      <c r="AD84" s="129"/>
      <c r="AE84" s="129"/>
    </row>
    <row r="85" spans="2:31" ht="18" customHeight="1" x14ac:dyDescent="0.25">
      <c r="B85" s="128"/>
      <c r="C85" s="128"/>
      <c r="D85" s="128"/>
      <c r="E85" s="128"/>
      <c r="F85" s="128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30"/>
      <c r="W85" s="129"/>
      <c r="X85" s="129"/>
      <c r="Y85" s="129"/>
      <c r="Z85" s="129"/>
      <c r="AA85" s="129"/>
      <c r="AB85" s="129"/>
      <c r="AC85" s="129"/>
      <c r="AD85" s="129"/>
      <c r="AE85" s="129"/>
    </row>
    <row r="86" spans="2:31" ht="18" customHeight="1" x14ac:dyDescent="0.25">
      <c r="B86" s="128"/>
      <c r="C86" s="128"/>
      <c r="D86" s="128"/>
      <c r="E86" s="128"/>
      <c r="F86" s="128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30"/>
      <c r="W86" s="129"/>
      <c r="X86" s="129"/>
      <c r="Y86" s="129"/>
      <c r="Z86" s="129"/>
      <c r="AA86" s="129"/>
      <c r="AB86" s="129"/>
      <c r="AC86" s="129"/>
      <c r="AD86" s="129"/>
      <c r="AE86" s="129"/>
    </row>
    <row r="87" spans="2:31" ht="18" customHeight="1" x14ac:dyDescent="0.25">
      <c r="B87" s="128"/>
      <c r="C87" s="128"/>
      <c r="D87" s="128"/>
      <c r="E87" s="128"/>
      <c r="F87" s="128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30"/>
      <c r="W87" s="129"/>
      <c r="X87" s="129"/>
      <c r="Y87" s="129"/>
      <c r="Z87" s="129"/>
      <c r="AA87" s="129"/>
      <c r="AB87" s="129"/>
      <c r="AC87" s="129"/>
      <c r="AD87" s="129"/>
      <c r="AE87" s="129"/>
    </row>
    <row r="88" spans="2:31" ht="18" customHeight="1" x14ac:dyDescent="0.25">
      <c r="B88" s="128"/>
      <c r="C88" s="128"/>
      <c r="D88" s="128"/>
      <c r="E88" s="128"/>
      <c r="F88" s="128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30"/>
      <c r="W88" s="129"/>
      <c r="X88" s="129"/>
      <c r="Y88" s="129"/>
      <c r="Z88" s="129"/>
      <c r="AA88" s="129"/>
      <c r="AB88" s="129"/>
      <c r="AC88" s="129"/>
      <c r="AD88" s="129"/>
      <c r="AE88" s="129"/>
    </row>
    <row r="89" spans="2:31" ht="18" customHeight="1" x14ac:dyDescent="0.25">
      <c r="B89" s="128"/>
      <c r="C89" s="128"/>
      <c r="D89" s="128"/>
      <c r="E89" s="128"/>
      <c r="F89" s="128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30"/>
      <c r="W89" s="129"/>
      <c r="X89" s="129"/>
      <c r="Y89" s="129"/>
      <c r="Z89" s="129"/>
      <c r="AA89" s="129"/>
      <c r="AB89" s="129"/>
      <c r="AC89" s="129"/>
      <c r="AD89" s="129"/>
      <c r="AE89" s="129"/>
    </row>
    <row r="90" spans="2:31" ht="18" customHeight="1" x14ac:dyDescent="0.25">
      <c r="B90" s="128"/>
      <c r="C90" s="128"/>
      <c r="D90" s="128"/>
      <c r="E90" s="128"/>
      <c r="F90" s="128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30"/>
      <c r="W90" s="129"/>
      <c r="X90" s="129"/>
      <c r="Y90" s="129"/>
      <c r="Z90" s="129"/>
      <c r="AA90" s="129"/>
      <c r="AB90" s="129"/>
      <c r="AC90" s="129"/>
      <c r="AD90" s="129"/>
      <c r="AE90" s="129"/>
    </row>
    <row r="91" spans="2:31" ht="18" customHeight="1" x14ac:dyDescent="0.25">
      <c r="B91" s="128"/>
      <c r="C91" s="128"/>
      <c r="D91" s="128"/>
      <c r="E91" s="128"/>
      <c r="F91" s="128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30"/>
      <c r="W91" s="129"/>
      <c r="X91" s="129"/>
      <c r="Y91" s="129"/>
      <c r="Z91" s="129"/>
      <c r="AA91" s="129"/>
      <c r="AB91" s="129"/>
      <c r="AC91" s="129"/>
      <c r="AD91" s="129"/>
      <c r="AE91" s="129"/>
    </row>
    <row r="92" spans="2:31" ht="18" customHeight="1" x14ac:dyDescent="0.25">
      <c r="B92" s="128"/>
      <c r="C92" s="128"/>
      <c r="D92" s="128"/>
      <c r="E92" s="128"/>
      <c r="F92" s="128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30"/>
      <c r="W92" s="129"/>
      <c r="X92" s="129"/>
      <c r="Y92" s="129"/>
      <c r="Z92" s="129"/>
      <c r="AA92" s="129"/>
      <c r="AB92" s="129"/>
      <c r="AC92" s="129"/>
      <c r="AD92" s="129"/>
      <c r="AE92" s="129"/>
    </row>
    <row r="93" spans="2:31" ht="18" customHeight="1" x14ac:dyDescent="0.25">
      <c r="B93" s="128"/>
      <c r="C93" s="128"/>
      <c r="D93" s="128"/>
      <c r="E93" s="128"/>
      <c r="F93" s="128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30"/>
      <c r="W93" s="129"/>
      <c r="X93" s="129"/>
      <c r="Y93" s="129"/>
      <c r="Z93" s="129"/>
      <c r="AA93" s="129"/>
      <c r="AB93" s="129"/>
      <c r="AC93" s="129"/>
      <c r="AD93" s="129"/>
      <c r="AE93" s="129"/>
    </row>
    <row r="94" spans="2:31" ht="18" customHeight="1" x14ac:dyDescent="0.25">
      <c r="B94" s="128"/>
      <c r="C94" s="128"/>
      <c r="D94" s="128"/>
      <c r="E94" s="128"/>
      <c r="F94" s="128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30"/>
      <c r="W94" s="129"/>
      <c r="X94" s="129"/>
      <c r="Y94" s="129"/>
      <c r="Z94" s="129"/>
      <c r="AA94" s="129"/>
      <c r="AB94" s="129"/>
      <c r="AC94" s="129"/>
      <c r="AD94" s="129"/>
      <c r="AE94" s="129"/>
    </row>
    <row r="95" spans="2:31" ht="18" customHeight="1" x14ac:dyDescent="0.25">
      <c r="B95" s="128"/>
      <c r="C95" s="128"/>
      <c r="D95" s="128"/>
      <c r="E95" s="128"/>
      <c r="F95" s="128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30"/>
      <c r="W95" s="129"/>
      <c r="X95" s="129"/>
      <c r="Y95" s="129"/>
      <c r="Z95" s="129"/>
      <c r="AA95" s="129"/>
      <c r="AB95" s="129"/>
      <c r="AC95" s="129"/>
      <c r="AD95" s="129"/>
      <c r="AE95" s="129"/>
    </row>
    <row r="96" spans="2:31" ht="18" customHeight="1" x14ac:dyDescent="0.25">
      <c r="B96" s="128"/>
      <c r="C96" s="128"/>
      <c r="D96" s="128"/>
      <c r="E96" s="128"/>
      <c r="F96" s="128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30"/>
      <c r="W96" s="129"/>
      <c r="X96" s="129"/>
      <c r="Y96" s="129"/>
      <c r="Z96" s="129"/>
      <c r="AA96" s="129"/>
      <c r="AB96" s="129"/>
      <c r="AC96" s="129"/>
      <c r="AD96" s="129"/>
      <c r="AE96" s="129"/>
    </row>
    <row r="99" spans="1:32" ht="18" customHeight="1" x14ac:dyDescent="0.25">
      <c r="A99" s="112"/>
      <c r="B99" s="112"/>
      <c r="C99" s="112"/>
      <c r="D99" s="112"/>
      <c r="E99" s="112"/>
      <c r="F99" s="112"/>
      <c r="G99" s="112"/>
      <c r="H99" s="112"/>
      <c r="I99" s="193" t="s">
        <v>249</v>
      </c>
      <c r="J99" s="194"/>
      <c r="K99" s="194"/>
      <c r="L99" s="194"/>
      <c r="M99" s="194"/>
      <c r="N99" s="194"/>
      <c r="O99" s="194"/>
      <c r="P99" s="194"/>
      <c r="Q99" s="194"/>
      <c r="R99" s="194"/>
      <c r="S99" s="194"/>
      <c r="T99" s="194"/>
      <c r="U99" s="194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</row>
    <row r="100" spans="1:32" ht="18" customHeight="1" x14ac:dyDescent="0.25">
      <c r="A100" s="112"/>
      <c r="B100" s="112"/>
      <c r="C100" s="112"/>
      <c r="D100" s="112"/>
      <c r="E100" s="112"/>
      <c r="F100" s="112"/>
      <c r="G100" s="112"/>
      <c r="H100" s="112"/>
      <c r="I100" s="195" t="s">
        <v>250</v>
      </c>
      <c r="J100" s="196"/>
      <c r="K100" s="196"/>
      <c r="L100" s="196"/>
      <c r="M100" s="196"/>
      <c r="N100" s="196"/>
      <c r="O100" s="196"/>
      <c r="P100" s="196"/>
      <c r="Q100" s="196"/>
      <c r="R100" s="196"/>
      <c r="S100" s="196"/>
      <c r="T100" s="196"/>
      <c r="U100" s="196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</row>
    <row r="101" spans="1:32" ht="18" customHeight="1" x14ac:dyDescent="0.25">
      <c r="A101" s="112"/>
      <c r="B101" s="112"/>
      <c r="C101" s="112"/>
      <c r="D101" s="112"/>
      <c r="E101" s="112"/>
      <c r="F101" s="112"/>
      <c r="G101" s="112"/>
      <c r="H101" s="112"/>
      <c r="I101" s="195" t="s">
        <v>251</v>
      </c>
      <c r="J101" s="196"/>
      <c r="K101" s="196"/>
      <c r="L101" s="196"/>
      <c r="M101" s="196"/>
      <c r="N101" s="196"/>
      <c r="O101" s="196"/>
      <c r="P101" s="196"/>
      <c r="Q101" s="196"/>
      <c r="R101" s="196"/>
      <c r="S101" s="196"/>
      <c r="T101" s="196"/>
      <c r="U101" s="196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</row>
    <row r="102" spans="1:32" ht="18" customHeight="1" x14ac:dyDescent="0.25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</row>
    <row r="103" spans="1:32" ht="18" customHeight="1" x14ac:dyDescent="0.25">
      <c r="A103" s="112"/>
      <c r="B103" s="112"/>
      <c r="C103" s="197" t="s">
        <v>252</v>
      </c>
      <c r="D103" s="197"/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12"/>
      <c r="Q103" s="112"/>
      <c r="R103" s="112"/>
      <c r="S103" s="112"/>
      <c r="T103" s="112"/>
      <c r="U103" s="114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</row>
    <row r="104" spans="1:32" ht="18" customHeight="1" x14ac:dyDescent="0.25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5"/>
      <c r="U104" s="116"/>
      <c r="V104" s="116"/>
      <c r="W104" s="116"/>
      <c r="X104" s="116"/>
      <c r="Y104" s="198" t="s">
        <v>253</v>
      </c>
      <c r="Z104" s="198"/>
      <c r="AA104" s="198"/>
      <c r="AB104" s="198"/>
      <c r="AC104" s="198"/>
      <c r="AD104" s="198"/>
      <c r="AE104" s="198"/>
      <c r="AF104" s="198"/>
    </row>
    <row r="105" spans="1:32" ht="18" customHeight="1" x14ac:dyDescent="0.25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5"/>
      <c r="U105" s="116"/>
      <c r="V105" s="116"/>
      <c r="W105" s="116"/>
      <c r="X105" s="116"/>
      <c r="Y105" s="199" t="str">
        <f>'Protocolo de Calibração'!$J$6</f>
        <v>018184_01</v>
      </c>
      <c r="Z105" s="199"/>
      <c r="AA105" s="199"/>
      <c r="AB105" s="199"/>
      <c r="AC105" s="199"/>
      <c r="AD105" s="199"/>
      <c r="AE105" s="199"/>
      <c r="AF105" s="199"/>
    </row>
    <row r="106" spans="1:32" ht="18" customHeight="1" x14ac:dyDescent="0.25">
      <c r="B106" s="128"/>
      <c r="C106" s="128"/>
      <c r="D106" s="128"/>
      <c r="E106" s="128"/>
      <c r="F106" s="128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30"/>
      <c r="W106" s="129"/>
      <c r="X106" s="129"/>
      <c r="Y106" s="129"/>
      <c r="Z106" s="129"/>
      <c r="AA106" s="129"/>
      <c r="AB106" s="129"/>
      <c r="AC106" s="129"/>
      <c r="AD106" s="129"/>
      <c r="AE106" s="129"/>
    </row>
    <row r="107" spans="1:32" ht="18" customHeight="1" x14ac:dyDescent="0.25">
      <c r="B107" s="186" t="s">
        <v>85</v>
      </c>
      <c r="C107" s="186"/>
      <c r="D107" s="186"/>
      <c r="E107" s="186"/>
      <c r="F107" s="186"/>
      <c r="G107" s="186"/>
      <c r="H107" s="186"/>
      <c r="I107" s="186"/>
      <c r="J107" s="186"/>
      <c r="K107" s="186"/>
      <c r="L107" s="186"/>
      <c r="M107" s="186"/>
      <c r="N107" s="186"/>
      <c r="O107" s="186"/>
      <c r="P107" s="186"/>
      <c r="Q107" s="186"/>
      <c r="R107" s="186"/>
      <c r="S107" s="186"/>
      <c r="T107" s="186"/>
      <c r="U107" s="186"/>
      <c r="V107" s="186"/>
      <c r="W107" s="186"/>
      <c r="X107" s="186"/>
      <c r="Y107" s="186"/>
      <c r="Z107" s="186"/>
      <c r="AA107" s="186"/>
      <c r="AB107" s="186"/>
      <c r="AC107" s="186"/>
      <c r="AD107" s="186"/>
      <c r="AE107" s="186"/>
      <c r="AF107" s="186"/>
    </row>
    <row r="109" spans="1:32" ht="18" customHeight="1" x14ac:dyDescent="0.25">
      <c r="B109" s="189" t="s">
        <v>266</v>
      </c>
      <c r="C109" s="190"/>
      <c r="D109" s="190"/>
      <c r="E109" s="190"/>
      <c r="F109" s="190"/>
      <c r="G109" s="190"/>
      <c r="H109" s="190"/>
      <c r="I109" s="190"/>
      <c r="J109" s="190"/>
      <c r="K109" s="190"/>
      <c r="L109" s="190"/>
      <c r="M109" s="190"/>
      <c r="N109" s="190"/>
      <c r="O109" s="190"/>
      <c r="P109" s="190"/>
      <c r="Q109" s="190"/>
      <c r="R109" s="190"/>
      <c r="S109" s="190"/>
      <c r="T109" s="190"/>
      <c r="U109" s="190"/>
      <c r="V109" s="190"/>
      <c r="W109" s="190"/>
      <c r="X109" s="190"/>
      <c r="Y109" s="190"/>
      <c r="Z109" s="190"/>
      <c r="AA109" s="190"/>
      <c r="AB109" s="190"/>
      <c r="AC109" s="190"/>
      <c r="AD109" s="190"/>
      <c r="AE109" s="190"/>
      <c r="AF109" s="190"/>
    </row>
    <row r="110" spans="1:32" ht="18" customHeight="1" x14ac:dyDescent="0.25">
      <c r="B110" s="190"/>
      <c r="C110" s="190"/>
      <c r="D110" s="190"/>
      <c r="E110" s="190"/>
      <c r="F110" s="190"/>
      <c r="G110" s="190"/>
      <c r="H110" s="190"/>
      <c r="I110" s="190"/>
      <c r="J110" s="190"/>
      <c r="K110" s="190"/>
      <c r="L110" s="190"/>
      <c r="M110" s="190"/>
      <c r="N110" s="190"/>
      <c r="O110" s="190"/>
      <c r="P110" s="190"/>
      <c r="Q110" s="190"/>
      <c r="R110" s="190"/>
      <c r="S110" s="190"/>
      <c r="T110" s="190"/>
      <c r="U110" s="190"/>
      <c r="V110" s="190"/>
      <c r="W110" s="190"/>
      <c r="X110" s="190"/>
      <c r="Y110" s="190"/>
      <c r="Z110" s="190"/>
      <c r="AA110" s="190"/>
      <c r="AB110" s="190"/>
      <c r="AC110" s="190"/>
      <c r="AD110" s="190"/>
      <c r="AE110" s="190"/>
      <c r="AF110" s="190"/>
    </row>
    <row r="112" spans="1:32" ht="18" customHeight="1" x14ac:dyDescent="0.25">
      <c r="B112" s="186" t="s">
        <v>86</v>
      </c>
      <c r="C112" s="186"/>
      <c r="D112" s="186"/>
      <c r="E112" s="186"/>
      <c r="F112" s="186"/>
      <c r="G112" s="186"/>
      <c r="H112" s="186"/>
      <c r="I112" s="186"/>
      <c r="J112" s="186"/>
      <c r="K112" s="186"/>
      <c r="L112" s="186"/>
      <c r="M112" s="186"/>
      <c r="N112" s="186"/>
      <c r="O112" s="186"/>
      <c r="P112" s="186"/>
      <c r="Q112" s="186"/>
      <c r="R112" s="186"/>
      <c r="S112" s="186"/>
      <c r="T112" s="186"/>
      <c r="U112" s="186"/>
      <c r="V112" s="186"/>
      <c r="W112" s="186"/>
      <c r="X112" s="186"/>
      <c r="Y112" s="186"/>
      <c r="Z112" s="186"/>
      <c r="AA112" s="186"/>
      <c r="AB112" s="186"/>
      <c r="AC112" s="186"/>
      <c r="AD112" s="186"/>
      <c r="AE112" s="186"/>
      <c r="AF112" s="186"/>
    </row>
    <row r="114" spans="2:32" ht="18" customHeight="1" x14ac:dyDescent="0.25">
      <c r="B114" s="191" t="s">
        <v>259</v>
      </c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  <c r="AD114" s="191"/>
      <c r="AE114" s="191"/>
      <c r="AF114" s="191"/>
    </row>
    <row r="115" spans="2:32" ht="18" customHeight="1" x14ac:dyDescent="0.25"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  <c r="AD115" s="191"/>
      <c r="AE115" s="191"/>
      <c r="AF115" s="191"/>
    </row>
    <row r="116" spans="2:32" ht="18" customHeight="1" x14ac:dyDescent="0.25"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91"/>
    </row>
    <row r="118" spans="2:32" ht="18" customHeight="1" x14ac:dyDescent="0.25">
      <c r="B118" s="186" t="s">
        <v>87</v>
      </c>
      <c r="C118" s="186"/>
      <c r="D118" s="186"/>
      <c r="E118" s="186"/>
      <c r="F118" s="186"/>
      <c r="G118" s="186"/>
      <c r="H118" s="186"/>
      <c r="I118" s="186"/>
      <c r="J118" s="186"/>
      <c r="K118" s="186"/>
      <c r="L118" s="186"/>
      <c r="M118" s="186"/>
      <c r="N118" s="186"/>
      <c r="O118" s="186"/>
      <c r="P118" s="186"/>
      <c r="Q118" s="186"/>
      <c r="R118" s="186"/>
      <c r="S118" s="186"/>
      <c r="T118" s="186"/>
      <c r="U118" s="186"/>
      <c r="V118" s="186"/>
      <c r="W118" s="186"/>
      <c r="X118" s="186"/>
      <c r="Y118" s="186"/>
      <c r="Z118" s="186"/>
      <c r="AA118" s="186"/>
      <c r="AB118" s="186"/>
      <c r="AC118" s="186"/>
      <c r="AD118" s="186"/>
      <c r="AE118" s="186"/>
      <c r="AF118" s="186"/>
    </row>
    <row r="120" spans="2:32" ht="18" customHeight="1" x14ac:dyDescent="0.25">
      <c r="B120" s="192" t="str">
        <f>'Protocolo de Calibração'!B119</f>
        <v>Nenhuma.</v>
      </c>
      <c r="C120" s="192"/>
      <c r="D120" s="192"/>
      <c r="E120" s="192"/>
      <c r="F120" s="192"/>
      <c r="G120" s="192"/>
      <c r="H120" s="192"/>
      <c r="I120" s="192"/>
      <c r="J120" s="192"/>
      <c r="K120" s="192"/>
      <c r="L120" s="192"/>
      <c r="M120" s="192"/>
      <c r="N120" s="192"/>
      <c r="O120" s="192"/>
      <c r="P120" s="192"/>
      <c r="Q120" s="192"/>
      <c r="R120" s="192"/>
      <c r="S120" s="192"/>
      <c r="T120" s="192"/>
      <c r="U120" s="192"/>
      <c r="V120" s="192"/>
      <c r="W120" s="192"/>
      <c r="X120" s="192"/>
      <c r="Y120" s="192"/>
      <c r="Z120" s="192"/>
      <c r="AA120" s="192"/>
      <c r="AB120" s="192"/>
      <c r="AC120" s="192"/>
      <c r="AD120" s="192"/>
      <c r="AE120" s="192"/>
      <c r="AF120" s="192"/>
    </row>
    <row r="121" spans="2:32" ht="18" customHeight="1" x14ac:dyDescent="0.25">
      <c r="B121" s="192"/>
      <c r="C121" s="192"/>
      <c r="D121" s="192"/>
      <c r="E121" s="192"/>
      <c r="F121" s="192"/>
      <c r="G121" s="192"/>
      <c r="H121" s="192"/>
      <c r="I121" s="192"/>
      <c r="J121" s="192"/>
      <c r="K121" s="192"/>
      <c r="L121" s="192"/>
      <c r="M121" s="192"/>
      <c r="N121" s="192"/>
      <c r="O121" s="192"/>
      <c r="P121" s="192"/>
      <c r="Q121" s="192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192"/>
      <c r="AC121" s="192"/>
      <c r="AD121" s="192"/>
      <c r="AE121" s="192"/>
      <c r="AF121" s="192"/>
    </row>
    <row r="123" spans="2:32" ht="18" customHeight="1" x14ac:dyDescent="0.25">
      <c r="B123" s="186" t="s">
        <v>88</v>
      </c>
      <c r="C123" s="186"/>
      <c r="D123" s="186"/>
      <c r="E123" s="186"/>
      <c r="F123" s="186"/>
      <c r="G123" s="186"/>
      <c r="H123" s="186"/>
      <c r="I123" s="186"/>
      <c r="J123" s="186"/>
      <c r="K123" s="186"/>
      <c r="L123" s="186"/>
      <c r="M123" s="186"/>
      <c r="N123" s="186"/>
      <c r="O123" s="186"/>
      <c r="P123" s="186"/>
      <c r="Q123" s="186"/>
      <c r="R123" s="186"/>
      <c r="S123" s="186"/>
      <c r="T123" s="186"/>
      <c r="U123" s="186"/>
      <c r="V123" s="186"/>
      <c r="W123" s="186"/>
      <c r="X123" s="186"/>
      <c r="Y123" s="186"/>
      <c r="Z123" s="186"/>
      <c r="AA123" s="186"/>
      <c r="AB123" s="186"/>
      <c r="AC123" s="186"/>
      <c r="AD123" s="186"/>
      <c r="AE123" s="186"/>
      <c r="AF123" s="186"/>
    </row>
    <row r="124" spans="2:32" ht="18" customHeight="1" x14ac:dyDescent="0.25">
      <c r="B124" s="117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</row>
    <row r="125" spans="2:32" ht="18" customHeight="1" x14ac:dyDescent="0.25">
      <c r="B125" s="117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</row>
    <row r="126" spans="2:32" ht="18" customHeight="1" x14ac:dyDescent="0.25">
      <c r="B126" s="117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</row>
    <row r="127" spans="2:32" ht="18" customHeight="1" x14ac:dyDescent="0.25">
      <c r="B127" s="11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</row>
    <row r="128" spans="2:32" ht="18" customHeight="1" x14ac:dyDescent="0.25">
      <c r="M128" s="187" t="str">
        <f>'Protocolo de Calibração'!$J$21</f>
        <v>Wellington Barbosa</v>
      </c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</row>
    <row r="129" spans="13:23" ht="18" customHeight="1" x14ac:dyDescent="0.25">
      <c r="M129" s="188" t="s">
        <v>89</v>
      </c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</row>
    <row r="130" spans="13:23" ht="18" customHeight="1" x14ac:dyDescent="0.25"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</row>
    <row r="131" spans="13:23" ht="18" customHeight="1" x14ac:dyDescent="0.25"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</row>
    <row r="132" spans="13:23" ht="18" customHeight="1" x14ac:dyDescent="0.25"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</row>
    <row r="133" spans="13:23" ht="18" customHeight="1" x14ac:dyDescent="0.25"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</row>
    <row r="134" spans="13:23" ht="18" customHeight="1" x14ac:dyDescent="0.25"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</row>
    <row r="135" spans="13:23" ht="18" customHeight="1" x14ac:dyDescent="0.25"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</row>
    <row r="136" spans="13:23" ht="18" customHeight="1" x14ac:dyDescent="0.25"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</row>
    <row r="137" spans="13:23" ht="18" customHeight="1" x14ac:dyDescent="0.25"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</row>
    <row r="138" spans="13:23" ht="18" customHeight="1" x14ac:dyDescent="0.25"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</row>
  </sheetData>
  <sheetProtection algorithmName="SHA-512" hashValue="dgDsZG0vQquUDhdcltZ6UU6HY+fm+kTP+GRVGWiFbN5UVkYeEfRYnlEGSXlaJJIgxZQHzJCiSNjUXFL8t1tWNA==" saltValue="QEf4tJ/EV3sV+q9KLcW/pg==" spinCount="100000" sheet="1" objects="1" scenarios="1"/>
  <mergeCells count="228">
    <mergeCell ref="I1:U1"/>
    <mergeCell ref="I2:U2"/>
    <mergeCell ref="I3:U3"/>
    <mergeCell ref="C5:O5"/>
    <mergeCell ref="Y6:AF6"/>
    <mergeCell ref="Y7:AF7"/>
    <mergeCell ref="B8:AF8"/>
    <mergeCell ref="B10:F10"/>
    <mergeCell ref="G10:AF10"/>
    <mergeCell ref="B11:F11"/>
    <mergeCell ref="G11:AF11"/>
    <mergeCell ref="B12:F12"/>
    <mergeCell ref="G12:O12"/>
    <mergeCell ref="P12:R12"/>
    <mergeCell ref="S12:Y12"/>
    <mergeCell ref="Z12:AA12"/>
    <mergeCell ref="B18:H18"/>
    <mergeCell ref="I18:Q18"/>
    <mergeCell ref="S18:Y18"/>
    <mergeCell ref="Z18:AF18"/>
    <mergeCell ref="B19:H19"/>
    <mergeCell ref="I19:Q19"/>
    <mergeCell ref="S19:Y19"/>
    <mergeCell ref="Z19:AF19"/>
    <mergeCell ref="AB12:AF12"/>
    <mergeCell ref="B13:F13"/>
    <mergeCell ref="G13:AF13"/>
    <mergeCell ref="B15:AF15"/>
    <mergeCell ref="B17:H17"/>
    <mergeCell ref="I17:Q17"/>
    <mergeCell ref="S17:Y17"/>
    <mergeCell ref="Z17:AF17"/>
    <mergeCell ref="B28:H28"/>
    <mergeCell ref="I28:P28"/>
    <mergeCell ref="R28:X28"/>
    <mergeCell ref="Y28:AF28"/>
    <mergeCell ref="B29:H29"/>
    <mergeCell ref="I29:P29"/>
    <mergeCell ref="R29:X29"/>
    <mergeCell ref="Y29:AF29"/>
    <mergeCell ref="B21:AF21"/>
    <mergeCell ref="F23:M23"/>
    <mergeCell ref="U23:AB23"/>
    <mergeCell ref="F24:M24"/>
    <mergeCell ref="U24:AB24"/>
    <mergeCell ref="B26:AF26"/>
    <mergeCell ref="B38:E38"/>
    <mergeCell ref="F38:M38"/>
    <mergeCell ref="N38:R38"/>
    <mergeCell ref="S38:X38"/>
    <mergeCell ref="Y38:AB38"/>
    <mergeCell ref="AC38:AF38"/>
    <mergeCell ref="B31:H31"/>
    <mergeCell ref="I31:AF31"/>
    <mergeCell ref="B33:AF33"/>
    <mergeCell ref="B35:E36"/>
    <mergeCell ref="F35:M36"/>
    <mergeCell ref="N35:R36"/>
    <mergeCell ref="S35:X36"/>
    <mergeCell ref="Y35:AB36"/>
    <mergeCell ref="AC35:AF36"/>
    <mergeCell ref="B40:E40"/>
    <mergeCell ref="F40:M40"/>
    <mergeCell ref="N40:R40"/>
    <mergeCell ref="S40:X40"/>
    <mergeCell ref="Y40:AB40"/>
    <mergeCell ref="AC40:AF40"/>
    <mergeCell ref="B39:E39"/>
    <mergeCell ref="F39:M39"/>
    <mergeCell ref="N39:R39"/>
    <mergeCell ref="S39:X39"/>
    <mergeCell ref="Y39:AB39"/>
    <mergeCell ref="AC39:AF39"/>
    <mergeCell ref="B53:AF53"/>
    <mergeCell ref="B55:F56"/>
    <mergeCell ref="G55:K56"/>
    <mergeCell ref="L55:P56"/>
    <mergeCell ref="Q55:U56"/>
    <mergeCell ref="V55:Z56"/>
    <mergeCell ref="AA55:AE56"/>
    <mergeCell ref="I46:U46"/>
    <mergeCell ref="I47:U47"/>
    <mergeCell ref="I48:U48"/>
    <mergeCell ref="C50:O50"/>
    <mergeCell ref="Y51:AF51"/>
    <mergeCell ref="Y52:AF52"/>
    <mergeCell ref="B58:F58"/>
    <mergeCell ref="G58:K58"/>
    <mergeCell ref="L58:P58"/>
    <mergeCell ref="Q58:U58"/>
    <mergeCell ref="V58:Z58"/>
    <mergeCell ref="AA58:AE58"/>
    <mergeCell ref="B57:F57"/>
    <mergeCell ref="G57:K57"/>
    <mergeCell ref="L57:P57"/>
    <mergeCell ref="Q57:U57"/>
    <mergeCell ref="V57:Z57"/>
    <mergeCell ref="AA57:AE57"/>
    <mergeCell ref="B60:F60"/>
    <mergeCell ref="G60:K60"/>
    <mergeCell ref="L60:P60"/>
    <mergeCell ref="Q60:U60"/>
    <mergeCell ref="V60:Z60"/>
    <mergeCell ref="AA60:AE60"/>
    <mergeCell ref="B59:F59"/>
    <mergeCell ref="G59:K59"/>
    <mergeCell ref="L59:P59"/>
    <mergeCell ref="Q59:U59"/>
    <mergeCell ref="V59:Z59"/>
    <mergeCell ref="AA59:AE59"/>
    <mergeCell ref="B72:F72"/>
    <mergeCell ref="G72:K72"/>
    <mergeCell ref="L72:P72"/>
    <mergeCell ref="Q72:U72"/>
    <mergeCell ref="V72:Z72"/>
    <mergeCell ref="AA72:AE72"/>
    <mergeCell ref="B68:AF68"/>
    <mergeCell ref="B70:F71"/>
    <mergeCell ref="G70:K71"/>
    <mergeCell ref="L70:P71"/>
    <mergeCell ref="Q70:U71"/>
    <mergeCell ref="V70:Z71"/>
    <mergeCell ref="AA70:AE71"/>
    <mergeCell ref="L74:P74"/>
    <mergeCell ref="Q74:U74"/>
    <mergeCell ref="V74:Z74"/>
    <mergeCell ref="AA74:AE74"/>
    <mergeCell ref="B73:F73"/>
    <mergeCell ref="G73:K73"/>
    <mergeCell ref="L73:P73"/>
    <mergeCell ref="Q73:U73"/>
    <mergeCell ref="V73:Z73"/>
    <mergeCell ref="AA73:AE73"/>
    <mergeCell ref="B123:AF123"/>
    <mergeCell ref="M128:W128"/>
    <mergeCell ref="M129:W129"/>
    <mergeCell ref="B61:F61"/>
    <mergeCell ref="B62:F62"/>
    <mergeCell ref="B63:F63"/>
    <mergeCell ref="B64:F64"/>
    <mergeCell ref="B65:F65"/>
    <mergeCell ref="B66:F66"/>
    <mergeCell ref="G61:K61"/>
    <mergeCell ref="B107:AF107"/>
    <mergeCell ref="B109:AF110"/>
    <mergeCell ref="B112:AF112"/>
    <mergeCell ref="B114:AF116"/>
    <mergeCell ref="B118:AF118"/>
    <mergeCell ref="B120:AF121"/>
    <mergeCell ref="B75:F75"/>
    <mergeCell ref="G75:K75"/>
    <mergeCell ref="L75:P75"/>
    <mergeCell ref="Q75:U75"/>
    <mergeCell ref="V75:Z75"/>
    <mergeCell ref="AA75:AE75"/>
    <mergeCell ref="B74:F74"/>
    <mergeCell ref="G74:K74"/>
    <mergeCell ref="Q66:U66"/>
    <mergeCell ref="G62:K62"/>
    <mergeCell ref="G63:K63"/>
    <mergeCell ref="G64:K64"/>
    <mergeCell ref="G65:K65"/>
    <mergeCell ref="G66:K66"/>
    <mergeCell ref="L61:P61"/>
    <mergeCell ref="L62:P62"/>
    <mergeCell ref="L63:P63"/>
    <mergeCell ref="L64:P64"/>
    <mergeCell ref="L65:P65"/>
    <mergeCell ref="B76:F76"/>
    <mergeCell ref="B77:F77"/>
    <mergeCell ref="B78:F78"/>
    <mergeCell ref="B79:F79"/>
    <mergeCell ref="B80:F80"/>
    <mergeCell ref="B81:F81"/>
    <mergeCell ref="AA61:AE61"/>
    <mergeCell ref="AA62:AE62"/>
    <mergeCell ref="AA63:AE63"/>
    <mergeCell ref="AA64:AE64"/>
    <mergeCell ref="AA65:AE65"/>
    <mergeCell ref="AA66:AE66"/>
    <mergeCell ref="V61:Z61"/>
    <mergeCell ref="V62:Z62"/>
    <mergeCell ref="V63:Z63"/>
    <mergeCell ref="V64:Z64"/>
    <mergeCell ref="V65:Z65"/>
    <mergeCell ref="V66:Z66"/>
    <mergeCell ref="L66:P66"/>
    <mergeCell ref="Q61:U61"/>
    <mergeCell ref="Q62:U62"/>
    <mergeCell ref="Q63:U63"/>
    <mergeCell ref="Q64:U64"/>
    <mergeCell ref="Q65:U65"/>
    <mergeCell ref="L76:P76"/>
    <mergeCell ref="L77:P77"/>
    <mergeCell ref="L78:P78"/>
    <mergeCell ref="L79:P79"/>
    <mergeCell ref="L80:P80"/>
    <mergeCell ref="L81:P81"/>
    <mergeCell ref="G76:K76"/>
    <mergeCell ref="G77:K77"/>
    <mergeCell ref="G78:K78"/>
    <mergeCell ref="G79:K79"/>
    <mergeCell ref="G80:K80"/>
    <mergeCell ref="G81:K81"/>
    <mergeCell ref="I99:U99"/>
    <mergeCell ref="I100:U100"/>
    <mergeCell ref="I101:U101"/>
    <mergeCell ref="C103:O103"/>
    <mergeCell ref="Y104:AF104"/>
    <mergeCell ref="Y105:AF105"/>
    <mergeCell ref="AA76:AE76"/>
    <mergeCell ref="AA77:AE77"/>
    <mergeCell ref="AA78:AE78"/>
    <mergeCell ref="AA79:AE79"/>
    <mergeCell ref="AA80:AE80"/>
    <mergeCell ref="AA81:AE81"/>
    <mergeCell ref="V76:Z76"/>
    <mergeCell ref="V77:Z77"/>
    <mergeCell ref="V78:Z78"/>
    <mergeCell ref="V79:Z79"/>
    <mergeCell ref="V80:Z80"/>
    <mergeCell ref="V81:Z81"/>
    <mergeCell ref="Q76:U76"/>
    <mergeCell ref="Q77:U77"/>
    <mergeCell ref="Q78:U78"/>
    <mergeCell ref="Q79:U79"/>
    <mergeCell ref="Q80:U80"/>
    <mergeCell ref="Q81:U81"/>
  </mergeCells>
  <conditionalFormatting sqref="B38:AF43">
    <cfRule type="cellIs" dxfId="0" priority="1" operator="notEqual">
      <formula>""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headerFooter>
    <oddFooter>&amp;R&amp;9Página &amp;P de 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53527-17B3-48AF-BB22-0C16A83FD241}">
  <dimension ref="A1:AA25"/>
  <sheetViews>
    <sheetView zoomScaleNormal="100" workbookViewId="0">
      <pane ySplit="6" topLeftCell="A7" activePane="bottomLeft" state="frozen"/>
      <selection pane="bottomLeft" activeCell="I11" sqref="I11"/>
    </sheetView>
  </sheetViews>
  <sheetFormatPr defaultColWidth="9.140625" defaultRowHeight="21" customHeight="1" x14ac:dyDescent="0.25"/>
  <cols>
    <col min="1" max="7" width="5.7109375" style="22" customWidth="1"/>
    <col min="8" max="8" width="20.7109375" style="22" customWidth="1"/>
    <col min="9" max="9" width="40.7109375" style="22" customWidth="1"/>
    <col min="10" max="10" width="20.7109375" style="87" customWidth="1"/>
    <col min="11" max="12" width="20.7109375" style="22" customWidth="1"/>
    <col min="13" max="13" width="20.7109375" style="87" customWidth="1"/>
    <col min="14" max="14" width="20.7109375" style="22" customWidth="1"/>
    <col min="15" max="36" width="14.7109375" style="22" customWidth="1"/>
    <col min="37" max="16384" width="9.140625" style="22"/>
  </cols>
  <sheetData>
    <row r="1" spans="1:27" ht="21" customHeight="1" x14ac:dyDescent="0.25">
      <c r="A1" s="162"/>
      <c r="B1" s="162"/>
      <c r="C1" s="162"/>
      <c r="D1" s="162"/>
      <c r="E1" s="162"/>
      <c r="F1" s="162"/>
      <c r="G1" s="162"/>
      <c r="H1" s="237" t="s">
        <v>165</v>
      </c>
      <c r="I1" s="237"/>
      <c r="J1" s="237"/>
      <c r="K1" s="237"/>
      <c r="L1" s="237"/>
      <c r="M1" s="237"/>
      <c r="N1" s="237"/>
    </row>
    <row r="2" spans="1:27" ht="21" customHeight="1" x14ac:dyDescent="0.25">
      <c r="A2" s="162"/>
      <c r="B2" s="162"/>
      <c r="C2" s="162"/>
      <c r="D2" s="162"/>
      <c r="E2" s="162"/>
      <c r="F2" s="162"/>
      <c r="G2" s="162"/>
      <c r="H2" s="237"/>
      <c r="I2" s="237"/>
      <c r="J2" s="237"/>
      <c r="K2" s="237"/>
      <c r="L2" s="237"/>
      <c r="M2" s="237"/>
      <c r="N2" s="237"/>
    </row>
    <row r="3" spans="1:27" ht="21" customHeight="1" x14ac:dyDescent="0.25">
      <c r="A3" s="162"/>
      <c r="B3" s="162"/>
      <c r="C3" s="162"/>
      <c r="D3" s="162"/>
      <c r="E3" s="162"/>
      <c r="F3" s="162"/>
      <c r="G3" s="162"/>
      <c r="H3" s="237"/>
      <c r="I3" s="237"/>
      <c r="J3" s="237"/>
      <c r="K3" s="237"/>
      <c r="L3" s="237"/>
      <c r="M3" s="237"/>
      <c r="N3" s="237"/>
    </row>
    <row r="4" spans="1:27" ht="21" customHeight="1" x14ac:dyDescent="0.25">
      <c r="A4" s="236"/>
      <c r="B4" s="236"/>
      <c r="C4" s="236"/>
      <c r="D4" s="236"/>
      <c r="E4" s="236"/>
      <c r="F4" s="236"/>
      <c r="G4" s="236"/>
      <c r="H4" s="236"/>
      <c r="I4" s="236"/>
      <c r="J4" s="236"/>
      <c r="K4" s="236"/>
      <c r="L4" s="236"/>
      <c r="M4" s="236"/>
      <c r="N4" s="236"/>
    </row>
    <row r="5" spans="1:27" ht="21" customHeight="1" x14ac:dyDescent="0.25">
      <c r="A5" s="155" t="s">
        <v>166</v>
      </c>
      <c r="B5" s="155"/>
      <c r="C5" s="155"/>
      <c r="D5" s="155"/>
      <c r="E5" s="155"/>
      <c r="F5" s="155"/>
      <c r="G5" s="155"/>
      <c r="H5" s="239" t="s">
        <v>167</v>
      </c>
      <c r="I5" s="155" t="s">
        <v>168</v>
      </c>
      <c r="J5" s="238" t="s">
        <v>83</v>
      </c>
      <c r="K5" s="239" t="s">
        <v>169</v>
      </c>
      <c r="L5" s="239" t="s">
        <v>248</v>
      </c>
      <c r="M5" s="238" t="s">
        <v>84</v>
      </c>
      <c r="N5" s="239" t="s">
        <v>170</v>
      </c>
    </row>
    <row r="6" spans="1:27" ht="21" customHeight="1" x14ac:dyDescent="0.25">
      <c r="A6" s="40" t="s">
        <v>171</v>
      </c>
      <c r="B6" s="40" t="s">
        <v>172</v>
      </c>
      <c r="C6" s="40" t="s">
        <v>173</v>
      </c>
      <c r="D6" s="40" t="s">
        <v>174</v>
      </c>
      <c r="E6" s="40" t="s">
        <v>175</v>
      </c>
      <c r="F6" s="40" t="s">
        <v>176</v>
      </c>
      <c r="G6" s="40"/>
      <c r="H6" s="239"/>
      <c r="I6" s="155"/>
      <c r="J6" s="238"/>
      <c r="K6" s="239"/>
      <c r="L6" s="239"/>
      <c r="M6" s="238"/>
      <c r="N6" s="239"/>
    </row>
    <row r="7" spans="1:27" ht="21" customHeight="1" x14ac:dyDescent="0.25">
      <c r="A7" s="90">
        <f>IF(H7="","",IF('Protocolo de Calibração'!$AT$15=H7,1,""))</f>
        <v>1</v>
      </c>
      <c r="B7" s="90" t="str">
        <f>IF(H7="","",IF('Protocolo de Calibração'!$AT$16=H7,2,""))</f>
        <v/>
      </c>
      <c r="C7" s="90" t="str">
        <f>IF(H7="","",IF('Protocolo de Calibração'!$J$26=H7,3,""))</f>
        <v/>
      </c>
      <c r="D7" s="90"/>
      <c r="E7" s="90"/>
      <c r="F7" s="90"/>
      <c r="G7" s="90"/>
      <c r="H7" s="30" t="str">
        <f>IF('Protocolo de Calibração'!AT15="","",'Protocolo de Calibração'!AT15)</f>
        <v>G002A03TH - T</v>
      </c>
      <c r="I7" s="25" t="str">
        <f>IF(H7="","",VLOOKUP(H7,'[2]Relação de Padrões'!$C$6:$I$5023,2,FALSE))</f>
        <v>Termômetro Digital</v>
      </c>
      <c r="J7" s="18">
        <f>IF(H7="","",VLOOKUP(H7,'[2]Relação de Padrões'!$C$6:$I$5023,6,FALSE))</f>
        <v>44119</v>
      </c>
      <c r="K7" s="17" t="str">
        <f>IF(H7="","",VLOOKUP(H7,'[2]Relação de Padrões'!$C$6:$I$5023,3,FALSE))</f>
        <v>LV02172-36533-20-R0</v>
      </c>
      <c r="L7" s="17" t="str">
        <f>IF(H7="","",VLOOKUP(H7,'[2]Relação de Padrões'!$C$6:$I$5023,4,FALSE))</f>
        <v>Visomes</v>
      </c>
      <c r="M7" s="18">
        <f>IF(H7="","",VLOOKUP(H7,'[2]Relação de Padrões'!$C$6:$I$5023,7,FALSE))</f>
        <v>44849</v>
      </c>
      <c r="N7" s="17" t="str">
        <f>IF(H7="","",VLOOKUP(H7,'[2]Relação de Padrões'!$C$6:$I$5023,5,FALSE))</f>
        <v>RBC</v>
      </c>
      <c r="AA7" s="85"/>
    </row>
    <row r="8" spans="1:27" ht="21" customHeight="1" x14ac:dyDescent="0.25">
      <c r="A8" s="90" t="str">
        <f>IF(H8="","",IF('Protocolo de Calibração'!$AT$15=H8,1,""))</f>
        <v/>
      </c>
      <c r="B8" s="90">
        <f>IF(H8="","",IF('Protocolo de Calibração'!$AT$16=H8,2,""))</f>
        <v>2</v>
      </c>
      <c r="C8" s="90" t="str">
        <f>IF(H8="","",IF('Protocolo de Calibração'!$J$26=H8,3,""))</f>
        <v/>
      </c>
      <c r="D8" s="90"/>
      <c r="E8" s="90"/>
      <c r="F8" s="90"/>
      <c r="G8" s="90"/>
      <c r="H8" s="30" t="str">
        <f>IF('Protocolo de Calibração'!AT16="","",'Protocolo de Calibração'!AT16)</f>
        <v>G002A03TH - H</v>
      </c>
      <c r="I8" s="25" t="str">
        <f>IF(H8="","",VLOOKUP(H8,'[2]Relação de Padrões'!$C$6:$I$5023,2,FALSE))</f>
        <v>Higrômetro Digital</v>
      </c>
      <c r="J8" s="18">
        <f>IF(H8="","",VLOOKUP(H8,'[2]Relação de Padrões'!$C$6:$I$5023,6,FALSE))</f>
        <v>44119</v>
      </c>
      <c r="K8" s="17" t="str">
        <f>IF(H8="","",VLOOKUP(H8,'[2]Relação de Padrões'!$C$6:$I$5023,3,FALSE))</f>
        <v>LV02172-36533-20-R0</v>
      </c>
      <c r="L8" s="17" t="str">
        <f>IF(H8="","",VLOOKUP(H8,'[2]Relação de Padrões'!$C$6:$I$5023,4,FALSE))</f>
        <v>Visomes</v>
      </c>
      <c r="M8" s="18">
        <f>IF(H8="","",VLOOKUP(H8,'[2]Relação de Padrões'!$C$6:$I$5023,7,FALSE))</f>
        <v>44849</v>
      </c>
      <c r="N8" s="17" t="str">
        <f>IF(H8="","",VLOOKUP(H8,'[2]Relação de Padrões'!$C$6:$I$5023,5,FALSE))</f>
        <v>RBC</v>
      </c>
    </row>
    <row r="9" spans="1:27" ht="21" customHeight="1" x14ac:dyDescent="0.25">
      <c r="A9" s="90" t="str">
        <f>IF(H9="","",IF('Protocolo de Calibração'!$AT$15=H9,1,""))</f>
        <v/>
      </c>
      <c r="B9" s="90" t="str">
        <f>IF(H9="","",IF('Protocolo de Calibração'!$AT$16=H9,2,""))</f>
        <v/>
      </c>
      <c r="C9" s="90">
        <f>IF(H9="","",IF('Protocolo de Calibração'!$J$26=H9,3,""))</f>
        <v>3</v>
      </c>
      <c r="D9" s="90"/>
      <c r="E9" s="90"/>
      <c r="F9" s="90"/>
      <c r="G9" s="90"/>
      <c r="H9" s="30" t="str">
        <f>IF('Protocolo de Calibração'!J26="","",'Protocolo de Calibração'!J26)</f>
        <v>G001A03TE</v>
      </c>
      <c r="I9" s="25" t="str">
        <f>IF(H9="","",VLOOKUP(H9,'[2]Relação de Padrões'!$C$6:$I$5023,2,FALSE))</f>
        <v xml:space="preserve">Termometro Digital </v>
      </c>
      <c r="J9" s="18">
        <f>IF(H9="","",VLOOKUP(H9,'[2]Relação de Padrões'!$C$6:$I$5023,6,FALSE))</f>
        <v>44118</v>
      </c>
      <c r="K9" s="17" t="str">
        <f>IF(H9="","",VLOOKUP(H9,'[2]Relação de Padrões'!$C$6:$I$5023,3,FALSE))</f>
        <v>LV02172-36459-20-R0</v>
      </c>
      <c r="L9" s="17" t="str">
        <f>IF(H9="","",VLOOKUP(H9,'[2]Relação de Padrões'!$C$6:$I$5023,4,FALSE))</f>
        <v>Visomes</v>
      </c>
      <c r="M9" s="18">
        <f>IF(H9="","",VLOOKUP(H9,'[2]Relação de Padrões'!$C$6:$I$5023,7,FALSE))</f>
        <v>44848</v>
      </c>
      <c r="N9" s="17" t="str">
        <f>IF(H9="","",VLOOKUP(H9,'[2]Relação de Padrões'!$C$6:$I$5023,5,FALSE))</f>
        <v>RBC</v>
      </c>
    </row>
    <row r="10" spans="1:27" ht="21" customHeight="1" x14ac:dyDescent="0.25">
      <c r="A10" s="90" t="str">
        <f>IF(H10="","",IF('Protocolo de Calibração'!$AT$15=H10,1,""))</f>
        <v/>
      </c>
      <c r="B10" s="90" t="str">
        <f>IF(H10="","",IF('Protocolo de Calibração'!$AT$16=H10,2,""))</f>
        <v/>
      </c>
      <c r="C10" s="90" t="str">
        <f>IF(H10="","",IF('Protocolo de Calibração'!$J$26=H10,3,""))</f>
        <v/>
      </c>
      <c r="D10" s="90"/>
      <c r="E10" s="90"/>
      <c r="F10" s="90"/>
      <c r="G10" s="90"/>
      <c r="H10" s="30"/>
      <c r="I10" s="25" t="str">
        <f>IF(H10="","",VLOOKUP(H10,'[2]Relação de Padrões'!$C$6:$I$5023,2,FALSE))</f>
        <v/>
      </c>
      <c r="J10" s="18" t="str">
        <f>IF(H10="","",VLOOKUP(H10,'[2]Relação de Padrões'!$C$6:$I$5023,6,FALSE))</f>
        <v/>
      </c>
      <c r="K10" s="17" t="str">
        <f>IF(H10="","",VLOOKUP(H10,'[2]Relação de Padrões'!$C$6:$I$5023,3,FALSE))</f>
        <v/>
      </c>
      <c r="L10" s="17" t="str">
        <f>IF(H10="","",VLOOKUP(H10,'[2]Relação de Padrões'!$C$6:$I$5023,4,FALSE))</f>
        <v/>
      </c>
      <c r="M10" s="18" t="str">
        <f>IF(H10="","",VLOOKUP(H10,'[2]Relação de Padrões'!$C$6:$I$5023,7,FALSE))</f>
        <v/>
      </c>
      <c r="N10" s="17" t="str">
        <f>IF(H10="","",VLOOKUP(H10,'[2]Relação de Padrões'!$C$6:$I$5023,5,FALSE))</f>
        <v/>
      </c>
    </row>
    <row r="11" spans="1:27" ht="21" customHeight="1" x14ac:dyDescent="0.25">
      <c r="A11" s="90" t="str">
        <f>IF(H11="","",IF('Protocolo de Calibração'!$AT$15=H11,1,""))</f>
        <v/>
      </c>
      <c r="B11" s="90" t="str">
        <f>IF(H11="","",IF('Protocolo de Calibração'!$AT$16=H11,2,""))</f>
        <v/>
      </c>
      <c r="C11" s="90" t="str">
        <f>IF(H11="","",IF('Protocolo de Calibração'!$J$26=H11,3,""))</f>
        <v/>
      </c>
      <c r="D11" s="90"/>
      <c r="E11" s="90"/>
      <c r="F11" s="90"/>
      <c r="G11" s="90"/>
      <c r="H11" s="30"/>
      <c r="I11" s="25" t="str">
        <f>IF(H11="","",VLOOKUP(H11,'[2]Relação de Padrões'!$C$6:$I$5023,2,FALSE))</f>
        <v/>
      </c>
      <c r="J11" s="18" t="str">
        <f>IF(H11="","",VLOOKUP(H11,'[2]Relação de Padrões'!$C$6:$I$5023,6,FALSE))</f>
        <v/>
      </c>
      <c r="K11" s="17" t="str">
        <f>IF(H11="","",VLOOKUP(H11,'[2]Relação de Padrões'!$C$6:$I$5023,3,FALSE))</f>
        <v/>
      </c>
      <c r="L11" s="17" t="str">
        <f>IF(H11="","",VLOOKUP(H11,'[2]Relação de Padrões'!$C$6:$I$5023,4,FALSE))</f>
        <v/>
      </c>
      <c r="M11" s="18" t="str">
        <f>IF(H11="","",VLOOKUP(H11,'[2]Relação de Padrões'!$C$6:$I$5023,7,FALSE))</f>
        <v/>
      </c>
      <c r="N11" s="17" t="str">
        <f>IF(H11="","",VLOOKUP(H11,'[2]Relação de Padrões'!$C$6:$I$5023,5,FALSE))</f>
        <v/>
      </c>
    </row>
    <row r="12" spans="1:27" ht="21" customHeight="1" x14ac:dyDescent="0.25">
      <c r="A12" s="90" t="str">
        <f>IF(H12="","",IF('Protocolo de Calibração'!$AT$15=H12,1,""))</f>
        <v/>
      </c>
      <c r="B12" s="90" t="str">
        <f>IF(H12="","",IF('Protocolo de Calibração'!$AT$16=H12,2,""))</f>
        <v/>
      </c>
      <c r="C12" s="90" t="str">
        <f>IF(H12="","",IF('Protocolo de Calibração'!$J$26=H12,3,""))</f>
        <v/>
      </c>
      <c r="D12" s="90"/>
      <c r="E12" s="90"/>
      <c r="F12" s="90"/>
      <c r="G12" s="90"/>
      <c r="H12" s="30"/>
      <c r="I12" s="25" t="str">
        <f>IF(H12="","",VLOOKUP(H12,'[2]Relação de Padrões'!$C$6:$I$5023,2,FALSE))</f>
        <v/>
      </c>
      <c r="J12" s="18" t="str">
        <f>IF(H12="","",VLOOKUP(H12,'[2]Relação de Padrões'!$C$6:$I$5023,6,FALSE))</f>
        <v/>
      </c>
      <c r="K12" s="17" t="str">
        <f>IF(H12="","",VLOOKUP(H12,'[2]Relação de Padrões'!$C$6:$I$5023,3,FALSE))</f>
        <v/>
      </c>
      <c r="L12" s="17" t="str">
        <f>IF(H12="","",VLOOKUP(H12,'[2]Relação de Padrões'!$C$6:$I$5023,4,FALSE))</f>
        <v/>
      </c>
      <c r="M12" s="18" t="str">
        <f>IF(H12="","",VLOOKUP(H12,'[2]Relação de Padrões'!$C$6:$I$5023,7,FALSE))</f>
        <v/>
      </c>
      <c r="N12" s="17" t="str">
        <f>IF(H12="","",VLOOKUP(H12,'[2]Relação de Padrões'!$C$6:$I$5023,5,FALSE))</f>
        <v/>
      </c>
    </row>
    <row r="13" spans="1:27" ht="21" customHeight="1" x14ac:dyDescent="0.25">
      <c r="A13" s="90" t="str">
        <f>IF(H13="","",IF('Protocolo de Calibração'!$AT$15=H13,1,""))</f>
        <v/>
      </c>
      <c r="B13" s="90" t="str">
        <f>IF(H13="","",IF('Protocolo de Calibração'!$AT$16=H13,2,""))</f>
        <v/>
      </c>
      <c r="C13" s="90" t="str">
        <f>IF(H13="","",IF('Protocolo de Calibração'!$J$26=H13,3,""))</f>
        <v/>
      </c>
      <c r="D13" s="90"/>
      <c r="E13" s="90"/>
      <c r="F13" s="90"/>
      <c r="G13" s="90"/>
      <c r="H13" s="30"/>
      <c r="I13" s="25" t="str">
        <f>IF(H13="","",VLOOKUP(H13,'[2]Relação de Padrões'!$C$6:$I$5023,2,FALSE))</f>
        <v/>
      </c>
      <c r="J13" s="18" t="str">
        <f>IF(H13="","",VLOOKUP(H13,'[2]Relação de Padrões'!$C$6:$I$5023,6,FALSE))</f>
        <v/>
      </c>
      <c r="K13" s="17" t="str">
        <f>IF(H13="","",VLOOKUP(H13,'[2]Relação de Padrões'!$C$6:$I$5023,3,FALSE))</f>
        <v/>
      </c>
      <c r="L13" s="17" t="str">
        <f>IF(H13="","",VLOOKUP(H13,'[2]Relação de Padrões'!$C$6:$I$5023,4,FALSE))</f>
        <v/>
      </c>
      <c r="M13" s="18" t="str">
        <f>IF(H13="","",VLOOKUP(H13,'[2]Relação de Padrões'!$C$6:$I$5023,7,FALSE))</f>
        <v/>
      </c>
      <c r="N13" s="17" t="str">
        <f>IF(H13="","",VLOOKUP(H13,'[2]Relação de Padrões'!$C$6:$I$5023,5,FALSE))</f>
        <v/>
      </c>
    </row>
    <row r="14" spans="1:27" ht="21" customHeight="1" x14ac:dyDescent="0.25">
      <c r="A14" s="90" t="str">
        <f>IF(H14="","",IF('Protocolo de Calibração'!$AT$15=H14,1,""))</f>
        <v/>
      </c>
      <c r="B14" s="90" t="str">
        <f>IF(H14="","",IF('Protocolo de Calibração'!$AT$16=H14,2,""))</f>
        <v/>
      </c>
      <c r="C14" s="90" t="str">
        <f>IF(H14="","",IF('Protocolo de Calibração'!$J$26=H14,3,""))</f>
        <v/>
      </c>
      <c r="D14" s="90"/>
      <c r="E14" s="90"/>
      <c r="F14" s="90"/>
      <c r="G14" s="90"/>
      <c r="H14" s="30"/>
      <c r="I14" s="25" t="str">
        <f>IF(H14="","",VLOOKUP(H14,'[2]Relação de Padrões'!$C$6:$I$5023,2,FALSE))</f>
        <v/>
      </c>
      <c r="J14" s="18" t="str">
        <f>IF(H14="","",VLOOKUP(H14,'[2]Relação de Padrões'!$C$6:$I$5023,6,FALSE))</f>
        <v/>
      </c>
      <c r="K14" s="17" t="str">
        <f>IF(H14="","",VLOOKUP(H14,'[2]Relação de Padrões'!$C$6:$I$5023,3,FALSE))</f>
        <v/>
      </c>
      <c r="L14" s="17" t="str">
        <f>IF(H14="","",VLOOKUP(H14,'[2]Relação de Padrões'!$C$6:$I$5023,4,FALSE))</f>
        <v/>
      </c>
      <c r="M14" s="18" t="str">
        <f>IF(H14="","",VLOOKUP(H14,'[2]Relação de Padrões'!$C$6:$I$5023,7,FALSE))</f>
        <v/>
      </c>
      <c r="N14" s="17" t="str">
        <f>IF(H14="","",VLOOKUP(H14,'[2]Relação de Padrões'!$C$6:$I$5023,5,FALSE))</f>
        <v/>
      </c>
    </row>
    <row r="15" spans="1:27" ht="21" customHeight="1" x14ac:dyDescent="0.25">
      <c r="A15" s="90" t="str">
        <f>IF(H15="","",IF('Protocolo de Calibração'!$AT$15=H15,1,""))</f>
        <v/>
      </c>
      <c r="B15" s="90" t="str">
        <f>IF(H15="","",IF('Protocolo de Calibração'!$AT$16=H15,2,""))</f>
        <v/>
      </c>
      <c r="C15" s="90" t="str">
        <f>IF(H15="","",IF('Protocolo de Calibração'!$J$26=H15,3,""))</f>
        <v/>
      </c>
      <c r="D15" s="90"/>
      <c r="E15" s="90"/>
      <c r="F15" s="90"/>
      <c r="G15" s="90"/>
      <c r="H15" s="30"/>
      <c r="I15" s="25" t="str">
        <f>IF(H15="","",VLOOKUP(H15,'[2]Relação de Padrões'!$C$6:$I$5023,2,FALSE))</f>
        <v/>
      </c>
      <c r="J15" s="18" t="str">
        <f>IF(H15="","",VLOOKUP(H15,'[2]Relação de Padrões'!$C$6:$I$5023,6,FALSE))</f>
        <v/>
      </c>
      <c r="K15" s="17" t="str">
        <f>IF(H15="","",VLOOKUP(H15,'[2]Relação de Padrões'!$C$6:$I$5023,3,FALSE))</f>
        <v/>
      </c>
      <c r="L15" s="17" t="str">
        <f>IF(H15="","",VLOOKUP(H15,'[2]Relação de Padrões'!$C$6:$I$5023,4,FALSE))</f>
        <v/>
      </c>
      <c r="M15" s="18" t="str">
        <f>IF(H15="","",VLOOKUP(H15,'[2]Relação de Padrões'!$C$6:$I$5023,7,FALSE))</f>
        <v/>
      </c>
      <c r="N15" s="17" t="str">
        <f>IF(H15="","",VLOOKUP(H15,'[2]Relação de Padrões'!$C$6:$I$5023,5,FALSE))</f>
        <v/>
      </c>
    </row>
    <row r="16" spans="1:27" ht="21" customHeight="1" x14ac:dyDescent="0.25">
      <c r="A16" s="90" t="str">
        <f>IF(H16="","",IF('Protocolo de Calibração'!$AT$15=H16,1,""))</f>
        <v/>
      </c>
      <c r="B16" s="90" t="str">
        <f>IF(H16="","",IF('Protocolo de Calibração'!$AT$16=H16,2,""))</f>
        <v/>
      </c>
      <c r="C16" s="90" t="str">
        <f>IF(H16="","",IF('Protocolo de Calibração'!$J$26=H16,3,""))</f>
        <v/>
      </c>
      <c r="D16" s="90"/>
      <c r="E16" s="90"/>
      <c r="F16" s="90"/>
      <c r="G16" s="90"/>
      <c r="H16" s="30"/>
      <c r="I16" s="25" t="str">
        <f>IF(H16="","",VLOOKUP(H16,'[2]Relação de Padrões'!$C$6:$I$5023,2,FALSE))</f>
        <v/>
      </c>
      <c r="J16" s="18" t="str">
        <f>IF(H16="","",VLOOKUP(H16,'[2]Relação de Padrões'!$C$6:$I$5023,6,FALSE))</f>
        <v/>
      </c>
      <c r="K16" s="17" t="str">
        <f>IF(H16="","",VLOOKUP(H16,'[2]Relação de Padrões'!$C$6:$I$5023,3,FALSE))</f>
        <v/>
      </c>
      <c r="L16" s="17" t="str">
        <f>IF(H16="","",VLOOKUP(H16,'[2]Relação de Padrões'!$C$6:$I$5023,4,FALSE))</f>
        <v/>
      </c>
      <c r="M16" s="18" t="str">
        <f>IF(H16="","",VLOOKUP(H16,'[2]Relação de Padrões'!$C$6:$I$5023,7,FALSE))</f>
        <v/>
      </c>
      <c r="N16" s="17" t="str">
        <f>IF(H16="","",VLOOKUP(H16,'[2]Relação de Padrões'!$C$6:$I$5023,5,FALSE))</f>
        <v/>
      </c>
    </row>
    <row r="17" spans="1:14" ht="21" customHeight="1" x14ac:dyDescent="0.25">
      <c r="A17" s="90" t="str">
        <f>IF(H17="","",IF('Protocolo de Calibração'!$AT$15=H17,1,""))</f>
        <v/>
      </c>
      <c r="B17" s="90" t="str">
        <f>IF(H17="","",IF('Protocolo de Calibração'!$AT$16=H17,2,""))</f>
        <v/>
      </c>
      <c r="C17" s="90" t="str">
        <f>IF(H17="","",IF('Protocolo de Calibração'!$J$26=H17,3,""))</f>
        <v/>
      </c>
      <c r="D17" s="90"/>
      <c r="E17" s="90"/>
      <c r="F17" s="90"/>
      <c r="G17" s="90"/>
      <c r="H17" s="30"/>
      <c r="I17" s="25" t="str">
        <f>IF(H17="","",VLOOKUP(H17,'[2]Relação de Padrões'!$C$6:$I$5023,2,FALSE))</f>
        <v/>
      </c>
      <c r="J17" s="18" t="str">
        <f>IF(H17="","",VLOOKUP(H17,'[2]Relação de Padrões'!$C$6:$I$5023,6,FALSE))</f>
        <v/>
      </c>
      <c r="K17" s="17" t="str">
        <f>IF(H17="","",VLOOKUP(H17,'[2]Relação de Padrões'!$C$6:$I$5023,3,FALSE))</f>
        <v/>
      </c>
      <c r="L17" s="17" t="str">
        <f>IF(H17="","",VLOOKUP(H17,'[2]Relação de Padrões'!$C$6:$I$5023,4,FALSE))</f>
        <v/>
      </c>
      <c r="M17" s="18" t="str">
        <f>IF(H17="","",VLOOKUP(H17,'[2]Relação de Padrões'!$C$6:$I$5023,7,FALSE))</f>
        <v/>
      </c>
      <c r="N17" s="17" t="str">
        <f>IF(H17="","",VLOOKUP(H17,'[2]Relação de Padrões'!$C$6:$I$5023,5,FALSE))</f>
        <v/>
      </c>
    </row>
    <row r="19" spans="1:14" ht="21" customHeight="1" x14ac:dyDescent="0.25">
      <c r="A19" s="235" t="s">
        <v>177</v>
      </c>
      <c r="B19" s="235"/>
      <c r="C19" s="235"/>
      <c r="D19" s="235"/>
      <c r="E19" s="235"/>
      <c r="F19" s="86"/>
      <c r="G19" s="91">
        <f>MAX($A$7:$A$17)</f>
        <v>1</v>
      </c>
      <c r="H19" s="88" t="str">
        <f>IF($G19="","",LOOKUP(2,$A$7:$A$17,H7:H17))</f>
        <v>G002A03TH - T</v>
      </c>
      <c r="I19" s="88" t="str">
        <f>IF($G19="","",LOOKUP(2,$A$7:$A$17,I7:I17))</f>
        <v>Termômetro Digital</v>
      </c>
      <c r="J19" s="89">
        <f t="shared" ref="J19:N19" si="0">IF($G19="","",LOOKUP(2,$A$7:$A$17,J7:J17))</f>
        <v>44119</v>
      </c>
      <c r="K19" s="88" t="str">
        <f t="shared" si="0"/>
        <v>LV02172-36533-20-R0</v>
      </c>
      <c r="L19" s="88" t="str">
        <f t="shared" si="0"/>
        <v>Visomes</v>
      </c>
      <c r="M19" s="89">
        <f t="shared" si="0"/>
        <v>44849</v>
      </c>
      <c r="N19" s="88" t="str">
        <f t="shared" si="0"/>
        <v>RBC</v>
      </c>
    </row>
    <row r="20" spans="1:14" ht="21" customHeight="1" x14ac:dyDescent="0.25">
      <c r="A20" s="235" t="s">
        <v>20</v>
      </c>
      <c r="B20" s="235"/>
      <c r="C20" s="235"/>
      <c r="D20" s="235"/>
      <c r="E20" s="235"/>
      <c r="F20" s="86"/>
      <c r="G20" s="91">
        <f>MAX($B$7:$B$17)</f>
        <v>2</v>
      </c>
      <c r="H20" s="88" t="str">
        <f>IF($G20="","",LOOKUP(2,$B$7:$B$17,H7:H17))</f>
        <v>G002A03TH - H</v>
      </c>
      <c r="I20" s="88" t="str">
        <f>IF($G20="","",LOOKUP(2,$B$7:$B$17,I7:I17))</f>
        <v>Higrômetro Digital</v>
      </c>
      <c r="J20" s="89">
        <f t="shared" ref="J20:N20" si="1">IF($G20="","",LOOKUP(2,$B$7:$B$17,J7:J17))</f>
        <v>44119</v>
      </c>
      <c r="K20" s="88" t="str">
        <f t="shared" si="1"/>
        <v>LV02172-36533-20-R0</v>
      </c>
      <c r="L20" s="88" t="str">
        <f t="shared" si="1"/>
        <v>Visomes</v>
      </c>
      <c r="M20" s="89">
        <f t="shared" si="1"/>
        <v>44849</v>
      </c>
      <c r="N20" s="88" t="str">
        <f t="shared" si="1"/>
        <v>RBC</v>
      </c>
    </row>
    <row r="21" spans="1:14" ht="21" customHeight="1" x14ac:dyDescent="0.25">
      <c r="A21" s="235" t="s">
        <v>21</v>
      </c>
      <c r="B21" s="235"/>
      <c r="C21" s="235"/>
      <c r="D21" s="235"/>
      <c r="E21" s="235"/>
      <c r="F21" s="86"/>
      <c r="G21" s="91">
        <f>MAX($C$7:$C$17)</f>
        <v>3</v>
      </c>
      <c r="H21" s="88" t="str">
        <f>IF($G21="","",LOOKUP(3,$C$7:$C$17,H7:H17))</f>
        <v>G001A03TE</v>
      </c>
      <c r="I21" s="88" t="str">
        <f>IF($G21="","",LOOKUP(3,$C$7:$C$17,I7:I17))</f>
        <v xml:space="preserve">Termometro Digital </v>
      </c>
      <c r="J21" s="89">
        <f>IF($G21="","",LOOKUP(3,$C$7:$C$17,J7:J17))</f>
        <v>44118</v>
      </c>
      <c r="K21" s="88" t="str">
        <f t="shared" ref="K21:N21" si="2">IF($G21="","",LOOKUP(3,$C$7:$C$17,K7:K17))</f>
        <v>LV02172-36459-20-R0</v>
      </c>
      <c r="L21" s="88" t="str">
        <f t="shared" si="2"/>
        <v>Visomes</v>
      </c>
      <c r="M21" s="89">
        <f t="shared" si="2"/>
        <v>44848</v>
      </c>
      <c r="N21" s="88" t="str">
        <f t="shared" si="2"/>
        <v>RBC</v>
      </c>
    </row>
    <row r="22" spans="1:14" ht="21" customHeight="1" x14ac:dyDescent="0.25">
      <c r="A22" s="235"/>
      <c r="B22" s="235"/>
      <c r="C22" s="235"/>
      <c r="D22" s="235"/>
      <c r="E22" s="235"/>
      <c r="F22" s="86"/>
      <c r="G22" s="91">
        <f>MAX($D$7:$D$17)</f>
        <v>0</v>
      </c>
      <c r="H22" s="88" t="e">
        <f>IF($G22="","",LOOKUP(4,$D$7:$D$17,H7:H17))</f>
        <v>#N/A</v>
      </c>
      <c r="I22" s="88" t="e">
        <f>IF($G22="","",LOOKUP(4,$D$7:$D$17,I7:I17))</f>
        <v>#N/A</v>
      </c>
      <c r="J22" s="89" t="e">
        <f t="shared" ref="J22:N22" si="3">IF($G22="","",LOOKUP(4,$D$7:$D$17,J7:J17))</f>
        <v>#N/A</v>
      </c>
      <c r="K22" s="88" t="e">
        <f t="shared" si="3"/>
        <v>#N/A</v>
      </c>
      <c r="L22" s="88" t="e">
        <f t="shared" si="3"/>
        <v>#N/A</v>
      </c>
      <c r="M22" s="89" t="e">
        <f t="shared" si="3"/>
        <v>#N/A</v>
      </c>
      <c r="N22" s="88" t="e">
        <f t="shared" si="3"/>
        <v>#N/A</v>
      </c>
    </row>
    <row r="23" spans="1:14" ht="21" customHeight="1" x14ac:dyDescent="0.25">
      <c r="A23" s="235"/>
      <c r="B23" s="235"/>
      <c r="C23" s="235"/>
      <c r="D23" s="235"/>
      <c r="E23" s="235"/>
      <c r="F23" s="86"/>
      <c r="G23" s="91">
        <f>MAX($E$7:$E$17)</f>
        <v>0</v>
      </c>
      <c r="H23" s="88" t="e">
        <f>IF($G23="","",LOOKUP(5,$E$7:$E$17,H7:H17))</f>
        <v>#N/A</v>
      </c>
      <c r="I23" s="88" t="e">
        <f>IF($G23="","",LOOKUP(5,$E$7:$E$17,I7:I17))</f>
        <v>#N/A</v>
      </c>
      <c r="J23" s="89" t="e">
        <f t="shared" ref="J23:N23" si="4">IF($G23="","",LOOKUP(5,$E$7:$E$17,J7:J17))</f>
        <v>#N/A</v>
      </c>
      <c r="K23" s="88" t="e">
        <f t="shared" si="4"/>
        <v>#N/A</v>
      </c>
      <c r="L23" s="88" t="e">
        <f t="shared" si="4"/>
        <v>#N/A</v>
      </c>
      <c r="M23" s="89" t="e">
        <f t="shared" si="4"/>
        <v>#N/A</v>
      </c>
      <c r="N23" s="88" t="e">
        <f t="shared" si="4"/>
        <v>#N/A</v>
      </c>
    </row>
    <row r="24" spans="1:14" ht="21" customHeight="1" x14ac:dyDescent="0.25">
      <c r="A24" s="235"/>
      <c r="B24" s="235"/>
      <c r="C24" s="235"/>
      <c r="D24" s="235"/>
      <c r="E24" s="235"/>
      <c r="F24" s="86"/>
      <c r="G24" s="91">
        <f>MAX($F$7:$F$17)</f>
        <v>0</v>
      </c>
      <c r="H24" s="88" t="e">
        <f>IF($G24="","",LOOKUP(6,$F$7:$F$17,H7:H17))</f>
        <v>#N/A</v>
      </c>
      <c r="I24" s="88" t="e">
        <f>IF($G24="","",LOOKUP(6,$F$7:$F$17,I7:I17))</f>
        <v>#N/A</v>
      </c>
      <c r="J24" s="89" t="e">
        <f t="shared" ref="J24:N24" si="5">IF($G24="","",LOOKUP(6,$F$7:$F$17,J7:J17))</f>
        <v>#N/A</v>
      </c>
      <c r="K24" s="88" t="e">
        <f t="shared" si="5"/>
        <v>#N/A</v>
      </c>
      <c r="L24" s="88" t="e">
        <f t="shared" si="5"/>
        <v>#N/A</v>
      </c>
      <c r="M24" s="89" t="e">
        <f t="shared" si="5"/>
        <v>#N/A</v>
      </c>
      <c r="N24" s="88" t="e">
        <f t="shared" si="5"/>
        <v>#N/A</v>
      </c>
    </row>
    <row r="25" spans="1:14" ht="21" customHeight="1" x14ac:dyDescent="0.25">
      <c r="A25" s="235"/>
      <c r="B25" s="235"/>
      <c r="C25" s="235"/>
      <c r="D25" s="235"/>
      <c r="E25" s="235"/>
      <c r="F25" s="86"/>
      <c r="G25" s="91">
        <f>MAX($G$7:$G$17)</f>
        <v>0</v>
      </c>
      <c r="H25" s="88" t="e">
        <f>IF($G25="","",LOOKUP(6,$G$7:$G$17,H7:H17))</f>
        <v>#N/A</v>
      </c>
      <c r="I25" s="88" t="e">
        <f>IF($G25="","",LOOKUP(6,$G$7:$G$17,I7:I17))</f>
        <v>#N/A</v>
      </c>
      <c r="J25" s="89" t="e">
        <f t="shared" ref="J25:N25" si="6">IF($G25="","",LOOKUP(6,$G$7:$G$17,J7:J17))</f>
        <v>#N/A</v>
      </c>
      <c r="K25" s="88" t="e">
        <f t="shared" si="6"/>
        <v>#N/A</v>
      </c>
      <c r="L25" s="88" t="e">
        <f t="shared" si="6"/>
        <v>#N/A</v>
      </c>
      <c r="M25" s="89" t="e">
        <f t="shared" si="6"/>
        <v>#N/A</v>
      </c>
      <c r="N25" s="88" t="e">
        <f t="shared" si="6"/>
        <v>#N/A</v>
      </c>
    </row>
  </sheetData>
  <sheetProtection algorithmName="SHA-512" hashValue="zOEk5A6xGge/1FCU3otSdH/e+r5lEVC+6SiemjNZ+msEQbEF+Y3NUC5fXBWbr+I0kHRvOeFRpVc1Rl96fGIKHA==" saltValue="0s3q2NsXL47gsC4u2p18mg==" spinCount="100000" sheet="1" objects="1" scenarios="1"/>
  <mergeCells count="18">
    <mergeCell ref="A1:G3"/>
    <mergeCell ref="H1:N3"/>
    <mergeCell ref="A23:E23"/>
    <mergeCell ref="A24:E24"/>
    <mergeCell ref="A5:G5"/>
    <mergeCell ref="M5:M6"/>
    <mergeCell ref="N5:N6"/>
    <mergeCell ref="J5:J6"/>
    <mergeCell ref="K5:K6"/>
    <mergeCell ref="L5:L6"/>
    <mergeCell ref="H5:H6"/>
    <mergeCell ref="I5:I6"/>
    <mergeCell ref="A22:E22"/>
    <mergeCell ref="A19:E19"/>
    <mergeCell ref="A21:E21"/>
    <mergeCell ref="A20:E20"/>
    <mergeCell ref="A4:N4"/>
    <mergeCell ref="A25:E25"/>
  </mergeCells>
  <phoneticPr fontId="6" type="noConversion"/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9DFCD-396E-40A7-90AA-16288B167FF2}">
  <dimension ref="A1:Z181"/>
  <sheetViews>
    <sheetView zoomScaleNormal="100" workbookViewId="0">
      <selection activeCell="B11" sqref="B11"/>
    </sheetView>
  </sheetViews>
  <sheetFormatPr defaultRowHeight="21" customHeight="1" x14ac:dyDescent="0.2"/>
  <cols>
    <col min="1" max="1" width="25.7109375" style="58" customWidth="1"/>
    <col min="2" max="2" width="50.7109375" style="12" customWidth="1"/>
    <col min="3" max="10" width="15.7109375" style="12" customWidth="1"/>
    <col min="11" max="11" width="20.7109375" style="12" customWidth="1"/>
    <col min="12" max="12" width="15.7109375" style="12" customWidth="1"/>
    <col min="13" max="13" width="3.28515625" style="12" customWidth="1"/>
    <col min="14" max="14" width="15.7109375" style="12" customWidth="1"/>
    <col min="15" max="15" width="50.7109375" style="12" customWidth="1"/>
    <col min="16" max="23" width="15.7109375" style="12" customWidth="1"/>
    <col min="24" max="24" width="22.7109375" style="12" customWidth="1"/>
    <col min="25" max="25" width="15.7109375" style="12" customWidth="1"/>
    <col min="26" max="26" width="9.140625" style="54"/>
    <col min="27" max="16384" width="9.140625" style="12"/>
  </cols>
  <sheetData>
    <row r="1" spans="1:26" ht="21" customHeight="1" x14ac:dyDescent="0.2">
      <c r="A1" s="247"/>
      <c r="B1" s="247"/>
      <c r="C1" s="242" t="s">
        <v>93</v>
      </c>
      <c r="D1" s="242"/>
      <c r="E1" s="242"/>
      <c r="F1" s="242"/>
      <c r="G1" s="242"/>
      <c r="H1" s="242"/>
      <c r="I1" s="242"/>
      <c r="J1" s="242"/>
      <c r="K1" s="242"/>
      <c r="L1" s="242"/>
      <c r="N1" s="242" t="s">
        <v>93</v>
      </c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</row>
    <row r="2" spans="1:26" ht="21" customHeight="1" x14ac:dyDescent="0.2">
      <c r="A2" s="247"/>
      <c r="B2" s="247"/>
      <c r="C2" s="242"/>
      <c r="D2" s="242"/>
      <c r="E2" s="242"/>
      <c r="F2" s="242"/>
      <c r="G2" s="242"/>
      <c r="H2" s="242"/>
      <c r="I2" s="242"/>
      <c r="J2" s="242"/>
      <c r="K2" s="242"/>
      <c r="L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</row>
    <row r="3" spans="1:26" ht="21" customHeight="1" x14ac:dyDescent="0.2">
      <c r="A3" s="247"/>
      <c r="B3" s="247"/>
      <c r="C3" s="242"/>
      <c r="D3" s="242"/>
      <c r="E3" s="242"/>
      <c r="F3" s="242"/>
      <c r="G3" s="242"/>
      <c r="H3" s="242"/>
      <c r="I3" s="242"/>
      <c r="J3" s="242"/>
      <c r="K3" s="242"/>
      <c r="L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</row>
    <row r="4" spans="1:26" ht="21" customHeight="1" x14ac:dyDescent="0.2">
      <c r="A4" s="243"/>
      <c r="B4" s="243"/>
      <c r="C4" s="243"/>
      <c r="D4" s="243"/>
      <c r="E4" s="243"/>
      <c r="F4" s="243"/>
      <c r="G4" s="243"/>
      <c r="H4" s="243"/>
      <c r="I4" s="243"/>
      <c r="J4" s="243"/>
      <c r="K4" s="243"/>
      <c r="L4" s="243"/>
      <c r="N4" s="243"/>
      <c r="O4" s="243"/>
      <c r="P4" s="243"/>
      <c r="Q4" s="243"/>
      <c r="R4" s="243"/>
      <c r="S4" s="243"/>
      <c r="T4" s="243"/>
      <c r="U4" s="243"/>
      <c r="V4" s="243"/>
      <c r="W4" s="243"/>
      <c r="X4" s="243"/>
      <c r="Y4" s="243"/>
    </row>
    <row r="5" spans="1:26" ht="21" customHeight="1" x14ac:dyDescent="0.2">
      <c r="A5" s="245" t="s">
        <v>94</v>
      </c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N5" s="245" t="s">
        <v>95</v>
      </c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</row>
    <row r="6" spans="1:26" ht="21" customHeight="1" x14ac:dyDescent="0.2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</row>
    <row r="7" spans="1:26" ht="21" customHeight="1" x14ac:dyDescent="0.2">
      <c r="A7" s="71" t="s">
        <v>96</v>
      </c>
      <c r="B7" s="72" t="s">
        <v>97</v>
      </c>
      <c r="C7" s="72" t="s">
        <v>98</v>
      </c>
      <c r="D7" s="72" t="s">
        <v>99</v>
      </c>
      <c r="E7" s="72" t="s">
        <v>100</v>
      </c>
      <c r="F7" s="72" t="s">
        <v>101</v>
      </c>
      <c r="G7" s="72" t="s">
        <v>102</v>
      </c>
      <c r="H7" s="72" t="s">
        <v>103</v>
      </c>
      <c r="I7" s="72" t="s">
        <v>104</v>
      </c>
      <c r="J7" s="72" t="s">
        <v>105</v>
      </c>
      <c r="K7" s="72" t="s">
        <v>106</v>
      </c>
      <c r="L7" s="72" t="s">
        <v>107</v>
      </c>
      <c r="N7" s="71" t="s">
        <v>96</v>
      </c>
      <c r="O7" s="72" t="s">
        <v>97</v>
      </c>
      <c r="P7" s="72" t="s">
        <v>98</v>
      </c>
      <c r="Q7" s="72" t="s">
        <v>99</v>
      </c>
      <c r="R7" s="72" t="s">
        <v>100</v>
      </c>
      <c r="S7" s="72" t="s">
        <v>101</v>
      </c>
      <c r="T7" s="72" t="s">
        <v>102</v>
      </c>
      <c r="U7" s="72" t="s">
        <v>103</v>
      </c>
      <c r="V7" s="72" t="s">
        <v>104</v>
      </c>
      <c r="W7" s="72" t="s">
        <v>105</v>
      </c>
      <c r="X7" s="72" t="s">
        <v>106</v>
      </c>
      <c r="Y7" s="72" t="s">
        <v>107</v>
      </c>
      <c r="Z7" s="55">
        <f>ABS(V8)+ABS(V9)+ABS(V10)+ABS(V11)+ABS(V12)+ABS(V13)+ABS(V14)</f>
        <v>0.24449716707556521</v>
      </c>
    </row>
    <row r="8" spans="1:26" ht="21" customHeight="1" x14ac:dyDescent="0.2">
      <c r="A8" s="59" t="s">
        <v>108</v>
      </c>
      <c r="B8" s="60" t="s">
        <v>109</v>
      </c>
      <c r="C8" s="61">
        <f>'Protocolo de Calibração'!$AP$33</f>
        <v>0</v>
      </c>
      <c r="D8" s="62">
        <v>1</v>
      </c>
      <c r="E8" s="63">
        <f t="shared" ref="E8:E14" si="0">C8/D8</f>
        <v>0</v>
      </c>
      <c r="F8" s="62" t="s">
        <v>110</v>
      </c>
      <c r="G8" s="62" t="s">
        <v>111</v>
      </c>
      <c r="H8" s="62">
        <v>1</v>
      </c>
      <c r="I8" s="61">
        <f t="shared" ref="I8:I14" si="1">IF(E8=0,0,E8*H8)</f>
        <v>0</v>
      </c>
      <c r="J8" s="62" t="s">
        <v>111</v>
      </c>
      <c r="K8" s="64">
        <f>ABS((I8/$M$8))</f>
        <v>0</v>
      </c>
      <c r="L8" s="65">
        <v>2</v>
      </c>
      <c r="M8" s="13">
        <f>ABS(I8)+ABS(I9)+ABS(I10)+ABS(I11)+ABS(I12)+ABS(I13)+ABS(I14)</f>
        <v>0.24449716707556285</v>
      </c>
      <c r="N8" s="59" t="s">
        <v>108</v>
      </c>
      <c r="O8" s="60" t="s">
        <v>109</v>
      </c>
      <c r="P8" s="61">
        <f>'Protocolo de Calibração'!$AP$33</f>
        <v>0</v>
      </c>
      <c r="Q8" s="62">
        <v>1</v>
      </c>
      <c r="R8" s="63">
        <f t="shared" ref="R8:R10" si="2">P8/Q8</f>
        <v>0</v>
      </c>
      <c r="S8" s="62" t="s">
        <v>110</v>
      </c>
      <c r="T8" s="62" t="s">
        <v>111</v>
      </c>
      <c r="U8" s="62">
        <v>1</v>
      </c>
      <c r="V8" s="61">
        <f t="shared" ref="V8:V14" si="3">IF(R8=0,0,R8*U8)</f>
        <v>0</v>
      </c>
      <c r="W8" s="62" t="s">
        <v>111</v>
      </c>
      <c r="X8" s="64">
        <f>ABS((V8/$M$8))</f>
        <v>0</v>
      </c>
      <c r="Y8" s="65">
        <v>2</v>
      </c>
    </row>
    <row r="9" spans="1:26" ht="21" customHeight="1" x14ac:dyDescent="0.2">
      <c r="A9" s="59" t="s">
        <v>112</v>
      </c>
      <c r="B9" s="60" t="s">
        <v>113</v>
      </c>
      <c r="C9" s="66">
        <f>VLOOKUP('Protocolo de Calibração'!$J$26,Configurações!$B$7:$O$56,5,FALSE)</f>
        <v>0.2</v>
      </c>
      <c r="D9" s="65">
        <f>VLOOKUP('Protocolo de Calibração'!$J$26,Configurações!$B$7:$O$56,6,FALSE)</f>
        <v>2.09</v>
      </c>
      <c r="E9" s="62">
        <f t="shared" si="0"/>
        <v>9.5693779904306234E-2</v>
      </c>
      <c r="F9" s="62" t="s">
        <v>110</v>
      </c>
      <c r="G9" s="62" t="s">
        <v>111</v>
      </c>
      <c r="H9" s="62">
        <v>1</v>
      </c>
      <c r="I9" s="62">
        <f t="shared" si="1"/>
        <v>9.5693779904306234E-2</v>
      </c>
      <c r="J9" s="62" t="str">
        <f t="shared" ref="J9:J14" si="4">J8</f>
        <v>°C</v>
      </c>
      <c r="K9" s="64">
        <f t="shared" ref="K9:K14" si="5">ABS((I9/$M$8))</f>
        <v>0.39139013776274834</v>
      </c>
      <c r="L9" s="67">
        <f>VLOOKUP('Protocolo de Calibração'!$J$26,Configurações!$B$7:$O$56,7,FALSE)</f>
        <v>30</v>
      </c>
      <c r="N9" s="59" t="s">
        <v>112</v>
      </c>
      <c r="O9" s="60" t="s">
        <v>113</v>
      </c>
      <c r="P9" s="66">
        <f>VLOOKUP('Protocolo de Calibração'!$J$26,Configurações!$B$7:$O$56,5,FALSE)</f>
        <v>0.2</v>
      </c>
      <c r="Q9" s="65">
        <f>VLOOKUP('Protocolo de Calibração'!$J$26,Configurações!$B$7:$O$56,6,FALSE)</f>
        <v>2.09</v>
      </c>
      <c r="R9" s="62">
        <f t="shared" si="2"/>
        <v>9.5693779904306234E-2</v>
      </c>
      <c r="S9" s="62" t="s">
        <v>110</v>
      </c>
      <c r="T9" s="62" t="s">
        <v>111</v>
      </c>
      <c r="U9" s="62">
        <v>1</v>
      </c>
      <c r="V9" s="62">
        <f t="shared" si="3"/>
        <v>9.5693779904306234E-2</v>
      </c>
      <c r="W9" s="62" t="str">
        <f t="shared" ref="W9:W14" si="6">W8</f>
        <v>°C</v>
      </c>
      <c r="X9" s="64">
        <f t="shared" ref="X9:X14" si="7">ABS((V9/$M$8))</f>
        <v>0.39139013776274834</v>
      </c>
      <c r="Y9" s="67">
        <f>VLOOKUP('Protocolo de Calibração'!$J$26,Configurações!$B$7:$O$56,7,FALSE)</f>
        <v>30</v>
      </c>
    </row>
    <row r="10" spans="1:26" ht="21" customHeight="1" x14ac:dyDescent="0.2">
      <c r="A10" s="59" t="s">
        <v>112</v>
      </c>
      <c r="B10" s="60" t="s">
        <v>114</v>
      </c>
      <c r="C10" s="62">
        <f>'Protocolo de Calibração'!$H$33/2</f>
        <v>0.05</v>
      </c>
      <c r="D10" s="62">
        <f>SQRT(3)</f>
        <v>1.7320508075688772</v>
      </c>
      <c r="E10" s="62">
        <f t="shared" si="0"/>
        <v>2.8867513459481291E-2</v>
      </c>
      <c r="F10" s="62" t="s">
        <v>115</v>
      </c>
      <c r="G10" s="62" t="s">
        <v>111</v>
      </c>
      <c r="H10" s="62">
        <v>1</v>
      </c>
      <c r="I10" s="62">
        <f t="shared" si="1"/>
        <v>2.8867513459481291E-2</v>
      </c>
      <c r="J10" s="62" t="str">
        <f t="shared" si="4"/>
        <v>°C</v>
      </c>
      <c r="K10" s="64">
        <f t="shared" si="5"/>
        <v>0.11806890772914219</v>
      </c>
      <c r="L10" s="67">
        <v>9999</v>
      </c>
      <c r="N10" s="59" t="s">
        <v>112</v>
      </c>
      <c r="O10" s="60" t="s">
        <v>114</v>
      </c>
      <c r="P10" s="62">
        <f>'Protocolo de Calibração'!$H$33/2</f>
        <v>0.05</v>
      </c>
      <c r="Q10" s="62">
        <f>SQRT(3)</f>
        <v>1.7320508075688772</v>
      </c>
      <c r="R10" s="62">
        <f t="shared" si="2"/>
        <v>2.8867513459481291E-2</v>
      </c>
      <c r="S10" s="62" t="s">
        <v>115</v>
      </c>
      <c r="T10" s="62" t="s">
        <v>111</v>
      </c>
      <c r="U10" s="62">
        <v>1</v>
      </c>
      <c r="V10" s="62">
        <f t="shared" si="3"/>
        <v>2.8867513459481291E-2</v>
      </c>
      <c r="W10" s="62" t="str">
        <f t="shared" si="6"/>
        <v>°C</v>
      </c>
      <c r="X10" s="64">
        <f t="shared" si="7"/>
        <v>0.11806890772914219</v>
      </c>
      <c r="Y10" s="67">
        <v>9999</v>
      </c>
    </row>
    <row r="11" spans="1:26" ht="21" customHeight="1" x14ac:dyDescent="0.2">
      <c r="A11" s="59" t="s">
        <v>112</v>
      </c>
      <c r="B11" s="60" t="s">
        <v>116</v>
      </c>
      <c r="C11" s="68">
        <f>VLOOKUP('Protocolo de Calibração'!$J$26,Configurações!$B$7:$O$56,8,FALSE)</f>
        <v>0</v>
      </c>
      <c r="D11" s="62">
        <v>1</v>
      </c>
      <c r="E11" s="62">
        <f>C11/D11</f>
        <v>0</v>
      </c>
      <c r="F11" s="62" t="s">
        <v>110</v>
      </c>
      <c r="G11" s="62" t="s">
        <v>111</v>
      </c>
      <c r="H11" s="62">
        <v>1</v>
      </c>
      <c r="I11" s="62">
        <f t="shared" si="1"/>
        <v>0</v>
      </c>
      <c r="J11" s="62" t="str">
        <f t="shared" si="4"/>
        <v>°C</v>
      </c>
      <c r="K11" s="64">
        <f t="shared" si="5"/>
        <v>0</v>
      </c>
      <c r="L11" s="67">
        <f>L9</f>
        <v>30</v>
      </c>
      <c r="N11" s="59" t="s">
        <v>112</v>
      </c>
      <c r="O11" s="60" t="s">
        <v>116</v>
      </c>
      <c r="P11" s="68">
        <f>VLOOKUP('Protocolo de Calibração'!$J$26,Configurações!$B$7:$O$56,8,FALSE)</f>
        <v>0</v>
      </c>
      <c r="Q11" s="62">
        <v>1</v>
      </c>
      <c r="R11" s="62">
        <f>P11/Q11</f>
        <v>0</v>
      </c>
      <c r="S11" s="62" t="s">
        <v>110</v>
      </c>
      <c r="T11" s="62" t="s">
        <v>111</v>
      </c>
      <c r="U11" s="62">
        <v>1</v>
      </c>
      <c r="V11" s="62">
        <f t="shared" si="3"/>
        <v>0</v>
      </c>
      <c r="W11" s="62" t="str">
        <f t="shared" si="6"/>
        <v>°C</v>
      </c>
      <c r="X11" s="64">
        <f t="shared" si="7"/>
        <v>0</v>
      </c>
      <c r="Y11" s="67">
        <f>Y9</f>
        <v>30</v>
      </c>
    </row>
    <row r="12" spans="1:26" ht="21" customHeight="1" x14ac:dyDescent="0.2">
      <c r="A12" s="59" t="s">
        <v>112</v>
      </c>
      <c r="B12" s="60" t="s">
        <v>117</v>
      </c>
      <c r="C12" s="62">
        <f>VLOOKUP('Protocolo de Calibração'!$J$26,Configurações!$B$7:$O$56,5,FALSE)/2</f>
        <v>0.1</v>
      </c>
      <c r="D12" s="62">
        <f>SQRT(3)</f>
        <v>1.7320508075688772</v>
      </c>
      <c r="E12" s="62">
        <f>C12/D12</f>
        <v>5.7735026918962581E-2</v>
      </c>
      <c r="F12" s="62" t="s">
        <v>115</v>
      </c>
      <c r="G12" s="62" t="s">
        <v>111</v>
      </c>
      <c r="H12" s="62">
        <v>1</v>
      </c>
      <c r="I12" s="62">
        <f t="shared" si="1"/>
        <v>5.7735026918962581E-2</v>
      </c>
      <c r="J12" s="62" t="str">
        <f t="shared" si="4"/>
        <v>°C</v>
      </c>
      <c r="K12" s="64">
        <f t="shared" si="5"/>
        <v>0.23613781545828438</v>
      </c>
      <c r="L12" s="67">
        <v>9999</v>
      </c>
      <c r="N12" s="59" t="s">
        <v>112</v>
      </c>
      <c r="O12" s="60" t="s">
        <v>117</v>
      </c>
      <c r="P12" s="62">
        <f>VLOOKUP('Protocolo de Calibração'!$J$26,Configurações!$B$7:$O$56,5,FALSE)/2</f>
        <v>0.1</v>
      </c>
      <c r="Q12" s="62">
        <f>SQRT(3)</f>
        <v>1.7320508075688772</v>
      </c>
      <c r="R12" s="62">
        <f>P12/Q12</f>
        <v>5.7735026918962581E-2</v>
      </c>
      <c r="S12" s="62" t="s">
        <v>115</v>
      </c>
      <c r="T12" s="62" t="s">
        <v>111</v>
      </c>
      <c r="U12" s="62">
        <v>1</v>
      </c>
      <c r="V12" s="62">
        <f t="shared" si="3"/>
        <v>5.7735026918962581E-2</v>
      </c>
      <c r="W12" s="62" t="str">
        <f t="shared" si="6"/>
        <v>°C</v>
      </c>
      <c r="X12" s="64">
        <f t="shared" si="7"/>
        <v>0.23613781545828438</v>
      </c>
      <c r="Y12" s="67">
        <v>9999</v>
      </c>
    </row>
    <row r="13" spans="1:26" ht="21" customHeight="1" x14ac:dyDescent="0.2">
      <c r="A13" s="59" t="s">
        <v>108</v>
      </c>
      <c r="B13" s="60" t="s">
        <v>118</v>
      </c>
      <c r="C13" s="61">
        <f>'Protocolo de Calibração'!$BI$33</f>
        <v>5.7735026918959292E-2</v>
      </c>
      <c r="D13" s="62">
        <f>SQRT(3)</f>
        <v>1.7320508075688772</v>
      </c>
      <c r="E13" s="62">
        <f t="shared" si="0"/>
        <v>3.3333333333331439E-2</v>
      </c>
      <c r="F13" s="62" t="s">
        <v>110</v>
      </c>
      <c r="G13" s="62" t="s">
        <v>111</v>
      </c>
      <c r="H13" s="62">
        <v>1</v>
      </c>
      <c r="I13" s="62">
        <f t="shared" si="1"/>
        <v>3.3333333333331439E-2</v>
      </c>
      <c r="J13" s="62" t="str">
        <f>J11</f>
        <v>°C</v>
      </c>
      <c r="K13" s="64">
        <f t="shared" si="5"/>
        <v>0.1363342313206829</v>
      </c>
      <c r="L13" s="65">
        <v>2</v>
      </c>
      <c r="N13" s="59" t="s">
        <v>108</v>
      </c>
      <c r="O13" s="60" t="s">
        <v>118</v>
      </c>
      <c r="P13" s="61">
        <f>'Protocolo de Calibração'!$BV$33</f>
        <v>5.7735026918963393E-2</v>
      </c>
      <c r="Q13" s="62">
        <f>SQRT(3)</f>
        <v>1.7320508075688772</v>
      </c>
      <c r="R13" s="62">
        <f t="shared" ref="R13:R14" si="8">P13/Q13</f>
        <v>3.3333333333333805E-2</v>
      </c>
      <c r="S13" s="62" t="s">
        <v>110</v>
      </c>
      <c r="T13" s="62" t="s">
        <v>111</v>
      </c>
      <c r="U13" s="62">
        <v>1</v>
      </c>
      <c r="V13" s="62">
        <f t="shared" si="3"/>
        <v>3.3333333333333805E-2</v>
      </c>
      <c r="W13" s="62" t="str">
        <f>W11</f>
        <v>°C</v>
      </c>
      <c r="X13" s="64">
        <f t="shared" si="7"/>
        <v>0.13633423132069256</v>
      </c>
      <c r="Y13" s="65">
        <v>2</v>
      </c>
    </row>
    <row r="14" spans="1:26" ht="21" customHeight="1" x14ac:dyDescent="0.2">
      <c r="A14" s="59" t="s">
        <v>112</v>
      </c>
      <c r="B14" s="60" t="s">
        <v>119</v>
      </c>
      <c r="C14" s="62">
        <f>'Protocolo de Calibração'!$AB$33/2</f>
        <v>0.05</v>
      </c>
      <c r="D14" s="62">
        <f>SQRT(3)</f>
        <v>1.7320508075688772</v>
      </c>
      <c r="E14" s="62">
        <f t="shared" si="0"/>
        <v>2.8867513459481291E-2</v>
      </c>
      <c r="F14" s="62" t="s">
        <v>115</v>
      </c>
      <c r="G14" s="62" t="s">
        <v>111</v>
      </c>
      <c r="H14" s="62">
        <v>1</v>
      </c>
      <c r="I14" s="62">
        <f t="shared" si="1"/>
        <v>2.8867513459481291E-2</v>
      </c>
      <c r="J14" s="62" t="str">
        <f t="shared" si="4"/>
        <v>°C</v>
      </c>
      <c r="K14" s="64">
        <f t="shared" si="5"/>
        <v>0.11806890772914219</v>
      </c>
      <c r="L14" s="67">
        <v>9999</v>
      </c>
      <c r="N14" s="59" t="s">
        <v>112</v>
      </c>
      <c r="O14" s="60" t="s">
        <v>119</v>
      </c>
      <c r="P14" s="62">
        <f>'Protocolo de Calibração'!$AB$33/2</f>
        <v>0.05</v>
      </c>
      <c r="Q14" s="62">
        <f>SQRT(3)</f>
        <v>1.7320508075688772</v>
      </c>
      <c r="R14" s="62">
        <f t="shared" si="8"/>
        <v>2.8867513459481291E-2</v>
      </c>
      <c r="S14" s="62" t="s">
        <v>115</v>
      </c>
      <c r="T14" s="62" t="s">
        <v>111</v>
      </c>
      <c r="U14" s="62">
        <v>1</v>
      </c>
      <c r="V14" s="62">
        <f t="shared" si="3"/>
        <v>2.8867513459481291E-2</v>
      </c>
      <c r="W14" s="62" t="str">
        <f t="shared" si="6"/>
        <v>°C</v>
      </c>
      <c r="X14" s="64">
        <f t="shared" si="7"/>
        <v>0.11806890772914219</v>
      </c>
      <c r="Y14" s="67">
        <v>9999</v>
      </c>
    </row>
    <row r="15" spans="1:26" ht="21" customHeight="1" thickBot="1" x14ac:dyDescent="0.25">
      <c r="A15" s="59"/>
      <c r="B15" s="69"/>
      <c r="C15" s="62"/>
      <c r="D15" s="62"/>
      <c r="E15" s="62"/>
      <c r="F15" s="62"/>
      <c r="G15" s="62"/>
      <c r="H15" s="62"/>
      <c r="I15" s="62"/>
      <c r="J15" s="62"/>
      <c r="K15" s="77"/>
      <c r="L15" s="75"/>
      <c r="N15" s="59"/>
      <c r="O15" s="69"/>
      <c r="P15" s="62"/>
      <c r="Q15" s="62"/>
      <c r="R15" s="62"/>
      <c r="S15" s="62"/>
      <c r="T15" s="62"/>
      <c r="U15" s="62"/>
      <c r="V15" s="62"/>
      <c r="W15" s="62"/>
      <c r="X15" s="77"/>
      <c r="Y15" s="75"/>
    </row>
    <row r="16" spans="1:26" ht="21" customHeight="1" thickBot="1" x14ac:dyDescent="0.25">
      <c r="A16" s="240" t="s">
        <v>120</v>
      </c>
      <c r="B16" s="240"/>
      <c r="C16" s="62">
        <f>'Protocolo de Calibração'!$AV$33</f>
        <v>1</v>
      </c>
      <c r="D16" s="70"/>
      <c r="E16" s="70"/>
      <c r="F16" s="240" t="s">
        <v>121</v>
      </c>
      <c r="G16" s="240"/>
      <c r="H16" s="240"/>
      <c r="I16" s="62">
        <f>SQRT(SUMSQ(I8:I14))</f>
        <v>0.12356541030355052</v>
      </c>
      <c r="J16" s="84"/>
      <c r="K16" s="82" t="s">
        <v>158</v>
      </c>
      <c r="L16" s="83">
        <f>((I16^4)/(((I8^4)/L8)+((I9^4)/L9)+((I13^4)/L13)))</f>
        <v>68.315063274167571</v>
      </c>
      <c r="N16" s="240" t="s">
        <v>120</v>
      </c>
      <c r="O16" s="240"/>
      <c r="P16" s="62">
        <f>'Protocolo de Calibração'!$AV$33</f>
        <v>1</v>
      </c>
      <c r="Q16" s="70"/>
      <c r="R16" s="70"/>
      <c r="S16" s="240" t="s">
        <v>121</v>
      </c>
      <c r="T16" s="240"/>
      <c r="U16" s="240"/>
      <c r="V16" s="62">
        <f>SQRT(SUMSQ(V8:V15))</f>
        <v>0.12356541030355116</v>
      </c>
      <c r="W16" s="73"/>
      <c r="X16" s="82" t="s">
        <v>158</v>
      </c>
      <c r="Y16" s="83">
        <f>((V16^4)/(((V8^4)/Y8)+((V9^4)/Y9)+((V13^4)/Y13)))</f>
        <v>68.315063274165453</v>
      </c>
    </row>
    <row r="17" spans="1:26" ht="21" customHeight="1" thickBot="1" x14ac:dyDescent="0.25">
      <c r="A17" s="240" t="s">
        <v>122</v>
      </c>
      <c r="B17" s="240"/>
      <c r="C17" s="62">
        <f>TRUNC(I17, C16)</f>
        <v>0.2</v>
      </c>
      <c r="D17" s="70"/>
      <c r="E17" s="70"/>
      <c r="F17" s="240" t="s">
        <v>123</v>
      </c>
      <c r="G17" s="240"/>
      <c r="H17" s="240"/>
      <c r="I17" s="75">
        <f>I16*I18</f>
        <v>0.25175695584345642</v>
      </c>
      <c r="J17" s="62"/>
      <c r="K17" s="78"/>
      <c r="L17" s="78"/>
      <c r="N17" s="240" t="s">
        <v>122</v>
      </c>
      <c r="O17" s="240"/>
      <c r="P17" s="62">
        <f>TRUNC(V17, P16)</f>
        <v>0.2</v>
      </c>
      <c r="Q17" s="70"/>
      <c r="R17" s="70"/>
      <c r="S17" s="240" t="s">
        <v>123</v>
      </c>
      <c r="T17" s="240"/>
      <c r="U17" s="240"/>
      <c r="V17" s="75">
        <f>V16*V18</f>
        <v>0.25175695584345775</v>
      </c>
      <c r="W17" s="62"/>
      <c r="X17" s="78"/>
      <c r="Y17" s="78"/>
    </row>
    <row r="18" spans="1:26" ht="21" customHeight="1" thickBot="1" x14ac:dyDescent="0.25">
      <c r="A18" s="240" t="s">
        <v>124</v>
      </c>
      <c r="B18" s="240"/>
      <c r="C18" s="62">
        <f>I17- C17</f>
        <v>5.1756955843456409E-2</v>
      </c>
      <c r="D18" s="70"/>
      <c r="E18" s="70"/>
      <c r="F18" s="240" t="s">
        <v>398</v>
      </c>
      <c r="G18" s="240"/>
      <c r="H18" s="241"/>
      <c r="I18" s="79">
        <f>IF(L16&gt;100000,2,TINV(0.0455,L16))</f>
        <v>2.0374387559187546</v>
      </c>
      <c r="J18" s="76"/>
      <c r="K18" s="62"/>
      <c r="L18" s="62"/>
      <c r="N18" s="240" t="s">
        <v>124</v>
      </c>
      <c r="O18" s="240"/>
      <c r="P18" s="62">
        <f>V17- P17</f>
        <v>5.1756955843457741E-2</v>
      </c>
      <c r="Q18" s="70"/>
      <c r="R18" s="70"/>
      <c r="S18" s="240" t="s">
        <v>398</v>
      </c>
      <c r="T18" s="240"/>
      <c r="U18" s="241"/>
      <c r="V18" s="79">
        <f>IF(Y16&gt;100000,2,TINV(0.0455,Y16))</f>
        <v>2.0374387559187546</v>
      </c>
      <c r="W18" s="76"/>
      <c r="X18" s="62"/>
      <c r="Y18" s="62"/>
    </row>
    <row r="19" spans="1:26" ht="21" customHeight="1" thickBot="1" x14ac:dyDescent="0.25">
      <c r="A19" s="240" t="s">
        <v>125</v>
      </c>
      <c r="B19" s="240"/>
      <c r="C19" s="62">
        <f>(C18/ I17) * 100</f>
        <v>20.558302220511081</v>
      </c>
      <c r="D19" s="70"/>
      <c r="E19" s="70"/>
      <c r="F19" s="240" t="s">
        <v>126</v>
      </c>
      <c r="G19" s="240"/>
      <c r="H19" s="241"/>
      <c r="I19" s="80">
        <f>IF(C19 &lt;= 5,ROUND(I17,C16),ROUNDUP(I17,C16))</f>
        <v>0.30000000000000004</v>
      </c>
      <c r="J19" s="81" t="str">
        <f>J8</f>
        <v>°C</v>
      </c>
      <c r="K19" s="74"/>
      <c r="L19" s="62"/>
      <c r="N19" s="240" t="s">
        <v>125</v>
      </c>
      <c r="O19" s="240"/>
      <c r="P19" s="62">
        <f>(P18/ V17) * 100</f>
        <v>20.558302220511504</v>
      </c>
      <c r="Q19" s="70"/>
      <c r="R19" s="70"/>
      <c r="S19" s="240" t="s">
        <v>126</v>
      </c>
      <c r="T19" s="240"/>
      <c r="U19" s="241"/>
      <c r="V19" s="80">
        <f>IF(P19 &lt;= 5,ROUND(V17,P16),ROUNDUP(V17,P16))</f>
        <v>0.30000000000000004</v>
      </c>
      <c r="W19" s="81" t="str">
        <f>W8</f>
        <v>°C</v>
      </c>
      <c r="X19" s="74"/>
      <c r="Y19" s="62"/>
    </row>
    <row r="20" spans="1:26" ht="21" customHeight="1" x14ac:dyDescent="0.2">
      <c r="A20" s="244"/>
      <c r="B20" s="244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</row>
    <row r="21" spans="1:26" ht="21" customHeight="1" x14ac:dyDescent="0.2">
      <c r="A21" s="245" t="s">
        <v>127</v>
      </c>
      <c r="B21" s="245"/>
      <c r="C21" s="245"/>
      <c r="D21" s="245"/>
      <c r="E21" s="245"/>
      <c r="F21" s="245"/>
      <c r="G21" s="245"/>
      <c r="H21" s="245"/>
      <c r="I21" s="245"/>
      <c r="J21" s="245"/>
      <c r="K21" s="245"/>
      <c r="L21" s="245"/>
      <c r="N21" s="245" t="s">
        <v>128</v>
      </c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</row>
    <row r="22" spans="1:26" ht="21" customHeight="1" x14ac:dyDescent="0.2">
      <c r="A22" s="245"/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</row>
    <row r="23" spans="1:26" ht="21" customHeight="1" x14ac:dyDescent="0.2">
      <c r="A23" s="71" t="s">
        <v>96</v>
      </c>
      <c r="B23" s="72" t="s">
        <v>97</v>
      </c>
      <c r="C23" s="72" t="s">
        <v>98</v>
      </c>
      <c r="D23" s="72" t="s">
        <v>99</v>
      </c>
      <c r="E23" s="72" t="s">
        <v>100</v>
      </c>
      <c r="F23" s="72" t="s">
        <v>101</v>
      </c>
      <c r="G23" s="72" t="s">
        <v>102</v>
      </c>
      <c r="H23" s="72" t="s">
        <v>103</v>
      </c>
      <c r="I23" s="72" t="s">
        <v>104</v>
      </c>
      <c r="J23" s="72" t="s">
        <v>105</v>
      </c>
      <c r="K23" s="72" t="s">
        <v>106</v>
      </c>
      <c r="L23" s="72" t="s">
        <v>107</v>
      </c>
      <c r="N23" s="71" t="s">
        <v>96</v>
      </c>
      <c r="O23" s="72" t="s">
        <v>97</v>
      </c>
      <c r="P23" s="72" t="s">
        <v>98</v>
      </c>
      <c r="Q23" s="72" t="s">
        <v>99</v>
      </c>
      <c r="R23" s="72" t="s">
        <v>100</v>
      </c>
      <c r="S23" s="72" t="s">
        <v>101</v>
      </c>
      <c r="T23" s="72" t="s">
        <v>102</v>
      </c>
      <c r="U23" s="72" t="s">
        <v>103</v>
      </c>
      <c r="V23" s="72" t="s">
        <v>104</v>
      </c>
      <c r="W23" s="72" t="s">
        <v>105</v>
      </c>
      <c r="X23" s="72" t="s">
        <v>106</v>
      </c>
      <c r="Y23" s="72" t="s">
        <v>107</v>
      </c>
      <c r="Z23" s="55">
        <f>ABS(V24)+ABS(V25)+ABS(V26)+ABS(V27)+ABS(V28)+ABS(V29)+ABS(V30)</f>
        <v>0.29935554411105059</v>
      </c>
    </row>
    <row r="24" spans="1:26" s="14" customFormat="1" ht="21" customHeight="1" x14ac:dyDescent="0.2">
      <c r="A24" s="59" t="s">
        <v>108</v>
      </c>
      <c r="B24" s="60" t="s">
        <v>109</v>
      </c>
      <c r="C24" s="61">
        <f>'Protocolo de Calibração'!$AP$42</f>
        <v>0</v>
      </c>
      <c r="D24" s="62">
        <v>1</v>
      </c>
      <c r="E24" s="63">
        <f t="shared" ref="E24:E26" si="9">C24/D24</f>
        <v>0</v>
      </c>
      <c r="F24" s="62" t="s">
        <v>110</v>
      </c>
      <c r="G24" s="62" t="s">
        <v>111</v>
      </c>
      <c r="H24" s="62">
        <v>1</v>
      </c>
      <c r="I24" s="61">
        <f t="shared" ref="I24:I30" si="10">IF(E24=0,0,E24*H24)</f>
        <v>0</v>
      </c>
      <c r="J24" s="62" t="s">
        <v>111</v>
      </c>
      <c r="K24" s="64">
        <f>ABS((I24/$M$8))</f>
        <v>0</v>
      </c>
      <c r="L24" s="65">
        <v>2</v>
      </c>
      <c r="M24" s="13">
        <f>ABS(I24)+ABS(I25)+ABS(I26)+ABS(I27)+ABS(I28)+ABS(I29)+ABS(I30)+ABS(I31)+ABS(I32)+ABS(I33)</f>
        <v>0.61981953322257843</v>
      </c>
      <c r="N24" s="59" t="s">
        <v>108</v>
      </c>
      <c r="O24" s="60" t="s">
        <v>109</v>
      </c>
      <c r="P24" s="61">
        <f>'Protocolo de Calibração'!$AP$42</f>
        <v>0</v>
      </c>
      <c r="Q24" s="62">
        <v>1</v>
      </c>
      <c r="R24" s="63">
        <f t="shared" ref="R24:R26" si="11">P24/Q24</f>
        <v>0</v>
      </c>
      <c r="S24" s="62" t="s">
        <v>110</v>
      </c>
      <c r="T24" s="62" t="s">
        <v>111</v>
      </c>
      <c r="U24" s="62">
        <v>1</v>
      </c>
      <c r="V24" s="61">
        <f t="shared" ref="V24:V30" si="12">IF(R24=0,0,R24*U24)</f>
        <v>0</v>
      </c>
      <c r="W24" s="62" t="s">
        <v>111</v>
      </c>
      <c r="X24" s="64">
        <f>ABS((V24/$M$8))</f>
        <v>0</v>
      </c>
      <c r="Y24" s="65">
        <v>2</v>
      </c>
      <c r="Z24" s="56"/>
    </row>
    <row r="25" spans="1:26" s="14" customFormat="1" ht="21" customHeight="1" x14ac:dyDescent="0.25">
      <c r="A25" s="59" t="s">
        <v>112</v>
      </c>
      <c r="B25" s="60" t="s">
        <v>113</v>
      </c>
      <c r="C25" s="66">
        <f>VLOOKUP('Protocolo de Calibração'!$J$26,Configurações!$B$7:$O$56,5,FALSE)</f>
        <v>0.2</v>
      </c>
      <c r="D25" s="65">
        <f>VLOOKUP('Protocolo de Calibração'!$J$26,Configurações!$B$7:$O$56,6,FALSE)</f>
        <v>2.09</v>
      </c>
      <c r="E25" s="62">
        <f t="shared" si="9"/>
        <v>9.5693779904306234E-2</v>
      </c>
      <c r="F25" s="62" t="s">
        <v>110</v>
      </c>
      <c r="G25" s="62" t="s">
        <v>111</v>
      </c>
      <c r="H25" s="62">
        <v>1</v>
      </c>
      <c r="I25" s="62">
        <f t="shared" si="10"/>
        <v>9.5693779904306234E-2</v>
      </c>
      <c r="J25" s="62" t="str">
        <f t="shared" ref="J25:J30" si="13">J24</f>
        <v>°C</v>
      </c>
      <c r="K25" s="64">
        <f t="shared" ref="K25:K30" si="14">ABS((I25/$M$8))</f>
        <v>0.39139013776274834</v>
      </c>
      <c r="L25" s="67">
        <f>VLOOKUP('Protocolo de Calibração'!$J$26,Configurações!$B$7:$O$56,7,FALSE)</f>
        <v>30</v>
      </c>
      <c r="N25" s="59" t="s">
        <v>112</v>
      </c>
      <c r="O25" s="60" t="s">
        <v>113</v>
      </c>
      <c r="P25" s="66">
        <f>VLOOKUP('Protocolo de Calibração'!$J$26,Configurações!$B$7:$O$56,5,FALSE)</f>
        <v>0.2</v>
      </c>
      <c r="Q25" s="65">
        <f>VLOOKUP('Protocolo de Calibração'!$J$26,Configurações!$B$7:$O$56,6,FALSE)</f>
        <v>2.09</v>
      </c>
      <c r="R25" s="62">
        <f t="shared" si="11"/>
        <v>9.5693779904306234E-2</v>
      </c>
      <c r="S25" s="62" t="s">
        <v>110</v>
      </c>
      <c r="T25" s="62" t="s">
        <v>111</v>
      </c>
      <c r="U25" s="62">
        <v>1</v>
      </c>
      <c r="V25" s="62">
        <f t="shared" si="12"/>
        <v>9.5693779904306234E-2</v>
      </c>
      <c r="W25" s="62" t="str">
        <f t="shared" ref="W25:W30" si="15">W24</f>
        <v>°C</v>
      </c>
      <c r="X25" s="64">
        <f t="shared" ref="X25:X30" si="16">ABS((V25/$M$8))</f>
        <v>0.39139013776274834</v>
      </c>
      <c r="Y25" s="67">
        <f>VLOOKUP('Protocolo de Calibração'!$J$26,Configurações!$B$7:$O$56,7,FALSE)</f>
        <v>30</v>
      </c>
      <c r="Z25" s="56"/>
    </row>
    <row r="26" spans="1:26" s="14" customFormat="1" ht="21" customHeight="1" x14ac:dyDescent="0.25">
      <c r="A26" s="59" t="s">
        <v>112</v>
      </c>
      <c r="B26" s="60" t="s">
        <v>114</v>
      </c>
      <c r="C26" s="62">
        <f>'Protocolo de Calibração'!$H$33/2</f>
        <v>0.05</v>
      </c>
      <c r="D26" s="62">
        <f>SQRT(3)</f>
        <v>1.7320508075688772</v>
      </c>
      <c r="E26" s="62">
        <f t="shared" si="9"/>
        <v>2.8867513459481291E-2</v>
      </c>
      <c r="F26" s="62" t="s">
        <v>115</v>
      </c>
      <c r="G26" s="62" t="s">
        <v>111</v>
      </c>
      <c r="H26" s="62">
        <v>1</v>
      </c>
      <c r="I26" s="62">
        <f t="shared" si="10"/>
        <v>2.8867513459481291E-2</v>
      </c>
      <c r="J26" s="62" t="str">
        <f t="shared" si="13"/>
        <v>°C</v>
      </c>
      <c r="K26" s="64">
        <f t="shared" si="14"/>
        <v>0.11806890772914219</v>
      </c>
      <c r="L26" s="67">
        <v>9999</v>
      </c>
      <c r="N26" s="59" t="s">
        <v>112</v>
      </c>
      <c r="O26" s="60" t="s">
        <v>114</v>
      </c>
      <c r="P26" s="62">
        <f>'Protocolo de Calibração'!$H$33/2</f>
        <v>0.05</v>
      </c>
      <c r="Q26" s="62">
        <f>SQRT(3)</f>
        <v>1.7320508075688772</v>
      </c>
      <c r="R26" s="62">
        <f t="shared" si="11"/>
        <v>2.8867513459481291E-2</v>
      </c>
      <c r="S26" s="62" t="s">
        <v>115</v>
      </c>
      <c r="T26" s="62" t="s">
        <v>111</v>
      </c>
      <c r="U26" s="62">
        <v>1</v>
      </c>
      <c r="V26" s="62">
        <f t="shared" si="12"/>
        <v>2.8867513459481291E-2</v>
      </c>
      <c r="W26" s="62" t="str">
        <f t="shared" si="15"/>
        <v>°C</v>
      </c>
      <c r="X26" s="64">
        <f t="shared" si="16"/>
        <v>0.11806890772914219</v>
      </c>
      <c r="Y26" s="67">
        <v>9999</v>
      </c>
      <c r="Z26" s="56"/>
    </row>
    <row r="27" spans="1:26" s="14" customFormat="1" ht="21" customHeight="1" x14ac:dyDescent="0.25">
      <c r="A27" s="59" t="s">
        <v>112</v>
      </c>
      <c r="B27" s="60" t="s">
        <v>116</v>
      </c>
      <c r="C27" s="68">
        <f>VLOOKUP('Protocolo de Calibração'!$J$26,Configurações!$B$7:$O$56,8,FALSE)</f>
        <v>0</v>
      </c>
      <c r="D27" s="62">
        <v>1</v>
      </c>
      <c r="E27" s="62">
        <f>C27/D27</f>
        <v>0</v>
      </c>
      <c r="F27" s="62" t="s">
        <v>110</v>
      </c>
      <c r="G27" s="62" t="s">
        <v>111</v>
      </c>
      <c r="H27" s="62">
        <v>1</v>
      </c>
      <c r="I27" s="62">
        <f t="shared" si="10"/>
        <v>0</v>
      </c>
      <c r="J27" s="62" t="str">
        <f t="shared" si="13"/>
        <v>°C</v>
      </c>
      <c r="K27" s="64">
        <f t="shared" si="14"/>
        <v>0</v>
      </c>
      <c r="L27" s="67">
        <f>L25</f>
        <v>30</v>
      </c>
      <c r="N27" s="59" t="s">
        <v>112</v>
      </c>
      <c r="O27" s="60" t="s">
        <v>116</v>
      </c>
      <c r="P27" s="68">
        <f>VLOOKUP('Protocolo de Calibração'!$J$26,Configurações!$B$7:$O$56,8,FALSE)</f>
        <v>0</v>
      </c>
      <c r="Q27" s="62">
        <v>1</v>
      </c>
      <c r="R27" s="62">
        <f>P27/Q27</f>
        <v>0</v>
      </c>
      <c r="S27" s="62" t="s">
        <v>110</v>
      </c>
      <c r="T27" s="62" t="s">
        <v>111</v>
      </c>
      <c r="U27" s="62">
        <v>1</v>
      </c>
      <c r="V27" s="62">
        <f t="shared" si="12"/>
        <v>0</v>
      </c>
      <c r="W27" s="62" t="str">
        <f t="shared" si="15"/>
        <v>°C</v>
      </c>
      <c r="X27" s="64">
        <f t="shared" si="16"/>
        <v>0</v>
      </c>
      <c r="Y27" s="67">
        <f>Y25</f>
        <v>30</v>
      </c>
      <c r="Z27" s="56"/>
    </row>
    <row r="28" spans="1:26" s="14" customFormat="1" ht="21" customHeight="1" x14ac:dyDescent="0.25">
      <c r="A28" s="59" t="s">
        <v>112</v>
      </c>
      <c r="B28" s="60" t="s">
        <v>117</v>
      </c>
      <c r="C28" s="62">
        <f>VLOOKUP('Protocolo de Calibração'!$J$26,Configurações!$B$7:$O$56,5,FALSE)/2</f>
        <v>0.1</v>
      </c>
      <c r="D28" s="62">
        <f>SQRT(3)</f>
        <v>1.7320508075688772</v>
      </c>
      <c r="E28" s="62">
        <f>C28/D28</f>
        <v>5.7735026918962581E-2</v>
      </c>
      <c r="F28" s="62" t="s">
        <v>115</v>
      </c>
      <c r="G28" s="62" t="s">
        <v>111</v>
      </c>
      <c r="H28" s="62">
        <v>1</v>
      </c>
      <c r="I28" s="62">
        <f t="shared" si="10"/>
        <v>5.7735026918962581E-2</v>
      </c>
      <c r="J28" s="62" t="str">
        <f t="shared" si="13"/>
        <v>°C</v>
      </c>
      <c r="K28" s="64">
        <f t="shared" si="14"/>
        <v>0.23613781545828438</v>
      </c>
      <c r="L28" s="67">
        <v>9999</v>
      </c>
      <c r="N28" s="59" t="s">
        <v>112</v>
      </c>
      <c r="O28" s="60" t="s">
        <v>117</v>
      </c>
      <c r="P28" s="62">
        <f>VLOOKUP('Protocolo de Calibração'!$J$26,Configurações!$B$7:$O$56,5,FALSE)/2</f>
        <v>0.1</v>
      </c>
      <c r="Q28" s="62">
        <f>SQRT(3)</f>
        <v>1.7320508075688772</v>
      </c>
      <c r="R28" s="62">
        <f>P28/Q28</f>
        <v>5.7735026918962581E-2</v>
      </c>
      <c r="S28" s="62" t="s">
        <v>115</v>
      </c>
      <c r="T28" s="62" t="s">
        <v>111</v>
      </c>
      <c r="U28" s="62">
        <v>1</v>
      </c>
      <c r="V28" s="62">
        <f t="shared" si="12"/>
        <v>5.7735026918962581E-2</v>
      </c>
      <c r="W28" s="62" t="str">
        <f t="shared" si="15"/>
        <v>°C</v>
      </c>
      <c r="X28" s="64">
        <f t="shared" si="16"/>
        <v>0.23613781545828438</v>
      </c>
      <c r="Y28" s="67">
        <v>9999</v>
      </c>
      <c r="Z28" s="56"/>
    </row>
    <row r="29" spans="1:26" s="14" customFormat="1" ht="21" customHeight="1" x14ac:dyDescent="0.25">
      <c r="A29" s="59" t="s">
        <v>108</v>
      </c>
      <c r="B29" s="60" t="s">
        <v>118</v>
      </c>
      <c r="C29" s="61">
        <f>'Protocolo de Calibração'!$BI$42</f>
        <v>5.7735026918967501E-2</v>
      </c>
      <c r="D29" s="62">
        <f>SQRT(3)</f>
        <v>1.7320508075688772</v>
      </c>
      <c r="E29" s="62">
        <f t="shared" ref="E29:E30" si="17">C29/D29</f>
        <v>3.3333333333336178E-2</v>
      </c>
      <c r="F29" s="62" t="s">
        <v>110</v>
      </c>
      <c r="G29" s="62" t="s">
        <v>111</v>
      </c>
      <c r="H29" s="62">
        <v>1</v>
      </c>
      <c r="I29" s="62">
        <f t="shared" si="10"/>
        <v>3.3333333333336178E-2</v>
      </c>
      <c r="J29" s="62" t="str">
        <f>J27</f>
        <v>°C</v>
      </c>
      <c r="K29" s="64">
        <f t="shared" si="14"/>
        <v>0.13633423132070227</v>
      </c>
      <c r="L29" s="65">
        <v>2</v>
      </c>
      <c r="N29" s="59" t="s">
        <v>108</v>
      </c>
      <c r="O29" s="60" t="s">
        <v>118</v>
      </c>
      <c r="P29" s="61">
        <f>'Protocolo de Calibração'!$BV$42</f>
        <v>0.15275252316519375</v>
      </c>
      <c r="Q29" s="62">
        <f>SQRT(3)</f>
        <v>1.7320508075688772</v>
      </c>
      <c r="R29" s="62">
        <f t="shared" ref="R29:R30" si="18">P29/Q29</f>
        <v>8.8191710368819162E-2</v>
      </c>
      <c r="S29" s="62" t="s">
        <v>110</v>
      </c>
      <c r="T29" s="62" t="s">
        <v>111</v>
      </c>
      <c r="U29" s="62">
        <v>1</v>
      </c>
      <c r="V29" s="62">
        <f t="shared" si="12"/>
        <v>8.8191710368819162E-2</v>
      </c>
      <c r="W29" s="62" t="str">
        <f>W27</f>
        <v>°C</v>
      </c>
      <c r="X29" s="64">
        <f t="shared" si="16"/>
        <v>0.36070647125969829</v>
      </c>
      <c r="Y29" s="65">
        <v>2</v>
      </c>
      <c r="Z29" s="56"/>
    </row>
    <row r="30" spans="1:26" s="14" customFormat="1" ht="21" customHeight="1" x14ac:dyDescent="0.25">
      <c r="A30" s="59" t="s">
        <v>112</v>
      </c>
      <c r="B30" s="60" t="s">
        <v>119</v>
      </c>
      <c r="C30" s="62">
        <f>'Protocolo de Calibração'!$AB$33/2</f>
        <v>0.05</v>
      </c>
      <c r="D30" s="62">
        <f>SQRT(3)</f>
        <v>1.7320508075688772</v>
      </c>
      <c r="E30" s="62">
        <f t="shared" si="17"/>
        <v>2.8867513459481291E-2</v>
      </c>
      <c r="F30" s="62" t="s">
        <v>115</v>
      </c>
      <c r="G30" s="62" t="s">
        <v>111</v>
      </c>
      <c r="H30" s="62">
        <v>1</v>
      </c>
      <c r="I30" s="62">
        <f t="shared" si="10"/>
        <v>2.8867513459481291E-2</v>
      </c>
      <c r="J30" s="62" t="str">
        <f t="shared" si="13"/>
        <v>°C</v>
      </c>
      <c r="K30" s="64">
        <f t="shared" si="14"/>
        <v>0.11806890772914219</v>
      </c>
      <c r="L30" s="67">
        <v>9999</v>
      </c>
      <c r="N30" s="59" t="s">
        <v>112</v>
      </c>
      <c r="O30" s="60" t="s">
        <v>119</v>
      </c>
      <c r="P30" s="62">
        <f>'Protocolo de Calibração'!$AB$33/2</f>
        <v>0.05</v>
      </c>
      <c r="Q30" s="62">
        <f>SQRT(3)</f>
        <v>1.7320508075688772</v>
      </c>
      <c r="R30" s="62">
        <f t="shared" si="18"/>
        <v>2.8867513459481291E-2</v>
      </c>
      <c r="S30" s="62" t="s">
        <v>115</v>
      </c>
      <c r="T30" s="62" t="s">
        <v>111</v>
      </c>
      <c r="U30" s="62">
        <v>1</v>
      </c>
      <c r="V30" s="62">
        <f t="shared" si="12"/>
        <v>2.8867513459481291E-2</v>
      </c>
      <c r="W30" s="62" t="str">
        <f t="shared" si="15"/>
        <v>°C</v>
      </c>
      <c r="X30" s="64">
        <f t="shared" si="16"/>
        <v>0.11806890772914219</v>
      </c>
      <c r="Y30" s="67">
        <v>9999</v>
      </c>
      <c r="Z30" s="56"/>
    </row>
    <row r="31" spans="1:26" s="14" customFormat="1" ht="21" customHeight="1" thickBot="1" x14ac:dyDescent="0.3">
      <c r="A31" s="59"/>
      <c r="B31" s="69"/>
      <c r="C31" s="62"/>
      <c r="D31" s="62"/>
      <c r="E31" s="62"/>
      <c r="F31" s="62"/>
      <c r="G31" s="62"/>
      <c r="H31" s="62"/>
      <c r="I31" s="62"/>
      <c r="J31" s="62"/>
      <c r="K31" s="77"/>
      <c r="L31" s="75"/>
      <c r="N31" s="59"/>
      <c r="O31" s="69"/>
      <c r="P31" s="62"/>
      <c r="Q31" s="62"/>
      <c r="R31" s="62"/>
      <c r="S31" s="62"/>
      <c r="T31" s="62"/>
      <c r="U31" s="62"/>
      <c r="V31" s="62"/>
      <c r="W31" s="62"/>
      <c r="X31" s="77"/>
      <c r="Y31" s="75"/>
      <c r="Z31" s="56"/>
    </row>
    <row r="32" spans="1:26" s="14" customFormat="1" ht="21" customHeight="1" thickBot="1" x14ac:dyDescent="0.25">
      <c r="A32" s="240" t="s">
        <v>120</v>
      </c>
      <c r="B32" s="240"/>
      <c r="C32" s="62">
        <f>'Protocolo de Calibração'!$AV$42</f>
        <v>1</v>
      </c>
      <c r="D32" s="70"/>
      <c r="E32" s="70"/>
      <c r="F32" s="240" t="s">
        <v>121</v>
      </c>
      <c r="G32" s="240"/>
      <c r="H32" s="240"/>
      <c r="I32" s="62">
        <f>SQRT(SUMSQ(I24:I31))</f>
        <v>0.1235654103035518</v>
      </c>
      <c r="J32" s="73"/>
      <c r="K32" s="82" t="s">
        <v>158</v>
      </c>
      <c r="L32" s="83">
        <f>((I32^4)/(((I24^4)/L24)+((I25^4)/L25)+((I29^4)/L29)))</f>
        <v>68.31506327416335</v>
      </c>
      <c r="N32" s="240" t="s">
        <v>120</v>
      </c>
      <c r="O32" s="240"/>
      <c r="P32" s="62">
        <f>'Protocolo de Calibração'!$AV$42</f>
        <v>1</v>
      </c>
      <c r="Q32" s="70"/>
      <c r="R32" s="70"/>
      <c r="S32" s="240" t="s">
        <v>121</v>
      </c>
      <c r="T32" s="240"/>
      <c r="U32" s="240"/>
      <c r="V32" s="62">
        <f>SQRT(SUMSQ(V24:V31))</f>
        <v>0.14810495363137416</v>
      </c>
      <c r="W32" s="73"/>
      <c r="X32" s="82" t="s">
        <v>158</v>
      </c>
      <c r="Y32" s="83">
        <f>((V32^4)/(((V24^4)/Y24)+((V25^4)/Y25)+((V29^4)/Y29)))</f>
        <v>14.561645681048072</v>
      </c>
      <c r="Z32" s="56"/>
    </row>
    <row r="33" spans="1:26" s="14" customFormat="1" ht="21" customHeight="1" thickBot="1" x14ac:dyDescent="0.25">
      <c r="A33" s="240" t="s">
        <v>122</v>
      </c>
      <c r="B33" s="240"/>
      <c r="C33" s="62">
        <f>TRUNC(I33, C32)</f>
        <v>0.2</v>
      </c>
      <c r="D33" s="70"/>
      <c r="E33" s="70"/>
      <c r="F33" s="240" t="s">
        <v>123</v>
      </c>
      <c r="G33" s="240"/>
      <c r="H33" s="240"/>
      <c r="I33" s="75">
        <f>I32*I34</f>
        <v>0.25175695584345903</v>
      </c>
      <c r="J33" s="62"/>
      <c r="K33" s="78"/>
      <c r="L33" s="78"/>
      <c r="N33" s="240" t="s">
        <v>122</v>
      </c>
      <c r="O33" s="240"/>
      <c r="P33" s="62">
        <f>TRUNC(V33, P32)</f>
        <v>0.3</v>
      </c>
      <c r="Q33" s="70"/>
      <c r="R33" s="70"/>
      <c r="S33" s="240" t="s">
        <v>123</v>
      </c>
      <c r="T33" s="240"/>
      <c r="U33" s="240"/>
      <c r="V33" s="75">
        <f>V32*V34</f>
        <v>0.32513351426504478</v>
      </c>
      <c r="W33" s="62"/>
      <c r="X33" s="78"/>
      <c r="Y33" s="78"/>
      <c r="Z33" s="56"/>
    </row>
    <row r="34" spans="1:26" ht="21" customHeight="1" thickBot="1" x14ac:dyDescent="0.25">
      <c r="A34" s="240" t="s">
        <v>124</v>
      </c>
      <c r="B34" s="240"/>
      <c r="C34" s="62">
        <f>I33- C33</f>
        <v>5.1756955843459018E-2</v>
      </c>
      <c r="D34" s="70"/>
      <c r="E34" s="70"/>
      <c r="F34" s="240" t="s">
        <v>398</v>
      </c>
      <c r="G34" s="240"/>
      <c r="H34" s="241"/>
      <c r="I34" s="79">
        <f>IF(L32&gt;100000,2,TINV(0.0455,L32))</f>
        <v>2.0374387559187546</v>
      </c>
      <c r="J34" s="76"/>
      <c r="K34" s="62"/>
      <c r="L34" s="62"/>
      <c r="N34" s="240" t="s">
        <v>124</v>
      </c>
      <c r="O34" s="240"/>
      <c r="P34" s="62">
        <f>V33- P33</f>
        <v>2.5133514265044787E-2</v>
      </c>
      <c r="Q34" s="70"/>
      <c r="R34" s="70"/>
      <c r="S34" s="240" t="s">
        <v>398</v>
      </c>
      <c r="T34" s="240"/>
      <c r="U34" s="241"/>
      <c r="V34" s="79">
        <f>IF(Y32&gt;100000,2,TINV(0.0455,Y32))</f>
        <v>2.1952912869767061</v>
      </c>
      <c r="W34" s="76"/>
      <c r="X34" s="62"/>
      <c r="Y34" s="62"/>
    </row>
    <row r="35" spans="1:26" ht="21" customHeight="1" thickBot="1" x14ac:dyDescent="0.25">
      <c r="A35" s="240" t="s">
        <v>125</v>
      </c>
      <c r="B35" s="240"/>
      <c r="C35" s="62">
        <f>(C34/ I33) * 100</f>
        <v>20.558302220511905</v>
      </c>
      <c r="D35" s="70"/>
      <c r="E35" s="70"/>
      <c r="F35" s="240" t="s">
        <v>126</v>
      </c>
      <c r="G35" s="240"/>
      <c r="H35" s="241"/>
      <c r="I35" s="80">
        <f>IF(C35 &lt;= 5,ROUND(I33,C32),ROUNDUP(I33,C32))</f>
        <v>0.30000000000000004</v>
      </c>
      <c r="J35" s="81" t="str">
        <f>J24</f>
        <v>°C</v>
      </c>
      <c r="K35" s="74"/>
      <c r="L35" s="62"/>
      <c r="N35" s="240" t="s">
        <v>125</v>
      </c>
      <c r="O35" s="240"/>
      <c r="P35" s="62">
        <f>(P34/ V33) * 100</f>
        <v>7.7302133315473167</v>
      </c>
      <c r="Q35" s="70"/>
      <c r="R35" s="70"/>
      <c r="S35" s="240" t="s">
        <v>126</v>
      </c>
      <c r="T35" s="240"/>
      <c r="U35" s="241"/>
      <c r="V35" s="80">
        <f>IF(P35 &lt;= 5,ROUND(V33,P32),ROUNDUP(V33,P32))</f>
        <v>0.4</v>
      </c>
      <c r="W35" s="81" t="str">
        <f>W24</f>
        <v>°C</v>
      </c>
      <c r="X35" s="74"/>
      <c r="Y35" s="62"/>
    </row>
    <row r="36" spans="1:26" ht="21" customHeight="1" x14ac:dyDescent="0.2">
      <c r="A36" s="244"/>
      <c r="B36" s="244"/>
      <c r="C36" s="244"/>
      <c r="D36" s="244"/>
      <c r="E36" s="244"/>
      <c r="F36" s="244"/>
      <c r="G36" s="244"/>
      <c r="H36" s="244"/>
      <c r="I36" s="244"/>
      <c r="J36" s="244"/>
      <c r="K36" s="244"/>
      <c r="L36" s="244"/>
      <c r="N36" s="244"/>
      <c r="O36" s="244"/>
      <c r="P36" s="244"/>
      <c r="Q36" s="244"/>
      <c r="R36" s="244"/>
      <c r="S36" s="244"/>
      <c r="T36" s="244"/>
      <c r="U36" s="244"/>
      <c r="V36" s="244"/>
      <c r="W36" s="244"/>
      <c r="X36" s="244"/>
      <c r="Y36" s="244"/>
    </row>
    <row r="37" spans="1:26" ht="21" customHeight="1" x14ac:dyDescent="0.2">
      <c r="A37" s="245" t="s">
        <v>129</v>
      </c>
      <c r="B37" s="245"/>
      <c r="C37" s="245"/>
      <c r="D37" s="245"/>
      <c r="E37" s="245"/>
      <c r="F37" s="245"/>
      <c r="G37" s="245"/>
      <c r="H37" s="245"/>
      <c r="I37" s="245"/>
      <c r="J37" s="245"/>
      <c r="K37" s="245"/>
      <c r="L37" s="245"/>
      <c r="N37" s="245" t="s">
        <v>130</v>
      </c>
      <c r="O37" s="245"/>
      <c r="P37" s="245"/>
      <c r="Q37" s="245"/>
      <c r="R37" s="245"/>
      <c r="S37" s="245"/>
      <c r="T37" s="245"/>
      <c r="U37" s="245"/>
      <c r="V37" s="245"/>
      <c r="W37" s="245"/>
      <c r="X37" s="245"/>
      <c r="Y37" s="245"/>
    </row>
    <row r="38" spans="1:26" ht="21" customHeight="1" x14ac:dyDescent="0.2">
      <c r="A38" s="245"/>
      <c r="B38" s="245"/>
      <c r="C38" s="245"/>
      <c r="D38" s="245"/>
      <c r="E38" s="245"/>
      <c r="F38" s="245"/>
      <c r="G38" s="245"/>
      <c r="H38" s="245"/>
      <c r="I38" s="245"/>
      <c r="J38" s="245"/>
      <c r="K38" s="245"/>
      <c r="L38" s="245"/>
      <c r="N38" s="245"/>
      <c r="O38" s="245"/>
      <c r="P38" s="245"/>
      <c r="Q38" s="245"/>
      <c r="R38" s="245"/>
      <c r="S38" s="245"/>
      <c r="T38" s="245"/>
      <c r="U38" s="245"/>
      <c r="V38" s="245"/>
      <c r="W38" s="245"/>
      <c r="X38" s="245"/>
      <c r="Y38" s="245"/>
    </row>
    <row r="39" spans="1:26" ht="21" customHeight="1" x14ac:dyDescent="0.2">
      <c r="A39" s="71" t="s">
        <v>96</v>
      </c>
      <c r="B39" s="72" t="s">
        <v>97</v>
      </c>
      <c r="C39" s="72" t="s">
        <v>98</v>
      </c>
      <c r="D39" s="72" t="s">
        <v>99</v>
      </c>
      <c r="E39" s="72" t="s">
        <v>100</v>
      </c>
      <c r="F39" s="72" t="s">
        <v>101</v>
      </c>
      <c r="G39" s="72" t="s">
        <v>102</v>
      </c>
      <c r="H39" s="72" t="s">
        <v>103</v>
      </c>
      <c r="I39" s="72" t="s">
        <v>104</v>
      </c>
      <c r="J39" s="72" t="s">
        <v>105</v>
      </c>
      <c r="K39" s="72" t="s">
        <v>106</v>
      </c>
      <c r="L39" s="72" t="s">
        <v>107</v>
      </c>
      <c r="N39" s="71" t="s">
        <v>96</v>
      </c>
      <c r="O39" s="72" t="s">
        <v>97</v>
      </c>
      <c r="P39" s="72" t="s">
        <v>98</v>
      </c>
      <c r="Q39" s="72" t="s">
        <v>99</v>
      </c>
      <c r="R39" s="72" t="s">
        <v>100</v>
      </c>
      <c r="S39" s="72" t="s">
        <v>101</v>
      </c>
      <c r="T39" s="72" t="s">
        <v>102</v>
      </c>
      <c r="U39" s="72" t="s">
        <v>103</v>
      </c>
      <c r="V39" s="72" t="s">
        <v>104</v>
      </c>
      <c r="W39" s="72" t="s">
        <v>105</v>
      </c>
      <c r="X39" s="72" t="s">
        <v>106</v>
      </c>
      <c r="Y39" s="72" t="s">
        <v>107</v>
      </c>
      <c r="Z39" s="55">
        <f>ABS(V40)+ABS(V41)+ABS(V42)+ABS(V43)+ABS(V44)+ABS(V45)+ABS(V46)</f>
        <v>0.24449716707556285</v>
      </c>
    </row>
    <row r="40" spans="1:26" ht="21" customHeight="1" x14ac:dyDescent="0.2">
      <c r="A40" s="59" t="s">
        <v>108</v>
      </c>
      <c r="B40" s="60" t="s">
        <v>109</v>
      </c>
      <c r="C40" s="61">
        <f>'Protocolo de Calibração'!$AP$51</f>
        <v>0</v>
      </c>
      <c r="D40" s="62">
        <v>1</v>
      </c>
      <c r="E40" s="63">
        <f t="shared" ref="E40:E42" si="19">C40/D40</f>
        <v>0</v>
      </c>
      <c r="F40" s="62" t="s">
        <v>110</v>
      </c>
      <c r="G40" s="62" t="s">
        <v>111</v>
      </c>
      <c r="H40" s="62">
        <v>1</v>
      </c>
      <c r="I40" s="61">
        <f t="shared" ref="I40:I46" si="20">IF(E40=0,0,E40*H40)</f>
        <v>0</v>
      </c>
      <c r="J40" s="62" t="s">
        <v>111</v>
      </c>
      <c r="K40" s="64">
        <f>ABS((I40/$M$8))</f>
        <v>0</v>
      </c>
      <c r="L40" s="65">
        <v>2</v>
      </c>
      <c r="N40" s="59" t="s">
        <v>108</v>
      </c>
      <c r="O40" s="60" t="s">
        <v>109</v>
      </c>
      <c r="P40" s="61">
        <f>'Protocolo de Calibração'!$AP$51</f>
        <v>0</v>
      </c>
      <c r="Q40" s="62">
        <v>1</v>
      </c>
      <c r="R40" s="63">
        <f t="shared" ref="R40:R42" si="21">P40/Q40</f>
        <v>0</v>
      </c>
      <c r="S40" s="62" t="s">
        <v>110</v>
      </c>
      <c r="T40" s="62" t="s">
        <v>111</v>
      </c>
      <c r="U40" s="62">
        <v>1</v>
      </c>
      <c r="V40" s="61">
        <f t="shared" ref="V40:V46" si="22">IF(R40=0,0,R40*U40)</f>
        <v>0</v>
      </c>
      <c r="W40" s="62" t="s">
        <v>111</v>
      </c>
      <c r="X40" s="64">
        <f>ABS((V40/$M$8))</f>
        <v>0</v>
      </c>
      <c r="Y40" s="65">
        <v>2</v>
      </c>
    </row>
    <row r="41" spans="1:26" ht="21" customHeight="1" x14ac:dyDescent="0.2">
      <c r="A41" s="59" t="s">
        <v>112</v>
      </c>
      <c r="B41" s="60" t="s">
        <v>113</v>
      </c>
      <c r="C41" s="66">
        <f>VLOOKUP('Protocolo de Calibração'!$J$26,Configurações!$B$7:$O$56,5,FALSE)</f>
        <v>0.2</v>
      </c>
      <c r="D41" s="65">
        <f>VLOOKUP('Protocolo de Calibração'!$J$26,Configurações!$B$7:$O$56,6,FALSE)</f>
        <v>2.09</v>
      </c>
      <c r="E41" s="62">
        <f t="shared" si="19"/>
        <v>9.5693779904306234E-2</v>
      </c>
      <c r="F41" s="62" t="s">
        <v>110</v>
      </c>
      <c r="G41" s="62" t="s">
        <v>111</v>
      </c>
      <c r="H41" s="62">
        <v>1</v>
      </c>
      <c r="I41" s="62">
        <f t="shared" si="20"/>
        <v>9.5693779904306234E-2</v>
      </c>
      <c r="J41" s="62" t="str">
        <f t="shared" ref="J41:J46" si="23">J40</f>
        <v>°C</v>
      </c>
      <c r="K41" s="64">
        <f t="shared" ref="K41:K46" si="24">ABS((I41/$M$8))</f>
        <v>0.39139013776274834</v>
      </c>
      <c r="L41" s="67">
        <f>VLOOKUP('Protocolo de Calibração'!$J$26,Configurações!$B$7:$O$56,7,FALSE)</f>
        <v>30</v>
      </c>
      <c r="N41" s="59" t="s">
        <v>112</v>
      </c>
      <c r="O41" s="60" t="s">
        <v>113</v>
      </c>
      <c r="P41" s="66">
        <f>VLOOKUP('Protocolo de Calibração'!$J$26,Configurações!$B$7:$O$56,5,FALSE)</f>
        <v>0.2</v>
      </c>
      <c r="Q41" s="65">
        <f>VLOOKUP('Protocolo de Calibração'!$J$26,Configurações!$B$7:$O$56,6,FALSE)</f>
        <v>2.09</v>
      </c>
      <c r="R41" s="62">
        <f t="shared" si="21"/>
        <v>9.5693779904306234E-2</v>
      </c>
      <c r="S41" s="62" t="s">
        <v>110</v>
      </c>
      <c r="T41" s="62" t="s">
        <v>111</v>
      </c>
      <c r="U41" s="62">
        <v>1</v>
      </c>
      <c r="V41" s="62">
        <f t="shared" si="22"/>
        <v>9.5693779904306234E-2</v>
      </c>
      <c r="W41" s="62" t="str">
        <f t="shared" ref="W41:W46" si="25">W40</f>
        <v>°C</v>
      </c>
      <c r="X41" s="64">
        <f t="shared" ref="X41:X46" si="26">ABS((V41/$M$8))</f>
        <v>0.39139013776274834</v>
      </c>
      <c r="Y41" s="67">
        <f>VLOOKUP('Protocolo de Calibração'!$J$26,Configurações!$B$7:$O$56,7,FALSE)</f>
        <v>30</v>
      </c>
    </row>
    <row r="42" spans="1:26" ht="21" customHeight="1" x14ac:dyDescent="0.2">
      <c r="A42" s="59" t="s">
        <v>112</v>
      </c>
      <c r="B42" s="60" t="s">
        <v>114</v>
      </c>
      <c r="C42" s="62">
        <f>'Protocolo de Calibração'!$H$33/2</f>
        <v>0.05</v>
      </c>
      <c r="D42" s="62">
        <f>SQRT(3)</f>
        <v>1.7320508075688772</v>
      </c>
      <c r="E42" s="62">
        <f t="shared" si="19"/>
        <v>2.8867513459481291E-2</v>
      </c>
      <c r="F42" s="62" t="s">
        <v>115</v>
      </c>
      <c r="G42" s="62" t="s">
        <v>111</v>
      </c>
      <c r="H42" s="62">
        <v>1</v>
      </c>
      <c r="I42" s="62">
        <f t="shared" si="20"/>
        <v>2.8867513459481291E-2</v>
      </c>
      <c r="J42" s="62" t="str">
        <f t="shared" si="23"/>
        <v>°C</v>
      </c>
      <c r="K42" s="64">
        <f t="shared" si="24"/>
        <v>0.11806890772914219</v>
      </c>
      <c r="L42" s="67">
        <v>9999</v>
      </c>
      <c r="M42" s="13">
        <f>ABS(I42)+ABS(I43)+ABS(I44)+ABS(I45)+ABS(I46)+ABS(I47)+ABS(I48)+ABS(I49)+ABS(I50)+ABS(I51)</f>
        <v>2.9513394108881332</v>
      </c>
      <c r="N42" s="59" t="s">
        <v>112</v>
      </c>
      <c r="O42" s="60" t="s">
        <v>114</v>
      </c>
      <c r="P42" s="62">
        <f>'Protocolo de Calibração'!$H$33/2</f>
        <v>0.05</v>
      </c>
      <c r="Q42" s="62">
        <f>SQRT(3)</f>
        <v>1.7320508075688772</v>
      </c>
      <c r="R42" s="62">
        <f t="shared" si="21"/>
        <v>2.8867513459481291E-2</v>
      </c>
      <c r="S42" s="62" t="s">
        <v>115</v>
      </c>
      <c r="T42" s="62" t="s">
        <v>111</v>
      </c>
      <c r="U42" s="62">
        <v>1</v>
      </c>
      <c r="V42" s="62">
        <f t="shared" si="22"/>
        <v>2.8867513459481291E-2</v>
      </c>
      <c r="W42" s="62" t="str">
        <f t="shared" si="25"/>
        <v>°C</v>
      </c>
      <c r="X42" s="64">
        <f t="shared" si="26"/>
        <v>0.11806890772914219</v>
      </c>
      <c r="Y42" s="67">
        <v>9999</v>
      </c>
    </row>
    <row r="43" spans="1:26" ht="21" customHeight="1" x14ac:dyDescent="0.2">
      <c r="A43" s="59" t="s">
        <v>112</v>
      </c>
      <c r="B43" s="60" t="s">
        <v>116</v>
      </c>
      <c r="C43" s="68">
        <f>VLOOKUP('Protocolo de Calibração'!$J$26,Configurações!$B$7:$O$56,8,FALSE)</f>
        <v>0</v>
      </c>
      <c r="D43" s="62">
        <v>1</v>
      </c>
      <c r="E43" s="62">
        <f>C43/D43</f>
        <v>0</v>
      </c>
      <c r="F43" s="62" t="s">
        <v>110</v>
      </c>
      <c r="G43" s="62" t="s">
        <v>111</v>
      </c>
      <c r="H43" s="62">
        <v>1</v>
      </c>
      <c r="I43" s="62">
        <f t="shared" si="20"/>
        <v>0</v>
      </c>
      <c r="J43" s="62" t="str">
        <f t="shared" si="23"/>
        <v>°C</v>
      </c>
      <c r="K43" s="64">
        <f t="shared" si="24"/>
        <v>0</v>
      </c>
      <c r="L43" s="67">
        <f>L41</f>
        <v>30</v>
      </c>
      <c r="N43" s="59" t="s">
        <v>112</v>
      </c>
      <c r="O43" s="60" t="s">
        <v>116</v>
      </c>
      <c r="P43" s="68">
        <f>VLOOKUP('Protocolo de Calibração'!$J$26,Configurações!$B$7:$O$56,8,FALSE)</f>
        <v>0</v>
      </c>
      <c r="Q43" s="62">
        <v>1</v>
      </c>
      <c r="R43" s="62">
        <f>P43/Q43</f>
        <v>0</v>
      </c>
      <c r="S43" s="62" t="s">
        <v>110</v>
      </c>
      <c r="T43" s="62" t="s">
        <v>111</v>
      </c>
      <c r="U43" s="62">
        <v>1</v>
      </c>
      <c r="V43" s="62">
        <f t="shared" si="22"/>
        <v>0</v>
      </c>
      <c r="W43" s="62" t="str">
        <f t="shared" si="25"/>
        <v>°C</v>
      </c>
      <c r="X43" s="64">
        <f t="shared" si="26"/>
        <v>0</v>
      </c>
      <c r="Y43" s="67">
        <f>Y41</f>
        <v>30</v>
      </c>
    </row>
    <row r="44" spans="1:26" ht="21" customHeight="1" x14ac:dyDescent="0.2">
      <c r="A44" s="59" t="s">
        <v>112</v>
      </c>
      <c r="B44" s="60" t="s">
        <v>117</v>
      </c>
      <c r="C44" s="62">
        <f>VLOOKUP('Protocolo de Calibração'!$J$26,Configurações!$B$7:$O$56,5,FALSE)/2</f>
        <v>0.1</v>
      </c>
      <c r="D44" s="62">
        <f>SQRT(3)</f>
        <v>1.7320508075688772</v>
      </c>
      <c r="E44" s="62">
        <f>C44/D44</f>
        <v>5.7735026918962581E-2</v>
      </c>
      <c r="F44" s="62" t="s">
        <v>115</v>
      </c>
      <c r="G44" s="62" t="s">
        <v>111</v>
      </c>
      <c r="H44" s="62">
        <v>1</v>
      </c>
      <c r="I44" s="62">
        <f t="shared" si="20"/>
        <v>5.7735026918962581E-2</v>
      </c>
      <c r="J44" s="62" t="str">
        <f t="shared" si="23"/>
        <v>°C</v>
      </c>
      <c r="K44" s="64">
        <f t="shared" si="24"/>
        <v>0.23613781545828438</v>
      </c>
      <c r="L44" s="67">
        <v>9999</v>
      </c>
      <c r="N44" s="59" t="s">
        <v>112</v>
      </c>
      <c r="O44" s="60" t="s">
        <v>117</v>
      </c>
      <c r="P44" s="62">
        <f>VLOOKUP('Protocolo de Calibração'!$J$26,Configurações!$B$7:$O$56,5,FALSE)/2</f>
        <v>0.1</v>
      </c>
      <c r="Q44" s="62">
        <f>SQRT(3)</f>
        <v>1.7320508075688772</v>
      </c>
      <c r="R44" s="62">
        <f>P44/Q44</f>
        <v>5.7735026918962581E-2</v>
      </c>
      <c r="S44" s="62" t="s">
        <v>115</v>
      </c>
      <c r="T44" s="62" t="s">
        <v>111</v>
      </c>
      <c r="U44" s="62">
        <v>1</v>
      </c>
      <c r="V44" s="62">
        <f t="shared" si="22"/>
        <v>5.7735026918962581E-2</v>
      </c>
      <c r="W44" s="62" t="str">
        <f t="shared" si="25"/>
        <v>°C</v>
      </c>
      <c r="X44" s="64">
        <f t="shared" si="26"/>
        <v>0.23613781545828438</v>
      </c>
      <c r="Y44" s="67">
        <v>9999</v>
      </c>
    </row>
    <row r="45" spans="1:26" ht="21" customHeight="1" x14ac:dyDescent="0.2">
      <c r="A45" s="59" t="s">
        <v>108</v>
      </c>
      <c r="B45" s="60" t="s">
        <v>118</v>
      </c>
      <c r="C45" s="61">
        <f>'Protocolo de Calibração'!$BI$51</f>
        <v>0.10000000000000853</v>
      </c>
      <c r="D45" s="62">
        <f>SQRT(3)</f>
        <v>1.7320508075688772</v>
      </c>
      <c r="E45" s="62">
        <f t="shared" ref="E45:E46" si="27">C45/D45</f>
        <v>5.7735026918967501E-2</v>
      </c>
      <c r="F45" s="62" t="s">
        <v>110</v>
      </c>
      <c r="G45" s="62" t="s">
        <v>111</v>
      </c>
      <c r="H45" s="62">
        <v>1</v>
      </c>
      <c r="I45" s="62">
        <f t="shared" si="20"/>
        <v>5.7735026918967501E-2</v>
      </c>
      <c r="J45" s="62" t="str">
        <f>J43</f>
        <v>°C</v>
      </c>
      <c r="K45" s="64">
        <f t="shared" si="24"/>
        <v>0.23613781545830448</v>
      </c>
      <c r="L45" s="65">
        <v>2</v>
      </c>
      <c r="N45" s="59" t="s">
        <v>108</v>
      </c>
      <c r="O45" s="60" t="s">
        <v>118</v>
      </c>
      <c r="P45" s="61">
        <f>'Protocolo de Calibração'!$BV$51</f>
        <v>5.7735026918959292E-2</v>
      </c>
      <c r="Q45" s="62">
        <f>SQRT(3)</f>
        <v>1.7320508075688772</v>
      </c>
      <c r="R45" s="62">
        <f t="shared" ref="R45:R46" si="28">P45/Q45</f>
        <v>3.3333333333331439E-2</v>
      </c>
      <c r="S45" s="62" t="s">
        <v>110</v>
      </c>
      <c r="T45" s="62" t="s">
        <v>111</v>
      </c>
      <c r="U45" s="62">
        <v>1</v>
      </c>
      <c r="V45" s="62">
        <f t="shared" si="22"/>
        <v>3.3333333333331439E-2</v>
      </c>
      <c r="W45" s="62" t="str">
        <f>W43</f>
        <v>°C</v>
      </c>
      <c r="X45" s="64">
        <f t="shared" si="26"/>
        <v>0.1363342313206829</v>
      </c>
      <c r="Y45" s="65">
        <v>2</v>
      </c>
    </row>
    <row r="46" spans="1:26" ht="21" customHeight="1" x14ac:dyDescent="0.2">
      <c r="A46" s="59" t="s">
        <v>112</v>
      </c>
      <c r="B46" s="60" t="s">
        <v>119</v>
      </c>
      <c r="C46" s="62">
        <f>'Protocolo de Calibração'!$AB$33/2</f>
        <v>0.05</v>
      </c>
      <c r="D46" s="62">
        <f>SQRT(3)</f>
        <v>1.7320508075688772</v>
      </c>
      <c r="E46" s="62">
        <f t="shared" si="27"/>
        <v>2.8867513459481291E-2</v>
      </c>
      <c r="F46" s="62" t="s">
        <v>115</v>
      </c>
      <c r="G46" s="62" t="s">
        <v>111</v>
      </c>
      <c r="H46" s="62">
        <v>1</v>
      </c>
      <c r="I46" s="62">
        <f t="shared" si="20"/>
        <v>2.8867513459481291E-2</v>
      </c>
      <c r="J46" s="62" t="str">
        <f t="shared" si="23"/>
        <v>°C</v>
      </c>
      <c r="K46" s="64">
        <f t="shared" si="24"/>
        <v>0.11806890772914219</v>
      </c>
      <c r="L46" s="67">
        <v>9999</v>
      </c>
      <c r="N46" s="59" t="s">
        <v>112</v>
      </c>
      <c r="O46" s="60" t="s">
        <v>119</v>
      </c>
      <c r="P46" s="62">
        <f>'Protocolo de Calibração'!$AB$33/2</f>
        <v>0.05</v>
      </c>
      <c r="Q46" s="62">
        <f>SQRT(3)</f>
        <v>1.7320508075688772</v>
      </c>
      <c r="R46" s="62">
        <f t="shared" si="28"/>
        <v>2.8867513459481291E-2</v>
      </c>
      <c r="S46" s="62" t="s">
        <v>115</v>
      </c>
      <c r="T46" s="62" t="s">
        <v>111</v>
      </c>
      <c r="U46" s="62">
        <v>1</v>
      </c>
      <c r="V46" s="62">
        <f t="shared" si="22"/>
        <v>2.8867513459481291E-2</v>
      </c>
      <c r="W46" s="62" t="str">
        <f t="shared" si="25"/>
        <v>°C</v>
      </c>
      <c r="X46" s="64">
        <f t="shared" si="26"/>
        <v>0.11806890772914219</v>
      </c>
      <c r="Y46" s="67">
        <v>9999</v>
      </c>
    </row>
    <row r="47" spans="1:26" ht="21" customHeight="1" thickBot="1" x14ac:dyDescent="0.25">
      <c r="A47" s="59"/>
      <c r="B47" s="69"/>
      <c r="C47" s="62"/>
      <c r="D47" s="62"/>
      <c r="E47" s="62"/>
      <c r="F47" s="62"/>
      <c r="G47" s="62"/>
      <c r="H47" s="62"/>
      <c r="I47" s="62"/>
      <c r="J47" s="62"/>
      <c r="K47" s="77"/>
      <c r="L47" s="75"/>
      <c r="N47" s="59"/>
      <c r="O47" s="69"/>
      <c r="P47" s="62"/>
      <c r="Q47" s="62"/>
      <c r="R47" s="62"/>
      <c r="S47" s="62"/>
      <c r="T47" s="62"/>
      <c r="U47" s="62"/>
      <c r="V47" s="62"/>
      <c r="W47" s="62"/>
      <c r="X47" s="77"/>
      <c r="Y47" s="75"/>
    </row>
    <row r="48" spans="1:26" ht="21" customHeight="1" thickBot="1" x14ac:dyDescent="0.25">
      <c r="A48" s="240" t="s">
        <v>120</v>
      </c>
      <c r="B48" s="240"/>
      <c r="C48" s="62">
        <f>'Protocolo de Calibração'!$AV$51</f>
        <v>1</v>
      </c>
      <c r="D48" s="70"/>
      <c r="E48" s="70"/>
      <c r="F48" s="240" t="s">
        <v>121</v>
      </c>
      <c r="G48" s="240"/>
      <c r="H48" s="240"/>
      <c r="I48" s="62">
        <f>SQRT(SUMSQ(I40:I47))</f>
        <v>0.13225215629889633</v>
      </c>
      <c r="J48" s="73"/>
      <c r="K48" s="82" t="s">
        <v>158</v>
      </c>
      <c r="L48" s="83">
        <f>((I48^4)/(((I40^4)/L40)+((I41^4)/L41)+((I45^4)/L45)))</f>
        <v>36.634059186278769</v>
      </c>
      <c r="N48" s="240" t="s">
        <v>120</v>
      </c>
      <c r="O48" s="240"/>
      <c r="P48" s="62">
        <f>'Protocolo de Calibração'!$AV$51</f>
        <v>1</v>
      </c>
      <c r="Q48" s="70"/>
      <c r="R48" s="70"/>
      <c r="S48" s="240" t="s">
        <v>121</v>
      </c>
      <c r="T48" s="240"/>
      <c r="U48" s="240"/>
      <c r="V48" s="62">
        <f>SQRT(SUMSQ(V40:V47))</f>
        <v>0.12356541030355052</v>
      </c>
      <c r="W48" s="73"/>
      <c r="X48" s="82" t="s">
        <v>158</v>
      </c>
      <c r="Y48" s="83">
        <f>((V48^4)/(((V40^4)/Y40)+((V41^4)/Y41)+((V45^4)/Y45)))</f>
        <v>68.315063274167571</v>
      </c>
    </row>
    <row r="49" spans="1:26" ht="21" customHeight="1" thickBot="1" x14ac:dyDescent="0.25">
      <c r="A49" s="240" t="s">
        <v>122</v>
      </c>
      <c r="B49" s="240"/>
      <c r="C49" s="62">
        <f>TRUNC(I49, C48)</f>
        <v>0.2</v>
      </c>
      <c r="D49" s="70"/>
      <c r="E49" s="70"/>
      <c r="F49" s="240" t="s">
        <v>123</v>
      </c>
      <c r="G49" s="240"/>
      <c r="H49" s="240"/>
      <c r="I49" s="75">
        <f>I48*I50</f>
        <v>0.27400961365938825</v>
      </c>
      <c r="J49" s="62"/>
      <c r="K49" s="78"/>
      <c r="L49" s="78"/>
      <c r="N49" s="240" t="s">
        <v>122</v>
      </c>
      <c r="O49" s="240"/>
      <c r="P49" s="62">
        <f>TRUNC(V49, P48)</f>
        <v>0.2</v>
      </c>
      <c r="Q49" s="70"/>
      <c r="R49" s="70"/>
      <c r="S49" s="240" t="s">
        <v>123</v>
      </c>
      <c r="T49" s="240"/>
      <c r="U49" s="240"/>
      <c r="V49" s="75">
        <f>V48*V50</f>
        <v>0.25175695584345642</v>
      </c>
      <c r="W49" s="62"/>
      <c r="X49" s="78"/>
      <c r="Y49" s="78"/>
    </row>
    <row r="50" spans="1:26" ht="21" customHeight="1" thickBot="1" x14ac:dyDescent="0.25">
      <c r="A50" s="240" t="s">
        <v>124</v>
      </c>
      <c r="B50" s="240"/>
      <c r="C50" s="62">
        <f>I49- C49</f>
        <v>7.400961365938824E-2</v>
      </c>
      <c r="D50" s="70"/>
      <c r="E50" s="70"/>
      <c r="F50" s="240" t="s">
        <v>398</v>
      </c>
      <c r="G50" s="240"/>
      <c r="H50" s="241"/>
      <c r="I50" s="79">
        <f>IF(L48&gt;100000,2,TINV(0.0455,L48))</f>
        <v>2.071872560172956</v>
      </c>
      <c r="J50" s="76"/>
      <c r="K50" s="62"/>
      <c r="L50" s="62"/>
      <c r="N50" s="240" t="s">
        <v>124</v>
      </c>
      <c r="O50" s="240"/>
      <c r="P50" s="62">
        <f>V49- P49</f>
        <v>5.1756955843456409E-2</v>
      </c>
      <c r="Q50" s="70"/>
      <c r="R50" s="70"/>
      <c r="S50" s="240" t="s">
        <v>398</v>
      </c>
      <c r="T50" s="240"/>
      <c r="U50" s="241"/>
      <c r="V50" s="79">
        <f>IF(Y48&gt;100000,2,TINV(0.0455,Y48))</f>
        <v>2.0374387559187546</v>
      </c>
      <c r="W50" s="76"/>
      <c r="X50" s="62"/>
      <c r="Y50" s="62"/>
    </row>
    <row r="51" spans="1:26" ht="21" customHeight="1" thickBot="1" x14ac:dyDescent="0.25">
      <c r="A51" s="240" t="s">
        <v>125</v>
      </c>
      <c r="B51" s="240"/>
      <c r="C51" s="62">
        <f>(C50/ I49) * 100</f>
        <v>27.00986022752727</v>
      </c>
      <c r="D51" s="70"/>
      <c r="E51" s="70"/>
      <c r="F51" s="240" t="s">
        <v>126</v>
      </c>
      <c r="G51" s="240"/>
      <c r="H51" s="241"/>
      <c r="I51" s="80">
        <f>IF(C51 &lt;= 5,ROUND(I49,C48),ROUNDUP(I49,C48))</f>
        <v>0.30000000000000004</v>
      </c>
      <c r="J51" s="81" t="str">
        <f>J40</f>
        <v>°C</v>
      </c>
      <c r="K51" s="74"/>
      <c r="L51" s="62"/>
      <c r="N51" s="240" t="s">
        <v>125</v>
      </c>
      <c r="O51" s="240"/>
      <c r="P51" s="62">
        <f>(P50/ V49) * 100</f>
        <v>20.558302220511081</v>
      </c>
      <c r="Q51" s="70"/>
      <c r="R51" s="70"/>
      <c r="S51" s="240" t="s">
        <v>126</v>
      </c>
      <c r="T51" s="240"/>
      <c r="U51" s="241"/>
      <c r="V51" s="80">
        <f>IF(P51 &lt;= 5,ROUND(V49,P48),ROUNDUP(V49,P48))</f>
        <v>0.30000000000000004</v>
      </c>
      <c r="W51" s="81" t="str">
        <f>W40</f>
        <v>°C</v>
      </c>
      <c r="X51" s="74"/>
      <c r="Y51" s="62"/>
    </row>
    <row r="52" spans="1:26" ht="21" customHeight="1" x14ac:dyDescent="0.2">
      <c r="A52" s="244"/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</row>
    <row r="53" spans="1:26" ht="21" customHeight="1" x14ac:dyDescent="0.2">
      <c r="A53" s="245" t="s">
        <v>131</v>
      </c>
      <c r="B53" s="245"/>
      <c r="C53" s="245"/>
      <c r="D53" s="245"/>
      <c r="E53" s="245"/>
      <c r="F53" s="245"/>
      <c r="G53" s="245"/>
      <c r="H53" s="245"/>
      <c r="I53" s="245"/>
      <c r="J53" s="245"/>
      <c r="K53" s="245"/>
      <c r="L53" s="245"/>
      <c r="N53" s="245" t="s">
        <v>132</v>
      </c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</row>
    <row r="54" spans="1:26" ht="21" customHeight="1" x14ac:dyDescent="0.2">
      <c r="A54" s="245"/>
      <c r="B54" s="245"/>
      <c r="C54" s="245"/>
      <c r="D54" s="245"/>
      <c r="E54" s="245"/>
      <c r="F54" s="245"/>
      <c r="G54" s="245"/>
      <c r="H54" s="245"/>
      <c r="I54" s="245"/>
      <c r="J54" s="245"/>
      <c r="K54" s="245"/>
      <c r="L54" s="245"/>
      <c r="N54" s="245"/>
      <c r="O54" s="245"/>
      <c r="P54" s="245"/>
      <c r="Q54" s="245"/>
      <c r="R54" s="245"/>
      <c r="S54" s="245"/>
      <c r="T54" s="245"/>
      <c r="U54" s="245"/>
      <c r="V54" s="245"/>
      <c r="W54" s="245"/>
      <c r="X54" s="245"/>
      <c r="Y54" s="245"/>
    </row>
    <row r="55" spans="1:26" ht="21" customHeight="1" x14ac:dyDescent="0.2">
      <c r="A55" s="71" t="s">
        <v>96</v>
      </c>
      <c r="B55" s="72" t="s">
        <v>97</v>
      </c>
      <c r="C55" s="72" t="s">
        <v>98</v>
      </c>
      <c r="D55" s="72" t="s">
        <v>99</v>
      </c>
      <c r="E55" s="72" t="s">
        <v>100</v>
      </c>
      <c r="F55" s="72" t="s">
        <v>101</v>
      </c>
      <c r="G55" s="72" t="s">
        <v>102</v>
      </c>
      <c r="H55" s="72" t="s">
        <v>103</v>
      </c>
      <c r="I55" s="72" t="s">
        <v>104</v>
      </c>
      <c r="J55" s="72" t="s">
        <v>105</v>
      </c>
      <c r="K55" s="72" t="s">
        <v>106</v>
      </c>
      <c r="L55" s="72" t="s">
        <v>107</v>
      </c>
      <c r="N55" s="71" t="s">
        <v>96</v>
      </c>
      <c r="O55" s="72" t="s">
        <v>97</v>
      </c>
      <c r="P55" s="72" t="s">
        <v>98</v>
      </c>
      <c r="Q55" s="72" t="s">
        <v>99</v>
      </c>
      <c r="R55" s="72" t="s">
        <v>100</v>
      </c>
      <c r="S55" s="72" t="s">
        <v>101</v>
      </c>
      <c r="T55" s="72" t="s">
        <v>102</v>
      </c>
      <c r="U55" s="72" t="s">
        <v>103</v>
      </c>
      <c r="V55" s="72" t="s">
        <v>104</v>
      </c>
      <c r="W55" s="72" t="s">
        <v>105</v>
      </c>
      <c r="X55" s="72" t="s">
        <v>106</v>
      </c>
      <c r="Y55" s="72" t="s">
        <v>107</v>
      </c>
      <c r="Z55" s="55" t="e">
        <f>ABS(V56)+ABS(V57)+ABS(V58)+ABS(V59)+ABS(V60)+ABS(V61)+ABS(V62)</f>
        <v>#VALUE!</v>
      </c>
    </row>
    <row r="56" spans="1:26" ht="21" customHeight="1" x14ac:dyDescent="0.2">
      <c r="A56" s="59" t="s">
        <v>108</v>
      </c>
      <c r="B56" s="60" t="s">
        <v>109</v>
      </c>
      <c r="C56" s="61" t="str">
        <f>'Protocolo de Calibração'!$AP$60</f>
        <v/>
      </c>
      <c r="D56" s="62">
        <v>1</v>
      </c>
      <c r="E56" s="63" t="e">
        <f t="shared" ref="E56:E58" si="29">C56/D56</f>
        <v>#VALUE!</v>
      </c>
      <c r="F56" s="62" t="s">
        <v>110</v>
      </c>
      <c r="G56" s="62" t="s">
        <v>111</v>
      </c>
      <c r="H56" s="62">
        <v>1</v>
      </c>
      <c r="I56" s="61" t="e">
        <f t="shared" ref="I56:I62" si="30">IF(E56=0,0,E56*H56)</f>
        <v>#VALUE!</v>
      </c>
      <c r="J56" s="62" t="s">
        <v>111</v>
      </c>
      <c r="K56" s="64" t="e">
        <f>ABS((I56/$M$8))</f>
        <v>#VALUE!</v>
      </c>
      <c r="L56" s="65">
        <v>2</v>
      </c>
      <c r="N56" s="59" t="s">
        <v>108</v>
      </c>
      <c r="O56" s="60" t="s">
        <v>109</v>
      </c>
      <c r="P56" s="61" t="str">
        <f>'Protocolo de Calibração'!$AP$60</f>
        <v/>
      </c>
      <c r="Q56" s="62">
        <v>1</v>
      </c>
      <c r="R56" s="63" t="e">
        <f t="shared" ref="R56:R58" si="31">P56/Q56</f>
        <v>#VALUE!</v>
      </c>
      <c r="S56" s="62" t="s">
        <v>110</v>
      </c>
      <c r="T56" s="62" t="s">
        <v>111</v>
      </c>
      <c r="U56" s="62">
        <v>1</v>
      </c>
      <c r="V56" s="61" t="e">
        <f t="shared" ref="V56:V62" si="32">IF(R56=0,0,R56*U56)</f>
        <v>#VALUE!</v>
      </c>
      <c r="W56" s="62" t="s">
        <v>111</v>
      </c>
      <c r="X56" s="64" t="e">
        <f>ABS((V56/$M$8))</f>
        <v>#VALUE!</v>
      </c>
      <c r="Y56" s="65">
        <v>2</v>
      </c>
    </row>
    <row r="57" spans="1:26" ht="21" customHeight="1" x14ac:dyDescent="0.2">
      <c r="A57" s="59" t="s">
        <v>112</v>
      </c>
      <c r="B57" s="60" t="s">
        <v>113</v>
      </c>
      <c r="C57" s="66">
        <f>VLOOKUP('Protocolo de Calibração'!$J$26,Configurações!$B$7:$O$56,5,FALSE)</f>
        <v>0.2</v>
      </c>
      <c r="D57" s="65">
        <f>VLOOKUP('Protocolo de Calibração'!$J$26,Configurações!$B$7:$O$56,6,FALSE)</f>
        <v>2.09</v>
      </c>
      <c r="E57" s="62">
        <f t="shared" si="29"/>
        <v>9.5693779904306234E-2</v>
      </c>
      <c r="F57" s="62" t="s">
        <v>110</v>
      </c>
      <c r="G57" s="62" t="s">
        <v>111</v>
      </c>
      <c r="H57" s="62">
        <v>1</v>
      </c>
      <c r="I57" s="62">
        <f t="shared" si="30"/>
        <v>9.5693779904306234E-2</v>
      </c>
      <c r="J57" s="62" t="str">
        <f t="shared" ref="J57:J62" si="33">J56</f>
        <v>°C</v>
      </c>
      <c r="K57" s="64">
        <f t="shared" ref="K57:K62" si="34">ABS((I57/$M$8))</f>
        <v>0.39139013776274834</v>
      </c>
      <c r="L57" s="67">
        <f>VLOOKUP('Protocolo de Calibração'!$J$26,Configurações!$B$7:$O$56,7,FALSE)</f>
        <v>30</v>
      </c>
      <c r="N57" s="59" t="s">
        <v>112</v>
      </c>
      <c r="O57" s="60" t="s">
        <v>113</v>
      </c>
      <c r="P57" s="66">
        <f>VLOOKUP('Protocolo de Calibração'!$J$26,Configurações!$B$7:$O$56,5,FALSE)</f>
        <v>0.2</v>
      </c>
      <c r="Q57" s="65">
        <f>VLOOKUP('Protocolo de Calibração'!$J$26,Configurações!$B$7:$O$56,6,FALSE)</f>
        <v>2.09</v>
      </c>
      <c r="R57" s="62">
        <f t="shared" si="31"/>
        <v>9.5693779904306234E-2</v>
      </c>
      <c r="S57" s="62" t="s">
        <v>110</v>
      </c>
      <c r="T57" s="62" t="s">
        <v>111</v>
      </c>
      <c r="U57" s="62">
        <v>1</v>
      </c>
      <c r="V57" s="62">
        <f t="shared" si="32"/>
        <v>9.5693779904306234E-2</v>
      </c>
      <c r="W57" s="62" t="str">
        <f t="shared" ref="W57:W62" si="35">W56</f>
        <v>°C</v>
      </c>
      <c r="X57" s="64">
        <f t="shared" ref="X57:X62" si="36">ABS((V57/$M$8))</f>
        <v>0.39139013776274834</v>
      </c>
      <c r="Y57" s="67">
        <f>VLOOKUP('Protocolo de Calibração'!$J$26,Configurações!$B$7:$O$56,7,FALSE)</f>
        <v>30</v>
      </c>
    </row>
    <row r="58" spans="1:26" ht="21" customHeight="1" x14ac:dyDescent="0.2">
      <c r="A58" s="59" t="s">
        <v>112</v>
      </c>
      <c r="B58" s="60" t="s">
        <v>114</v>
      </c>
      <c r="C58" s="62">
        <f>'Protocolo de Calibração'!$H$33/2</f>
        <v>0.05</v>
      </c>
      <c r="D58" s="62">
        <f>SQRT(3)</f>
        <v>1.7320508075688772</v>
      </c>
      <c r="E58" s="62">
        <f t="shared" si="29"/>
        <v>2.8867513459481291E-2</v>
      </c>
      <c r="F58" s="62" t="s">
        <v>115</v>
      </c>
      <c r="G58" s="62" t="s">
        <v>111</v>
      </c>
      <c r="H58" s="62">
        <v>1</v>
      </c>
      <c r="I58" s="62">
        <f t="shared" si="30"/>
        <v>2.8867513459481291E-2</v>
      </c>
      <c r="J58" s="62" t="str">
        <f t="shared" si="33"/>
        <v>°C</v>
      </c>
      <c r="K58" s="64">
        <f t="shared" si="34"/>
        <v>0.11806890772914219</v>
      </c>
      <c r="L58" s="67">
        <v>9999</v>
      </c>
      <c r="N58" s="59" t="s">
        <v>112</v>
      </c>
      <c r="O58" s="60" t="s">
        <v>114</v>
      </c>
      <c r="P58" s="62">
        <f>'Protocolo de Calibração'!$H$33/2</f>
        <v>0.05</v>
      </c>
      <c r="Q58" s="62">
        <f>SQRT(3)</f>
        <v>1.7320508075688772</v>
      </c>
      <c r="R58" s="62">
        <f t="shared" si="31"/>
        <v>2.8867513459481291E-2</v>
      </c>
      <c r="S58" s="62" t="s">
        <v>115</v>
      </c>
      <c r="T58" s="62" t="s">
        <v>111</v>
      </c>
      <c r="U58" s="62">
        <v>1</v>
      </c>
      <c r="V58" s="62">
        <f t="shared" si="32"/>
        <v>2.8867513459481291E-2</v>
      </c>
      <c r="W58" s="62" t="str">
        <f t="shared" si="35"/>
        <v>°C</v>
      </c>
      <c r="X58" s="64">
        <f t="shared" si="36"/>
        <v>0.11806890772914219</v>
      </c>
      <c r="Y58" s="67">
        <v>9999</v>
      </c>
    </row>
    <row r="59" spans="1:26" ht="21" customHeight="1" x14ac:dyDescent="0.2">
      <c r="A59" s="59" t="s">
        <v>112</v>
      </c>
      <c r="B59" s="60" t="s">
        <v>116</v>
      </c>
      <c r="C59" s="68">
        <f>VLOOKUP('Protocolo de Calibração'!$J$26,Configurações!$B$7:$O$56,8,FALSE)</f>
        <v>0</v>
      </c>
      <c r="D59" s="62">
        <v>1</v>
      </c>
      <c r="E59" s="62">
        <f>C59/D59</f>
        <v>0</v>
      </c>
      <c r="F59" s="62" t="s">
        <v>110</v>
      </c>
      <c r="G59" s="62" t="s">
        <v>111</v>
      </c>
      <c r="H59" s="62">
        <v>1</v>
      </c>
      <c r="I59" s="62">
        <f t="shared" si="30"/>
        <v>0</v>
      </c>
      <c r="J59" s="62" t="str">
        <f t="shared" si="33"/>
        <v>°C</v>
      </c>
      <c r="K59" s="64">
        <f t="shared" si="34"/>
        <v>0</v>
      </c>
      <c r="L59" s="67">
        <f>L57</f>
        <v>30</v>
      </c>
      <c r="N59" s="59" t="s">
        <v>112</v>
      </c>
      <c r="O59" s="60" t="s">
        <v>116</v>
      </c>
      <c r="P59" s="68">
        <f>VLOOKUP('Protocolo de Calibração'!$J$26,Configurações!$B$7:$O$56,8,FALSE)</f>
        <v>0</v>
      </c>
      <c r="Q59" s="62">
        <v>1</v>
      </c>
      <c r="R59" s="62">
        <f>P59/Q59</f>
        <v>0</v>
      </c>
      <c r="S59" s="62" t="s">
        <v>110</v>
      </c>
      <c r="T59" s="62" t="s">
        <v>111</v>
      </c>
      <c r="U59" s="62">
        <v>1</v>
      </c>
      <c r="V59" s="62">
        <f t="shared" si="32"/>
        <v>0</v>
      </c>
      <c r="W59" s="62" t="str">
        <f t="shared" si="35"/>
        <v>°C</v>
      </c>
      <c r="X59" s="64">
        <f t="shared" si="36"/>
        <v>0</v>
      </c>
      <c r="Y59" s="67">
        <f>Y57</f>
        <v>30</v>
      </c>
    </row>
    <row r="60" spans="1:26" ht="21" customHeight="1" x14ac:dyDescent="0.2">
      <c r="A60" s="59" t="s">
        <v>112</v>
      </c>
      <c r="B60" s="60" t="s">
        <v>117</v>
      </c>
      <c r="C60" s="62">
        <f>VLOOKUP('Protocolo de Calibração'!$J$26,Configurações!$B$7:$O$56,5,FALSE)/2</f>
        <v>0.1</v>
      </c>
      <c r="D60" s="62">
        <f>SQRT(3)</f>
        <v>1.7320508075688772</v>
      </c>
      <c r="E60" s="62">
        <f>C60/D60</f>
        <v>5.7735026918962581E-2</v>
      </c>
      <c r="F60" s="62" t="s">
        <v>115</v>
      </c>
      <c r="G60" s="62" t="s">
        <v>111</v>
      </c>
      <c r="H60" s="62">
        <v>1</v>
      </c>
      <c r="I60" s="62">
        <f t="shared" si="30"/>
        <v>5.7735026918962581E-2</v>
      </c>
      <c r="J60" s="62" t="str">
        <f t="shared" si="33"/>
        <v>°C</v>
      </c>
      <c r="K60" s="64">
        <f t="shared" si="34"/>
        <v>0.23613781545828438</v>
      </c>
      <c r="L60" s="67">
        <v>9999</v>
      </c>
      <c r="M60" s="13" t="e">
        <f>ABS(I60)+ABS(I61)+ABS(I62)+ABS(I63)+ABS(I64)+ABS(I65)+ABS(I66)+ABS(I67)+ABS(I68)+ABS(I69)</f>
        <v>#VALUE!</v>
      </c>
      <c r="N60" s="59" t="s">
        <v>112</v>
      </c>
      <c r="O60" s="60" t="s">
        <v>117</v>
      </c>
      <c r="P60" s="62">
        <f>VLOOKUP('Protocolo de Calibração'!$J$26,Configurações!$B$7:$O$56,5,FALSE)/2</f>
        <v>0.1</v>
      </c>
      <c r="Q60" s="62">
        <f>SQRT(3)</f>
        <v>1.7320508075688772</v>
      </c>
      <c r="R60" s="62">
        <f>P60/Q60</f>
        <v>5.7735026918962581E-2</v>
      </c>
      <c r="S60" s="62" t="s">
        <v>115</v>
      </c>
      <c r="T60" s="62" t="s">
        <v>111</v>
      </c>
      <c r="U60" s="62">
        <v>1</v>
      </c>
      <c r="V60" s="62">
        <f t="shared" si="32"/>
        <v>5.7735026918962581E-2</v>
      </c>
      <c r="W60" s="62" t="str">
        <f t="shared" si="35"/>
        <v>°C</v>
      </c>
      <c r="X60" s="64">
        <f t="shared" si="36"/>
        <v>0.23613781545828438</v>
      </c>
      <c r="Y60" s="67">
        <v>9999</v>
      </c>
    </row>
    <row r="61" spans="1:26" ht="21" customHeight="1" x14ac:dyDescent="0.2">
      <c r="A61" s="59" t="s">
        <v>108</v>
      </c>
      <c r="B61" s="60" t="s">
        <v>118</v>
      </c>
      <c r="C61" s="61" t="str">
        <f>'Protocolo de Calibração'!$BI$60</f>
        <v/>
      </c>
      <c r="D61" s="62">
        <f>SQRT(3)</f>
        <v>1.7320508075688772</v>
      </c>
      <c r="E61" s="62" t="e">
        <f t="shared" ref="E61:E62" si="37">C61/D61</f>
        <v>#VALUE!</v>
      </c>
      <c r="F61" s="62" t="s">
        <v>110</v>
      </c>
      <c r="G61" s="62" t="s">
        <v>111</v>
      </c>
      <c r="H61" s="62">
        <v>1</v>
      </c>
      <c r="I61" s="62" t="e">
        <f t="shared" si="30"/>
        <v>#VALUE!</v>
      </c>
      <c r="J61" s="62" t="str">
        <f>J59</f>
        <v>°C</v>
      </c>
      <c r="K61" s="64" t="e">
        <f t="shared" si="34"/>
        <v>#VALUE!</v>
      </c>
      <c r="L61" s="65">
        <v>2</v>
      </c>
      <c r="N61" s="59" t="s">
        <v>108</v>
      </c>
      <c r="O61" s="60" t="s">
        <v>118</v>
      </c>
      <c r="P61" s="61" t="str">
        <f>'Protocolo de Calibração'!$BV$60</f>
        <v/>
      </c>
      <c r="Q61" s="62">
        <f>SQRT(3)</f>
        <v>1.7320508075688772</v>
      </c>
      <c r="R61" s="62" t="e">
        <f t="shared" ref="R61:R62" si="38">P61/Q61</f>
        <v>#VALUE!</v>
      </c>
      <c r="S61" s="62" t="s">
        <v>110</v>
      </c>
      <c r="T61" s="62" t="s">
        <v>111</v>
      </c>
      <c r="U61" s="62">
        <v>1</v>
      </c>
      <c r="V61" s="62" t="e">
        <f t="shared" si="32"/>
        <v>#VALUE!</v>
      </c>
      <c r="W61" s="62" t="str">
        <f>W59</f>
        <v>°C</v>
      </c>
      <c r="X61" s="64" t="e">
        <f t="shared" si="36"/>
        <v>#VALUE!</v>
      </c>
      <c r="Y61" s="65">
        <v>2</v>
      </c>
    </row>
    <row r="62" spans="1:26" ht="21" customHeight="1" x14ac:dyDescent="0.2">
      <c r="A62" s="59" t="s">
        <v>112</v>
      </c>
      <c r="B62" s="60" t="s">
        <v>119</v>
      </c>
      <c r="C62" s="62">
        <f>'Protocolo de Calibração'!$AB$33/2</f>
        <v>0.05</v>
      </c>
      <c r="D62" s="62">
        <f>SQRT(3)</f>
        <v>1.7320508075688772</v>
      </c>
      <c r="E62" s="62">
        <f t="shared" si="37"/>
        <v>2.8867513459481291E-2</v>
      </c>
      <c r="F62" s="62" t="s">
        <v>115</v>
      </c>
      <c r="G62" s="62" t="s">
        <v>111</v>
      </c>
      <c r="H62" s="62">
        <v>1</v>
      </c>
      <c r="I62" s="62">
        <f t="shared" si="30"/>
        <v>2.8867513459481291E-2</v>
      </c>
      <c r="J62" s="62" t="str">
        <f t="shared" si="33"/>
        <v>°C</v>
      </c>
      <c r="K62" s="64">
        <f t="shared" si="34"/>
        <v>0.11806890772914219</v>
      </c>
      <c r="L62" s="67">
        <v>9999</v>
      </c>
      <c r="N62" s="59" t="s">
        <v>112</v>
      </c>
      <c r="O62" s="60" t="s">
        <v>119</v>
      </c>
      <c r="P62" s="62">
        <f>'Protocolo de Calibração'!$AB$33/2</f>
        <v>0.05</v>
      </c>
      <c r="Q62" s="62">
        <f>SQRT(3)</f>
        <v>1.7320508075688772</v>
      </c>
      <c r="R62" s="62">
        <f t="shared" si="38"/>
        <v>2.8867513459481291E-2</v>
      </c>
      <c r="S62" s="62" t="s">
        <v>115</v>
      </c>
      <c r="T62" s="62" t="s">
        <v>111</v>
      </c>
      <c r="U62" s="62">
        <v>1</v>
      </c>
      <c r="V62" s="62">
        <f t="shared" si="32"/>
        <v>2.8867513459481291E-2</v>
      </c>
      <c r="W62" s="62" t="str">
        <f t="shared" si="35"/>
        <v>°C</v>
      </c>
      <c r="X62" s="64">
        <f t="shared" si="36"/>
        <v>0.11806890772914219</v>
      </c>
      <c r="Y62" s="67">
        <v>9999</v>
      </c>
    </row>
    <row r="63" spans="1:26" ht="21" customHeight="1" thickBot="1" x14ac:dyDescent="0.25">
      <c r="A63" s="59"/>
      <c r="B63" s="69"/>
      <c r="C63" s="62"/>
      <c r="D63" s="62"/>
      <c r="E63" s="62"/>
      <c r="F63" s="62"/>
      <c r="G63" s="62"/>
      <c r="H63" s="62"/>
      <c r="I63" s="62"/>
      <c r="J63" s="62"/>
      <c r="K63" s="77"/>
      <c r="L63" s="75"/>
      <c r="N63" s="59"/>
      <c r="O63" s="69"/>
      <c r="P63" s="62"/>
      <c r="Q63" s="62"/>
      <c r="R63" s="62"/>
      <c r="S63" s="62"/>
      <c r="T63" s="62"/>
      <c r="U63" s="62"/>
      <c r="V63" s="62"/>
      <c r="W63" s="62"/>
      <c r="X63" s="77"/>
      <c r="Y63" s="75"/>
    </row>
    <row r="64" spans="1:26" ht="21" customHeight="1" thickBot="1" x14ac:dyDescent="0.25">
      <c r="A64" s="240" t="s">
        <v>120</v>
      </c>
      <c r="B64" s="240"/>
      <c r="C64" s="62">
        <f>'Protocolo de Calibração'!$AV$60</f>
        <v>4</v>
      </c>
      <c r="D64" s="70"/>
      <c r="E64" s="70"/>
      <c r="F64" s="240" t="s">
        <v>121</v>
      </c>
      <c r="G64" s="240"/>
      <c r="H64" s="240"/>
      <c r="I64" s="62" t="e">
        <f>SQRT(SUMSQ(I56:I63))</f>
        <v>#VALUE!</v>
      </c>
      <c r="J64" s="73"/>
      <c r="K64" s="82" t="s">
        <v>158</v>
      </c>
      <c r="L64" s="83" t="e">
        <f>((I64^4)/(((I56^4)/L56)+((I57^4)/L57)+((I61^4)/L61)))</f>
        <v>#VALUE!</v>
      </c>
      <c r="N64" s="240" t="s">
        <v>120</v>
      </c>
      <c r="O64" s="240"/>
      <c r="P64" s="62">
        <f>'Protocolo de Calibração'!$AV$60</f>
        <v>4</v>
      </c>
      <c r="Q64" s="70"/>
      <c r="R64" s="70"/>
      <c r="S64" s="240" t="s">
        <v>121</v>
      </c>
      <c r="T64" s="240"/>
      <c r="U64" s="240"/>
      <c r="V64" s="62" t="e">
        <f>SQRT(SUMSQ(V56:V63))</f>
        <v>#VALUE!</v>
      </c>
      <c r="W64" s="73"/>
      <c r="X64" s="82" t="s">
        <v>158</v>
      </c>
      <c r="Y64" s="83" t="e">
        <f>((V64^4)/(((V56^4)/Y56)+((V57^4)/Y57)+((V61^4)/Y61)))</f>
        <v>#VALUE!</v>
      </c>
    </row>
    <row r="65" spans="1:26" ht="21" customHeight="1" thickBot="1" x14ac:dyDescent="0.25">
      <c r="A65" s="240" t="s">
        <v>122</v>
      </c>
      <c r="B65" s="240"/>
      <c r="C65" s="62" t="e">
        <f>TRUNC(I65, C64)</f>
        <v>#VALUE!</v>
      </c>
      <c r="D65" s="70"/>
      <c r="E65" s="70"/>
      <c r="F65" s="240" t="s">
        <v>123</v>
      </c>
      <c r="G65" s="240"/>
      <c r="H65" s="240"/>
      <c r="I65" s="75" t="e">
        <f>I64*I66</f>
        <v>#VALUE!</v>
      </c>
      <c r="J65" s="62"/>
      <c r="K65" s="78"/>
      <c r="L65" s="78"/>
      <c r="N65" s="240" t="s">
        <v>122</v>
      </c>
      <c r="O65" s="240"/>
      <c r="P65" s="62" t="e">
        <f>TRUNC(V65, P64)</f>
        <v>#VALUE!</v>
      </c>
      <c r="Q65" s="70"/>
      <c r="R65" s="70"/>
      <c r="S65" s="240" t="s">
        <v>123</v>
      </c>
      <c r="T65" s="240"/>
      <c r="U65" s="240"/>
      <c r="V65" s="75" t="e">
        <f>V64*V66</f>
        <v>#VALUE!</v>
      </c>
      <c r="W65" s="62"/>
      <c r="X65" s="78"/>
      <c r="Y65" s="78"/>
    </row>
    <row r="66" spans="1:26" ht="21" customHeight="1" thickBot="1" x14ac:dyDescent="0.25">
      <c r="A66" s="240" t="s">
        <v>124</v>
      </c>
      <c r="B66" s="240"/>
      <c r="C66" s="62" t="e">
        <f>I65- C65</f>
        <v>#VALUE!</v>
      </c>
      <c r="D66" s="70"/>
      <c r="E66" s="70"/>
      <c r="F66" s="240" t="s">
        <v>398</v>
      </c>
      <c r="G66" s="240"/>
      <c r="H66" s="241"/>
      <c r="I66" s="79" t="e">
        <f>IF(L64&gt;100000,2,TINV(0.0455,L64))</f>
        <v>#VALUE!</v>
      </c>
      <c r="J66" s="76"/>
      <c r="K66" s="62"/>
      <c r="L66" s="62"/>
      <c r="N66" s="240" t="s">
        <v>124</v>
      </c>
      <c r="O66" s="240"/>
      <c r="P66" s="62" t="e">
        <f>V65- P65</f>
        <v>#VALUE!</v>
      </c>
      <c r="Q66" s="70"/>
      <c r="R66" s="70"/>
      <c r="S66" s="240" t="s">
        <v>398</v>
      </c>
      <c r="T66" s="240"/>
      <c r="U66" s="241"/>
      <c r="V66" s="79" t="e">
        <f>IF(Y64&gt;100000,2,TINV(0.0455,Y64))</f>
        <v>#VALUE!</v>
      </c>
      <c r="W66" s="76"/>
      <c r="X66" s="62"/>
      <c r="Y66" s="62"/>
    </row>
    <row r="67" spans="1:26" ht="21" customHeight="1" thickBot="1" x14ac:dyDescent="0.25">
      <c r="A67" s="240" t="s">
        <v>125</v>
      </c>
      <c r="B67" s="240"/>
      <c r="C67" s="62" t="e">
        <f>(C66/ I65) * 100</f>
        <v>#VALUE!</v>
      </c>
      <c r="D67" s="70"/>
      <c r="E67" s="70"/>
      <c r="F67" s="240" t="s">
        <v>126</v>
      </c>
      <c r="G67" s="240"/>
      <c r="H67" s="241"/>
      <c r="I67" s="80" t="e">
        <f>IF(C67 &lt;= 5,ROUND(I65,C64),ROUNDUP(I65,C64))</f>
        <v>#VALUE!</v>
      </c>
      <c r="J67" s="81" t="str">
        <f>J56</f>
        <v>°C</v>
      </c>
      <c r="K67" s="74"/>
      <c r="L67" s="62"/>
      <c r="N67" s="240" t="s">
        <v>125</v>
      </c>
      <c r="O67" s="240"/>
      <c r="P67" s="62" t="e">
        <f>(P66/ V65) * 100</f>
        <v>#VALUE!</v>
      </c>
      <c r="Q67" s="70"/>
      <c r="R67" s="70"/>
      <c r="S67" s="240" t="s">
        <v>126</v>
      </c>
      <c r="T67" s="240"/>
      <c r="U67" s="241"/>
      <c r="V67" s="80" t="e">
        <f>IF(P67 &lt;= 5,ROUND(V65,P64),ROUNDUP(V65,P64))</f>
        <v>#VALUE!</v>
      </c>
      <c r="W67" s="81" t="str">
        <f>W56</f>
        <v>°C</v>
      </c>
      <c r="X67" s="74"/>
      <c r="Y67" s="62"/>
    </row>
    <row r="68" spans="1:26" ht="21" customHeight="1" x14ac:dyDescent="0.2">
      <c r="A68" s="244"/>
      <c r="B68" s="244"/>
      <c r="C68" s="244"/>
      <c r="D68" s="244"/>
      <c r="E68" s="244"/>
      <c r="F68" s="244"/>
      <c r="G68" s="244"/>
      <c r="H68" s="244"/>
      <c r="I68" s="244"/>
      <c r="J68" s="244"/>
      <c r="K68" s="244"/>
      <c r="L68" s="244"/>
      <c r="N68" s="244"/>
      <c r="O68" s="244"/>
      <c r="P68" s="244"/>
      <c r="Q68" s="244"/>
      <c r="R68" s="244"/>
      <c r="S68" s="244"/>
      <c r="T68" s="244"/>
      <c r="U68" s="244"/>
      <c r="V68" s="244"/>
      <c r="W68" s="244"/>
      <c r="X68" s="244"/>
      <c r="Y68" s="244"/>
    </row>
    <row r="69" spans="1:26" ht="21" customHeight="1" x14ac:dyDescent="0.2">
      <c r="A69" s="245" t="s">
        <v>133</v>
      </c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N69" s="245" t="s">
        <v>134</v>
      </c>
      <c r="O69" s="245"/>
      <c r="P69" s="245"/>
      <c r="Q69" s="245"/>
      <c r="R69" s="245"/>
      <c r="S69" s="245"/>
      <c r="T69" s="245"/>
      <c r="U69" s="245"/>
      <c r="V69" s="245"/>
      <c r="W69" s="245"/>
      <c r="X69" s="245"/>
      <c r="Y69" s="245"/>
    </row>
    <row r="70" spans="1:26" ht="21" customHeight="1" x14ac:dyDescent="0.2">
      <c r="A70" s="245"/>
      <c r="B70" s="245"/>
      <c r="C70" s="245"/>
      <c r="D70" s="245"/>
      <c r="E70" s="245"/>
      <c r="F70" s="245"/>
      <c r="G70" s="245"/>
      <c r="H70" s="245"/>
      <c r="I70" s="245"/>
      <c r="J70" s="245"/>
      <c r="K70" s="245"/>
      <c r="L70" s="245"/>
      <c r="N70" s="245"/>
      <c r="O70" s="245"/>
      <c r="P70" s="245"/>
      <c r="Q70" s="245"/>
      <c r="R70" s="245"/>
      <c r="S70" s="245"/>
      <c r="T70" s="245"/>
      <c r="U70" s="245"/>
      <c r="V70" s="245"/>
      <c r="W70" s="245"/>
      <c r="X70" s="245"/>
      <c r="Y70" s="245"/>
    </row>
    <row r="71" spans="1:26" ht="21" customHeight="1" x14ac:dyDescent="0.2">
      <c r="A71" s="71" t="s">
        <v>96</v>
      </c>
      <c r="B71" s="72" t="s">
        <v>97</v>
      </c>
      <c r="C71" s="72" t="s">
        <v>98</v>
      </c>
      <c r="D71" s="72" t="s">
        <v>99</v>
      </c>
      <c r="E71" s="72" t="s">
        <v>100</v>
      </c>
      <c r="F71" s="72" t="s">
        <v>101</v>
      </c>
      <c r="G71" s="72" t="s">
        <v>102</v>
      </c>
      <c r="H71" s="72" t="s">
        <v>103</v>
      </c>
      <c r="I71" s="72" t="s">
        <v>104</v>
      </c>
      <c r="J71" s="72" t="s">
        <v>105</v>
      </c>
      <c r="K71" s="72" t="s">
        <v>106</v>
      </c>
      <c r="L71" s="72" t="s">
        <v>107</v>
      </c>
      <c r="N71" s="71" t="s">
        <v>96</v>
      </c>
      <c r="O71" s="72" t="s">
        <v>97</v>
      </c>
      <c r="P71" s="72" t="s">
        <v>98</v>
      </c>
      <c r="Q71" s="72" t="s">
        <v>99</v>
      </c>
      <c r="R71" s="72" t="s">
        <v>100</v>
      </c>
      <c r="S71" s="72" t="s">
        <v>101</v>
      </c>
      <c r="T71" s="72" t="s">
        <v>102</v>
      </c>
      <c r="U71" s="72" t="s">
        <v>103</v>
      </c>
      <c r="V71" s="72" t="s">
        <v>104</v>
      </c>
      <c r="W71" s="72" t="s">
        <v>105</v>
      </c>
      <c r="X71" s="72" t="s">
        <v>106</v>
      </c>
      <c r="Y71" s="72" t="s">
        <v>107</v>
      </c>
      <c r="Z71" s="55" t="e">
        <f>ABS(V72)+ABS(V73)+ABS(V74)+ABS(V75)+ABS(V76)+ABS(V77)+ABS(V78)</f>
        <v>#VALUE!</v>
      </c>
    </row>
    <row r="72" spans="1:26" ht="21" customHeight="1" x14ac:dyDescent="0.2">
      <c r="A72" s="59" t="s">
        <v>108</v>
      </c>
      <c r="B72" s="60" t="s">
        <v>109</v>
      </c>
      <c r="C72" s="61" t="str">
        <f>'Protocolo de Calibração'!$AP$69</f>
        <v/>
      </c>
      <c r="D72" s="62">
        <v>1</v>
      </c>
      <c r="E72" s="63" t="e">
        <f t="shared" ref="E72:E74" si="39">C72/D72</f>
        <v>#VALUE!</v>
      </c>
      <c r="F72" s="62" t="s">
        <v>110</v>
      </c>
      <c r="G72" s="62" t="s">
        <v>111</v>
      </c>
      <c r="H72" s="62">
        <v>1</v>
      </c>
      <c r="I72" s="61" t="e">
        <f t="shared" ref="I72:I78" si="40">IF(E72=0,0,E72*H72)</f>
        <v>#VALUE!</v>
      </c>
      <c r="J72" s="62" t="s">
        <v>111</v>
      </c>
      <c r="K72" s="64" t="e">
        <f>ABS((I72/$M$8))</f>
        <v>#VALUE!</v>
      </c>
      <c r="L72" s="65">
        <v>2</v>
      </c>
      <c r="N72" s="59" t="s">
        <v>108</v>
      </c>
      <c r="O72" s="60" t="s">
        <v>109</v>
      </c>
      <c r="P72" s="61" t="str">
        <f>'Protocolo de Calibração'!$AP$69</f>
        <v/>
      </c>
      <c r="Q72" s="62">
        <v>1</v>
      </c>
      <c r="R72" s="63" t="e">
        <f t="shared" ref="R72:R74" si="41">P72/Q72</f>
        <v>#VALUE!</v>
      </c>
      <c r="S72" s="62" t="s">
        <v>110</v>
      </c>
      <c r="T72" s="62" t="s">
        <v>111</v>
      </c>
      <c r="U72" s="62">
        <v>1</v>
      </c>
      <c r="V72" s="61" t="e">
        <f t="shared" ref="V72:V78" si="42">IF(R72=0,0,R72*U72)</f>
        <v>#VALUE!</v>
      </c>
      <c r="W72" s="62" t="s">
        <v>111</v>
      </c>
      <c r="X72" s="64" t="e">
        <f>ABS((V72/$M$8))</f>
        <v>#VALUE!</v>
      </c>
      <c r="Y72" s="65">
        <v>2</v>
      </c>
    </row>
    <row r="73" spans="1:26" ht="21" customHeight="1" x14ac:dyDescent="0.2">
      <c r="A73" s="59" t="s">
        <v>112</v>
      </c>
      <c r="B73" s="60" t="s">
        <v>113</v>
      </c>
      <c r="C73" s="66">
        <f>VLOOKUP('Protocolo de Calibração'!$J$26,Configurações!$B$7:$O$56,5,FALSE)</f>
        <v>0.2</v>
      </c>
      <c r="D73" s="65">
        <f>VLOOKUP('Protocolo de Calibração'!$J$26,Configurações!$B$7:$O$56,6,FALSE)</f>
        <v>2.09</v>
      </c>
      <c r="E73" s="62">
        <f t="shared" si="39"/>
        <v>9.5693779904306234E-2</v>
      </c>
      <c r="F73" s="62" t="s">
        <v>110</v>
      </c>
      <c r="G73" s="62" t="s">
        <v>111</v>
      </c>
      <c r="H73" s="62">
        <v>1</v>
      </c>
      <c r="I73" s="62">
        <f t="shared" si="40"/>
        <v>9.5693779904306234E-2</v>
      </c>
      <c r="J73" s="62" t="str">
        <f t="shared" ref="J73:J78" si="43">J72</f>
        <v>°C</v>
      </c>
      <c r="K73" s="64">
        <f t="shared" ref="K73:K78" si="44">ABS((I73/$M$8))</f>
        <v>0.39139013776274834</v>
      </c>
      <c r="L73" s="67">
        <f>VLOOKUP('Protocolo de Calibração'!$J$26,Configurações!$B$7:$O$56,7,FALSE)</f>
        <v>30</v>
      </c>
      <c r="N73" s="59" t="s">
        <v>112</v>
      </c>
      <c r="O73" s="60" t="s">
        <v>113</v>
      </c>
      <c r="P73" s="66">
        <f>VLOOKUP('Protocolo de Calibração'!$J$26,Configurações!$B$7:$O$56,5,FALSE)</f>
        <v>0.2</v>
      </c>
      <c r="Q73" s="65">
        <f>VLOOKUP('Protocolo de Calibração'!$J$26,Configurações!$B$7:$O$56,6,FALSE)</f>
        <v>2.09</v>
      </c>
      <c r="R73" s="62">
        <f t="shared" si="41"/>
        <v>9.5693779904306234E-2</v>
      </c>
      <c r="S73" s="62" t="s">
        <v>110</v>
      </c>
      <c r="T73" s="62" t="s">
        <v>111</v>
      </c>
      <c r="U73" s="62">
        <v>1</v>
      </c>
      <c r="V73" s="62">
        <f t="shared" si="42"/>
        <v>9.5693779904306234E-2</v>
      </c>
      <c r="W73" s="62" t="str">
        <f t="shared" ref="W73:W78" si="45">W72</f>
        <v>°C</v>
      </c>
      <c r="X73" s="64">
        <f t="shared" ref="X73:X78" si="46">ABS((V73/$M$8))</f>
        <v>0.39139013776274834</v>
      </c>
      <c r="Y73" s="67">
        <f>VLOOKUP('Protocolo de Calibração'!$J$26,Configurações!$B$7:$O$56,7,FALSE)</f>
        <v>30</v>
      </c>
    </row>
    <row r="74" spans="1:26" ht="21" customHeight="1" x14ac:dyDescent="0.2">
      <c r="A74" s="59" t="s">
        <v>112</v>
      </c>
      <c r="B74" s="60" t="s">
        <v>114</v>
      </c>
      <c r="C74" s="62">
        <f>'Protocolo de Calibração'!$H$33/2</f>
        <v>0.05</v>
      </c>
      <c r="D74" s="62">
        <f>SQRT(3)</f>
        <v>1.7320508075688772</v>
      </c>
      <c r="E74" s="62">
        <f t="shared" si="39"/>
        <v>2.8867513459481291E-2</v>
      </c>
      <c r="F74" s="62" t="s">
        <v>115</v>
      </c>
      <c r="G74" s="62" t="s">
        <v>111</v>
      </c>
      <c r="H74" s="62">
        <v>1</v>
      </c>
      <c r="I74" s="62">
        <f t="shared" si="40"/>
        <v>2.8867513459481291E-2</v>
      </c>
      <c r="J74" s="62" t="str">
        <f t="shared" si="43"/>
        <v>°C</v>
      </c>
      <c r="K74" s="64">
        <f t="shared" si="44"/>
        <v>0.11806890772914219</v>
      </c>
      <c r="L74" s="67">
        <v>9999</v>
      </c>
      <c r="N74" s="59" t="s">
        <v>112</v>
      </c>
      <c r="O74" s="60" t="s">
        <v>114</v>
      </c>
      <c r="P74" s="62">
        <f>'Protocolo de Calibração'!$H$33/2</f>
        <v>0.05</v>
      </c>
      <c r="Q74" s="62">
        <f>SQRT(3)</f>
        <v>1.7320508075688772</v>
      </c>
      <c r="R74" s="62">
        <f t="shared" si="41"/>
        <v>2.8867513459481291E-2</v>
      </c>
      <c r="S74" s="62" t="s">
        <v>115</v>
      </c>
      <c r="T74" s="62" t="s">
        <v>111</v>
      </c>
      <c r="U74" s="62">
        <v>1</v>
      </c>
      <c r="V74" s="62">
        <f t="shared" si="42"/>
        <v>2.8867513459481291E-2</v>
      </c>
      <c r="W74" s="62" t="str">
        <f t="shared" si="45"/>
        <v>°C</v>
      </c>
      <c r="X74" s="64">
        <f t="shared" si="46"/>
        <v>0.11806890772914219</v>
      </c>
      <c r="Y74" s="67">
        <v>9999</v>
      </c>
    </row>
    <row r="75" spans="1:26" ht="21" customHeight="1" x14ac:dyDescent="0.2">
      <c r="A75" s="59" t="s">
        <v>112</v>
      </c>
      <c r="B75" s="60" t="s">
        <v>116</v>
      </c>
      <c r="C75" s="68">
        <f>VLOOKUP('Protocolo de Calibração'!$J$26,Configurações!$B$7:$O$56,8,FALSE)</f>
        <v>0</v>
      </c>
      <c r="D75" s="62">
        <v>1</v>
      </c>
      <c r="E75" s="62">
        <f>C75/D75</f>
        <v>0</v>
      </c>
      <c r="F75" s="62" t="s">
        <v>110</v>
      </c>
      <c r="G75" s="62" t="s">
        <v>111</v>
      </c>
      <c r="H75" s="62">
        <v>1</v>
      </c>
      <c r="I75" s="62">
        <f t="shared" si="40"/>
        <v>0</v>
      </c>
      <c r="J75" s="62" t="str">
        <f t="shared" si="43"/>
        <v>°C</v>
      </c>
      <c r="K75" s="64">
        <f t="shared" si="44"/>
        <v>0</v>
      </c>
      <c r="L75" s="67">
        <f>L73</f>
        <v>30</v>
      </c>
      <c r="N75" s="59" t="s">
        <v>112</v>
      </c>
      <c r="O75" s="60" t="s">
        <v>116</v>
      </c>
      <c r="P75" s="68">
        <f>VLOOKUP('Protocolo de Calibração'!$J$26,Configurações!$B$7:$O$56,8,FALSE)</f>
        <v>0</v>
      </c>
      <c r="Q75" s="62">
        <v>1</v>
      </c>
      <c r="R75" s="62">
        <f>P75/Q75</f>
        <v>0</v>
      </c>
      <c r="S75" s="62" t="s">
        <v>110</v>
      </c>
      <c r="T75" s="62" t="s">
        <v>111</v>
      </c>
      <c r="U75" s="62">
        <v>1</v>
      </c>
      <c r="V75" s="62">
        <f t="shared" si="42"/>
        <v>0</v>
      </c>
      <c r="W75" s="62" t="str">
        <f t="shared" si="45"/>
        <v>°C</v>
      </c>
      <c r="X75" s="64">
        <f t="shared" si="46"/>
        <v>0</v>
      </c>
      <c r="Y75" s="67">
        <f>Y73</f>
        <v>30</v>
      </c>
    </row>
    <row r="76" spans="1:26" ht="21" customHeight="1" x14ac:dyDescent="0.2">
      <c r="A76" s="59" t="s">
        <v>112</v>
      </c>
      <c r="B76" s="60" t="s">
        <v>117</v>
      </c>
      <c r="C76" s="62">
        <f>VLOOKUP('Protocolo de Calibração'!$J$26,Configurações!$B$7:$O$56,5,FALSE)/2</f>
        <v>0.1</v>
      </c>
      <c r="D76" s="62">
        <f>SQRT(3)</f>
        <v>1.7320508075688772</v>
      </c>
      <c r="E76" s="62">
        <f>C76/D76</f>
        <v>5.7735026918962581E-2</v>
      </c>
      <c r="F76" s="62" t="s">
        <v>115</v>
      </c>
      <c r="G76" s="62" t="s">
        <v>111</v>
      </c>
      <c r="H76" s="62">
        <v>1</v>
      </c>
      <c r="I76" s="62">
        <f t="shared" si="40"/>
        <v>5.7735026918962581E-2</v>
      </c>
      <c r="J76" s="62" t="str">
        <f t="shared" si="43"/>
        <v>°C</v>
      </c>
      <c r="K76" s="64">
        <f t="shared" si="44"/>
        <v>0.23613781545828438</v>
      </c>
      <c r="L76" s="67">
        <v>9999</v>
      </c>
      <c r="N76" s="59" t="s">
        <v>112</v>
      </c>
      <c r="O76" s="60" t="s">
        <v>117</v>
      </c>
      <c r="P76" s="62">
        <f>VLOOKUP('Protocolo de Calibração'!$J$26,Configurações!$B$7:$O$56,5,FALSE)/2</f>
        <v>0.1</v>
      </c>
      <c r="Q76" s="62">
        <f>SQRT(3)</f>
        <v>1.7320508075688772</v>
      </c>
      <c r="R76" s="62">
        <f>P76/Q76</f>
        <v>5.7735026918962581E-2</v>
      </c>
      <c r="S76" s="62" t="s">
        <v>115</v>
      </c>
      <c r="T76" s="62" t="s">
        <v>111</v>
      </c>
      <c r="U76" s="62">
        <v>1</v>
      </c>
      <c r="V76" s="62">
        <f t="shared" si="42"/>
        <v>5.7735026918962581E-2</v>
      </c>
      <c r="W76" s="62" t="str">
        <f t="shared" si="45"/>
        <v>°C</v>
      </c>
      <c r="X76" s="64">
        <f t="shared" si="46"/>
        <v>0.23613781545828438</v>
      </c>
      <c r="Y76" s="67">
        <v>9999</v>
      </c>
    </row>
    <row r="77" spans="1:26" ht="21" customHeight="1" x14ac:dyDescent="0.2">
      <c r="A77" s="59" t="s">
        <v>108</v>
      </c>
      <c r="B77" s="60" t="s">
        <v>118</v>
      </c>
      <c r="C77" s="61" t="str">
        <f>'Protocolo de Calibração'!$BI$69</f>
        <v/>
      </c>
      <c r="D77" s="62">
        <f>SQRT(3)</f>
        <v>1.7320508075688772</v>
      </c>
      <c r="E77" s="62" t="e">
        <f t="shared" ref="E77:E78" si="47">C77/D77</f>
        <v>#VALUE!</v>
      </c>
      <c r="F77" s="62" t="s">
        <v>110</v>
      </c>
      <c r="G77" s="62" t="s">
        <v>111</v>
      </c>
      <c r="H77" s="62">
        <v>1</v>
      </c>
      <c r="I77" s="62" t="e">
        <f t="shared" si="40"/>
        <v>#VALUE!</v>
      </c>
      <c r="J77" s="62" t="str">
        <f>J75</f>
        <v>°C</v>
      </c>
      <c r="K77" s="64" t="e">
        <f t="shared" si="44"/>
        <v>#VALUE!</v>
      </c>
      <c r="L77" s="65">
        <v>2</v>
      </c>
      <c r="N77" s="59" t="s">
        <v>108</v>
      </c>
      <c r="O77" s="60" t="s">
        <v>118</v>
      </c>
      <c r="P77" s="61" t="str">
        <f>'Protocolo de Calibração'!$BV$69</f>
        <v/>
      </c>
      <c r="Q77" s="62">
        <f>SQRT(3)</f>
        <v>1.7320508075688772</v>
      </c>
      <c r="R77" s="62" t="e">
        <f t="shared" ref="R77:R78" si="48">P77/Q77</f>
        <v>#VALUE!</v>
      </c>
      <c r="S77" s="62" t="s">
        <v>110</v>
      </c>
      <c r="T77" s="62" t="s">
        <v>111</v>
      </c>
      <c r="U77" s="62">
        <v>1</v>
      </c>
      <c r="V77" s="62" t="e">
        <f t="shared" si="42"/>
        <v>#VALUE!</v>
      </c>
      <c r="W77" s="62" t="str">
        <f>W75</f>
        <v>°C</v>
      </c>
      <c r="X77" s="64" t="e">
        <f t="shared" si="46"/>
        <v>#VALUE!</v>
      </c>
      <c r="Y77" s="65">
        <v>2</v>
      </c>
    </row>
    <row r="78" spans="1:26" ht="21" customHeight="1" x14ac:dyDescent="0.2">
      <c r="A78" s="59" t="s">
        <v>112</v>
      </c>
      <c r="B78" s="60" t="s">
        <v>119</v>
      </c>
      <c r="C78" s="62">
        <f>'Protocolo de Calibração'!$AB$33/2</f>
        <v>0.05</v>
      </c>
      <c r="D78" s="62">
        <f>SQRT(3)</f>
        <v>1.7320508075688772</v>
      </c>
      <c r="E78" s="62">
        <f t="shared" si="47"/>
        <v>2.8867513459481291E-2</v>
      </c>
      <c r="F78" s="62" t="s">
        <v>115</v>
      </c>
      <c r="G78" s="62" t="s">
        <v>111</v>
      </c>
      <c r="H78" s="62">
        <v>1</v>
      </c>
      <c r="I78" s="62">
        <f t="shared" si="40"/>
        <v>2.8867513459481291E-2</v>
      </c>
      <c r="J78" s="62" t="str">
        <f t="shared" si="43"/>
        <v>°C</v>
      </c>
      <c r="K78" s="64">
        <f t="shared" si="44"/>
        <v>0.11806890772914219</v>
      </c>
      <c r="L78" s="67">
        <v>9999</v>
      </c>
      <c r="M78" s="13" t="e">
        <f>ABS(I78)+ABS(I79)+ABS(I80)+ABS(I81)+ABS(I82)+ABS(I83)+ABS(I84)+ABS(I85)+ABS(I86)+ABS(I87)</f>
        <v>#VALUE!</v>
      </c>
      <c r="N78" s="59" t="s">
        <v>112</v>
      </c>
      <c r="O78" s="60" t="s">
        <v>119</v>
      </c>
      <c r="P78" s="62">
        <f>'Protocolo de Calibração'!$AB$33/2</f>
        <v>0.05</v>
      </c>
      <c r="Q78" s="62">
        <f>SQRT(3)</f>
        <v>1.7320508075688772</v>
      </c>
      <c r="R78" s="62">
        <f t="shared" si="48"/>
        <v>2.8867513459481291E-2</v>
      </c>
      <c r="S78" s="62" t="s">
        <v>115</v>
      </c>
      <c r="T78" s="62" t="s">
        <v>111</v>
      </c>
      <c r="U78" s="62">
        <v>1</v>
      </c>
      <c r="V78" s="62">
        <f t="shared" si="42"/>
        <v>2.8867513459481291E-2</v>
      </c>
      <c r="W78" s="62" t="str">
        <f t="shared" si="45"/>
        <v>°C</v>
      </c>
      <c r="X78" s="64">
        <f t="shared" si="46"/>
        <v>0.11806890772914219</v>
      </c>
      <c r="Y78" s="67">
        <v>9999</v>
      </c>
    </row>
    <row r="79" spans="1:26" ht="21" customHeight="1" thickBot="1" x14ac:dyDescent="0.25">
      <c r="A79" s="59"/>
      <c r="B79" s="69"/>
      <c r="C79" s="62"/>
      <c r="D79" s="62"/>
      <c r="E79" s="62"/>
      <c r="F79" s="62"/>
      <c r="G79" s="62"/>
      <c r="H79" s="62"/>
      <c r="I79" s="62"/>
      <c r="J79" s="62"/>
      <c r="K79" s="77"/>
      <c r="L79" s="75"/>
      <c r="N79" s="59"/>
      <c r="O79" s="69"/>
      <c r="P79" s="62"/>
      <c r="Q79" s="62"/>
      <c r="R79" s="62"/>
      <c r="S79" s="62"/>
      <c r="T79" s="62"/>
      <c r="U79" s="62"/>
      <c r="V79" s="62"/>
      <c r="W79" s="62"/>
      <c r="X79" s="77"/>
      <c r="Y79" s="75"/>
    </row>
    <row r="80" spans="1:26" ht="21" customHeight="1" thickBot="1" x14ac:dyDescent="0.25">
      <c r="A80" s="240" t="s">
        <v>120</v>
      </c>
      <c r="B80" s="240"/>
      <c r="C80" s="62">
        <f>'Protocolo de Calibração'!$AV$69</f>
        <v>4</v>
      </c>
      <c r="D80" s="70"/>
      <c r="E80" s="70"/>
      <c r="F80" s="240" t="s">
        <v>121</v>
      </c>
      <c r="G80" s="240"/>
      <c r="H80" s="240"/>
      <c r="I80" s="62" t="e">
        <f>SQRT(SUMSQ(I72:I79))</f>
        <v>#VALUE!</v>
      </c>
      <c r="J80" s="73"/>
      <c r="K80" s="82" t="s">
        <v>158</v>
      </c>
      <c r="L80" s="83" t="e">
        <f>((I80^4)/(((I72^4)/L72)+((I73^4)/L73)+((I77^4)/L77)))</f>
        <v>#VALUE!</v>
      </c>
      <c r="N80" s="240" t="s">
        <v>120</v>
      </c>
      <c r="O80" s="240"/>
      <c r="P80" s="62">
        <f>'Protocolo de Calibração'!$AV$69</f>
        <v>4</v>
      </c>
      <c r="Q80" s="70"/>
      <c r="R80" s="70"/>
      <c r="S80" s="240" t="s">
        <v>121</v>
      </c>
      <c r="T80" s="240"/>
      <c r="U80" s="240"/>
      <c r="V80" s="62" t="e">
        <f>SQRT(SUMSQ(V72:V79))</f>
        <v>#VALUE!</v>
      </c>
      <c r="W80" s="73"/>
      <c r="X80" s="82" t="s">
        <v>158</v>
      </c>
      <c r="Y80" s="83" t="e">
        <f>((V80^4)/(((V72^4)/Y72)+((V73^4)/Y73)+((V77^4)/Y77)))</f>
        <v>#VALUE!</v>
      </c>
    </row>
    <row r="81" spans="1:26" ht="21" customHeight="1" thickBot="1" x14ac:dyDescent="0.25">
      <c r="A81" s="240" t="s">
        <v>122</v>
      </c>
      <c r="B81" s="240"/>
      <c r="C81" s="62" t="e">
        <f>TRUNC(I81, C80)</f>
        <v>#VALUE!</v>
      </c>
      <c r="D81" s="70"/>
      <c r="E81" s="70"/>
      <c r="F81" s="240" t="s">
        <v>123</v>
      </c>
      <c r="G81" s="240"/>
      <c r="H81" s="240"/>
      <c r="I81" s="75" t="e">
        <f>I80*I82</f>
        <v>#VALUE!</v>
      </c>
      <c r="J81" s="62"/>
      <c r="K81" s="78"/>
      <c r="L81" s="78"/>
      <c r="N81" s="240" t="s">
        <v>122</v>
      </c>
      <c r="O81" s="240"/>
      <c r="P81" s="62" t="e">
        <f>TRUNC(V81, P80)</f>
        <v>#VALUE!</v>
      </c>
      <c r="Q81" s="70"/>
      <c r="R81" s="70"/>
      <c r="S81" s="240" t="s">
        <v>123</v>
      </c>
      <c r="T81" s="240"/>
      <c r="U81" s="240"/>
      <c r="V81" s="75" t="e">
        <f>V80*V82</f>
        <v>#VALUE!</v>
      </c>
      <c r="W81" s="62"/>
      <c r="X81" s="78"/>
      <c r="Y81" s="78"/>
    </row>
    <row r="82" spans="1:26" ht="21" customHeight="1" thickBot="1" x14ac:dyDescent="0.25">
      <c r="A82" s="240" t="s">
        <v>124</v>
      </c>
      <c r="B82" s="240"/>
      <c r="C82" s="62" t="e">
        <f>I81- C81</f>
        <v>#VALUE!</v>
      </c>
      <c r="D82" s="70"/>
      <c r="E82" s="70"/>
      <c r="F82" s="240" t="s">
        <v>398</v>
      </c>
      <c r="G82" s="240"/>
      <c r="H82" s="241"/>
      <c r="I82" s="79" t="e">
        <f>IF(L80&gt;100000,2,TINV(0.0455,L80))</f>
        <v>#VALUE!</v>
      </c>
      <c r="J82" s="76"/>
      <c r="K82" s="62"/>
      <c r="L82" s="62"/>
      <c r="N82" s="240" t="s">
        <v>124</v>
      </c>
      <c r="O82" s="240"/>
      <c r="P82" s="62" t="e">
        <f>V81- P81</f>
        <v>#VALUE!</v>
      </c>
      <c r="Q82" s="70"/>
      <c r="R82" s="70"/>
      <c r="S82" s="240" t="s">
        <v>398</v>
      </c>
      <c r="T82" s="240"/>
      <c r="U82" s="241"/>
      <c r="V82" s="79" t="e">
        <f>IF(Y80&gt;100000,2,TINV(0.0455,Y80))</f>
        <v>#VALUE!</v>
      </c>
      <c r="W82" s="76"/>
      <c r="X82" s="62"/>
      <c r="Y82" s="62"/>
    </row>
    <row r="83" spans="1:26" ht="21" customHeight="1" thickBot="1" x14ac:dyDescent="0.25">
      <c r="A83" s="240" t="s">
        <v>125</v>
      </c>
      <c r="B83" s="240"/>
      <c r="C83" s="62" t="e">
        <f>(C82/ I81) * 100</f>
        <v>#VALUE!</v>
      </c>
      <c r="D83" s="70"/>
      <c r="E83" s="70"/>
      <c r="F83" s="240" t="s">
        <v>126</v>
      </c>
      <c r="G83" s="240"/>
      <c r="H83" s="241"/>
      <c r="I83" s="80" t="e">
        <f>IF(C83 &lt;= 5,ROUND(I81,C80),ROUNDUP(I81,C80))</f>
        <v>#VALUE!</v>
      </c>
      <c r="J83" s="81" t="str">
        <f>J72</f>
        <v>°C</v>
      </c>
      <c r="K83" s="74"/>
      <c r="L83" s="62"/>
      <c r="N83" s="240" t="s">
        <v>125</v>
      </c>
      <c r="O83" s="240"/>
      <c r="P83" s="62" t="e">
        <f>(P82/ V81) * 100</f>
        <v>#VALUE!</v>
      </c>
      <c r="Q83" s="70"/>
      <c r="R83" s="70"/>
      <c r="S83" s="240" t="s">
        <v>126</v>
      </c>
      <c r="T83" s="240"/>
      <c r="U83" s="241"/>
      <c r="V83" s="80" t="e">
        <f>IF(P83 &lt;= 5,ROUND(V81,P80),ROUNDUP(V81,P80))</f>
        <v>#VALUE!</v>
      </c>
      <c r="W83" s="81" t="str">
        <f>W72</f>
        <v>°C</v>
      </c>
      <c r="X83" s="74"/>
      <c r="Y83" s="62"/>
    </row>
    <row r="84" spans="1:26" ht="21" customHeight="1" x14ac:dyDescent="0.2">
      <c r="A84" s="244"/>
      <c r="B84" s="244"/>
      <c r="C84" s="244"/>
      <c r="D84" s="244"/>
      <c r="E84" s="244"/>
      <c r="F84" s="244"/>
      <c r="G84" s="244"/>
      <c r="H84" s="244"/>
      <c r="I84" s="244"/>
      <c r="J84" s="244"/>
      <c r="K84" s="244"/>
      <c r="L84" s="244"/>
      <c r="N84" s="244"/>
      <c r="O84" s="244"/>
      <c r="P84" s="244"/>
      <c r="Q84" s="244"/>
      <c r="R84" s="244"/>
      <c r="S84" s="244"/>
      <c r="T84" s="244"/>
      <c r="U84" s="244"/>
      <c r="V84" s="244"/>
      <c r="W84" s="244"/>
      <c r="X84" s="244"/>
      <c r="Y84" s="244"/>
    </row>
    <row r="85" spans="1:26" ht="21" customHeight="1" x14ac:dyDescent="0.2">
      <c r="A85" s="245" t="s">
        <v>135</v>
      </c>
      <c r="B85" s="245"/>
      <c r="C85" s="245"/>
      <c r="D85" s="245"/>
      <c r="E85" s="245"/>
      <c r="F85" s="245"/>
      <c r="G85" s="245"/>
      <c r="H85" s="245"/>
      <c r="I85" s="245"/>
      <c r="J85" s="245"/>
      <c r="K85" s="245"/>
      <c r="L85" s="245"/>
      <c r="N85" s="245" t="s">
        <v>136</v>
      </c>
      <c r="O85" s="245"/>
      <c r="P85" s="245"/>
      <c r="Q85" s="245"/>
      <c r="R85" s="245"/>
      <c r="S85" s="245"/>
      <c r="T85" s="245"/>
      <c r="U85" s="245"/>
      <c r="V85" s="245"/>
      <c r="W85" s="245"/>
      <c r="X85" s="245"/>
      <c r="Y85" s="245"/>
    </row>
    <row r="86" spans="1:26" ht="21" customHeight="1" x14ac:dyDescent="0.2">
      <c r="A86" s="245"/>
      <c r="B86" s="245"/>
      <c r="C86" s="245"/>
      <c r="D86" s="245"/>
      <c r="E86" s="245"/>
      <c r="F86" s="245"/>
      <c r="G86" s="245"/>
      <c r="H86" s="245"/>
      <c r="I86" s="245"/>
      <c r="J86" s="245"/>
      <c r="K86" s="245"/>
      <c r="L86" s="245"/>
      <c r="N86" s="245"/>
      <c r="O86" s="245"/>
      <c r="P86" s="245"/>
      <c r="Q86" s="245"/>
      <c r="R86" s="245"/>
      <c r="S86" s="245"/>
      <c r="T86" s="245"/>
      <c r="U86" s="245"/>
      <c r="V86" s="245"/>
      <c r="W86" s="245"/>
      <c r="X86" s="245"/>
      <c r="Y86" s="245"/>
    </row>
    <row r="87" spans="1:26" ht="21" customHeight="1" x14ac:dyDescent="0.2">
      <c r="A87" s="71" t="s">
        <v>96</v>
      </c>
      <c r="B87" s="72" t="s">
        <v>97</v>
      </c>
      <c r="C87" s="72" t="s">
        <v>98</v>
      </c>
      <c r="D87" s="72" t="s">
        <v>99</v>
      </c>
      <c r="E87" s="72" t="s">
        <v>100</v>
      </c>
      <c r="F87" s="72" t="s">
        <v>101</v>
      </c>
      <c r="G87" s="72" t="s">
        <v>102</v>
      </c>
      <c r="H87" s="72" t="s">
        <v>103</v>
      </c>
      <c r="I87" s="72" t="s">
        <v>104</v>
      </c>
      <c r="J87" s="72" t="s">
        <v>105</v>
      </c>
      <c r="K87" s="72" t="s">
        <v>106</v>
      </c>
      <c r="L87" s="72" t="s">
        <v>107</v>
      </c>
      <c r="N87" s="71" t="s">
        <v>96</v>
      </c>
      <c r="O87" s="72" t="s">
        <v>97</v>
      </c>
      <c r="P87" s="72" t="s">
        <v>98</v>
      </c>
      <c r="Q87" s="72" t="s">
        <v>99</v>
      </c>
      <c r="R87" s="72" t="s">
        <v>100</v>
      </c>
      <c r="S87" s="72" t="s">
        <v>101</v>
      </c>
      <c r="T87" s="72" t="s">
        <v>102</v>
      </c>
      <c r="U87" s="72" t="s">
        <v>103</v>
      </c>
      <c r="V87" s="72" t="s">
        <v>104</v>
      </c>
      <c r="W87" s="72" t="s">
        <v>105</v>
      </c>
      <c r="X87" s="72" t="s">
        <v>106</v>
      </c>
      <c r="Y87" s="72" t="s">
        <v>107</v>
      </c>
      <c r="Z87" s="55" t="e">
        <f>ABS(V88)+ABS(V89)+ABS(V90)+ABS(V91)+ABS(V92)+ABS(V93)+ABS(V94)</f>
        <v>#VALUE!</v>
      </c>
    </row>
    <row r="88" spans="1:26" s="14" customFormat="1" ht="21" customHeight="1" x14ac:dyDescent="0.25">
      <c r="A88" s="59" t="s">
        <v>108</v>
      </c>
      <c r="B88" s="60" t="s">
        <v>109</v>
      </c>
      <c r="C88" s="61" t="str">
        <f>'Protocolo de Calibração'!$AP$78</f>
        <v/>
      </c>
      <c r="D88" s="62">
        <v>1</v>
      </c>
      <c r="E88" s="63" t="e">
        <f t="shared" ref="E88:E90" si="49">C88/D88</f>
        <v>#VALUE!</v>
      </c>
      <c r="F88" s="62" t="s">
        <v>110</v>
      </c>
      <c r="G88" s="62" t="s">
        <v>111</v>
      </c>
      <c r="H88" s="62">
        <v>1</v>
      </c>
      <c r="I88" s="61" t="e">
        <f t="shared" ref="I88:I94" si="50">IF(E88=0,0,E88*H88)</f>
        <v>#VALUE!</v>
      </c>
      <c r="J88" s="62" t="s">
        <v>111</v>
      </c>
      <c r="K88" s="64" t="e">
        <f>ABS((I88/$M$8))</f>
        <v>#VALUE!</v>
      </c>
      <c r="L88" s="65">
        <v>2</v>
      </c>
      <c r="N88" s="59" t="s">
        <v>108</v>
      </c>
      <c r="O88" s="60" t="s">
        <v>109</v>
      </c>
      <c r="P88" s="61" t="str">
        <f>'Protocolo de Calibração'!$AP$78</f>
        <v/>
      </c>
      <c r="Q88" s="62">
        <v>1</v>
      </c>
      <c r="R88" s="63" t="e">
        <f t="shared" ref="R88:R90" si="51">P88/Q88</f>
        <v>#VALUE!</v>
      </c>
      <c r="S88" s="62" t="s">
        <v>110</v>
      </c>
      <c r="T88" s="62" t="s">
        <v>111</v>
      </c>
      <c r="U88" s="62">
        <v>1</v>
      </c>
      <c r="V88" s="61" t="e">
        <f t="shared" ref="V88:V94" si="52">IF(R88=0,0,R88*U88)</f>
        <v>#VALUE!</v>
      </c>
      <c r="W88" s="62" t="s">
        <v>111</v>
      </c>
      <c r="X88" s="64" t="e">
        <f>ABS((V88/$M$8))</f>
        <v>#VALUE!</v>
      </c>
      <c r="Y88" s="65">
        <v>2</v>
      </c>
      <c r="Z88" s="56"/>
    </row>
    <row r="89" spans="1:26" s="14" customFormat="1" ht="21" customHeight="1" x14ac:dyDescent="0.25">
      <c r="A89" s="59" t="s">
        <v>112</v>
      </c>
      <c r="B89" s="60" t="s">
        <v>113</v>
      </c>
      <c r="C89" s="66">
        <f>VLOOKUP('Protocolo de Calibração'!$J$26,Configurações!$B$7:$O$56,5,FALSE)</f>
        <v>0.2</v>
      </c>
      <c r="D89" s="65">
        <f>VLOOKUP('Protocolo de Calibração'!$J$26,Configurações!$B$7:$O$56,6,FALSE)</f>
        <v>2.09</v>
      </c>
      <c r="E89" s="62">
        <f t="shared" si="49"/>
        <v>9.5693779904306234E-2</v>
      </c>
      <c r="F89" s="62" t="s">
        <v>110</v>
      </c>
      <c r="G89" s="62" t="s">
        <v>111</v>
      </c>
      <c r="H89" s="62">
        <v>1</v>
      </c>
      <c r="I89" s="62">
        <f t="shared" si="50"/>
        <v>9.5693779904306234E-2</v>
      </c>
      <c r="J89" s="62" t="str">
        <f t="shared" ref="J89:J94" si="53">J88</f>
        <v>°C</v>
      </c>
      <c r="K89" s="64">
        <f t="shared" ref="K89:K94" si="54">ABS((I89/$M$8))</f>
        <v>0.39139013776274834</v>
      </c>
      <c r="L89" s="67">
        <f>VLOOKUP('Protocolo de Calibração'!$J$26,Configurações!$B$7:$O$56,7,FALSE)</f>
        <v>30</v>
      </c>
      <c r="N89" s="59" t="s">
        <v>112</v>
      </c>
      <c r="O89" s="60" t="s">
        <v>113</v>
      </c>
      <c r="P89" s="66">
        <f>VLOOKUP('Protocolo de Calibração'!$J$26,Configurações!$B$7:$O$56,5,FALSE)</f>
        <v>0.2</v>
      </c>
      <c r="Q89" s="65">
        <f>VLOOKUP('Protocolo de Calibração'!$J$26,Configurações!$B$7:$O$56,6,FALSE)</f>
        <v>2.09</v>
      </c>
      <c r="R89" s="62">
        <f t="shared" si="51"/>
        <v>9.5693779904306234E-2</v>
      </c>
      <c r="S89" s="62" t="s">
        <v>110</v>
      </c>
      <c r="T89" s="62" t="s">
        <v>111</v>
      </c>
      <c r="U89" s="62">
        <v>1</v>
      </c>
      <c r="V89" s="62">
        <f t="shared" si="52"/>
        <v>9.5693779904306234E-2</v>
      </c>
      <c r="W89" s="62" t="str">
        <f t="shared" ref="W89:W94" si="55">W88</f>
        <v>°C</v>
      </c>
      <c r="X89" s="64">
        <f t="shared" ref="X89:X94" si="56">ABS((V89/$M$8))</f>
        <v>0.39139013776274834</v>
      </c>
      <c r="Y89" s="67">
        <f>VLOOKUP('Protocolo de Calibração'!$J$26,Configurações!$B$7:$O$56,7,FALSE)</f>
        <v>30</v>
      </c>
      <c r="Z89" s="56"/>
    </row>
    <row r="90" spans="1:26" s="14" customFormat="1" ht="21" customHeight="1" x14ac:dyDescent="0.25">
      <c r="A90" s="59" t="s">
        <v>112</v>
      </c>
      <c r="B90" s="60" t="s">
        <v>114</v>
      </c>
      <c r="C90" s="62">
        <f>'Protocolo de Calibração'!$H$33/2</f>
        <v>0.05</v>
      </c>
      <c r="D90" s="62">
        <f>SQRT(3)</f>
        <v>1.7320508075688772</v>
      </c>
      <c r="E90" s="62">
        <f t="shared" si="49"/>
        <v>2.8867513459481291E-2</v>
      </c>
      <c r="F90" s="62" t="s">
        <v>115</v>
      </c>
      <c r="G90" s="62" t="s">
        <v>111</v>
      </c>
      <c r="H90" s="62">
        <v>1</v>
      </c>
      <c r="I90" s="62">
        <f t="shared" si="50"/>
        <v>2.8867513459481291E-2</v>
      </c>
      <c r="J90" s="62" t="str">
        <f t="shared" si="53"/>
        <v>°C</v>
      </c>
      <c r="K90" s="64">
        <f t="shared" si="54"/>
        <v>0.11806890772914219</v>
      </c>
      <c r="L90" s="67">
        <v>9999</v>
      </c>
      <c r="N90" s="59" t="s">
        <v>112</v>
      </c>
      <c r="O90" s="60" t="s">
        <v>114</v>
      </c>
      <c r="P90" s="62">
        <f>'Protocolo de Calibração'!$H$33/2</f>
        <v>0.05</v>
      </c>
      <c r="Q90" s="62">
        <f>SQRT(3)</f>
        <v>1.7320508075688772</v>
      </c>
      <c r="R90" s="62">
        <f t="shared" si="51"/>
        <v>2.8867513459481291E-2</v>
      </c>
      <c r="S90" s="62" t="s">
        <v>115</v>
      </c>
      <c r="T90" s="62" t="s">
        <v>111</v>
      </c>
      <c r="U90" s="62">
        <v>1</v>
      </c>
      <c r="V90" s="62">
        <f t="shared" si="52"/>
        <v>2.8867513459481291E-2</v>
      </c>
      <c r="W90" s="62" t="str">
        <f t="shared" si="55"/>
        <v>°C</v>
      </c>
      <c r="X90" s="64">
        <f t="shared" si="56"/>
        <v>0.11806890772914219</v>
      </c>
      <c r="Y90" s="67">
        <v>9999</v>
      </c>
      <c r="Z90" s="56"/>
    </row>
    <row r="91" spans="1:26" s="14" customFormat="1" ht="21" customHeight="1" x14ac:dyDescent="0.25">
      <c r="A91" s="59" t="s">
        <v>112</v>
      </c>
      <c r="B91" s="60" t="s">
        <v>116</v>
      </c>
      <c r="C91" s="68">
        <f>VLOOKUP('Protocolo de Calibração'!$J$26,Configurações!$B$7:$O$56,8,FALSE)</f>
        <v>0</v>
      </c>
      <c r="D91" s="62">
        <v>1</v>
      </c>
      <c r="E91" s="62">
        <f>C91/D91</f>
        <v>0</v>
      </c>
      <c r="F91" s="62" t="s">
        <v>110</v>
      </c>
      <c r="G91" s="62" t="s">
        <v>111</v>
      </c>
      <c r="H91" s="62">
        <v>1</v>
      </c>
      <c r="I91" s="62">
        <f t="shared" si="50"/>
        <v>0</v>
      </c>
      <c r="J91" s="62" t="str">
        <f t="shared" si="53"/>
        <v>°C</v>
      </c>
      <c r="K91" s="64">
        <f t="shared" si="54"/>
        <v>0</v>
      </c>
      <c r="L91" s="67">
        <f>L89</f>
        <v>30</v>
      </c>
      <c r="N91" s="59" t="s">
        <v>112</v>
      </c>
      <c r="O91" s="60" t="s">
        <v>116</v>
      </c>
      <c r="P91" s="68">
        <f>VLOOKUP('Protocolo de Calibração'!$J$26,Configurações!$B$7:$O$56,8,FALSE)</f>
        <v>0</v>
      </c>
      <c r="Q91" s="62">
        <v>1</v>
      </c>
      <c r="R91" s="62">
        <f>P91/Q91</f>
        <v>0</v>
      </c>
      <c r="S91" s="62" t="s">
        <v>110</v>
      </c>
      <c r="T91" s="62" t="s">
        <v>111</v>
      </c>
      <c r="U91" s="62">
        <v>1</v>
      </c>
      <c r="V91" s="62">
        <f t="shared" si="52"/>
        <v>0</v>
      </c>
      <c r="W91" s="62" t="str">
        <f t="shared" si="55"/>
        <v>°C</v>
      </c>
      <c r="X91" s="64">
        <f t="shared" si="56"/>
        <v>0</v>
      </c>
      <c r="Y91" s="67">
        <f>Y89</f>
        <v>30</v>
      </c>
      <c r="Z91" s="56"/>
    </row>
    <row r="92" spans="1:26" ht="21" customHeight="1" x14ac:dyDescent="0.2">
      <c r="A92" s="59" t="s">
        <v>112</v>
      </c>
      <c r="B92" s="60" t="s">
        <v>117</v>
      </c>
      <c r="C92" s="62">
        <f>VLOOKUP('Protocolo de Calibração'!$J$26,Configurações!$B$7:$O$56,5,FALSE)/2</f>
        <v>0.1</v>
      </c>
      <c r="D92" s="62">
        <f>SQRT(3)</f>
        <v>1.7320508075688772</v>
      </c>
      <c r="E92" s="62">
        <f>C92/D92</f>
        <v>5.7735026918962581E-2</v>
      </c>
      <c r="F92" s="62" t="s">
        <v>115</v>
      </c>
      <c r="G92" s="62" t="s">
        <v>111</v>
      </c>
      <c r="H92" s="62">
        <v>1</v>
      </c>
      <c r="I92" s="62">
        <f t="shared" si="50"/>
        <v>5.7735026918962581E-2</v>
      </c>
      <c r="J92" s="62" t="str">
        <f t="shared" si="53"/>
        <v>°C</v>
      </c>
      <c r="K92" s="64">
        <f t="shared" si="54"/>
        <v>0.23613781545828438</v>
      </c>
      <c r="L92" s="67">
        <v>9999</v>
      </c>
      <c r="N92" s="59" t="s">
        <v>112</v>
      </c>
      <c r="O92" s="60" t="s">
        <v>117</v>
      </c>
      <c r="P92" s="62">
        <f>VLOOKUP('Protocolo de Calibração'!$J$26,Configurações!$B$7:$O$56,5,FALSE)/2</f>
        <v>0.1</v>
      </c>
      <c r="Q92" s="62">
        <f>SQRT(3)</f>
        <v>1.7320508075688772</v>
      </c>
      <c r="R92" s="62">
        <f>P92/Q92</f>
        <v>5.7735026918962581E-2</v>
      </c>
      <c r="S92" s="62" t="s">
        <v>115</v>
      </c>
      <c r="T92" s="62" t="s">
        <v>111</v>
      </c>
      <c r="U92" s="62">
        <v>1</v>
      </c>
      <c r="V92" s="62">
        <f t="shared" si="52"/>
        <v>5.7735026918962581E-2</v>
      </c>
      <c r="W92" s="62" t="str">
        <f t="shared" si="55"/>
        <v>°C</v>
      </c>
      <c r="X92" s="64">
        <f t="shared" si="56"/>
        <v>0.23613781545828438</v>
      </c>
      <c r="Y92" s="67">
        <v>9999</v>
      </c>
    </row>
    <row r="93" spans="1:26" ht="21" customHeight="1" x14ac:dyDescent="0.2">
      <c r="A93" s="59" t="s">
        <v>108</v>
      </c>
      <c r="B93" s="60" t="s">
        <v>118</v>
      </c>
      <c r="C93" s="61" t="str">
        <f>'Protocolo de Calibração'!$BI$78</f>
        <v/>
      </c>
      <c r="D93" s="62">
        <f>SQRT(3)</f>
        <v>1.7320508075688772</v>
      </c>
      <c r="E93" s="62" t="e">
        <f t="shared" ref="E93:E94" si="57">C93/D93</f>
        <v>#VALUE!</v>
      </c>
      <c r="F93" s="62" t="s">
        <v>110</v>
      </c>
      <c r="G93" s="62" t="s">
        <v>111</v>
      </c>
      <c r="H93" s="62">
        <v>1</v>
      </c>
      <c r="I93" s="62" t="e">
        <f t="shared" si="50"/>
        <v>#VALUE!</v>
      </c>
      <c r="J93" s="62" t="str">
        <f>J91</f>
        <v>°C</v>
      </c>
      <c r="K93" s="64" t="e">
        <f t="shared" si="54"/>
        <v>#VALUE!</v>
      </c>
      <c r="L93" s="65">
        <v>2</v>
      </c>
      <c r="N93" s="59" t="s">
        <v>108</v>
      </c>
      <c r="O93" s="60" t="s">
        <v>118</v>
      </c>
      <c r="P93" s="61" t="str">
        <f>'Protocolo de Calibração'!$BV$78</f>
        <v/>
      </c>
      <c r="Q93" s="62">
        <f>SQRT(3)</f>
        <v>1.7320508075688772</v>
      </c>
      <c r="R93" s="62" t="e">
        <f t="shared" ref="R93:R94" si="58">P93/Q93</f>
        <v>#VALUE!</v>
      </c>
      <c r="S93" s="62" t="s">
        <v>110</v>
      </c>
      <c r="T93" s="62" t="s">
        <v>111</v>
      </c>
      <c r="U93" s="62">
        <v>1</v>
      </c>
      <c r="V93" s="62" t="e">
        <f t="shared" si="52"/>
        <v>#VALUE!</v>
      </c>
      <c r="W93" s="62" t="str">
        <f>W91</f>
        <v>°C</v>
      </c>
      <c r="X93" s="64" t="e">
        <f t="shared" si="56"/>
        <v>#VALUE!</v>
      </c>
      <c r="Y93" s="65">
        <v>2</v>
      </c>
    </row>
    <row r="94" spans="1:26" ht="21" customHeight="1" x14ac:dyDescent="0.2">
      <c r="A94" s="59" t="s">
        <v>112</v>
      </c>
      <c r="B94" s="60" t="s">
        <v>119</v>
      </c>
      <c r="C94" s="62">
        <f>'Protocolo de Calibração'!$AB$33/2</f>
        <v>0.05</v>
      </c>
      <c r="D94" s="62">
        <f>SQRT(3)</f>
        <v>1.7320508075688772</v>
      </c>
      <c r="E94" s="62">
        <f t="shared" si="57"/>
        <v>2.8867513459481291E-2</v>
      </c>
      <c r="F94" s="62" t="s">
        <v>115</v>
      </c>
      <c r="G94" s="62" t="s">
        <v>111</v>
      </c>
      <c r="H94" s="62">
        <v>1</v>
      </c>
      <c r="I94" s="62">
        <f t="shared" si="50"/>
        <v>2.8867513459481291E-2</v>
      </c>
      <c r="J94" s="62" t="str">
        <f t="shared" si="53"/>
        <v>°C</v>
      </c>
      <c r="K94" s="64">
        <f t="shared" si="54"/>
        <v>0.11806890772914219</v>
      </c>
      <c r="L94" s="67">
        <v>9999</v>
      </c>
      <c r="N94" s="59" t="s">
        <v>112</v>
      </c>
      <c r="O94" s="60" t="s">
        <v>119</v>
      </c>
      <c r="P94" s="62">
        <f>'Protocolo de Calibração'!$AB$33/2</f>
        <v>0.05</v>
      </c>
      <c r="Q94" s="62">
        <f>SQRT(3)</f>
        <v>1.7320508075688772</v>
      </c>
      <c r="R94" s="62">
        <f t="shared" si="58"/>
        <v>2.8867513459481291E-2</v>
      </c>
      <c r="S94" s="62" t="s">
        <v>115</v>
      </c>
      <c r="T94" s="62" t="s">
        <v>111</v>
      </c>
      <c r="U94" s="62">
        <v>1</v>
      </c>
      <c r="V94" s="62">
        <f t="shared" si="52"/>
        <v>2.8867513459481291E-2</v>
      </c>
      <c r="W94" s="62" t="str">
        <f t="shared" si="55"/>
        <v>°C</v>
      </c>
      <c r="X94" s="64">
        <f t="shared" si="56"/>
        <v>0.11806890772914219</v>
      </c>
      <c r="Y94" s="67">
        <v>9999</v>
      </c>
    </row>
    <row r="95" spans="1:26" ht="21" customHeight="1" thickBot="1" x14ac:dyDescent="0.25">
      <c r="A95" s="59"/>
      <c r="B95" s="69"/>
      <c r="C95" s="62"/>
      <c r="D95" s="62"/>
      <c r="E95" s="62"/>
      <c r="F95" s="62"/>
      <c r="G95" s="62"/>
      <c r="H95" s="62"/>
      <c r="I95" s="62"/>
      <c r="J95" s="62"/>
      <c r="K95" s="77"/>
      <c r="L95" s="75"/>
      <c r="N95" s="59"/>
      <c r="O95" s="69"/>
      <c r="P95" s="62"/>
      <c r="Q95" s="62"/>
      <c r="R95" s="62"/>
      <c r="S95" s="62"/>
      <c r="T95" s="62"/>
      <c r="U95" s="62"/>
      <c r="V95" s="62"/>
      <c r="W95" s="62"/>
      <c r="X95" s="77"/>
      <c r="Y95" s="75"/>
    </row>
    <row r="96" spans="1:26" ht="21" customHeight="1" thickBot="1" x14ac:dyDescent="0.25">
      <c r="A96" s="240" t="s">
        <v>120</v>
      </c>
      <c r="B96" s="240"/>
      <c r="C96" s="62">
        <f>'Protocolo de Calibração'!$AV$78</f>
        <v>4</v>
      </c>
      <c r="D96" s="70"/>
      <c r="E96" s="70"/>
      <c r="F96" s="240" t="s">
        <v>121</v>
      </c>
      <c r="G96" s="240"/>
      <c r="H96" s="240"/>
      <c r="I96" s="62" t="e">
        <f>SQRT(SUMSQ(I88:I95))</f>
        <v>#VALUE!</v>
      </c>
      <c r="J96" s="73"/>
      <c r="K96" s="82" t="s">
        <v>158</v>
      </c>
      <c r="L96" s="83" t="e">
        <f>((I96^4)/(((I88^4)/L88)+((I89^4)/L89)+((I93^4)/L93)))</f>
        <v>#VALUE!</v>
      </c>
      <c r="M96" s="13" t="e">
        <f>ABS(I96)+ABS(I97)+ABS(I98)+ABS(I99)+ABS(I100)+ABS(I101)+ABS(I102)+ABS(I103)+ABS(I104)+ABS(I105)</f>
        <v>#VALUE!</v>
      </c>
      <c r="N96" s="240" t="s">
        <v>120</v>
      </c>
      <c r="O96" s="240"/>
      <c r="P96" s="62">
        <f>'Protocolo de Calibração'!$AV$78</f>
        <v>4</v>
      </c>
      <c r="Q96" s="70"/>
      <c r="R96" s="70"/>
      <c r="S96" s="240" t="s">
        <v>121</v>
      </c>
      <c r="T96" s="240"/>
      <c r="U96" s="240"/>
      <c r="V96" s="62" t="e">
        <f>SQRT(SUMSQ(V88:V95))</f>
        <v>#VALUE!</v>
      </c>
      <c r="W96" s="73"/>
      <c r="X96" s="82" t="s">
        <v>158</v>
      </c>
      <c r="Y96" s="83" t="e">
        <f>((V96^4)/(((V88^4)/Y88)+((V89^4)/Y89)+((V93^4)/Y93)))</f>
        <v>#VALUE!</v>
      </c>
    </row>
    <row r="97" spans="1:26" ht="21" customHeight="1" thickBot="1" x14ac:dyDescent="0.25">
      <c r="A97" s="240" t="s">
        <v>122</v>
      </c>
      <c r="B97" s="240"/>
      <c r="C97" s="62" t="e">
        <f>TRUNC(I97, C96)</f>
        <v>#VALUE!</v>
      </c>
      <c r="D97" s="70"/>
      <c r="E97" s="70"/>
      <c r="F97" s="240" t="s">
        <v>123</v>
      </c>
      <c r="G97" s="240"/>
      <c r="H97" s="240"/>
      <c r="I97" s="75" t="e">
        <f>I96*I98</f>
        <v>#VALUE!</v>
      </c>
      <c r="J97" s="62"/>
      <c r="K97" s="78"/>
      <c r="L97" s="78"/>
      <c r="N97" s="240" t="s">
        <v>122</v>
      </c>
      <c r="O97" s="240"/>
      <c r="P97" s="62" t="e">
        <f>TRUNC(V97, P96)</f>
        <v>#VALUE!</v>
      </c>
      <c r="Q97" s="70"/>
      <c r="R97" s="70"/>
      <c r="S97" s="240" t="s">
        <v>123</v>
      </c>
      <c r="T97" s="240"/>
      <c r="U97" s="240"/>
      <c r="V97" s="75" t="e">
        <f>V96*V98</f>
        <v>#VALUE!</v>
      </c>
      <c r="W97" s="62"/>
      <c r="X97" s="78"/>
      <c r="Y97" s="78"/>
    </row>
    <row r="98" spans="1:26" ht="21" customHeight="1" thickBot="1" x14ac:dyDescent="0.25">
      <c r="A98" s="240" t="s">
        <v>124</v>
      </c>
      <c r="B98" s="240"/>
      <c r="C98" s="62" t="e">
        <f>I97- C97</f>
        <v>#VALUE!</v>
      </c>
      <c r="D98" s="70"/>
      <c r="E98" s="70"/>
      <c r="F98" s="240" t="s">
        <v>398</v>
      </c>
      <c r="G98" s="240"/>
      <c r="H98" s="241"/>
      <c r="I98" s="79" t="e">
        <f>IF(L96&gt;100000,2,TINV(0.0455,L96))</f>
        <v>#VALUE!</v>
      </c>
      <c r="J98" s="76"/>
      <c r="K98" s="62"/>
      <c r="L98" s="62"/>
      <c r="N98" s="240" t="s">
        <v>124</v>
      </c>
      <c r="O98" s="240"/>
      <c r="P98" s="62" t="e">
        <f>V97- P97</f>
        <v>#VALUE!</v>
      </c>
      <c r="Q98" s="70"/>
      <c r="R98" s="70"/>
      <c r="S98" s="240" t="s">
        <v>398</v>
      </c>
      <c r="T98" s="240"/>
      <c r="U98" s="241"/>
      <c r="V98" s="79" t="e">
        <f>IF(Y96&gt;100000,2,TINV(0.0455,Y96))</f>
        <v>#VALUE!</v>
      </c>
      <c r="W98" s="76"/>
      <c r="X98" s="62"/>
      <c r="Y98" s="62"/>
    </row>
    <row r="99" spans="1:26" ht="21" customHeight="1" thickBot="1" x14ac:dyDescent="0.25">
      <c r="A99" s="240" t="s">
        <v>125</v>
      </c>
      <c r="B99" s="240"/>
      <c r="C99" s="62" t="e">
        <f>(C98/ I97) * 100</f>
        <v>#VALUE!</v>
      </c>
      <c r="D99" s="70"/>
      <c r="E99" s="70"/>
      <c r="F99" s="240" t="s">
        <v>126</v>
      </c>
      <c r="G99" s="240"/>
      <c r="H99" s="241"/>
      <c r="I99" s="80" t="e">
        <f>IF(C99 &lt;= 5,ROUND(I97,C96),ROUNDUP(I97,C96))</f>
        <v>#VALUE!</v>
      </c>
      <c r="J99" s="81" t="str">
        <f>J88</f>
        <v>°C</v>
      </c>
      <c r="K99" s="74"/>
      <c r="L99" s="62"/>
      <c r="N99" s="240" t="s">
        <v>125</v>
      </c>
      <c r="O99" s="240"/>
      <c r="P99" s="62" t="e">
        <f>(P98/ V97) * 100</f>
        <v>#VALUE!</v>
      </c>
      <c r="Q99" s="70"/>
      <c r="R99" s="70"/>
      <c r="S99" s="240" t="s">
        <v>126</v>
      </c>
      <c r="T99" s="240"/>
      <c r="U99" s="241"/>
      <c r="V99" s="80" t="e">
        <f>IF(P99 &lt;= 5,ROUND(V97,P96),ROUNDUP(V97,P96))</f>
        <v>#VALUE!</v>
      </c>
      <c r="W99" s="81" t="str">
        <f>W88</f>
        <v>°C</v>
      </c>
      <c r="X99" s="74"/>
      <c r="Y99" s="62"/>
    </row>
    <row r="100" spans="1:26" ht="21" customHeight="1" x14ac:dyDescent="0.2">
      <c r="A100" s="244"/>
      <c r="B100" s="244"/>
      <c r="C100" s="244"/>
      <c r="D100" s="244"/>
      <c r="E100" s="244"/>
      <c r="F100" s="244"/>
      <c r="G100" s="244"/>
      <c r="H100" s="244"/>
      <c r="I100" s="244"/>
      <c r="J100" s="244"/>
      <c r="K100" s="244"/>
      <c r="L100" s="244"/>
      <c r="N100" s="244"/>
      <c r="O100" s="244"/>
      <c r="P100" s="244"/>
      <c r="Q100" s="244"/>
      <c r="R100" s="244"/>
      <c r="S100" s="244"/>
      <c r="T100" s="244"/>
      <c r="U100" s="244"/>
      <c r="V100" s="244"/>
      <c r="W100" s="244"/>
      <c r="X100" s="244"/>
      <c r="Y100" s="244"/>
    </row>
    <row r="101" spans="1:26" ht="21" customHeight="1" x14ac:dyDescent="0.2">
      <c r="A101" s="245" t="s">
        <v>137</v>
      </c>
      <c r="B101" s="245"/>
      <c r="C101" s="245"/>
      <c r="D101" s="245"/>
      <c r="E101" s="245"/>
      <c r="F101" s="245"/>
      <c r="G101" s="245"/>
      <c r="H101" s="245"/>
      <c r="I101" s="245"/>
      <c r="J101" s="245"/>
      <c r="K101" s="245"/>
      <c r="L101" s="245"/>
      <c r="N101" s="245" t="s">
        <v>138</v>
      </c>
      <c r="O101" s="245"/>
      <c r="P101" s="245"/>
      <c r="Q101" s="245"/>
      <c r="R101" s="245"/>
      <c r="S101" s="245"/>
      <c r="T101" s="245"/>
      <c r="U101" s="245"/>
      <c r="V101" s="245"/>
      <c r="W101" s="245"/>
      <c r="X101" s="245"/>
      <c r="Y101" s="245"/>
    </row>
    <row r="102" spans="1:26" ht="21" customHeight="1" x14ac:dyDescent="0.2">
      <c r="A102" s="245"/>
      <c r="B102" s="245"/>
      <c r="C102" s="245"/>
      <c r="D102" s="245"/>
      <c r="E102" s="245"/>
      <c r="F102" s="245"/>
      <c r="G102" s="245"/>
      <c r="H102" s="245"/>
      <c r="I102" s="245"/>
      <c r="J102" s="245"/>
      <c r="K102" s="245"/>
      <c r="L102" s="245"/>
      <c r="N102" s="245"/>
      <c r="O102" s="245"/>
      <c r="P102" s="245"/>
      <c r="Q102" s="245"/>
      <c r="R102" s="245"/>
      <c r="S102" s="245"/>
      <c r="T102" s="245"/>
      <c r="U102" s="245"/>
      <c r="V102" s="245"/>
      <c r="W102" s="245"/>
      <c r="X102" s="245"/>
      <c r="Y102" s="245"/>
    </row>
    <row r="103" spans="1:26" ht="21" customHeight="1" x14ac:dyDescent="0.2">
      <c r="A103" s="71" t="s">
        <v>96</v>
      </c>
      <c r="B103" s="72" t="s">
        <v>97</v>
      </c>
      <c r="C103" s="72" t="s">
        <v>98</v>
      </c>
      <c r="D103" s="72" t="s">
        <v>99</v>
      </c>
      <c r="E103" s="72" t="s">
        <v>100</v>
      </c>
      <c r="F103" s="72" t="s">
        <v>101</v>
      </c>
      <c r="G103" s="72" t="s">
        <v>102</v>
      </c>
      <c r="H103" s="72" t="s">
        <v>103</v>
      </c>
      <c r="I103" s="72" t="s">
        <v>104</v>
      </c>
      <c r="J103" s="72" t="s">
        <v>105</v>
      </c>
      <c r="K103" s="72" t="s">
        <v>106</v>
      </c>
      <c r="L103" s="72" t="s">
        <v>107</v>
      </c>
      <c r="N103" s="71" t="s">
        <v>96</v>
      </c>
      <c r="O103" s="72" t="s">
        <v>97</v>
      </c>
      <c r="P103" s="72" t="s">
        <v>98</v>
      </c>
      <c r="Q103" s="72" t="s">
        <v>99</v>
      </c>
      <c r="R103" s="72" t="s">
        <v>100</v>
      </c>
      <c r="S103" s="72" t="s">
        <v>101</v>
      </c>
      <c r="T103" s="72" t="s">
        <v>102</v>
      </c>
      <c r="U103" s="72" t="s">
        <v>103</v>
      </c>
      <c r="V103" s="72" t="s">
        <v>104</v>
      </c>
      <c r="W103" s="72" t="s">
        <v>105</v>
      </c>
      <c r="X103" s="72" t="s">
        <v>106</v>
      </c>
      <c r="Y103" s="72" t="s">
        <v>107</v>
      </c>
      <c r="Z103" s="55" t="e">
        <f>ABS(V104)+ABS(V105)+ABS(V106)+ABS(V107)+ABS(V108)+ABS(V109)+ABS(V110)</f>
        <v>#VALUE!</v>
      </c>
    </row>
    <row r="104" spans="1:26" ht="21" customHeight="1" x14ac:dyDescent="0.2">
      <c r="A104" s="59" t="s">
        <v>108</v>
      </c>
      <c r="B104" s="60" t="s">
        <v>109</v>
      </c>
      <c r="C104" s="61" t="str">
        <f>'Protocolo de Calibração'!$AP$87</f>
        <v/>
      </c>
      <c r="D104" s="62">
        <v>1</v>
      </c>
      <c r="E104" s="63" t="e">
        <f t="shared" ref="E104:E106" si="59">C104/D104</f>
        <v>#VALUE!</v>
      </c>
      <c r="F104" s="62" t="s">
        <v>110</v>
      </c>
      <c r="G104" s="62" t="s">
        <v>111</v>
      </c>
      <c r="H104" s="62">
        <v>1</v>
      </c>
      <c r="I104" s="61" t="e">
        <f t="shared" ref="I104:I110" si="60">IF(E104=0,0,E104*H104)</f>
        <v>#VALUE!</v>
      </c>
      <c r="J104" s="62" t="s">
        <v>111</v>
      </c>
      <c r="K104" s="64" t="e">
        <f>ABS((I104/$M$8))</f>
        <v>#VALUE!</v>
      </c>
      <c r="L104" s="65">
        <v>2</v>
      </c>
      <c r="N104" s="59" t="s">
        <v>108</v>
      </c>
      <c r="O104" s="60" t="s">
        <v>109</v>
      </c>
      <c r="P104" s="61" t="str">
        <f>'Protocolo de Calibração'!$AP$87</f>
        <v/>
      </c>
      <c r="Q104" s="62">
        <v>1</v>
      </c>
      <c r="R104" s="63" t="e">
        <f t="shared" ref="R104:R106" si="61">P104/Q104</f>
        <v>#VALUE!</v>
      </c>
      <c r="S104" s="62" t="s">
        <v>110</v>
      </c>
      <c r="T104" s="62" t="s">
        <v>111</v>
      </c>
      <c r="U104" s="62">
        <v>1</v>
      </c>
      <c r="V104" s="61" t="e">
        <f t="shared" ref="V104:V110" si="62">IF(R104=0,0,R104*U104)</f>
        <v>#VALUE!</v>
      </c>
      <c r="W104" s="62" t="s">
        <v>111</v>
      </c>
      <c r="X104" s="64" t="e">
        <f>ABS((V104/$M$8))</f>
        <v>#VALUE!</v>
      </c>
      <c r="Y104" s="65">
        <v>2</v>
      </c>
    </row>
    <row r="105" spans="1:26" ht="21" customHeight="1" x14ac:dyDescent="0.2">
      <c r="A105" s="59" t="s">
        <v>112</v>
      </c>
      <c r="B105" s="60" t="s">
        <v>113</v>
      </c>
      <c r="C105" s="66">
        <f>VLOOKUP('Protocolo de Calibração'!$J$26,Configurações!$B$7:$O$56,5,FALSE)</f>
        <v>0.2</v>
      </c>
      <c r="D105" s="65">
        <f>VLOOKUP('Protocolo de Calibração'!$J$26,Configurações!$B$7:$O$56,6,FALSE)</f>
        <v>2.09</v>
      </c>
      <c r="E105" s="62">
        <f t="shared" si="59"/>
        <v>9.5693779904306234E-2</v>
      </c>
      <c r="F105" s="62" t="s">
        <v>110</v>
      </c>
      <c r="G105" s="62" t="s">
        <v>111</v>
      </c>
      <c r="H105" s="62">
        <v>1</v>
      </c>
      <c r="I105" s="62">
        <f t="shared" si="60"/>
        <v>9.5693779904306234E-2</v>
      </c>
      <c r="J105" s="62" t="str">
        <f t="shared" ref="J105:J110" si="63">J104</f>
        <v>°C</v>
      </c>
      <c r="K105" s="64">
        <f t="shared" ref="K105:K110" si="64">ABS((I105/$M$8))</f>
        <v>0.39139013776274834</v>
      </c>
      <c r="L105" s="67">
        <f>VLOOKUP('Protocolo de Calibração'!$J$26,Configurações!$B$7:$O$56,7,FALSE)</f>
        <v>30</v>
      </c>
      <c r="N105" s="59" t="s">
        <v>112</v>
      </c>
      <c r="O105" s="60" t="s">
        <v>113</v>
      </c>
      <c r="P105" s="66">
        <f>VLOOKUP('Protocolo de Calibração'!$J$26,Configurações!$B$7:$O$56,5,FALSE)</f>
        <v>0.2</v>
      </c>
      <c r="Q105" s="65">
        <f>VLOOKUP('Protocolo de Calibração'!$J$26,Configurações!$B$7:$O$56,6,FALSE)</f>
        <v>2.09</v>
      </c>
      <c r="R105" s="62">
        <f t="shared" si="61"/>
        <v>9.5693779904306234E-2</v>
      </c>
      <c r="S105" s="62" t="s">
        <v>110</v>
      </c>
      <c r="T105" s="62" t="s">
        <v>111</v>
      </c>
      <c r="U105" s="62">
        <v>1</v>
      </c>
      <c r="V105" s="62">
        <f t="shared" si="62"/>
        <v>9.5693779904306234E-2</v>
      </c>
      <c r="W105" s="62" t="str">
        <f t="shared" ref="W105:W110" si="65">W104</f>
        <v>°C</v>
      </c>
      <c r="X105" s="64">
        <f t="shared" ref="X105:X110" si="66">ABS((V105/$M$8))</f>
        <v>0.39139013776274834</v>
      </c>
      <c r="Y105" s="67">
        <f>VLOOKUP('Protocolo de Calibração'!$J$26,Configurações!$B$7:$O$56,7,FALSE)</f>
        <v>30</v>
      </c>
    </row>
    <row r="106" spans="1:26" ht="21" customHeight="1" x14ac:dyDescent="0.2">
      <c r="A106" s="59" t="s">
        <v>112</v>
      </c>
      <c r="B106" s="60" t="s">
        <v>114</v>
      </c>
      <c r="C106" s="62">
        <f>'Protocolo de Calibração'!$H$33/2</f>
        <v>0.05</v>
      </c>
      <c r="D106" s="62">
        <f>SQRT(3)</f>
        <v>1.7320508075688772</v>
      </c>
      <c r="E106" s="62">
        <f t="shared" si="59"/>
        <v>2.8867513459481291E-2</v>
      </c>
      <c r="F106" s="62" t="s">
        <v>115</v>
      </c>
      <c r="G106" s="62" t="s">
        <v>111</v>
      </c>
      <c r="H106" s="62">
        <v>1</v>
      </c>
      <c r="I106" s="62">
        <f t="shared" si="60"/>
        <v>2.8867513459481291E-2</v>
      </c>
      <c r="J106" s="62" t="str">
        <f t="shared" si="63"/>
        <v>°C</v>
      </c>
      <c r="K106" s="64">
        <f t="shared" si="64"/>
        <v>0.11806890772914219</v>
      </c>
      <c r="L106" s="67">
        <v>9999</v>
      </c>
      <c r="N106" s="59" t="s">
        <v>112</v>
      </c>
      <c r="O106" s="60" t="s">
        <v>114</v>
      </c>
      <c r="P106" s="62">
        <f>'Protocolo de Calibração'!$H$33/2</f>
        <v>0.05</v>
      </c>
      <c r="Q106" s="62">
        <f>SQRT(3)</f>
        <v>1.7320508075688772</v>
      </c>
      <c r="R106" s="62">
        <f t="shared" si="61"/>
        <v>2.8867513459481291E-2</v>
      </c>
      <c r="S106" s="62" t="s">
        <v>115</v>
      </c>
      <c r="T106" s="62" t="s">
        <v>111</v>
      </c>
      <c r="U106" s="62">
        <v>1</v>
      </c>
      <c r="V106" s="62">
        <f t="shared" si="62"/>
        <v>2.8867513459481291E-2</v>
      </c>
      <c r="W106" s="62" t="str">
        <f t="shared" si="65"/>
        <v>°C</v>
      </c>
      <c r="X106" s="64">
        <f t="shared" si="66"/>
        <v>0.11806890772914219</v>
      </c>
      <c r="Y106" s="67">
        <v>9999</v>
      </c>
    </row>
    <row r="107" spans="1:26" ht="21" customHeight="1" x14ac:dyDescent="0.2">
      <c r="A107" s="59" t="s">
        <v>112</v>
      </c>
      <c r="B107" s="60" t="s">
        <v>116</v>
      </c>
      <c r="C107" s="68">
        <f>VLOOKUP('Protocolo de Calibração'!$J$26,Configurações!$B$7:$O$56,8,FALSE)</f>
        <v>0</v>
      </c>
      <c r="D107" s="62">
        <v>1</v>
      </c>
      <c r="E107" s="62">
        <f>C107/D107</f>
        <v>0</v>
      </c>
      <c r="F107" s="62" t="s">
        <v>110</v>
      </c>
      <c r="G107" s="62" t="s">
        <v>111</v>
      </c>
      <c r="H107" s="62">
        <v>1</v>
      </c>
      <c r="I107" s="62">
        <f t="shared" si="60"/>
        <v>0</v>
      </c>
      <c r="J107" s="62" t="str">
        <f t="shared" si="63"/>
        <v>°C</v>
      </c>
      <c r="K107" s="64">
        <f t="shared" si="64"/>
        <v>0</v>
      </c>
      <c r="L107" s="67">
        <f>L105</f>
        <v>30</v>
      </c>
      <c r="N107" s="59" t="s">
        <v>112</v>
      </c>
      <c r="O107" s="60" t="s">
        <v>116</v>
      </c>
      <c r="P107" s="68">
        <f>VLOOKUP('Protocolo de Calibração'!$J$26,Configurações!$B$7:$O$56,8,FALSE)</f>
        <v>0</v>
      </c>
      <c r="Q107" s="62">
        <v>1</v>
      </c>
      <c r="R107" s="62">
        <f>P107/Q107</f>
        <v>0</v>
      </c>
      <c r="S107" s="62" t="s">
        <v>110</v>
      </c>
      <c r="T107" s="62" t="s">
        <v>111</v>
      </c>
      <c r="U107" s="62">
        <v>1</v>
      </c>
      <c r="V107" s="62">
        <f t="shared" si="62"/>
        <v>0</v>
      </c>
      <c r="W107" s="62" t="str">
        <f t="shared" si="65"/>
        <v>°C</v>
      </c>
      <c r="X107" s="64">
        <f t="shared" si="66"/>
        <v>0</v>
      </c>
      <c r="Y107" s="67">
        <f>Y105</f>
        <v>30</v>
      </c>
    </row>
    <row r="108" spans="1:26" ht="21" customHeight="1" x14ac:dyDescent="0.2">
      <c r="A108" s="59" t="s">
        <v>112</v>
      </c>
      <c r="B108" s="60" t="s">
        <v>117</v>
      </c>
      <c r="C108" s="62">
        <f>VLOOKUP('Protocolo de Calibração'!$J$26,Configurações!$B$7:$O$56,5,FALSE)/2</f>
        <v>0.1</v>
      </c>
      <c r="D108" s="62">
        <f>SQRT(3)</f>
        <v>1.7320508075688772</v>
      </c>
      <c r="E108" s="62">
        <f>C108/D108</f>
        <v>5.7735026918962581E-2</v>
      </c>
      <c r="F108" s="62" t="s">
        <v>115</v>
      </c>
      <c r="G108" s="62" t="s">
        <v>111</v>
      </c>
      <c r="H108" s="62">
        <v>1</v>
      </c>
      <c r="I108" s="62">
        <f t="shared" si="60"/>
        <v>5.7735026918962581E-2</v>
      </c>
      <c r="J108" s="62" t="str">
        <f t="shared" si="63"/>
        <v>°C</v>
      </c>
      <c r="K108" s="64">
        <f t="shared" si="64"/>
        <v>0.23613781545828438</v>
      </c>
      <c r="L108" s="67">
        <v>9999</v>
      </c>
      <c r="N108" s="59" t="s">
        <v>112</v>
      </c>
      <c r="O108" s="60" t="s">
        <v>117</v>
      </c>
      <c r="P108" s="62">
        <f>VLOOKUP('Protocolo de Calibração'!$J$26,Configurações!$B$7:$O$56,5,FALSE)/2</f>
        <v>0.1</v>
      </c>
      <c r="Q108" s="62">
        <f>SQRT(3)</f>
        <v>1.7320508075688772</v>
      </c>
      <c r="R108" s="62">
        <f>P108/Q108</f>
        <v>5.7735026918962581E-2</v>
      </c>
      <c r="S108" s="62" t="s">
        <v>115</v>
      </c>
      <c r="T108" s="62" t="s">
        <v>111</v>
      </c>
      <c r="U108" s="62">
        <v>1</v>
      </c>
      <c r="V108" s="62">
        <f t="shared" si="62"/>
        <v>5.7735026918962581E-2</v>
      </c>
      <c r="W108" s="62" t="str">
        <f t="shared" si="65"/>
        <v>°C</v>
      </c>
      <c r="X108" s="64">
        <f t="shared" si="66"/>
        <v>0.23613781545828438</v>
      </c>
      <c r="Y108" s="67">
        <v>9999</v>
      </c>
    </row>
    <row r="109" spans="1:26" ht="21" customHeight="1" x14ac:dyDescent="0.2">
      <c r="A109" s="59" t="s">
        <v>108</v>
      </c>
      <c r="B109" s="60" t="s">
        <v>118</v>
      </c>
      <c r="C109" s="61" t="str">
        <f>'Protocolo de Calibração'!$BI$87</f>
        <v/>
      </c>
      <c r="D109" s="62">
        <f>SQRT(3)</f>
        <v>1.7320508075688772</v>
      </c>
      <c r="E109" s="62" t="e">
        <f t="shared" ref="E109:E110" si="67">C109/D109</f>
        <v>#VALUE!</v>
      </c>
      <c r="F109" s="62" t="s">
        <v>110</v>
      </c>
      <c r="G109" s="62" t="s">
        <v>111</v>
      </c>
      <c r="H109" s="62">
        <v>1</v>
      </c>
      <c r="I109" s="62" t="e">
        <f t="shared" si="60"/>
        <v>#VALUE!</v>
      </c>
      <c r="J109" s="62" t="str">
        <f>J107</f>
        <v>°C</v>
      </c>
      <c r="K109" s="64" t="e">
        <f t="shared" si="64"/>
        <v>#VALUE!</v>
      </c>
      <c r="L109" s="65">
        <v>2</v>
      </c>
      <c r="N109" s="59" t="s">
        <v>108</v>
      </c>
      <c r="O109" s="60" t="s">
        <v>118</v>
      </c>
      <c r="P109" s="61" t="str">
        <f>'Protocolo de Calibração'!$BV$87</f>
        <v/>
      </c>
      <c r="Q109" s="62">
        <f>SQRT(3)</f>
        <v>1.7320508075688772</v>
      </c>
      <c r="R109" s="62" t="e">
        <f t="shared" ref="R109:R110" si="68">P109/Q109</f>
        <v>#VALUE!</v>
      </c>
      <c r="S109" s="62" t="s">
        <v>110</v>
      </c>
      <c r="T109" s="62" t="s">
        <v>111</v>
      </c>
      <c r="U109" s="62">
        <v>1</v>
      </c>
      <c r="V109" s="62" t="e">
        <f t="shared" si="62"/>
        <v>#VALUE!</v>
      </c>
      <c r="W109" s="62" t="str">
        <f>W107</f>
        <v>°C</v>
      </c>
      <c r="X109" s="64" t="e">
        <f t="shared" si="66"/>
        <v>#VALUE!</v>
      </c>
      <c r="Y109" s="65">
        <v>2</v>
      </c>
    </row>
    <row r="110" spans="1:26" ht="21" customHeight="1" x14ac:dyDescent="0.2">
      <c r="A110" s="59" t="s">
        <v>112</v>
      </c>
      <c r="B110" s="60" t="s">
        <v>119</v>
      </c>
      <c r="C110" s="62">
        <f>'Protocolo de Calibração'!$AB$33/2</f>
        <v>0.05</v>
      </c>
      <c r="D110" s="62">
        <f>SQRT(3)</f>
        <v>1.7320508075688772</v>
      </c>
      <c r="E110" s="62">
        <f t="shared" si="67"/>
        <v>2.8867513459481291E-2</v>
      </c>
      <c r="F110" s="62" t="s">
        <v>115</v>
      </c>
      <c r="G110" s="62" t="s">
        <v>111</v>
      </c>
      <c r="H110" s="62">
        <v>1</v>
      </c>
      <c r="I110" s="62">
        <f t="shared" si="60"/>
        <v>2.8867513459481291E-2</v>
      </c>
      <c r="J110" s="62" t="str">
        <f t="shared" si="63"/>
        <v>°C</v>
      </c>
      <c r="K110" s="64">
        <f t="shared" si="64"/>
        <v>0.11806890772914219</v>
      </c>
      <c r="L110" s="67">
        <v>9999</v>
      </c>
      <c r="N110" s="59" t="s">
        <v>112</v>
      </c>
      <c r="O110" s="60" t="s">
        <v>119</v>
      </c>
      <c r="P110" s="62">
        <f>'Protocolo de Calibração'!$AB$33/2</f>
        <v>0.05</v>
      </c>
      <c r="Q110" s="62">
        <f>SQRT(3)</f>
        <v>1.7320508075688772</v>
      </c>
      <c r="R110" s="62">
        <f t="shared" si="68"/>
        <v>2.8867513459481291E-2</v>
      </c>
      <c r="S110" s="62" t="s">
        <v>115</v>
      </c>
      <c r="T110" s="62" t="s">
        <v>111</v>
      </c>
      <c r="U110" s="62">
        <v>1</v>
      </c>
      <c r="V110" s="62">
        <f t="shared" si="62"/>
        <v>2.8867513459481291E-2</v>
      </c>
      <c r="W110" s="62" t="str">
        <f t="shared" si="65"/>
        <v>°C</v>
      </c>
      <c r="X110" s="64">
        <f t="shared" si="66"/>
        <v>0.11806890772914219</v>
      </c>
      <c r="Y110" s="67">
        <v>9999</v>
      </c>
    </row>
    <row r="111" spans="1:26" ht="21" customHeight="1" thickBot="1" x14ac:dyDescent="0.25">
      <c r="A111" s="59"/>
      <c r="B111" s="69"/>
      <c r="C111" s="62"/>
      <c r="D111" s="62"/>
      <c r="E111" s="62"/>
      <c r="F111" s="62"/>
      <c r="G111" s="62"/>
      <c r="H111" s="62"/>
      <c r="I111" s="62"/>
      <c r="J111" s="62"/>
      <c r="K111" s="77"/>
      <c r="L111" s="75"/>
      <c r="N111" s="59"/>
      <c r="O111" s="69"/>
      <c r="P111" s="62"/>
      <c r="Q111" s="62"/>
      <c r="R111" s="62"/>
      <c r="S111" s="62"/>
      <c r="T111" s="62"/>
      <c r="U111" s="62"/>
      <c r="V111" s="62"/>
      <c r="W111" s="62"/>
      <c r="X111" s="77"/>
      <c r="Y111" s="75"/>
    </row>
    <row r="112" spans="1:26" ht="21" customHeight="1" thickBot="1" x14ac:dyDescent="0.25">
      <c r="A112" s="240" t="s">
        <v>120</v>
      </c>
      <c r="B112" s="240"/>
      <c r="C112" s="62">
        <f>'Protocolo de Calibração'!$AV$87</f>
        <v>4</v>
      </c>
      <c r="D112" s="70"/>
      <c r="E112" s="70"/>
      <c r="F112" s="240" t="s">
        <v>121</v>
      </c>
      <c r="G112" s="240"/>
      <c r="H112" s="240"/>
      <c r="I112" s="62" t="e">
        <f>SQRT(SUMSQ(I104:I111))</f>
        <v>#VALUE!</v>
      </c>
      <c r="J112" s="73"/>
      <c r="K112" s="82" t="s">
        <v>158</v>
      </c>
      <c r="L112" s="83" t="e">
        <f>((I112^4)/(((I104^4)/L104)+((I105^4)/L105)+((I109^4)/L109)))</f>
        <v>#VALUE!</v>
      </c>
      <c r="N112" s="240" t="s">
        <v>120</v>
      </c>
      <c r="O112" s="240"/>
      <c r="P112" s="62">
        <f>'Protocolo de Calibração'!$AV$87</f>
        <v>4</v>
      </c>
      <c r="Q112" s="70"/>
      <c r="R112" s="70"/>
      <c r="S112" s="240" t="s">
        <v>121</v>
      </c>
      <c r="T112" s="240"/>
      <c r="U112" s="240"/>
      <c r="V112" s="62" t="e">
        <f>SQRT(SUMSQ(V104:V111))</f>
        <v>#VALUE!</v>
      </c>
      <c r="W112" s="73"/>
      <c r="X112" s="82" t="s">
        <v>158</v>
      </c>
      <c r="Y112" s="83" t="e">
        <f>((V112^4)/(((V104^4)/Y104)+((V105^4)/Y105)+((V109^4)/Y109)))</f>
        <v>#VALUE!</v>
      </c>
    </row>
    <row r="113" spans="1:26" ht="21" customHeight="1" thickBot="1" x14ac:dyDescent="0.25">
      <c r="A113" s="240" t="s">
        <v>122</v>
      </c>
      <c r="B113" s="240"/>
      <c r="C113" s="62" t="e">
        <f>TRUNC(I113, C112)</f>
        <v>#VALUE!</v>
      </c>
      <c r="D113" s="70"/>
      <c r="E113" s="70"/>
      <c r="F113" s="240" t="s">
        <v>123</v>
      </c>
      <c r="G113" s="240"/>
      <c r="H113" s="240"/>
      <c r="I113" s="75" t="e">
        <f>I112*I114</f>
        <v>#VALUE!</v>
      </c>
      <c r="J113" s="62"/>
      <c r="K113" s="78"/>
      <c r="L113" s="78"/>
      <c r="N113" s="240" t="s">
        <v>122</v>
      </c>
      <c r="O113" s="240"/>
      <c r="P113" s="62" t="e">
        <f>TRUNC(V113, P112)</f>
        <v>#VALUE!</v>
      </c>
      <c r="Q113" s="70"/>
      <c r="R113" s="70"/>
      <c r="S113" s="240" t="s">
        <v>123</v>
      </c>
      <c r="T113" s="240"/>
      <c r="U113" s="240"/>
      <c r="V113" s="75" t="e">
        <f>V112*V114</f>
        <v>#VALUE!</v>
      </c>
      <c r="W113" s="62"/>
      <c r="X113" s="78"/>
      <c r="Y113" s="78"/>
    </row>
    <row r="114" spans="1:26" ht="21" customHeight="1" thickBot="1" x14ac:dyDescent="0.25">
      <c r="A114" s="240" t="s">
        <v>124</v>
      </c>
      <c r="B114" s="240"/>
      <c r="C114" s="62" t="e">
        <f>I113- C113</f>
        <v>#VALUE!</v>
      </c>
      <c r="D114" s="70"/>
      <c r="E114" s="70"/>
      <c r="F114" s="240" t="s">
        <v>398</v>
      </c>
      <c r="G114" s="240"/>
      <c r="H114" s="241"/>
      <c r="I114" s="79" t="e">
        <f>IF(L112&gt;100000,2,TINV(0.0455,L112))</f>
        <v>#VALUE!</v>
      </c>
      <c r="J114" s="76"/>
      <c r="K114" s="62"/>
      <c r="L114" s="62"/>
      <c r="M114" s="13" t="e">
        <f>ABS(I114)+ABS(I115)+ABS(I116)+ABS(I117)+ABS(I118)+ABS(I119)+ABS(I120)+ABS(I121)+ABS(I122)+ABS(I123)</f>
        <v>#VALUE!</v>
      </c>
      <c r="N114" s="240" t="s">
        <v>124</v>
      </c>
      <c r="O114" s="240"/>
      <c r="P114" s="62" t="e">
        <f>V113- P113</f>
        <v>#VALUE!</v>
      </c>
      <c r="Q114" s="70"/>
      <c r="R114" s="70"/>
      <c r="S114" s="240" t="s">
        <v>398</v>
      </c>
      <c r="T114" s="240"/>
      <c r="U114" s="241"/>
      <c r="V114" s="79" t="e">
        <f>IF(Y112&gt;100000,2,TINV(0.0455,Y112))</f>
        <v>#VALUE!</v>
      </c>
      <c r="W114" s="76"/>
      <c r="X114" s="62"/>
      <c r="Y114" s="62"/>
    </row>
    <row r="115" spans="1:26" ht="21" customHeight="1" thickBot="1" x14ac:dyDescent="0.25">
      <c r="A115" s="240" t="s">
        <v>125</v>
      </c>
      <c r="B115" s="240"/>
      <c r="C115" s="62" t="e">
        <f>(C114/ I113) * 100</f>
        <v>#VALUE!</v>
      </c>
      <c r="D115" s="70"/>
      <c r="E115" s="70"/>
      <c r="F115" s="240" t="s">
        <v>126</v>
      </c>
      <c r="G115" s="240"/>
      <c r="H115" s="241"/>
      <c r="I115" s="80" t="e">
        <f>IF(C115 &lt;= 5,ROUND(I113,C112),ROUNDUP(I113,C112))</f>
        <v>#VALUE!</v>
      </c>
      <c r="J115" s="81" t="str">
        <f>J104</f>
        <v>°C</v>
      </c>
      <c r="K115" s="74"/>
      <c r="L115" s="62"/>
      <c r="N115" s="240" t="s">
        <v>125</v>
      </c>
      <c r="O115" s="240"/>
      <c r="P115" s="62" t="e">
        <f>(P114/ V113) * 100</f>
        <v>#VALUE!</v>
      </c>
      <c r="Q115" s="70"/>
      <c r="R115" s="70"/>
      <c r="S115" s="240" t="s">
        <v>126</v>
      </c>
      <c r="T115" s="240"/>
      <c r="U115" s="241"/>
      <c r="V115" s="80" t="e">
        <f>IF(P115 &lt;= 5,ROUND(V113,P112),ROUNDUP(V113,P112))</f>
        <v>#VALUE!</v>
      </c>
      <c r="W115" s="81" t="str">
        <f>W104</f>
        <v>°C</v>
      </c>
      <c r="X115" s="74"/>
      <c r="Y115" s="62"/>
    </row>
    <row r="116" spans="1:26" ht="21" customHeight="1" x14ac:dyDescent="0.2">
      <c r="A116" s="244"/>
      <c r="B116" s="244"/>
      <c r="C116" s="244"/>
      <c r="D116" s="244"/>
      <c r="E116" s="244"/>
      <c r="F116" s="244"/>
      <c r="G116" s="244"/>
      <c r="H116" s="244"/>
      <c r="I116" s="244"/>
      <c r="J116" s="244"/>
      <c r="K116" s="244"/>
      <c r="L116" s="244"/>
      <c r="N116" s="244"/>
      <c r="O116" s="244"/>
      <c r="P116" s="244"/>
      <c r="Q116" s="244"/>
      <c r="R116" s="244"/>
      <c r="S116" s="244"/>
      <c r="T116" s="244"/>
      <c r="U116" s="244"/>
      <c r="V116" s="244"/>
      <c r="W116" s="244"/>
      <c r="X116" s="244"/>
      <c r="Y116" s="244"/>
    </row>
    <row r="117" spans="1:26" ht="21" customHeight="1" x14ac:dyDescent="0.2">
      <c r="A117" s="245" t="s">
        <v>139</v>
      </c>
      <c r="B117" s="245"/>
      <c r="C117" s="245"/>
      <c r="D117" s="245"/>
      <c r="E117" s="245"/>
      <c r="F117" s="245"/>
      <c r="G117" s="245"/>
      <c r="H117" s="245"/>
      <c r="I117" s="245"/>
      <c r="J117" s="245"/>
      <c r="K117" s="245"/>
      <c r="L117" s="245"/>
      <c r="N117" s="245" t="s">
        <v>140</v>
      </c>
      <c r="O117" s="245"/>
      <c r="P117" s="245"/>
      <c r="Q117" s="245"/>
      <c r="R117" s="245"/>
      <c r="S117" s="245"/>
      <c r="T117" s="245"/>
      <c r="U117" s="245"/>
      <c r="V117" s="245"/>
      <c r="W117" s="245"/>
      <c r="X117" s="245"/>
      <c r="Y117" s="245"/>
    </row>
    <row r="118" spans="1:26" ht="21" customHeight="1" x14ac:dyDescent="0.2">
      <c r="A118" s="245"/>
      <c r="B118" s="245"/>
      <c r="C118" s="245"/>
      <c r="D118" s="245"/>
      <c r="E118" s="245"/>
      <c r="F118" s="245"/>
      <c r="G118" s="245"/>
      <c r="H118" s="245"/>
      <c r="I118" s="245"/>
      <c r="J118" s="245"/>
      <c r="K118" s="245"/>
      <c r="L118" s="245"/>
      <c r="N118" s="245"/>
      <c r="O118" s="245"/>
      <c r="P118" s="245"/>
      <c r="Q118" s="245"/>
      <c r="R118" s="245"/>
      <c r="S118" s="245"/>
      <c r="T118" s="245"/>
      <c r="U118" s="245"/>
      <c r="V118" s="245"/>
      <c r="W118" s="245"/>
      <c r="X118" s="245"/>
      <c r="Y118" s="245"/>
    </row>
    <row r="119" spans="1:26" ht="21" customHeight="1" x14ac:dyDescent="0.2">
      <c r="A119" s="71" t="s">
        <v>96</v>
      </c>
      <c r="B119" s="72" t="s">
        <v>97</v>
      </c>
      <c r="C119" s="72" t="s">
        <v>98</v>
      </c>
      <c r="D119" s="72" t="s">
        <v>99</v>
      </c>
      <c r="E119" s="72" t="s">
        <v>100</v>
      </c>
      <c r="F119" s="72" t="s">
        <v>101</v>
      </c>
      <c r="G119" s="72" t="s">
        <v>102</v>
      </c>
      <c r="H119" s="72" t="s">
        <v>103</v>
      </c>
      <c r="I119" s="72" t="s">
        <v>104</v>
      </c>
      <c r="J119" s="72" t="s">
        <v>105</v>
      </c>
      <c r="K119" s="72" t="s">
        <v>106</v>
      </c>
      <c r="L119" s="72" t="s">
        <v>107</v>
      </c>
      <c r="N119" s="71" t="s">
        <v>96</v>
      </c>
      <c r="O119" s="72" t="s">
        <v>97</v>
      </c>
      <c r="P119" s="72" t="s">
        <v>98</v>
      </c>
      <c r="Q119" s="72" t="s">
        <v>99</v>
      </c>
      <c r="R119" s="72" t="s">
        <v>100</v>
      </c>
      <c r="S119" s="72" t="s">
        <v>101</v>
      </c>
      <c r="T119" s="72" t="s">
        <v>102</v>
      </c>
      <c r="U119" s="72" t="s">
        <v>103</v>
      </c>
      <c r="V119" s="72" t="s">
        <v>104</v>
      </c>
      <c r="W119" s="72" t="s">
        <v>105</v>
      </c>
      <c r="X119" s="72" t="s">
        <v>106</v>
      </c>
      <c r="Y119" s="72" t="s">
        <v>107</v>
      </c>
      <c r="Z119" s="55" t="e">
        <f>ABS(V120)+ABS(V121)+ABS(V122)+ABS(V123)+ABS(V124)+ABS(V125)+ABS(V126)</f>
        <v>#VALUE!</v>
      </c>
    </row>
    <row r="120" spans="1:26" ht="21" customHeight="1" x14ac:dyDescent="0.2">
      <c r="A120" s="59" t="s">
        <v>108</v>
      </c>
      <c r="B120" s="60" t="s">
        <v>109</v>
      </c>
      <c r="C120" s="61" t="str">
        <f>'Protocolo de Calibração'!$AP$96</f>
        <v/>
      </c>
      <c r="D120" s="62">
        <v>1</v>
      </c>
      <c r="E120" s="63" t="e">
        <f t="shared" ref="E120:E122" si="69">C120/D120</f>
        <v>#VALUE!</v>
      </c>
      <c r="F120" s="62" t="s">
        <v>110</v>
      </c>
      <c r="G120" s="62" t="s">
        <v>111</v>
      </c>
      <c r="H120" s="62">
        <v>1</v>
      </c>
      <c r="I120" s="61" t="e">
        <f t="shared" ref="I120:I126" si="70">IF(E120=0,0,E120*H120)</f>
        <v>#VALUE!</v>
      </c>
      <c r="J120" s="62" t="s">
        <v>111</v>
      </c>
      <c r="K120" s="64" t="e">
        <f>ABS((I120/$M$8))</f>
        <v>#VALUE!</v>
      </c>
      <c r="L120" s="65">
        <v>2</v>
      </c>
      <c r="N120" s="59" t="s">
        <v>108</v>
      </c>
      <c r="O120" s="60" t="s">
        <v>109</v>
      </c>
      <c r="P120" s="61" t="str">
        <f>'Protocolo de Calibração'!$AP$96</f>
        <v/>
      </c>
      <c r="Q120" s="62">
        <v>1</v>
      </c>
      <c r="R120" s="63" t="e">
        <f t="shared" ref="R120:R122" si="71">P120/Q120</f>
        <v>#VALUE!</v>
      </c>
      <c r="S120" s="62" t="s">
        <v>110</v>
      </c>
      <c r="T120" s="62" t="s">
        <v>111</v>
      </c>
      <c r="U120" s="62">
        <v>1</v>
      </c>
      <c r="V120" s="61" t="e">
        <f t="shared" ref="V120:V126" si="72">IF(R120=0,0,R120*U120)</f>
        <v>#VALUE!</v>
      </c>
      <c r="W120" s="62" t="s">
        <v>111</v>
      </c>
      <c r="X120" s="64" t="e">
        <f>ABS((V120/$M$8))</f>
        <v>#VALUE!</v>
      </c>
      <c r="Y120" s="65">
        <v>2</v>
      </c>
    </row>
    <row r="121" spans="1:26" ht="21" customHeight="1" x14ac:dyDescent="0.2">
      <c r="A121" s="59" t="s">
        <v>112</v>
      </c>
      <c r="B121" s="60" t="s">
        <v>113</v>
      </c>
      <c r="C121" s="66">
        <f>VLOOKUP('Protocolo de Calibração'!$J$26,Configurações!$B$7:$O$56,5,FALSE)</f>
        <v>0.2</v>
      </c>
      <c r="D121" s="65">
        <f>VLOOKUP('Protocolo de Calibração'!$J$26,Configurações!$B$7:$O$56,6,FALSE)</f>
        <v>2.09</v>
      </c>
      <c r="E121" s="62">
        <f t="shared" si="69"/>
        <v>9.5693779904306234E-2</v>
      </c>
      <c r="F121" s="62" t="s">
        <v>110</v>
      </c>
      <c r="G121" s="62" t="s">
        <v>111</v>
      </c>
      <c r="H121" s="62">
        <v>1</v>
      </c>
      <c r="I121" s="62">
        <f t="shared" si="70"/>
        <v>9.5693779904306234E-2</v>
      </c>
      <c r="J121" s="62" t="str">
        <f t="shared" ref="J121:J126" si="73">J120</f>
        <v>°C</v>
      </c>
      <c r="K121" s="64">
        <f t="shared" ref="K121:K126" si="74">ABS((I121/$M$8))</f>
        <v>0.39139013776274834</v>
      </c>
      <c r="L121" s="67">
        <f>VLOOKUP('Protocolo de Calibração'!$J$26,Configurações!$B$7:$O$56,7,FALSE)</f>
        <v>30</v>
      </c>
      <c r="N121" s="59" t="s">
        <v>112</v>
      </c>
      <c r="O121" s="60" t="s">
        <v>113</v>
      </c>
      <c r="P121" s="66">
        <f>VLOOKUP('Protocolo de Calibração'!$J$26,Configurações!$B$7:$O$56,5,FALSE)</f>
        <v>0.2</v>
      </c>
      <c r="Q121" s="65">
        <f>VLOOKUP('Protocolo de Calibração'!$J$26,Configurações!$B$7:$O$56,6,FALSE)</f>
        <v>2.09</v>
      </c>
      <c r="R121" s="62">
        <f t="shared" si="71"/>
        <v>9.5693779904306234E-2</v>
      </c>
      <c r="S121" s="62" t="s">
        <v>110</v>
      </c>
      <c r="T121" s="62" t="s">
        <v>111</v>
      </c>
      <c r="U121" s="62">
        <v>1</v>
      </c>
      <c r="V121" s="62">
        <f t="shared" si="72"/>
        <v>9.5693779904306234E-2</v>
      </c>
      <c r="W121" s="62" t="str">
        <f t="shared" ref="W121:W126" si="75">W120</f>
        <v>°C</v>
      </c>
      <c r="X121" s="64">
        <f t="shared" ref="X121:X126" si="76">ABS((V121/$M$8))</f>
        <v>0.39139013776274834</v>
      </c>
      <c r="Y121" s="67">
        <f>VLOOKUP('Protocolo de Calibração'!$J$26,Configurações!$B$7:$O$56,7,FALSE)</f>
        <v>30</v>
      </c>
    </row>
    <row r="122" spans="1:26" ht="21" customHeight="1" x14ac:dyDescent="0.2">
      <c r="A122" s="59" t="s">
        <v>112</v>
      </c>
      <c r="B122" s="60" t="s">
        <v>114</v>
      </c>
      <c r="C122" s="62">
        <f>'Protocolo de Calibração'!$H$33/2</f>
        <v>0.05</v>
      </c>
      <c r="D122" s="62">
        <f>SQRT(3)</f>
        <v>1.7320508075688772</v>
      </c>
      <c r="E122" s="62">
        <f t="shared" si="69"/>
        <v>2.8867513459481291E-2</v>
      </c>
      <c r="F122" s="62" t="s">
        <v>115</v>
      </c>
      <c r="G122" s="62" t="s">
        <v>111</v>
      </c>
      <c r="H122" s="62">
        <v>1</v>
      </c>
      <c r="I122" s="62">
        <f t="shared" si="70"/>
        <v>2.8867513459481291E-2</v>
      </c>
      <c r="J122" s="62" t="str">
        <f t="shared" si="73"/>
        <v>°C</v>
      </c>
      <c r="K122" s="64">
        <f t="shared" si="74"/>
        <v>0.11806890772914219</v>
      </c>
      <c r="L122" s="67">
        <v>9999</v>
      </c>
      <c r="N122" s="59" t="s">
        <v>112</v>
      </c>
      <c r="O122" s="60" t="s">
        <v>114</v>
      </c>
      <c r="P122" s="62">
        <f>'Protocolo de Calibração'!$H$33/2</f>
        <v>0.05</v>
      </c>
      <c r="Q122" s="62">
        <f>SQRT(3)</f>
        <v>1.7320508075688772</v>
      </c>
      <c r="R122" s="62">
        <f t="shared" si="71"/>
        <v>2.8867513459481291E-2</v>
      </c>
      <c r="S122" s="62" t="s">
        <v>115</v>
      </c>
      <c r="T122" s="62" t="s">
        <v>111</v>
      </c>
      <c r="U122" s="62">
        <v>1</v>
      </c>
      <c r="V122" s="62">
        <f t="shared" si="72"/>
        <v>2.8867513459481291E-2</v>
      </c>
      <c r="W122" s="62" t="str">
        <f t="shared" si="75"/>
        <v>°C</v>
      </c>
      <c r="X122" s="64">
        <f t="shared" si="76"/>
        <v>0.11806890772914219</v>
      </c>
      <c r="Y122" s="67">
        <v>9999</v>
      </c>
    </row>
    <row r="123" spans="1:26" ht="21" customHeight="1" x14ac:dyDescent="0.2">
      <c r="A123" s="59" t="s">
        <v>112</v>
      </c>
      <c r="B123" s="60" t="s">
        <v>116</v>
      </c>
      <c r="C123" s="68">
        <f>VLOOKUP('Protocolo de Calibração'!$J$26,Configurações!$B$7:$O$56,8,FALSE)</f>
        <v>0</v>
      </c>
      <c r="D123" s="62">
        <v>1</v>
      </c>
      <c r="E123" s="62">
        <f>C123/D123</f>
        <v>0</v>
      </c>
      <c r="F123" s="62" t="s">
        <v>110</v>
      </c>
      <c r="G123" s="62" t="s">
        <v>111</v>
      </c>
      <c r="H123" s="62">
        <v>1</v>
      </c>
      <c r="I123" s="62">
        <f t="shared" si="70"/>
        <v>0</v>
      </c>
      <c r="J123" s="62" t="str">
        <f t="shared" si="73"/>
        <v>°C</v>
      </c>
      <c r="K123" s="64">
        <f t="shared" si="74"/>
        <v>0</v>
      </c>
      <c r="L123" s="67">
        <f>L121</f>
        <v>30</v>
      </c>
      <c r="N123" s="59" t="s">
        <v>112</v>
      </c>
      <c r="O123" s="60" t="s">
        <v>116</v>
      </c>
      <c r="P123" s="68">
        <f>VLOOKUP('Protocolo de Calibração'!$J$26,Configurações!$B$7:$O$56,8,FALSE)</f>
        <v>0</v>
      </c>
      <c r="Q123" s="62">
        <v>1</v>
      </c>
      <c r="R123" s="62">
        <f>P123/Q123</f>
        <v>0</v>
      </c>
      <c r="S123" s="62" t="s">
        <v>110</v>
      </c>
      <c r="T123" s="62" t="s">
        <v>111</v>
      </c>
      <c r="U123" s="62">
        <v>1</v>
      </c>
      <c r="V123" s="62">
        <f t="shared" si="72"/>
        <v>0</v>
      </c>
      <c r="W123" s="62" t="str">
        <f t="shared" si="75"/>
        <v>°C</v>
      </c>
      <c r="X123" s="64">
        <f t="shared" si="76"/>
        <v>0</v>
      </c>
      <c r="Y123" s="67">
        <f>Y121</f>
        <v>30</v>
      </c>
    </row>
    <row r="124" spans="1:26" ht="21" customHeight="1" x14ac:dyDescent="0.2">
      <c r="A124" s="59" t="s">
        <v>112</v>
      </c>
      <c r="B124" s="60" t="s">
        <v>117</v>
      </c>
      <c r="C124" s="62">
        <f>VLOOKUP('Protocolo de Calibração'!$J$26,Configurações!$B$7:$O$56,5,FALSE)/2</f>
        <v>0.1</v>
      </c>
      <c r="D124" s="62">
        <f>SQRT(3)</f>
        <v>1.7320508075688772</v>
      </c>
      <c r="E124" s="62">
        <f>C124/D124</f>
        <v>5.7735026918962581E-2</v>
      </c>
      <c r="F124" s="62" t="s">
        <v>115</v>
      </c>
      <c r="G124" s="62" t="s">
        <v>111</v>
      </c>
      <c r="H124" s="62">
        <v>1</v>
      </c>
      <c r="I124" s="62">
        <f t="shared" si="70"/>
        <v>5.7735026918962581E-2</v>
      </c>
      <c r="J124" s="62" t="str">
        <f t="shared" si="73"/>
        <v>°C</v>
      </c>
      <c r="K124" s="64">
        <f t="shared" si="74"/>
        <v>0.23613781545828438</v>
      </c>
      <c r="L124" s="67">
        <v>9999</v>
      </c>
      <c r="N124" s="59" t="s">
        <v>112</v>
      </c>
      <c r="O124" s="60" t="s">
        <v>117</v>
      </c>
      <c r="P124" s="62">
        <f>VLOOKUP('Protocolo de Calibração'!$J$26,Configurações!$B$7:$O$56,5,FALSE)/2</f>
        <v>0.1</v>
      </c>
      <c r="Q124" s="62">
        <f>SQRT(3)</f>
        <v>1.7320508075688772</v>
      </c>
      <c r="R124" s="62">
        <f>P124/Q124</f>
        <v>5.7735026918962581E-2</v>
      </c>
      <c r="S124" s="62" t="s">
        <v>115</v>
      </c>
      <c r="T124" s="62" t="s">
        <v>111</v>
      </c>
      <c r="U124" s="62">
        <v>1</v>
      </c>
      <c r="V124" s="62">
        <f t="shared" si="72"/>
        <v>5.7735026918962581E-2</v>
      </c>
      <c r="W124" s="62" t="str">
        <f t="shared" si="75"/>
        <v>°C</v>
      </c>
      <c r="X124" s="64">
        <f t="shared" si="76"/>
        <v>0.23613781545828438</v>
      </c>
      <c r="Y124" s="67">
        <v>9999</v>
      </c>
    </row>
    <row r="125" spans="1:26" ht="21" customHeight="1" x14ac:dyDescent="0.2">
      <c r="A125" s="59" t="s">
        <v>108</v>
      </c>
      <c r="B125" s="60" t="s">
        <v>118</v>
      </c>
      <c r="C125" s="61" t="str">
        <f>'Protocolo de Calibração'!$BI$96</f>
        <v/>
      </c>
      <c r="D125" s="62">
        <f>SQRT(3)</f>
        <v>1.7320508075688772</v>
      </c>
      <c r="E125" s="62" t="e">
        <f t="shared" ref="E125:E126" si="77">C125/D125</f>
        <v>#VALUE!</v>
      </c>
      <c r="F125" s="62" t="s">
        <v>110</v>
      </c>
      <c r="G125" s="62" t="s">
        <v>111</v>
      </c>
      <c r="H125" s="62">
        <v>1</v>
      </c>
      <c r="I125" s="62" t="e">
        <f t="shared" si="70"/>
        <v>#VALUE!</v>
      </c>
      <c r="J125" s="62" t="str">
        <f>J123</f>
        <v>°C</v>
      </c>
      <c r="K125" s="64" t="e">
        <f t="shared" si="74"/>
        <v>#VALUE!</v>
      </c>
      <c r="L125" s="65">
        <v>2</v>
      </c>
      <c r="N125" s="59" t="s">
        <v>108</v>
      </c>
      <c r="O125" s="60" t="s">
        <v>118</v>
      </c>
      <c r="P125" s="61" t="str">
        <f>'Protocolo de Calibração'!$BV$96</f>
        <v/>
      </c>
      <c r="Q125" s="62">
        <f>SQRT(3)</f>
        <v>1.7320508075688772</v>
      </c>
      <c r="R125" s="62" t="e">
        <f t="shared" ref="R125:R126" si="78">P125/Q125</f>
        <v>#VALUE!</v>
      </c>
      <c r="S125" s="62" t="s">
        <v>110</v>
      </c>
      <c r="T125" s="62" t="s">
        <v>111</v>
      </c>
      <c r="U125" s="62">
        <v>1</v>
      </c>
      <c r="V125" s="62" t="e">
        <f t="shared" si="72"/>
        <v>#VALUE!</v>
      </c>
      <c r="W125" s="62" t="str">
        <f>W123</f>
        <v>°C</v>
      </c>
      <c r="X125" s="64" t="e">
        <f t="shared" si="76"/>
        <v>#VALUE!</v>
      </c>
      <c r="Y125" s="65">
        <v>2</v>
      </c>
    </row>
    <row r="126" spans="1:26" ht="21" customHeight="1" x14ac:dyDescent="0.2">
      <c r="A126" s="59" t="s">
        <v>112</v>
      </c>
      <c r="B126" s="60" t="s">
        <v>119</v>
      </c>
      <c r="C126" s="62">
        <f>'Protocolo de Calibração'!$AB$33/2</f>
        <v>0.05</v>
      </c>
      <c r="D126" s="62">
        <f>SQRT(3)</f>
        <v>1.7320508075688772</v>
      </c>
      <c r="E126" s="62">
        <f t="shared" si="77"/>
        <v>2.8867513459481291E-2</v>
      </c>
      <c r="F126" s="62" t="s">
        <v>115</v>
      </c>
      <c r="G126" s="62" t="s">
        <v>111</v>
      </c>
      <c r="H126" s="62">
        <v>1</v>
      </c>
      <c r="I126" s="62">
        <f t="shared" si="70"/>
        <v>2.8867513459481291E-2</v>
      </c>
      <c r="J126" s="62" t="str">
        <f t="shared" si="73"/>
        <v>°C</v>
      </c>
      <c r="K126" s="64">
        <f t="shared" si="74"/>
        <v>0.11806890772914219</v>
      </c>
      <c r="L126" s="67">
        <v>9999</v>
      </c>
      <c r="N126" s="59" t="s">
        <v>112</v>
      </c>
      <c r="O126" s="60" t="s">
        <v>119</v>
      </c>
      <c r="P126" s="62">
        <f>'Protocolo de Calibração'!$AB$33/2</f>
        <v>0.05</v>
      </c>
      <c r="Q126" s="62">
        <f>SQRT(3)</f>
        <v>1.7320508075688772</v>
      </c>
      <c r="R126" s="62">
        <f t="shared" si="78"/>
        <v>2.8867513459481291E-2</v>
      </c>
      <c r="S126" s="62" t="s">
        <v>115</v>
      </c>
      <c r="T126" s="62" t="s">
        <v>111</v>
      </c>
      <c r="U126" s="62">
        <v>1</v>
      </c>
      <c r="V126" s="62">
        <f t="shared" si="72"/>
        <v>2.8867513459481291E-2</v>
      </c>
      <c r="W126" s="62" t="str">
        <f t="shared" si="75"/>
        <v>°C</v>
      </c>
      <c r="X126" s="64">
        <f t="shared" si="76"/>
        <v>0.11806890772914219</v>
      </c>
      <c r="Y126" s="67">
        <v>9999</v>
      </c>
    </row>
    <row r="127" spans="1:26" ht="21" customHeight="1" thickBot="1" x14ac:dyDescent="0.25">
      <c r="A127" s="59"/>
      <c r="B127" s="69"/>
      <c r="C127" s="62"/>
      <c r="D127" s="62"/>
      <c r="E127" s="62"/>
      <c r="F127" s="62"/>
      <c r="G127" s="62"/>
      <c r="H127" s="62"/>
      <c r="I127" s="62"/>
      <c r="J127" s="62"/>
      <c r="K127" s="77"/>
      <c r="L127" s="75"/>
      <c r="N127" s="59"/>
      <c r="O127" s="69"/>
      <c r="P127" s="62"/>
      <c r="Q127" s="62"/>
      <c r="R127" s="62"/>
      <c r="S127" s="62"/>
      <c r="T127" s="62"/>
      <c r="U127" s="62"/>
      <c r="V127" s="62"/>
      <c r="W127" s="62"/>
      <c r="X127" s="77"/>
      <c r="Y127" s="75"/>
    </row>
    <row r="128" spans="1:26" ht="21" customHeight="1" thickBot="1" x14ac:dyDescent="0.25">
      <c r="A128" s="240" t="s">
        <v>120</v>
      </c>
      <c r="B128" s="240"/>
      <c r="C128" s="62">
        <f>'Protocolo de Calibração'!$AV$96</f>
        <v>4</v>
      </c>
      <c r="D128" s="70"/>
      <c r="E128" s="70"/>
      <c r="F128" s="240" t="s">
        <v>121</v>
      </c>
      <c r="G128" s="240"/>
      <c r="H128" s="240"/>
      <c r="I128" s="62" t="e">
        <f>SQRT(SUMSQ(I120:I127))</f>
        <v>#VALUE!</v>
      </c>
      <c r="J128" s="73"/>
      <c r="K128" s="82" t="s">
        <v>158</v>
      </c>
      <c r="L128" s="83" t="e">
        <f>((I128^4)/(((I120^4)/L120)+((I121^4)/L121)+((I125^4)/L125)))</f>
        <v>#VALUE!</v>
      </c>
      <c r="N128" s="240" t="s">
        <v>120</v>
      </c>
      <c r="O128" s="240"/>
      <c r="P128" s="62">
        <f>'Protocolo de Calibração'!$AV$96</f>
        <v>4</v>
      </c>
      <c r="Q128" s="70"/>
      <c r="R128" s="70"/>
      <c r="S128" s="240" t="s">
        <v>121</v>
      </c>
      <c r="T128" s="240"/>
      <c r="U128" s="240"/>
      <c r="V128" s="62" t="e">
        <f>SQRT(SUMSQ(V120:V127))</f>
        <v>#VALUE!</v>
      </c>
      <c r="W128" s="73"/>
      <c r="X128" s="82" t="s">
        <v>158</v>
      </c>
      <c r="Y128" s="83" t="e">
        <f>((V128^4)/(((V120^4)/Y120)+((V121^4)/Y121)+((V125^4)/Y125)))</f>
        <v>#VALUE!</v>
      </c>
    </row>
    <row r="129" spans="1:26" ht="21" customHeight="1" thickBot="1" x14ac:dyDescent="0.25">
      <c r="A129" s="240" t="s">
        <v>122</v>
      </c>
      <c r="B129" s="240"/>
      <c r="C129" s="62" t="e">
        <f>TRUNC(I129, C128)</f>
        <v>#VALUE!</v>
      </c>
      <c r="D129" s="70"/>
      <c r="E129" s="70"/>
      <c r="F129" s="240" t="s">
        <v>123</v>
      </c>
      <c r="G129" s="240"/>
      <c r="H129" s="240"/>
      <c r="I129" s="75" t="e">
        <f>I128*I130</f>
        <v>#VALUE!</v>
      </c>
      <c r="J129" s="62"/>
      <c r="K129" s="78"/>
      <c r="L129" s="78"/>
      <c r="N129" s="240" t="s">
        <v>122</v>
      </c>
      <c r="O129" s="240"/>
      <c r="P129" s="62" t="e">
        <f>TRUNC(V129, P128)</f>
        <v>#VALUE!</v>
      </c>
      <c r="Q129" s="70"/>
      <c r="R129" s="70"/>
      <c r="S129" s="240" t="s">
        <v>123</v>
      </c>
      <c r="T129" s="240"/>
      <c r="U129" s="240"/>
      <c r="V129" s="75" t="e">
        <f>V128*V130</f>
        <v>#VALUE!</v>
      </c>
      <c r="W129" s="62"/>
      <c r="X129" s="78"/>
      <c r="Y129" s="78"/>
    </row>
    <row r="130" spans="1:26" ht="21" customHeight="1" thickBot="1" x14ac:dyDescent="0.25">
      <c r="A130" s="240" t="s">
        <v>124</v>
      </c>
      <c r="B130" s="240"/>
      <c r="C130" s="62" t="e">
        <f>I129- C129</f>
        <v>#VALUE!</v>
      </c>
      <c r="D130" s="70"/>
      <c r="E130" s="70"/>
      <c r="F130" s="240" t="s">
        <v>398</v>
      </c>
      <c r="G130" s="240"/>
      <c r="H130" s="241"/>
      <c r="I130" s="79" t="e">
        <f>IF(L128&gt;100000,2,TINV(0.0455,L128))</f>
        <v>#VALUE!</v>
      </c>
      <c r="J130" s="76"/>
      <c r="K130" s="62"/>
      <c r="L130" s="62"/>
      <c r="N130" s="240" t="s">
        <v>124</v>
      </c>
      <c r="O130" s="240"/>
      <c r="P130" s="62" t="e">
        <f>V129- P129</f>
        <v>#VALUE!</v>
      </c>
      <c r="Q130" s="70"/>
      <c r="R130" s="70"/>
      <c r="S130" s="240" t="s">
        <v>398</v>
      </c>
      <c r="T130" s="240"/>
      <c r="U130" s="241"/>
      <c r="V130" s="79" t="e">
        <f>IF(Y128&gt;100000,2,TINV(0.0455,Y128))</f>
        <v>#VALUE!</v>
      </c>
      <c r="W130" s="76"/>
      <c r="X130" s="62"/>
      <c r="Y130" s="62"/>
    </row>
    <row r="131" spans="1:26" ht="21" customHeight="1" thickBot="1" x14ac:dyDescent="0.25">
      <c r="A131" s="240" t="s">
        <v>125</v>
      </c>
      <c r="B131" s="240"/>
      <c r="C131" s="62" t="e">
        <f>(C130/ I129) * 100</f>
        <v>#VALUE!</v>
      </c>
      <c r="D131" s="70"/>
      <c r="E131" s="70"/>
      <c r="F131" s="240" t="s">
        <v>126</v>
      </c>
      <c r="G131" s="240"/>
      <c r="H131" s="241"/>
      <c r="I131" s="80" t="e">
        <f>IF(C131 &lt;= 5,ROUND(I129,C128),ROUNDUP(I129,C128))</f>
        <v>#VALUE!</v>
      </c>
      <c r="J131" s="81" t="str">
        <f>J120</f>
        <v>°C</v>
      </c>
      <c r="K131" s="74"/>
      <c r="L131" s="62"/>
      <c r="N131" s="240" t="s">
        <v>125</v>
      </c>
      <c r="O131" s="240"/>
      <c r="P131" s="62" t="e">
        <f>(P130/ V129) * 100</f>
        <v>#VALUE!</v>
      </c>
      <c r="Q131" s="70"/>
      <c r="R131" s="70"/>
      <c r="S131" s="240" t="s">
        <v>126</v>
      </c>
      <c r="T131" s="240"/>
      <c r="U131" s="241"/>
      <c r="V131" s="80" t="e">
        <f>IF(P131 &lt;= 5,ROUND(V129,P128),ROUNDUP(V129,P128))</f>
        <v>#VALUE!</v>
      </c>
      <c r="W131" s="81" t="str">
        <f>W120</f>
        <v>°C</v>
      </c>
      <c r="X131" s="74"/>
      <c r="Y131" s="62"/>
    </row>
    <row r="132" spans="1:26" ht="21" customHeight="1" x14ac:dyDescent="0.2">
      <c r="A132" s="244"/>
      <c r="B132" s="244"/>
      <c r="C132" s="244"/>
      <c r="D132" s="244"/>
      <c r="E132" s="244"/>
      <c r="F132" s="244"/>
      <c r="G132" s="244"/>
      <c r="H132" s="244"/>
      <c r="I132" s="244"/>
      <c r="J132" s="244"/>
      <c r="K132" s="244"/>
      <c r="L132" s="244"/>
      <c r="M132" s="13" t="e">
        <f>ABS(I132)+ABS(I133)+ABS(I134)+ABS(I135)+ABS(I136)+ABS(I137)+ABS(I138)+ABS(I139)+ABS(I140)+ABS(I141)</f>
        <v>#VALUE!</v>
      </c>
      <c r="N132" s="244"/>
      <c r="O132" s="244"/>
      <c r="P132" s="244"/>
      <c r="Q132" s="244"/>
      <c r="R132" s="244"/>
      <c r="S132" s="244"/>
      <c r="T132" s="244"/>
      <c r="U132" s="244"/>
      <c r="V132" s="244"/>
      <c r="W132" s="244"/>
      <c r="X132" s="244"/>
      <c r="Y132" s="244"/>
    </row>
    <row r="133" spans="1:26" ht="21" customHeight="1" x14ac:dyDescent="0.2">
      <c r="A133" s="245" t="s">
        <v>141</v>
      </c>
      <c r="B133" s="245"/>
      <c r="C133" s="245"/>
      <c r="D133" s="245"/>
      <c r="E133" s="245"/>
      <c r="F133" s="245"/>
      <c r="G133" s="245"/>
      <c r="H133" s="245"/>
      <c r="I133" s="245"/>
      <c r="J133" s="245"/>
      <c r="K133" s="245"/>
      <c r="L133" s="245"/>
      <c r="N133" s="245" t="s">
        <v>142</v>
      </c>
      <c r="O133" s="245"/>
      <c r="P133" s="245"/>
      <c r="Q133" s="245"/>
      <c r="R133" s="245"/>
      <c r="S133" s="245"/>
      <c r="T133" s="245"/>
      <c r="U133" s="245"/>
      <c r="V133" s="245"/>
      <c r="W133" s="245"/>
      <c r="X133" s="245"/>
      <c r="Y133" s="245"/>
    </row>
    <row r="134" spans="1:26" ht="21" customHeight="1" x14ac:dyDescent="0.2">
      <c r="A134" s="245"/>
      <c r="B134" s="245"/>
      <c r="C134" s="245"/>
      <c r="D134" s="245"/>
      <c r="E134" s="245"/>
      <c r="F134" s="245"/>
      <c r="G134" s="245"/>
      <c r="H134" s="245"/>
      <c r="I134" s="245"/>
      <c r="J134" s="245"/>
      <c r="K134" s="245"/>
      <c r="L134" s="245"/>
      <c r="N134" s="245"/>
      <c r="O134" s="245"/>
      <c r="P134" s="245"/>
      <c r="Q134" s="245"/>
      <c r="R134" s="245"/>
      <c r="S134" s="245"/>
      <c r="T134" s="245"/>
      <c r="U134" s="245"/>
      <c r="V134" s="245"/>
      <c r="W134" s="245"/>
      <c r="X134" s="245"/>
      <c r="Y134" s="245"/>
    </row>
    <row r="135" spans="1:26" ht="21" customHeight="1" x14ac:dyDescent="0.2">
      <c r="A135" s="71" t="s">
        <v>96</v>
      </c>
      <c r="B135" s="72" t="s">
        <v>97</v>
      </c>
      <c r="C135" s="72" t="s">
        <v>98</v>
      </c>
      <c r="D135" s="72" t="s">
        <v>99</v>
      </c>
      <c r="E135" s="72" t="s">
        <v>100</v>
      </c>
      <c r="F135" s="72" t="s">
        <v>101</v>
      </c>
      <c r="G135" s="72" t="s">
        <v>102</v>
      </c>
      <c r="H135" s="72" t="s">
        <v>103</v>
      </c>
      <c r="I135" s="72" t="s">
        <v>104</v>
      </c>
      <c r="J135" s="72" t="s">
        <v>105</v>
      </c>
      <c r="K135" s="72" t="s">
        <v>106</v>
      </c>
      <c r="L135" s="72" t="s">
        <v>107</v>
      </c>
      <c r="N135" s="71" t="s">
        <v>96</v>
      </c>
      <c r="O135" s="72" t="s">
        <v>97</v>
      </c>
      <c r="P135" s="72" t="s">
        <v>98</v>
      </c>
      <c r="Q135" s="72" t="s">
        <v>99</v>
      </c>
      <c r="R135" s="72" t="s">
        <v>100</v>
      </c>
      <c r="S135" s="72" t="s">
        <v>101</v>
      </c>
      <c r="T135" s="72" t="s">
        <v>102</v>
      </c>
      <c r="U135" s="72" t="s">
        <v>103</v>
      </c>
      <c r="V135" s="72" t="s">
        <v>104</v>
      </c>
      <c r="W135" s="72" t="s">
        <v>105</v>
      </c>
      <c r="X135" s="72" t="s">
        <v>106</v>
      </c>
      <c r="Y135" s="72" t="s">
        <v>107</v>
      </c>
      <c r="Z135" s="55" t="e">
        <f>ABS(V136)+ABS(V137)+ABS(V138)+ABS(V139)+ABS(V140)+ABS(V141)+ABS(V142)</f>
        <v>#VALUE!</v>
      </c>
    </row>
    <row r="136" spans="1:26" ht="21" customHeight="1" x14ac:dyDescent="0.2">
      <c r="A136" s="59" t="s">
        <v>108</v>
      </c>
      <c r="B136" s="60" t="s">
        <v>109</v>
      </c>
      <c r="C136" s="61" t="str">
        <f>'Protocolo de Calibração'!$AP$105</f>
        <v/>
      </c>
      <c r="D136" s="62">
        <v>1</v>
      </c>
      <c r="E136" s="63" t="e">
        <f t="shared" ref="E136:E138" si="79">C136/D136</f>
        <v>#VALUE!</v>
      </c>
      <c r="F136" s="62" t="s">
        <v>110</v>
      </c>
      <c r="G136" s="62" t="s">
        <v>111</v>
      </c>
      <c r="H136" s="62">
        <v>1</v>
      </c>
      <c r="I136" s="61" t="e">
        <f t="shared" ref="I136:I142" si="80">IF(E136=0,0,E136*H136)</f>
        <v>#VALUE!</v>
      </c>
      <c r="J136" s="62" t="s">
        <v>111</v>
      </c>
      <c r="K136" s="64" t="e">
        <f>ABS((I136/$M$8))</f>
        <v>#VALUE!</v>
      </c>
      <c r="L136" s="65">
        <v>2</v>
      </c>
      <c r="N136" s="59" t="s">
        <v>108</v>
      </c>
      <c r="O136" s="60" t="s">
        <v>109</v>
      </c>
      <c r="P136" s="61" t="str">
        <f>'Protocolo de Calibração'!$AP$105</f>
        <v/>
      </c>
      <c r="Q136" s="62">
        <v>1</v>
      </c>
      <c r="R136" s="63" t="e">
        <f t="shared" ref="R136:R138" si="81">P136/Q136</f>
        <v>#VALUE!</v>
      </c>
      <c r="S136" s="62" t="s">
        <v>110</v>
      </c>
      <c r="T136" s="62" t="s">
        <v>111</v>
      </c>
      <c r="U136" s="62">
        <v>1</v>
      </c>
      <c r="V136" s="61" t="e">
        <f t="shared" ref="V136:V142" si="82">IF(R136=0,0,R136*U136)</f>
        <v>#VALUE!</v>
      </c>
      <c r="W136" s="62" t="s">
        <v>111</v>
      </c>
      <c r="X136" s="64" t="e">
        <f>ABS((V136/$M$8))</f>
        <v>#VALUE!</v>
      </c>
      <c r="Y136" s="65">
        <v>2</v>
      </c>
    </row>
    <row r="137" spans="1:26" ht="21" customHeight="1" x14ac:dyDescent="0.2">
      <c r="A137" s="59" t="s">
        <v>112</v>
      </c>
      <c r="B137" s="60" t="s">
        <v>113</v>
      </c>
      <c r="C137" s="66">
        <f>VLOOKUP('Protocolo de Calibração'!$J$26,Configurações!$B$7:$O$56,5,FALSE)</f>
        <v>0.2</v>
      </c>
      <c r="D137" s="65">
        <f>VLOOKUP('Protocolo de Calibração'!$J$26,Configurações!$B$7:$O$56,6,FALSE)</f>
        <v>2.09</v>
      </c>
      <c r="E137" s="62">
        <f t="shared" si="79"/>
        <v>9.5693779904306234E-2</v>
      </c>
      <c r="F137" s="62" t="s">
        <v>110</v>
      </c>
      <c r="G137" s="62" t="s">
        <v>111</v>
      </c>
      <c r="H137" s="62">
        <v>1</v>
      </c>
      <c r="I137" s="62">
        <f t="shared" si="80"/>
        <v>9.5693779904306234E-2</v>
      </c>
      <c r="J137" s="62" t="str">
        <f t="shared" ref="J137:J142" si="83">J136</f>
        <v>°C</v>
      </c>
      <c r="K137" s="64">
        <f t="shared" ref="K137:K142" si="84">ABS((I137/$M$8))</f>
        <v>0.39139013776274834</v>
      </c>
      <c r="L137" s="67">
        <f>VLOOKUP('Protocolo de Calibração'!$J$26,Configurações!$B$7:$O$56,7,FALSE)</f>
        <v>30</v>
      </c>
      <c r="N137" s="59" t="s">
        <v>112</v>
      </c>
      <c r="O137" s="60" t="s">
        <v>113</v>
      </c>
      <c r="P137" s="66">
        <f>VLOOKUP('Protocolo de Calibração'!$J$26,Configurações!$B$7:$O$56,5,FALSE)</f>
        <v>0.2</v>
      </c>
      <c r="Q137" s="65">
        <f>VLOOKUP('Protocolo de Calibração'!$J$26,Configurações!$B$7:$O$56,6,FALSE)</f>
        <v>2.09</v>
      </c>
      <c r="R137" s="62">
        <f t="shared" si="81"/>
        <v>9.5693779904306234E-2</v>
      </c>
      <c r="S137" s="62" t="s">
        <v>110</v>
      </c>
      <c r="T137" s="62" t="s">
        <v>111</v>
      </c>
      <c r="U137" s="62">
        <v>1</v>
      </c>
      <c r="V137" s="62">
        <f t="shared" si="82"/>
        <v>9.5693779904306234E-2</v>
      </c>
      <c r="W137" s="62" t="str">
        <f t="shared" ref="W137:W142" si="85">W136</f>
        <v>°C</v>
      </c>
      <c r="X137" s="64">
        <f t="shared" ref="X137:X142" si="86">ABS((V137/$M$8))</f>
        <v>0.39139013776274834</v>
      </c>
      <c r="Y137" s="67">
        <f>VLOOKUP('Protocolo de Calibração'!$J$26,Configurações!$B$7:$O$56,7,FALSE)</f>
        <v>30</v>
      </c>
    </row>
    <row r="138" spans="1:26" ht="21" customHeight="1" x14ac:dyDescent="0.2">
      <c r="A138" s="59" t="s">
        <v>112</v>
      </c>
      <c r="B138" s="60" t="s">
        <v>114</v>
      </c>
      <c r="C138" s="62">
        <f>'Protocolo de Calibração'!$H$33/2</f>
        <v>0.05</v>
      </c>
      <c r="D138" s="62">
        <f>SQRT(3)</f>
        <v>1.7320508075688772</v>
      </c>
      <c r="E138" s="62">
        <f t="shared" si="79"/>
        <v>2.8867513459481291E-2</v>
      </c>
      <c r="F138" s="62" t="s">
        <v>115</v>
      </c>
      <c r="G138" s="62" t="s">
        <v>111</v>
      </c>
      <c r="H138" s="62">
        <v>1</v>
      </c>
      <c r="I138" s="62">
        <f t="shared" si="80"/>
        <v>2.8867513459481291E-2</v>
      </c>
      <c r="J138" s="62" t="str">
        <f t="shared" si="83"/>
        <v>°C</v>
      </c>
      <c r="K138" s="64">
        <f t="shared" si="84"/>
        <v>0.11806890772914219</v>
      </c>
      <c r="L138" s="67">
        <v>9999</v>
      </c>
      <c r="N138" s="59" t="s">
        <v>112</v>
      </c>
      <c r="O138" s="60" t="s">
        <v>114</v>
      </c>
      <c r="P138" s="62">
        <f>'Protocolo de Calibração'!$H$33/2</f>
        <v>0.05</v>
      </c>
      <c r="Q138" s="62">
        <f>SQRT(3)</f>
        <v>1.7320508075688772</v>
      </c>
      <c r="R138" s="62">
        <f t="shared" si="81"/>
        <v>2.8867513459481291E-2</v>
      </c>
      <c r="S138" s="62" t="s">
        <v>115</v>
      </c>
      <c r="T138" s="62" t="s">
        <v>111</v>
      </c>
      <c r="U138" s="62">
        <v>1</v>
      </c>
      <c r="V138" s="62">
        <f t="shared" si="82"/>
        <v>2.8867513459481291E-2</v>
      </c>
      <c r="W138" s="62" t="str">
        <f t="shared" si="85"/>
        <v>°C</v>
      </c>
      <c r="X138" s="64">
        <f t="shared" si="86"/>
        <v>0.11806890772914219</v>
      </c>
      <c r="Y138" s="67">
        <v>9999</v>
      </c>
    </row>
    <row r="139" spans="1:26" ht="21" customHeight="1" x14ac:dyDescent="0.2">
      <c r="A139" s="59" t="s">
        <v>112</v>
      </c>
      <c r="B139" s="60" t="s">
        <v>116</v>
      </c>
      <c r="C139" s="68">
        <f>VLOOKUP('Protocolo de Calibração'!$J$26,Configurações!$B$7:$O$56,8,FALSE)</f>
        <v>0</v>
      </c>
      <c r="D139" s="62">
        <v>1</v>
      </c>
      <c r="E139" s="62">
        <f>C139/D139</f>
        <v>0</v>
      </c>
      <c r="F139" s="62" t="s">
        <v>110</v>
      </c>
      <c r="G139" s="62" t="s">
        <v>111</v>
      </c>
      <c r="H139" s="62">
        <v>1</v>
      </c>
      <c r="I139" s="62">
        <f t="shared" si="80"/>
        <v>0</v>
      </c>
      <c r="J139" s="62" t="str">
        <f t="shared" si="83"/>
        <v>°C</v>
      </c>
      <c r="K139" s="64">
        <f t="shared" si="84"/>
        <v>0</v>
      </c>
      <c r="L139" s="67">
        <f>L137</f>
        <v>30</v>
      </c>
      <c r="N139" s="59" t="s">
        <v>112</v>
      </c>
      <c r="O139" s="60" t="s">
        <v>116</v>
      </c>
      <c r="P139" s="68">
        <f>VLOOKUP('Protocolo de Calibração'!$J$26,Configurações!$B$7:$O$56,8,FALSE)</f>
        <v>0</v>
      </c>
      <c r="Q139" s="62">
        <v>1</v>
      </c>
      <c r="R139" s="62">
        <f>P139/Q139</f>
        <v>0</v>
      </c>
      <c r="S139" s="62" t="s">
        <v>110</v>
      </c>
      <c r="T139" s="62" t="s">
        <v>111</v>
      </c>
      <c r="U139" s="62">
        <v>1</v>
      </c>
      <c r="V139" s="62">
        <f t="shared" si="82"/>
        <v>0</v>
      </c>
      <c r="W139" s="62" t="str">
        <f t="shared" si="85"/>
        <v>°C</v>
      </c>
      <c r="X139" s="64">
        <f t="shared" si="86"/>
        <v>0</v>
      </c>
      <c r="Y139" s="67">
        <f>Y137</f>
        <v>30</v>
      </c>
    </row>
    <row r="140" spans="1:26" ht="21" customHeight="1" x14ac:dyDescent="0.2">
      <c r="A140" s="59" t="s">
        <v>112</v>
      </c>
      <c r="B140" s="60" t="s">
        <v>117</v>
      </c>
      <c r="C140" s="62">
        <f>VLOOKUP('Protocolo de Calibração'!$J$26,Configurações!$B$7:$O$56,5,FALSE)/2</f>
        <v>0.1</v>
      </c>
      <c r="D140" s="62">
        <f>SQRT(3)</f>
        <v>1.7320508075688772</v>
      </c>
      <c r="E140" s="62">
        <f>C140/D140</f>
        <v>5.7735026918962581E-2</v>
      </c>
      <c r="F140" s="62" t="s">
        <v>115</v>
      </c>
      <c r="G140" s="62" t="s">
        <v>111</v>
      </c>
      <c r="H140" s="62">
        <v>1</v>
      </c>
      <c r="I140" s="62">
        <f t="shared" si="80"/>
        <v>5.7735026918962581E-2</v>
      </c>
      <c r="J140" s="62" t="str">
        <f t="shared" si="83"/>
        <v>°C</v>
      </c>
      <c r="K140" s="64">
        <f t="shared" si="84"/>
        <v>0.23613781545828438</v>
      </c>
      <c r="L140" s="67">
        <v>9999</v>
      </c>
      <c r="N140" s="59" t="s">
        <v>112</v>
      </c>
      <c r="O140" s="60" t="s">
        <v>117</v>
      </c>
      <c r="P140" s="62">
        <f>VLOOKUP('Protocolo de Calibração'!$J$26,Configurações!$B$7:$O$56,5,FALSE)/2</f>
        <v>0.1</v>
      </c>
      <c r="Q140" s="62">
        <f>SQRT(3)</f>
        <v>1.7320508075688772</v>
      </c>
      <c r="R140" s="62">
        <f>P140/Q140</f>
        <v>5.7735026918962581E-2</v>
      </c>
      <c r="S140" s="62" t="s">
        <v>115</v>
      </c>
      <c r="T140" s="62" t="s">
        <v>111</v>
      </c>
      <c r="U140" s="62">
        <v>1</v>
      </c>
      <c r="V140" s="62">
        <f t="shared" si="82"/>
        <v>5.7735026918962581E-2</v>
      </c>
      <c r="W140" s="62" t="str">
        <f t="shared" si="85"/>
        <v>°C</v>
      </c>
      <c r="X140" s="64">
        <f t="shared" si="86"/>
        <v>0.23613781545828438</v>
      </c>
      <c r="Y140" s="67">
        <v>9999</v>
      </c>
    </row>
    <row r="141" spans="1:26" ht="21" customHeight="1" x14ac:dyDescent="0.2">
      <c r="A141" s="59" t="s">
        <v>108</v>
      </c>
      <c r="B141" s="60" t="s">
        <v>118</v>
      </c>
      <c r="C141" s="61" t="str">
        <f>'Protocolo de Calibração'!$BI$105</f>
        <v/>
      </c>
      <c r="D141" s="62">
        <f>SQRT(3)</f>
        <v>1.7320508075688772</v>
      </c>
      <c r="E141" s="62" t="e">
        <f t="shared" ref="E141:E142" si="87">C141/D141</f>
        <v>#VALUE!</v>
      </c>
      <c r="F141" s="62" t="s">
        <v>110</v>
      </c>
      <c r="G141" s="62" t="s">
        <v>111</v>
      </c>
      <c r="H141" s="62">
        <v>1</v>
      </c>
      <c r="I141" s="62" t="e">
        <f t="shared" si="80"/>
        <v>#VALUE!</v>
      </c>
      <c r="J141" s="62" t="str">
        <f>J139</f>
        <v>°C</v>
      </c>
      <c r="K141" s="64" t="e">
        <f t="shared" si="84"/>
        <v>#VALUE!</v>
      </c>
      <c r="L141" s="65">
        <v>2</v>
      </c>
      <c r="N141" s="59" t="s">
        <v>108</v>
      </c>
      <c r="O141" s="60" t="s">
        <v>118</v>
      </c>
      <c r="P141" s="61" t="str">
        <f>'Protocolo de Calibração'!$BV$105</f>
        <v/>
      </c>
      <c r="Q141" s="62">
        <f>SQRT(3)</f>
        <v>1.7320508075688772</v>
      </c>
      <c r="R141" s="62" t="e">
        <f t="shared" ref="R141:R142" si="88">P141/Q141</f>
        <v>#VALUE!</v>
      </c>
      <c r="S141" s="62" t="s">
        <v>110</v>
      </c>
      <c r="T141" s="62" t="s">
        <v>111</v>
      </c>
      <c r="U141" s="62">
        <v>1</v>
      </c>
      <c r="V141" s="62" t="e">
        <f t="shared" si="82"/>
        <v>#VALUE!</v>
      </c>
      <c r="W141" s="62" t="str">
        <f>W139</f>
        <v>°C</v>
      </c>
      <c r="X141" s="64" t="e">
        <f t="shared" si="86"/>
        <v>#VALUE!</v>
      </c>
      <c r="Y141" s="65">
        <v>2</v>
      </c>
    </row>
    <row r="142" spans="1:26" ht="21" customHeight="1" x14ac:dyDescent="0.2">
      <c r="A142" s="59" t="s">
        <v>112</v>
      </c>
      <c r="B142" s="60" t="s">
        <v>119</v>
      </c>
      <c r="C142" s="62">
        <f>'Protocolo de Calibração'!$AB$33/2</f>
        <v>0.05</v>
      </c>
      <c r="D142" s="62">
        <f>SQRT(3)</f>
        <v>1.7320508075688772</v>
      </c>
      <c r="E142" s="62">
        <f t="shared" si="87"/>
        <v>2.8867513459481291E-2</v>
      </c>
      <c r="F142" s="62" t="s">
        <v>115</v>
      </c>
      <c r="G142" s="62" t="s">
        <v>111</v>
      </c>
      <c r="H142" s="62">
        <v>1</v>
      </c>
      <c r="I142" s="62">
        <f t="shared" si="80"/>
        <v>2.8867513459481291E-2</v>
      </c>
      <c r="J142" s="62" t="str">
        <f t="shared" si="83"/>
        <v>°C</v>
      </c>
      <c r="K142" s="64">
        <f t="shared" si="84"/>
        <v>0.11806890772914219</v>
      </c>
      <c r="L142" s="67">
        <v>9999</v>
      </c>
      <c r="N142" s="59" t="s">
        <v>112</v>
      </c>
      <c r="O142" s="60" t="s">
        <v>119</v>
      </c>
      <c r="P142" s="62">
        <f>'Protocolo de Calibração'!$AB$33/2</f>
        <v>0.05</v>
      </c>
      <c r="Q142" s="62">
        <f>SQRT(3)</f>
        <v>1.7320508075688772</v>
      </c>
      <c r="R142" s="62">
        <f t="shared" si="88"/>
        <v>2.8867513459481291E-2</v>
      </c>
      <c r="S142" s="62" t="s">
        <v>115</v>
      </c>
      <c r="T142" s="62" t="s">
        <v>111</v>
      </c>
      <c r="U142" s="62">
        <v>1</v>
      </c>
      <c r="V142" s="62">
        <f t="shared" si="82"/>
        <v>2.8867513459481291E-2</v>
      </c>
      <c r="W142" s="62" t="str">
        <f t="shared" si="85"/>
        <v>°C</v>
      </c>
      <c r="X142" s="64">
        <f t="shared" si="86"/>
        <v>0.11806890772914219</v>
      </c>
      <c r="Y142" s="67">
        <v>9999</v>
      </c>
    </row>
    <row r="143" spans="1:26" ht="21" customHeight="1" thickBot="1" x14ac:dyDescent="0.25">
      <c r="A143" s="59"/>
      <c r="B143" s="69"/>
      <c r="C143" s="62"/>
      <c r="D143" s="62"/>
      <c r="E143" s="62"/>
      <c r="F143" s="62"/>
      <c r="G143" s="62"/>
      <c r="H143" s="62"/>
      <c r="I143" s="62"/>
      <c r="J143" s="62"/>
      <c r="K143" s="77"/>
      <c r="L143" s="75"/>
      <c r="N143" s="59"/>
      <c r="O143" s="69"/>
      <c r="P143" s="62"/>
      <c r="Q143" s="62"/>
      <c r="R143" s="62"/>
      <c r="S143" s="62"/>
      <c r="T143" s="62"/>
      <c r="U143" s="62"/>
      <c r="V143" s="62"/>
      <c r="W143" s="62"/>
      <c r="X143" s="77"/>
      <c r="Y143" s="75"/>
    </row>
    <row r="144" spans="1:26" ht="21" customHeight="1" thickBot="1" x14ac:dyDescent="0.25">
      <c r="A144" s="240" t="s">
        <v>120</v>
      </c>
      <c r="B144" s="240"/>
      <c r="C144" s="62">
        <f>'Protocolo de Calibração'!$AV$105</f>
        <v>4</v>
      </c>
      <c r="D144" s="70"/>
      <c r="E144" s="70"/>
      <c r="F144" s="240" t="s">
        <v>121</v>
      </c>
      <c r="G144" s="240"/>
      <c r="H144" s="240"/>
      <c r="I144" s="62" t="e">
        <f>SQRT(SUMSQ(I136:I143))</f>
        <v>#VALUE!</v>
      </c>
      <c r="J144" s="73"/>
      <c r="K144" s="82" t="s">
        <v>158</v>
      </c>
      <c r="L144" s="83" t="e">
        <f>((I144^4)/(((I136^4)/L136)+((I137^4)/L137)+((I141^4)/L141)))</f>
        <v>#VALUE!</v>
      </c>
      <c r="N144" s="240" t="s">
        <v>120</v>
      </c>
      <c r="O144" s="240"/>
      <c r="P144" s="62">
        <f>'Protocolo de Calibração'!$AV$105</f>
        <v>4</v>
      </c>
      <c r="Q144" s="70"/>
      <c r="R144" s="70"/>
      <c r="S144" s="240" t="s">
        <v>121</v>
      </c>
      <c r="T144" s="240"/>
      <c r="U144" s="240"/>
      <c r="V144" s="62" t="e">
        <f>SQRT(SUMSQ(V136:V143))</f>
        <v>#VALUE!</v>
      </c>
      <c r="W144" s="73"/>
      <c r="X144" s="82" t="s">
        <v>158</v>
      </c>
      <c r="Y144" s="83" t="e">
        <f>((V144^4)/(((V136^4)/Y136)+((V137^4)/Y137)+((V141^4)/Y141)))</f>
        <v>#VALUE!</v>
      </c>
    </row>
    <row r="145" spans="1:26" ht="21" customHeight="1" thickBot="1" x14ac:dyDescent="0.25">
      <c r="A145" s="240" t="s">
        <v>122</v>
      </c>
      <c r="B145" s="240"/>
      <c r="C145" s="62" t="e">
        <f>TRUNC(I145, C144)</f>
        <v>#VALUE!</v>
      </c>
      <c r="D145" s="70"/>
      <c r="E145" s="70"/>
      <c r="F145" s="240" t="s">
        <v>123</v>
      </c>
      <c r="G145" s="240"/>
      <c r="H145" s="240"/>
      <c r="I145" s="75" t="e">
        <f>I144*I146</f>
        <v>#VALUE!</v>
      </c>
      <c r="J145" s="62"/>
      <c r="K145" s="78"/>
      <c r="L145" s="78"/>
      <c r="N145" s="240" t="s">
        <v>122</v>
      </c>
      <c r="O145" s="240"/>
      <c r="P145" s="62" t="e">
        <f>TRUNC(V145, P144)</f>
        <v>#VALUE!</v>
      </c>
      <c r="Q145" s="70"/>
      <c r="R145" s="70"/>
      <c r="S145" s="240" t="s">
        <v>123</v>
      </c>
      <c r="T145" s="240"/>
      <c r="U145" s="240"/>
      <c r="V145" s="75" t="e">
        <f>V144*V146</f>
        <v>#VALUE!</v>
      </c>
      <c r="W145" s="62"/>
      <c r="X145" s="78"/>
      <c r="Y145" s="78"/>
    </row>
    <row r="146" spans="1:26" ht="21" customHeight="1" thickBot="1" x14ac:dyDescent="0.25">
      <c r="A146" s="240" t="s">
        <v>124</v>
      </c>
      <c r="B146" s="240"/>
      <c r="C146" s="62" t="e">
        <f>I145- C145</f>
        <v>#VALUE!</v>
      </c>
      <c r="D146" s="70"/>
      <c r="E146" s="70"/>
      <c r="F146" s="240" t="s">
        <v>398</v>
      </c>
      <c r="G146" s="240"/>
      <c r="H146" s="241"/>
      <c r="I146" s="79" t="e">
        <f>IF(L144&gt;100000,2,TINV(0.0455,L144))</f>
        <v>#VALUE!</v>
      </c>
      <c r="J146" s="76"/>
      <c r="K146" s="62"/>
      <c r="L146" s="62"/>
      <c r="N146" s="240" t="s">
        <v>124</v>
      </c>
      <c r="O146" s="240"/>
      <c r="P146" s="62" t="e">
        <f>V145- P145</f>
        <v>#VALUE!</v>
      </c>
      <c r="Q146" s="70"/>
      <c r="R146" s="70"/>
      <c r="S146" s="240" t="s">
        <v>398</v>
      </c>
      <c r="T146" s="240"/>
      <c r="U146" s="241"/>
      <c r="V146" s="79" t="e">
        <f>IF(Y144&gt;100000,2,TINV(0.0455,Y144))</f>
        <v>#VALUE!</v>
      </c>
      <c r="W146" s="76"/>
      <c r="X146" s="62"/>
      <c r="Y146" s="62"/>
    </row>
    <row r="147" spans="1:26" ht="21" customHeight="1" thickBot="1" x14ac:dyDescent="0.25">
      <c r="A147" s="240" t="s">
        <v>125</v>
      </c>
      <c r="B147" s="240"/>
      <c r="C147" s="62" t="e">
        <f>(C146/ I145) * 100</f>
        <v>#VALUE!</v>
      </c>
      <c r="D147" s="70"/>
      <c r="E147" s="70"/>
      <c r="F147" s="240" t="s">
        <v>126</v>
      </c>
      <c r="G147" s="240"/>
      <c r="H147" s="241"/>
      <c r="I147" s="80" t="e">
        <f>IF(C147 &lt;= 5,ROUND(I145,C144),ROUNDUP(I145,C144))</f>
        <v>#VALUE!</v>
      </c>
      <c r="J147" s="81" t="str">
        <f>J136</f>
        <v>°C</v>
      </c>
      <c r="K147" s="74"/>
      <c r="L147" s="62"/>
      <c r="N147" s="240" t="s">
        <v>125</v>
      </c>
      <c r="O147" s="240"/>
      <c r="P147" s="62" t="e">
        <f>(P146/ V145) * 100</f>
        <v>#VALUE!</v>
      </c>
      <c r="Q147" s="70"/>
      <c r="R147" s="70"/>
      <c r="S147" s="240" t="s">
        <v>126</v>
      </c>
      <c r="T147" s="240"/>
      <c r="U147" s="241"/>
      <c r="V147" s="80" t="e">
        <f>IF(P147 &lt;= 5,ROUND(V145,P144),ROUNDUP(V145,P144))</f>
        <v>#VALUE!</v>
      </c>
      <c r="W147" s="81" t="str">
        <f>W136</f>
        <v>°C</v>
      </c>
      <c r="X147" s="74"/>
      <c r="Y147" s="62"/>
    </row>
    <row r="148" spans="1:26" ht="21" customHeight="1" x14ac:dyDescent="0.2">
      <c r="A148" s="244"/>
      <c r="B148" s="244"/>
      <c r="C148" s="244"/>
      <c r="D148" s="244"/>
      <c r="E148" s="244"/>
      <c r="F148" s="244"/>
      <c r="G148" s="244"/>
      <c r="H148" s="244"/>
      <c r="I148" s="244"/>
      <c r="J148" s="244"/>
      <c r="K148" s="244"/>
      <c r="L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</row>
    <row r="149" spans="1:26" ht="21" customHeight="1" x14ac:dyDescent="0.2">
      <c r="A149" s="245" t="s">
        <v>143</v>
      </c>
      <c r="B149" s="245"/>
      <c r="C149" s="245"/>
      <c r="D149" s="245"/>
      <c r="E149" s="245"/>
      <c r="F149" s="245"/>
      <c r="G149" s="245"/>
      <c r="H149" s="245"/>
      <c r="I149" s="245"/>
      <c r="J149" s="245"/>
      <c r="K149" s="245"/>
      <c r="L149" s="245"/>
      <c r="N149" s="245" t="s">
        <v>144</v>
      </c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</row>
    <row r="150" spans="1:26" ht="21" customHeight="1" x14ac:dyDescent="0.2">
      <c r="A150" s="245"/>
      <c r="B150" s="245"/>
      <c r="C150" s="245"/>
      <c r="D150" s="245"/>
      <c r="E150" s="245"/>
      <c r="F150" s="245"/>
      <c r="G150" s="245"/>
      <c r="H150" s="245"/>
      <c r="I150" s="245"/>
      <c r="J150" s="245"/>
      <c r="K150" s="245"/>
      <c r="L150" s="245"/>
      <c r="M150" s="13" t="e">
        <f>ABS(I150)+ABS(I151)+ABS(I152)+ABS(I153)+ABS(I154)+ABS(I155)+ABS(I156)+ABS(I157)+ABS(I158)+ABS(I159)</f>
        <v>#VALUE!</v>
      </c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</row>
    <row r="151" spans="1:26" ht="21" customHeight="1" x14ac:dyDescent="0.2">
      <c r="A151" s="71" t="s">
        <v>96</v>
      </c>
      <c r="B151" s="72" t="s">
        <v>97</v>
      </c>
      <c r="C151" s="72" t="s">
        <v>98</v>
      </c>
      <c r="D151" s="72" t="s">
        <v>99</v>
      </c>
      <c r="E151" s="72" t="s">
        <v>100</v>
      </c>
      <c r="F151" s="72" t="s">
        <v>101</v>
      </c>
      <c r="G151" s="72" t="s">
        <v>102</v>
      </c>
      <c r="H151" s="72" t="s">
        <v>103</v>
      </c>
      <c r="I151" s="72" t="s">
        <v>104</v>
      </c>
      <c r="J151" s="72" t="s">
        <v>105</v>
      </c>
      <c r="K151" s="72" t="s">
        <v>106</v>
      </c>
      <c r="L151" s="72" t="s">
        <v>107</v>
      </c>
      <c r="N151" s="71" t="s">
        <v>96</v>
      </c>
      <c r="O151" s="72" t="s">
        <v>97</v>
      </c>
      <c r="P151" s="72" t="s">
        <v>98</v>
      </c>
      <c r="Q151" s="72" t="s">
        <v>99</v>
      </c>
      <c r="R151" s="72" t="s">
        <v>100</v>
      </c>
      <c r="S151" s="72" t="s">
        <v>101</v>
      </c>
      <c r="T151" s="72" t="s">
        <v>102</v>
      </c>
      <c r="U151" s="72" t="s">
        <v>103</v>
      </c>
      <c r="V151" s="72" t="s">
        <v>104</v>
      </c>
      <c r="W151" s="72" t="s">
        <v>105</v>
      </c>
      <c r="X151" s="72" t="s">
        <v>106</v>
      </c>
      <c r="Y151" s="72" t="s">
        <v>107</v>
      </c>
      <c r="Z151" s="55" t="e">
        <f>ABS(V152)+ABS(V153)+ABS(V154)+ABS(V155)+ABS(V156)+ABS(V157)+ABS(V158)</f>
        <v>#VALUE!</v>
      </c>
    </row>
    <row r="152" spans="1:26" ht="21" customHeight="1" x14ac:dyDescent="0.2">
      <c r="A152" s="59" t="s">
        <v>108</v>
      </c>
      <c r="B152" s="60" t="s">
        <v>109</v>
      </c>
      <c r="C152" s="61" t="str">
        <f>'Protocolo de Calibração'!$AP$114</f>
        <v/>
      </c>
      <c r="D152" s="62">
        <v>1</v>
      </c>
      <c r="E152" s="63" t="e">
        <f t="shared" ref="E152:E154" si="89">C152/D152</f>
        <v>#VALUE!</v>
      </c>
      <c r="F152" s="62" t="s">
        <v>110</v>
      </c>
      <c r="G152" s="62" t="s">
        <v>111</v>
      </c>
      <c r="H152" s="62">
        <v>1</v>
      </c>
      <c r="I152" s="61" t="e">
        <f t="shared" ref="I152:I158" si="90">IF(E152=0,0,E152*H152)</f>
        <v>#VALUE!</v>
      </c>
      <c r="J152" s="62" t="s">
        <v>111</v>
      </c>
      <c r="K152" s="64" t="e">
        <f>ABS((I152/$M$8))</f>
        <v>#VALUE!</v>
      </c>
      <c r="L152" s="65">
        <v>2</v>
      </c>
      <c r="N152" s="59" t="s">
        <v>108</v>
      </c>
      <c r="O152" s="60" t="s">
        <v>109</v>
      </c>
      <c r="P152" s="61" t="str">
        <f>'Protocolo de Calibração'!$AP$114</f>
        <v/>
      </c>
      <c r="Q152" s="62">
        <v>1</v>
      </c>
      <c r="R152" s="63" t="e">
        <f t="shared" ref="R152:R154" si="91">P152/Q152</f>
        <v>#VALUE!</v>
      </c>
      <c r="S152" s="62" t="s">
        <v>110</v>
      </c>
      <c r="T152" s="62" t="s">
        <v>111</v>
      </c>
      <c r="U152" s="62">
        <v>1</v>
      </c>
      <c r="V152" s="61" t="e">
        <f t="shared" ref="V152:V158" si="92">IF(R152=0,0,R152*U152)</f>
        <v>#VALUE!</v>
      </c>
      <c r="W152" s="62" t="s">
        <v>111</v>
      </c>
      <c r="X152" s="64" t="e">
        <f>ABS((V152/$M$8))</f>
        <v>#VALUE!</v>
      </c>
      <c r="Y152" s="65">
        <v>2</v>
      </c>
    </row>
    <row r="153" spans="1:26" ht="21" customHeight="1" x14ac:dyDescent="0.2">
      <c r="A153" s="59" t="s">
        <v>112</v>
      </c>
      <c r="B153" s="60" t="s">
        <v>113</v>
      </c>
      <c r="C153" s="66">
        <f>VLOOKUP('Protocolo de Calibração'!$J$26,Configurações!$B$7:$O$56,5,FALSE)</f>
        <v>0.2</v>
      </c>
      <c r="D153" s="65">
        <f>VLOOKUP('Protocolo de Calibração'!$J$26,Configurações!$B$7:$O$56,6,FALSE)</f>
        <v>2.09</v>
      </c>
      <c r="E153" s="62">
        <f t="shared" si="89"/>
        <v>9.5693779904306234E-2</v>
      </c>
      <c r="F153" s="62" t="s">
        <v>110</v>
      </c>
      <c r="G153" s="62" t="s">
        <v>111</v>
      </c>
      <c r="H153" s="62">
        <v>1</v>
      </c>
      <c r="I153" s="62">
        <f t="shared" si="90"/>
        <v>9.5693779904306234E-2</v>
      </c>
      <c r="J153" s="62" t="str">
        <f t="shared" ref="J153:J158" si="93">J152</f>
        <v>°C</v>
      </c>
      <c r="K153" s="64">
        <f t="shared" ref="K153:K158" si="94">ABS((I153/$M$8))</f>
        <v>0.39139013776274834</v>
      </c>
      <c r="L153" s="67">
        <f>VLOOKUP('Protocolo de Calibração'!$J$26,Configurações!$B$7:$O$56,7,FALSE)</f>
        <v>30</v>
      </c>
      <c r="N153" s="59" t="s">
        <v>112</v>
      </c>
      <c r="O153" s="60" t="s">
        <v>113</v>
      </c>
      <c r="P153" s="66">
        <f>VLOOKUP('Protocolo de Calibração'!$J$26,Configurações!$B$7:$O$56,5,FALSE)</f>
        <v>0.2</v>
      </c>
      <c r="Q153" s="65">
        <f>VLOOKUP('Protocolo de Calibração'!$J$26,Configurações!$B$7:$O$56,6,FALSE)</f>
        <v>2.09</v>
      </c>
      <c r="R153" s="62">
        <f t="shared" si="91"/>
        <v>9.5693779904306234E-2</v>
      </c>
      <c r="S153" s="62" t="s">
        <v>110</v>
      </c>
      <c r="T153" s="62" t="s">
        <v>111</v>
      </c>
      <c r="U153" s="62">
        <v>1</v>
      </c>
      <c r="V153" s="62">
        <f t="shared" si="92"/>
        <v>9.5693779904306234E-2</v>
      </c>
      <c r="W153" s="62" t="str">
        <f t="shared" ref="W153:W158" si="95">W152</f>
        <v>°C</v>
      </c>
      <c r="X153" s="64">
        <f t="shared" ref="X153:X158" si="96">ABS((V153/$M$8))</f>
        <v>0.39139013776274834</v>
      </c>
      <c r="Y153" s="67">
        <f>VLOOKUP('Protocolo de Calibração'!$J$26,Configurações!$B$7:$O$56,7,FALSE)</f>
        <v>30</v>
      </c>
    </row>
    <row r="154" spans="1:26" ht="21" customHeight="1" x14ac:dyDescent="0.2">
      <c r="A154" s="59" t="s">
        <v>112</v>
      </c>
      <c r="B154" s="60" t="s">
        <v>114</v>
      </c>
      <c r="C154" s="62">
        <f>'Protocolo de Calibração'!$H$33/2</f>
        <v>0.05</v>
      </c>
      <c r="D154" s="62">
        <f>SQRT(3)</f>
        <v>1.7320508075688772</v>
      </c>
      <c r="E154" s="62">
        <f t="shared" si="89"/>
        <v>2.8867513459481291E-2</v>
      </c>
      <c r="F154" s="62" t="s">
        <v>115</v>
      </c>
      <c r="G154" s="62" t="s">
        <v>111</v>
      </c>
      <c r="H154" s="62">
        <v>1</v>
      </c>
      <c r="I154" s="62">
        <f t="shared" si="90"/>
        <v>2.8867513459481291E-2</v>
      </c>
      <c r="J154" s="62" t="str">
        <f t="shared" si="93"/>
        <v>°C</v>
      </c>
      <c r="K154" s="64">
        <f t="shared" si="94"/>
        <v>0.11806890772914219</v>
      </c>
      <c r="L154" s="67">
        <v>9999</v>
      </c>
      <c r="N154" s="59" t="s">
        <v>112</v>
      </c>
      <c r="O154" s="60" t="s">
        <v>114</v>
      </c>
      <c r="P154" s="62">
        <f>'Protocolo de Calibração'!$H$33/2</f>
        <v>0.05</v>
      </c>
      <c r="Q154" s="62">
        <f>SQRT(3)</f>
        <v>1.7320508075688772</v>
      </c>
      <c r="R154" s="62">
        <f t="shared" si="91"/>
        <v>2.8867513459481291E-2</v>
      </c>
      <c r="S154" s="62" t="s">
        <v>115</v>
      </c>
      <c r="T154" s="62" t="s">
        <v>111</v>
      </c>
      <c r="U154" s="62">
        <v>1</v>
      </c>
      <c r="V154" s="62">
        <f t="shared" si="92"/>
        <v>2.8867513459481291E-2</v>
      </c>
      <c r="W154" s="62" t="str">
        <f t="shared" si="95"/>
        <v>°C</v>
      </c>
      <c r="X154" s="64">
        <f t="shared" si="96"/>
        <v>0.11806890772914219</v>
      </c>
      <c r="Y154" s="67">
        <v>9999</v>
      </c>
    </row>
    <row r="155" spans="1:26" ht="21" customHeight="1" x14ac:dyDescent="0.2">
      <c r="A155" s="59" t="s">
        <v>112</v>
      </c>
      <c r="B155" s="60" t="s">
        <v>116</v>
      </c>
      <c r="C155" s="68">
        <f>VLOOKUP('Protocolo de Calibração'!$J$26,Configurações!$B$7:$O$56,8,FALSE)</f>
        <v>0</v>
      </c>
      <c r="D155" s="62">
        <v>1</v>
      </c>
      <c r="E155" s="62">
        <f>C155/D155</f>
        <v>0</v>
      </c>
      <c r="F155" s="62" t="s">
        <v>110</v>
      </c>
      <c r="G155" s="62" t="s">
        <v>111</v>
      </c>
      <c r="H155" s="62">
        <v>1</v>
      </c>
      <c r="I155" s="62">
        <f t="shared" si="90"/>
        <v>0</v>
      </c>
      <c r="J155" s="62" t="str">
        <f t="shared" si="93"/>
        <v>°C</v>
      </c>
      <c r="K155" s="64">
        <f t="shared" si="94"/>
        <v>0</v>
      </c>
      <c r="L155" s="67">
        <f>L153</f>
        <v>30</v>
      </c>
      <c r="N155" s="59" t="s">
        <v>112</v>
      </c>
      <c r="O155" s="60" t="s">
        <v>116</v>
      </c>
      <c r="P155" s="68">
        <f>VLOOKUP('Protocolo de Calibração'!$J$26,Configurações!$B$7:$O$56,8,FALSE)</f>
        <v>0</v>
      </c>
      <c r="Q155" s="62">
        <v>1</v>
      </c>
      <c r="R155" s="62">
        <f>P155/Q155</f>
        <v>0</v>
      </c>
      <c r="S155" s="62" t="s">
        <v>110</v>
      </c>
      <c r="T155" s="62" t="s">
        <v>111</v>
      </c>
      <c r="U155" s="62">
        <v>1</v>
      </c>
      <c r="V155" s="62">
        <f t="shared" si="92"/>
        <v>0</v>
      </c>
      <c r="W155" s="62" t="str">
        <f t="shared" si="95"/>
        <v>°C</v>
      </c>
      <c r="X155" s="64">
        <f t="shared" si="96"/>
        <v>0</v>
      </c>
      <c r="Y155" s="67">
        <f>Y153</f>
        <v>30</v>
      </c>
    </row>
    <row r="156" spans="1:26" ht="21" customHeight="1" x14ac:dyDescent="0.2">
      <c r="A156" s="59" t="s">
        <v>112</v>
      </c>
      <c r="B156" s="60" t="s">
        <v>117</v>
      </c>
      <c r="C156" s="62">
        <f>VLOOKUP('Protocolo de Calibração'!$J$26,Configurações!$B$7:$O$56,5,FALSE)/2</f>
        <v>0.1</v>
      </c>
      <c r="D156" s="62">
        <f>SQRT(3)</f>
        <v>1.7320508075688772</v>
      </c>
      <c r="E156" s="62">
        <f>C156/D156</f>
        <v>5.7735026918962581E-2</v>
      </c>
      <c r="F156" s="62" t="s">
        <v>115</v>
      </c>
      <c r="G156" s="62" t="s">
        <v>111</v>
      </c>
      <c r="H156" s="62">
        <v>1</v>
      </c>
      <c r="I156" s="62">
        <f t="shared" si="90"/>
        <v>5.7735026918962581E-2</v>
      </c>
      <c r="J156" s="62" t="str">
        <f t="shared" si="93"/>
        <v>°C</v>
      </c>
      <c r="K156" s="64">
        <f t="shared" si="94"/>
        <v>0.23613781545828438</v>
      </c>
      <c r="L156" s="67">
        <v>9999</v>
      </c>
      <c r="N156" s="59" t="s">
        <v>112</v>
      </c>
      <c r="O156" s="60" t="s">
        <v>117</v>
      </c>
      <c r="P156" s="62">
        <f>VLOOKUP('Protocolo de Calibração'!$J$26,Configurações!$B$7:$O$56,5,FALSE)/2</f>
        <v>0.1</v>
      </c>
      <c r="Q156" s="62">
        <f>SQRT(3)</f>
        <v>1.7320508075688772</v>
      </c>
      <c r="R156" s="62">
        <f>P156/Q156</f>
        <v>5.7735026918962581E-2</v>
      </c>
      <c r="S156" s="62" t="s">
        <v>115</v>
      </c>
      <c r="T156" s="62" t="s">
        <v>111</v>
      </c>
      <c r="U156" s="62">
        <v>1</v>
      </c>
      <c r="V156" s="62">
        <f t="shared" si="92"/>
        <v>5.7735026918962581E-2</v>
      </c>
      <c r="W156" s="62" t="str">
        <f t="shared" si="95"/>
        <v>°C</v>
      </c>
      <c r="X156" s="64">
        <f t="shared" si="96"/>
        <v>0.23613781545828438</v>
      </c>
      <c r="Y156" s="67">
        <v>9999</v>
      </c>
    </row>
    <row r="157" spans="1:26" ht="21" customHeight="1" x14ac:dyDescent="0.2">
      <c r="A157" s="59" t="s">
        <v>108</v>
      </c>
      <c r="B157" s="60" t="s">
        <v>118</v>
      </c>
      <c r="C157" s="61" t="str">
        <f>'Protocolo de Calibração'!$BI$114</f>
        <v/>
      </c>
      <c r="D157" s="62">
        <f>SQRT(3)</f>
        <v>1.7320508075688772</v>
      </c>
      <c r="E157" s="62" t="e">
        <f t="shared" ref="E157:E158" si="97">C157/D157</f>
        <v>#VALUE!</v>
      </c>
      <c r="F157" s="62" t="s">
        <v>110</v>
      </c>
      <c r="G157" s="62" t="s">
        <v>111</v>
      </c>
      <c r="H157" s="62">
        <v>1</v>
      </c>
      <c r="I157" s="62" t="e">
        <f t="shared" si="90"/>
        <v>#VALUE!</v>
      </c>
      <c r="J157" s="62" t="str">
        <f>J155</f>
        <v>°C</v>
      </c>
      <c r="K157" s="64" t="e">
        <f t="shared" si="94"/>
        <v>#VALUE!</v>
      </c>
      <c r="L157" s="65">
        <v>2</v>
      </c>
      <c r="N157" s="59" t="s">
        <v>108</v>
      </c>
      <c r="O157" s="60" t="s">
        <v>118</v>
      </c>
      <c r="P157" s="61" t="str">
        <f>'Protocolo de Calibração'!$BV$114</f>
        <v/>
      </c>
      <c r="Q157" s="62">
        <f>SQRT(3)</f>
        <v>1.7320508075688772</v>
      </c>
      <c r="R157" s="62" t="e">
        <f t="shared" ref="R157:R158" si="98">P157/Q157</f>
        <v>#VALUE!</v>
      </c>
      <c r="S157" s="62" t="s">
        <v>110</v>
      </c>
      <c r="T157" s="62" t="s">
        <v>111</v>
      </c>
      <c r="U157" s="62">
        <v>1</v>
      </c>
      <c r="V157" s="62" t="e">
        <f t="shared" si="92"/>
        <v>#VALUE!</v>
      </c>
      <c r="W157" s="62" t="str">
        <f>W155</f>
        <v>°C</v>
      </c>
      <c r="X157" s="64" t="e">
        <f t="shared" si="96"/>
        <v>#VALUE!</v>
      </c>
      <c r="Y157" s="65">
        <v>2</v>
      </c>
    </row>
    <row r="158" spans="1:26" ht="21" customHeight="1" x14ac:dyDescent="0.2">
      <c r="A158" s="59" t="s">
        <v>112</v>
      </c>
      <c r="B158" s="60" t="s">
        <v>119</v>
      </c>
      <c r="C158" s="62">
        <f>'Protocolo de Calibração'!$AB$33/2</f>
        <v>0.05</v>
      </c>
      <c r="D158" s="62">
        <f>SQRT(3)</f>
        <v>1.7320508075688772</v>
      </c>
      <c r="E158" s="62">
        <f t="shared" si="97"/>
        <v>2.8867513459481291E-2</v>
      </c>
      <c r="F158" s="62" t="s">
        <v>115</v>
      </c>
      <c r="G158" s="62" t="s">
        <v>111</v>
      </c>
      <c r="H158" s="62">
        <v>1</v>
      </c>
      <c r="I158" s="62">
        <f t="shared" si="90"/>
        <v>2.8867513459481291E-2</v>
      </c>
      <c r="J158" s="62" t="str">
        <f t="shared" si="93"/>
        <v>°C</v>
      </c>
      <c r="K158" s="64">
        <f t="shared" si="94"/>
        <v>0.11806890772914219</v>
      </c>
      <c r="L158" s="67">
        <v>9999</v>
      </c>
      <c r="N158" s="59" t="s">
        <v>112</v>
      </c>
      <c r="O158" s="60" t="s">
        <v>119</v>
      </c>
      <c r="P158" s="62">
        <f>'Protocolo de Calibração'!$AB$33/2</f>
        <v>0.05</v>
      </c>
      <c r="Q158" s="62">
        <f>SQRT(3)</f>
        <v>1.7320508075688772</v>
      </c>
      <c r="R158" s="62">
        <f t="shared" si="98"/>
        <v>2.8867513459481291E-2</v>
      </c>
      <c r="S158" s="62" t="s">
        <v>115</v>
      </c>
      <c r="T158" s="62" t="s">
        <v>111</v>
      </c>
      <c r="U158" s="62">
        <v>1</v>
      </c>
      <c r="V158" s="62">
        <f t="shared" si="92"/>
        <v>2.8867513459481291E-2</v>
      </c>
      <c r="W158" s="62" t="str">
        <f t="shared" si="95"/>
        <v>°C</v>
      </c>
      <c r="X158" s="64">
        <f t="shared" si="96"/>
        <v>0.11806890772914219</v>
      </c>
      <c r="Y158" s="67">
        <v>9999</v>
      </c>
    </row>
    <row r="159" spans="1:26" ht="21" customHeight="1" thickBot="1" x14ac:dyDescent="0.25">
      <c r="A159" s="59"/>
      <c r="B159" s="69"/>
      <c r="C159" s="62"/>
      <c r="D159" s="62"/>
      <c r="E159" s="62"/>
      <c r="F159" s="62"/>
      <c r="G159" s="62"/>
      <c r="H159" s="62"/>
      <c r="I159" s="62"/>
      <c r="J159" s="62"/>
      <c r="K159" s="77"/>
      <c r="L159" s="75"/>
      <c r="N159" s="59"/>
      <c r="O159" s="69"/>
      <c r="P159" s="62"/>
      <c r="Q159" s="62"/>
      <c r="R159" s="62"/>
      <c r="S159" s="62"/>
      <c r="T159" s="62"/>
      <c r="U159" s="62"/>
      <c r="V159" s="62"/>
      <c r="W159" s="62"/>
      <c r="X159" s="77"/>
      <c r="Y159" s="75"/>
    </row>
    <row r="160" spans="1:26" ht="21" customHeight="1" thickBot="1" x14ac:dyDescent="0.25">
      <c r="A160" s="240" t="s">
        <v>120</v>
      </c>
      <c r="B160" s="240"/>
      <c r="C160" s="62">
        <f>'Protocolo de Calibração'!$AV$114</f>
        <v>4</v>
      </c>
      <c r="D160" s="70"/>
      <c r="E160" s="70"/>
      <c r="F160" s="240" t="s">
        <v>121</v>
      </c>
      <c r="G160" s="240"/>
      <c r="H160" s="240"/>
      <c r="I160" s="62" t="e">
        <f>SQRT(SUMSQ(I152:I159))</f>
        <v>#VALUE!</v>
      </c>
      <c r="J160" s="73"/>
      <c r="K160" s="82" t="s">
        <v>158</v>
      </c>
      <c r="L160" s="83" t="e">
        <f>((I160^4)/(((I152^4)/L152)+((I153^4)/L153)+((I157^4)/L157)))</f>
        <v>#VALUE!</v>
      </c>
      <c r="N160" s="240" t="s">
        <v>120</v>
      </c>
      <c r="O160" s="240"/>
      <c r="P160" s="62">
        <f>'Protocolo de Calibração'!$AV$114</f>
        <v>4</v>
      </c>
      <c r="Q160" s="70"/>
      <c r="R160" s="70"/>
      <c r="S160" s="240" t="s">
        <v>121</v>
      </c>
      <c r="T160" s="240"/>
      <c r="U160" s="240"/>
      <c r="V160" s="62" t="e">
        <f>SQRT(SUMSQ(V152:V159))</f>
        <v>#VALUE!</v>
      </c>
      <c r="W160" s="73"/>
      <c r="X160" s="82" t="s">
        <v>158</v>
      </c>
      <c r="Y160" s="83" t="e">
        <f>((V160^4)/(((V152^4)/Y152)+((V153^4)/Y153)+((V157^4)/Y157)))</f>
        <v>#VALUE!</v>
      </c>
    </row>
    <row r="161" spans="1:25" ht="21" customHeight="1" thickBot="1" x14ac:dyDescent="0.25">
      <c r="A161" s="240" t="s">
        <v>122</v>
      </c>
      <c r="B161" s="240"/>
      <c r="C161" s="62" t="e">
        <f>TRUNC(I161, C160)</f>
        <v>#VALUE!</v>
      </c>
      <c r="D161" s="70"/>
      <c r="E161" s="70"/>
      <c r="F161" s="240" t="s">
        <v>123</v>
      </c>
      <c r="G161" s="240"/>
      <c r="H161" s="240"/>
      <c r="I161" s="75" t="e">
        <f>I160*I162</f>
        <v>#VALUE!</v>
      </c>
      <c r="J161" s="62"/>
      <c r="K161" s="78"/>
      <c r="L161" s="78"/>
      <c r="N161" s="240" t="s">
        <v>122</v>
      </c>
      <c r="O161" s="240"/>
      <c r="P161" s="62" t="e">
        <f>TRUNC(V161, P160)</f>
        <v>#VALUE!</v>
      </c>
      <c r="Q161" s="70"/>
      <c r="R161" s="70"/>
      <c r="S161" s="240" t="s">
        <v>123</v>
      </c>
      <c r="T161" s="240"/>
      <c r="U161" s="240"/>
      <c r="V161" s="75" t="e">
        <f>V160*V162</f>
        <v>#VALUE!</v>
      </c>
      <c r="W161" s="62"/>
      <c r="X161" s="78"/>
      <c r="Y161" s="78"/>
    </row>
    <row r="162" spans="1:25" ht="21" customHeight="1" thickBot="1" x14ac:dyDescent="0.25">
      <c r="A162" s="240" t="s">
        <v>124</v>
      </c>
      <c r="B162" s="240"/>
      <c r="C162" s="62" t="e">
        <f>I161- C161</f>
        <v>#VALUE!</v>
      </c>
      <c r="D162" s="70"/>
      <c r="E162" s="70"/>
      <c r="F162" s="240" t="s">
        <v>398</v>
      </c>
      <c r="G162" s="240"/>
      <c r="H162" s="241"/>
      <c r="I162" s="79" t="e">
        <f>IF(L160&gt;100000,2,TINV(0.0455,L160))</f>
        <v>#VALUE!</v>
      </c>
      <c r="J162" s="76"/>
      <c r="K162" s="62"/>
      <c r="L162" s="62"/>
      <c r="N162" s="240" t="s">
        <v>124</v>
      </c>
      <c r="O162" s="240"/>
      <c r="P162" s="62" t="e">
        <f>V161- P161</f>
        <v>#VALUE!</v>
      </c>
      <c r="Q162" s="70"/>
      <c r="R162" s="70"/>
      <c r="S162" s="240" t="s">
        <v>398</v>
      </c>
      <c r="T162" s="240"/>
      <c r="U162" s="241"/>
      <c r="V162" s="79" t="e">
        <f>IF(Y160&gt;100000,2,TINV(0.0455,Y160))</f>
        <v>#VALUE!</v>
      </c>
      <c r="W162" s="76"/>
      <c r="X162" s="62"/>
      <c r="Y162" s="62"/>
    </row>
    <row r="163" spans="1:25" ht="21" customHeight="1" thickBot="1" x14ac:dyDescent="0.25">
      <c r="A163" s="240" t="s">
        <v>125</v>
      </c>
      <c r="B163" s="240"/>
      <c r="C163" s="62" t="e">
        <f>(C162/ I161) * 100</f>
        <v>#VALUE!</v>
      </c>
      <c r="D163" s="70"/>
      <c r="E163" s="70"/>
      <c r="F163" s="240" t="s">
        <v>126</v>
      </c>
      <c r="G163" s="240"/>
      <c r="H163" s="241"/>
      <c r="I163" s="80" t="e">
        <f>IF(C163 &lt;= 5,ROUND(I161,C160),ROUNDUP(I161,C160))</f>
        <v>#VALUE!</v>
      </c>
      <c r="J163" s="81" t="str">
        <f>J152</f>
        <v>°C</v>
      </c>
      <c r="K163" s="74"/>
      <c r="L163" s="62"/>
      <c r="N163" s="240" t="s">
        <v>125</v>
      </c>
      <c r="O163" s="240"/>
      <c r="P163" s="62" t="e">
        <f>(P162/ V161) * 100</f>
        <v>#VALUE!</v>
      </c>
      <c r="Q163" s="70"/>
      <c r="R163" s="70"/>
      <c r="S163" s="240" t="s">
        <v>126</v>
      </c>
      <c r="T163" s="240"/>
      <c r="U163" s="241"/>
      <c r="V163" s="80" t="e">
        <f>IF(P163 &lt;= 5,ROUND(V161,P160),ROUNDUP(V161,P160))</f>
        <v>#VALUE!</v>
      </c>
      <c r="W163" s="81" t="str">
        <f>W152</f>
        <v>°C</v>
      </c>
      <c r="X163" s="74"/>
      <c r="Y163" s="62"/>
    </row>
    <row r="164" spans="1:25" ht="21" customHeight="1" x14ac:dyDescent="0.2">
      <c r="A164" s="246"/>
      <c r="B164" s="246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246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</row>
    <row r="165" spans="1:25" ht="21" customHeight="1" x14ac:dyDescent="0.2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</row>
    <row r="166" spans="1:25" ht="21" customHeight="1" x14ac:dyDescent="0.2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</row>
    <row r="167" spans="1:25" ht="21" customHeight="1" x14ac:dyDescent="0.2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</row>
    <row r="168" spans="1:25" ht="21" customHeight="1" x14ac:dyDescent="0.2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13">
        <f>ABS(I168)+ABS(I169)+ABS(I170)+ABS(I171)+ABS(I172)+ABS(I173)+ABS(I174)+ABS(I175)+ABS(I176)+ABS(I177)</f>
        <v>0</v>
      </c>
    </row>
    <row r="169" spans="1:25" ht="21" customHeight="1" x14ac:dyDescent="0.2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</row>
    <row r="170" spans="1:25" ht="21" customHeight="1" x14ac:dyDescent="0.2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</row>
    <row r="171" spans="1:25" ht="21" customHeight="1" x14ac:dyDescent="0.2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</row>
    <row r="172" spans="1:25" ht="21" customHeight="1" x14ac:dyDescent="0.2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</row>
    <row r="173" spans="1:25" ht="21" customHeight="1" x14ac:dyDescent="0.2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</row>
    <row r="174" spans="1:25" ht="21" customHeight="1" x14ac:dyDescent="0.2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</row>
    <row r="175" spans="1:25" ht="21" customHeight="1" x14ac:dyDescent="0.2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</row>
    <row r="176" spans="1:25" ht="21" customHeight="1" x14ac:dyDescent="0.2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</row>
    <row r="177" spans="1:12" ht="21" customHeight="1" x14ac:dyDescent="0.2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</row>
    <row r="178" spans="1:12" ht="21" customHeight="1" x14ac:dyDescent="0.2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</row>
    <row r="179" spans="1:12" ht="21" customHeight="1" x14ac:dyDescent="0.2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</row>
    <row r="180" spans="1:12" ht="21" customHeight="1" x14ac:dyDescent="0.2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</row>
    <row r="181" spans="1:12" ht="21" customHeight="1" x14ac:dyDescent="0.2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</row>
  </sheetData>
  <sheetProtection algorithmName="SHA-512" hashValue="rISdXworsTKAASspqHHBjvrtAbe49vCT8VWHOVcZDCIdez9xwE72JWSuL/QklUoAK00q01XGFam/KJiybtqjVg==" saltValue="x7vOer5IsiSs7MpHGe5Mvw==" spinCount="100000" sheet="1" objects="1" scenarios="1"/>
  <mergeCells count="204">
    <mergeCell ref="A4:L4"/>
    <mergeCell ref="A21:L22"/>
    <mergeCell ref="A35:B35"/>
    <mergeCell ref="F35:H35"/>
    <mergeCell ref="A34:B34"/>
    <mergeCell ref="F34:H34"/>
    <mergeCell ref="A32:B32"/>
    <mergeCell ref="A5:L6"/>
    <mergeCell ref="A16:B16"/>
    <mergeCell ref="F16:H16"/>
    <mergeCell ref="A17:B17"/>
    <mergeCell ref="F17:H17"/>
    <mergeCell ref="A18:B18"/>
    <mergeCell ref="F18:H18"/>
    <mergeCell ref="A19:B19"/>
    <mergeCell ref="C1:L3"/>
    <mergeCell ref="A1:B3"/>
    <mergeCell ref="A163:B163"/>
    <mergeCell ref="F163:H163"/>
    <mergeCell ref="A162:B162"/>
    <mergeCell ref="F162:H162"/>
    <mergeCell ref="A144:B144"/>
    <mergeCell ref="A145:B145"/>
    <mergeCell ref="A160:B160"/>
    <mergeCell ref="A161:B161"/>
    <mergeCell ref="F145:H145"/>
    <mergeCell ref="F144:H144"/>
    <mergeCell ref="F161:H161"/>
    <mergeCell ref="F160:H160"/>
    <mergeCell ref="A146:B146"/>
    <mergeCell ref="F146:H146"/>
    <mergeCell ref="A147:B147"/>
    <mergeCell ref="F147:H147"/>
    <mergeCell ref="A148:L148"/>
    <mergeCell ref="A149:L150"/>
    <mergeCell ref="F19:H19"/>
    <mergeCell ref="A20:L20"/>
    <mergeCell ref="F32:H32"/>
    <mergeCell ref="A49:B49"/>
    <mergeCell ref="A164:Y164"/>
    <mergeCell ref="A52:L52"/>
    <mergeCell ref="A53:L54"/>
    <mergeCell ref="A64:B64"/>
    <mergeCell ref="F64:H64"/>
    <mergeCell ref="A65:B65"/>
    <mergeCell ref="F65:H65"/>
    <mergeCell ref="A66:B66"/>
    <mergeCell ref="F66:H66"/>
    <mergeCell ref="A82:B82"/>
    <mergeCell ref="F82:H82"/>
    <mergeCell ref="A83:B83"/>
    <mergeCell ref="F83:H83"/>
    <mergeCell ref="A84:L84"/>
    <mergeCell ref="A85:L86"/>
    <mergeCell ref="A96:B96"/>
    <mergeCell ref="F96:H96"/>
    <mergeCell ref="A67:B67"/>
    <mergeCell ref="F67:H67"/>
    <mergeCell ref="A68:L68"/>
    <mergeCell ref="A69:L70"/>
    <mergeCell ref="A80:B80"/>
    <mergeCell ref="F80:H80"/>
    <mergeCell ref="A81:B81"/>
    <mergeCell ref="F49:H49"/>
    <mergeCell ref="A50:B50"/>
    <mergeCell ref="F50:H50"/>
    <mergeCell ref="A51:B51"/>
    <mergeCell ref="F51:H51"/>
    <mergeCell ref="A33:B33"/>
    <mergeCell ref="F33:H33"/>
    <mergeCell ref="A36:L36"/>
    <mergeCell ref="A37:L38"/>
    <mergeCell ref="A48:B48"/>
    <mergeCell ref="F48:H48"/>
    <mergeCell ref="F81:H81"/>
    <mergeCell ref="A97:B97"/>
    <mergeCell ref="F97:H97"/>
    <mergeCell ref="A98:B98"/>
    <mergeCell ref="F98:H98"/>
    <mergeCell ref="A99:B99"/>
    <mergeCell ref="F99:H99"/>
    <mergeCell ref="A100:L100"/>
    <mergeCell ref="A101:L102"/>
    <mergeCell ref="A112:B112"/>
    <mergeCell ref="F112:H112"/>
    <mergeCell ref="A113:B113"/>
    <mergeCell ref="F113:H113"/>
    <mergeCell ref="A114:B114"/>
    <mergeCell ref="F114:H114"/>
    <mergeCell ref="A115:B115"/>
    <mergeCell ref="F115:H115"/>
    <mergeCell ref="A116:L116"/>
    <mergeCell ref="A117:L118"/>
    <mergeCell ref="A128:B128"/>
    <mergeCell ref="F128:H128"/>
    <mergeCell ref="A129:B129"/>
    <mergeCell ref="F129:H129"/>
    <mergeCell ref="A130:B130"/>
    <mergeCell ref="F130:H130"/>
    <mergeCell ref="A131:B131"/>
    <mergeCell ref="F131:H131"/>
    <mergeCell ref="A132:L132"/>
    <mergeCell ref="A133:L134"/>
    <mergeCell ref="N20:Y20"/>
    <mergeCell ref="N21:Y22"/>
    <mergeCell ref="N32:O32"/>
    <mergeCell ref="S32:U32"/>
    <mergeCell ref="N33:O33"/>
    <mergeCell ref="S33:U33"/>
    <mergeCell ref="N34:O34"/>
    <mergeCell ref="S34:U34"/>
    <mergeCell ref="N50:O50"/>
    <mergeCell ref="S50:U50"/>
    <mergeCell ref="N51:O51"/>
    <mergeCell ref="S51:U51"/>
    <mergeCell ref="N52:Y52"/>
    <mergeCell ref="N53:Y54"/>
    <mergeCell ref="N64:O64"/>
    <mergeCell ref="S64:U64"/>
    <mergeCell ref="N35:O35"/>
    <mergeCell ref="S35:U35"/>
    <mergeCell ref="N36:Y36"/>
    <mergeCell ref="N37:Y38"/>
    <mergeCell ref="N48:O48"/>
    <mergeCell ref="S48:U48"/>
    <mergeCell ref="N5:Y6"/>
    <mergeCell ref="N16:O16"/>
    <mergeCell ref="S16:U16"/>
    <mergeCell ref="N17:O17"/>
    <mergeCell ref="S17:U17"/>
    <mergeCell ref="N18:O18"/>
    <mergeCell ref="S18:U18"/>
    <mergeCell ref="N19:O19"/>
    <mergeCell ref="S19:U19"/>
    <mergeCell ref="N49:O49"/>
    <mergeCell ref="S49:U49"/>
    <mergeCell ref="N65:O65"/>
    <mergeCell ref="S65:U65"/>
    <mergeCell ref="N66:O66"/>
    <mergeCell ref="S66:U66"/>
    <mergeCell ref="N67:O67"/>
    <mergeCell ref="S67:U67"/>
    <mergeCell ref="N68:Y68"/>
    <mergeCell ref="N69:Y70"/>
    <mergeCell ref="N80:O80"/>
    <mergeCell ref="S80:U80"/>
    <mergeCell ref="N81:O81"/>
    <mergeCell ref="S81:U81"/>
    <mergeCell ref="N82:O82"/>
    <mergeCell ref="S82:U82"/>
    <mergeCell ref="N83:O83"/>
    <mergeCell ref="S83:U83"/>
    <mergeCell ref="N84:Y84"/>
    <mergeCell ref="N85:Y86"/>
    <mergeCell ref="N96:O96"/>
    <mergeCell ref="S96:U96"/>
    <mergeCell ref="N97:O97"/>
    <mergeCell ref="S97:U97"/>
    <mergeCell ref="N98:O98"/>
    <mergeCell ref="S98:U98"/>
    <mergeCell ref="N99:O99"/>
    <mergeCell ref="S99:U99"/>
    <mergeCell ref="N101:Y102"/>
    <mergeCell ref="N112:O112"/>
    <mergeCell ref="S112:U112"/>
    <mergeCell ref="S131:U131"/>
    <mergeCell ref="N132:Y132"/>
    <mergeCell ref="N133:Y134"/>
    <mergeCell ref="N144:O144"/>
    <mergeCell ref="S144:U144"/>
    <mergeCell ref="N113:O113"/>
    <mergeCell ref="S113:U113"/>
    <mergeCell ref="N114:O114"/>
    <mergeCell ref="S114:U114"/>
    <mergeCell ref="N115:O115"/>
    <mergeCell ref="S115:U115"/>
    <mergeCell ref="N116:Y116"/>
    <mergeCell ref="N117:Y118"/>
    <mergeCell ref="N128:O128"/>
    <mergeCell ref="S128:U128"/>
    <mergeCell ref="N161:O161"/>
    <mergeCell ref="S161:U161"/>
    <mergeCell ref="N162:O162"/>
    <mergeCell ref="S162:U162"/>
    <mergeCell ref="N163:O163"/>
    <mergeCell ref="S163:U163"/>
    <mergeCell ref="N1:Y3"/>
    <mergeCell ref="N4:Y4"/>
    <mergeCell ref="N145:O145"/>
    <mergeCell ref="S145:U145"/>
    <mergeCell ref="N146:O146"/>
    <mergeCell ref="S146:U146"/>
    <mergeCell ref="N147:O147"/>
    <mergeCell ref="S147:U147"/>
    <mergeCell ref="N148:Y148"/>
    <mergeCell ref="N149:Y150"/>
    <mergeCell ref="N160:O160"/>
    <mergeCell ref="S160:U160"/>
    <mergeCell ref="N129:O129"/>
    <mergeCell ref="S129:U129"/>
    <mergeCell ref="N130:O130"/>
    <mergeCell ref="S130:U130"/>
    <mergeCell ref="N131:O131"/>
    <mergeCell ref="N100:Y100"/>
  </mergeCells>
  <dataValidations count="2">
    <dataValidation type="list" allowBlank="1" showInputMessage="1" showErrorMessage="1" sqref="A8:A15 N136:N143 A24:A31 A40:A47 A56:A63 A72:A79 A88:A95 A104:A111 A120:A127 A136:A143 A152:A159 N8:N15 N24:N31 N40:N47 N56:N63 N72:N79 N88:N95 N104:N111 N120:N127 N152:N159" xr:uid="{6B24C5DD-B749-4CED-B4B0-D8A370574765}">
      <formula1>"A,B"</formula1>
    </dataValidation>
    <dataValidation type="list" allowBlank="1" showInputMessage="1" showErrorMessage="1" sqref="F8 F10:F15 F26:F31 S136 F42:F47 F24 F58:F63 F40 F74:F79 F56 F90:F95 F72 F106:F111 F88 F122:F127 F104 F138:F143 F120 F154:F159 F136 S10:S15 F152 S26:S31 S8 S42:S47 S24 S58:S63 S40 S74:S79 S56 S90:S95 S72 S106:S111 S88 S122:S127 S104 S138:S143 S120 S154:S159 S152" xr:uid="{E31A2AEA-8DFB-4864-A904-783E40D8D79D}">
      <formula1>"Normal,Retangular,Triangular"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FE094-A77C-498D-A719-F6E7FBC200A6}">
  <dimension ref="A1:M30"/>
  <sheetViews>
    <sheetView zoomScaleNormal="100" workbookViewId="0">
      <selection activeCell="B10" sqref="B10"/>
    </sheetView>
  </sheetViews>
  <sheetFormatPr defaultColWidth="15.7109375" defaultRowHeight="21" customHeight="1" x14ac:dyDescent="0.2"/>
  <cols>
    <col min="1" max="1" width="25.7109375" style="26" customWidth="1"/>
    <col min="2" max="2" width="50.7109375" style="26" customWidth="1"/>
    <col min="3" max="10" width="15.7109375" style="26"/>
    <col min="11" max="11" width="20.7109375" style="26" customWidth="1"/>
    <col min="12" max="16384" width="15.7109375" style="26"/>
  </cols>
  <sheetData>
    <row r="1" spans="1:13" ht="21" customHeight="1" x14ac:dyDescent="0.2">
      <c r="A1" s="251"/>
      <c r="B1" s="251"/>
      <c r="C1" s="183" t="s">
        <v>145</v>
      </c>
      <c r="D1" s="183"/>
      <c r="E1" s="183"/>
      <c r="F1" s="183"/>
      <c r="G1" s="183"/>
      <c r="H1" s="183"/>
      <c r="I1" s="183"/>
      <c r="J1" s="183"/>
      <c r="K1" s="183"/>
      <c r="L1" s="183"/>
    </row>
    <row r="2" spans="1:13" ht="21" customHeight="1" x14ac:dyDescent="0.2">
      <c r="A2" s="251"/>
      <c r="B2" s="251"/>
      <c r="C2" s="183"/>
      <c r="D2" s="183"/>
      <c r="E2" s="183"/>
      <c r="F2" s="183"/>
      <c r="G2" s="183"/>
      <c r="H2" s="183"/>
      <c r="I2" s="183"/>
      <c r="J2" s="183"/>
      <c r="K2" s="183"/>
      <c r="L2" s="183"/>
    </row>
    <row r="3" spans="1:13" ht="21" customHeight="1" x14ac:dyDescent="0.2">
      <c r="A3" s="251"/>
      <c r="B3" s="251"/>
      <c r="C3" s="183"/>
      <c r="D3" s="183"/>
      <c r="E3" s="183"/>
      <c r="F3" s="183"/>
      <c r="G3" s="183"/>
      <c r="H3" s="183"/>
      <c r="I3" s="183"/>
      <c r="J3" s="183"/>
      <c r="K3" s="183"/>
      <c r="L3" s="183"/>
    </row>
    <row r="4" spans="1:13" ht="21" customHeight="1" x14ac:dyDescent="0.2">
      <c r="A4" s="250"/>
      <c r="B4" s="250"/>
      <c r="C4" s="250"/>
      <c r="D4" s="250"/>
      <c r="E4" s="250"/>
      <c r="F4" s="250"/>
      <c r="G4" s="250"/>
      <c r="H4" s="250"/>
      <c r="I4" s="250"/>
      <c r="J4" s="250"/>
      <c r="K4" s="250"/>
      <c r="L4" s="250"/>
    </row>
    <row r="5" spans="1:13" ht="21" customHeight="1" x14ac:dyDescent="0.2">
      <c r="A5" s="153" t="s">
        <v>146</v>
      </c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</row>
    <row r="6" spans="1:13" ht="21" customHeight="1" x14ac:dyDescent="0.2">
      <c r="A6" s="153"/>
      <c r="B6" s="153"/>
      <c r="C6" s="153"/>
      <c r="D6" s="153"/>
      <c r="E6" s="153"/>
      <c r="F6" s="153"/>
      <c r="G6" s="153"/>
      <c r="H6" s="153"/>
      <c r="I6" s="153"/>
      <c r="J6" s="153"/>
      <c r="K6" s="153"/>
      <c r="L6" s="153"/>
    </row>
    <row r="7" spans="1:13" ht="21" customHeight="1" x14ac:dyDescent="0.2">
      <c r="A7" s="41" t="s">
        <v>96</v>
      </c>
      <c r="B7" s="41" t="s">
        <v>147</v>
      </c>
      <c r="C7" s="20" t="s">
        <v>98</v>
      </c>
      <c r="D7" s="20" t="s">
        <v>148</v>
      </c>
      <c r="E7" s="20" t="s">
        <v>100</v>
      </c>
      <c r="F7" s="20" t="s">
        <v>101</v>
      </c>
      <c r="G7" s="20" t="s">
        <v>149</v>
      </c>
      <c r="H7" s="20" t="s">
        <v>103</v>
      </c>
      <c r="I7" s="20" t="s">
        <v>104</v>
      </c>
      <c r="J7" s="20" t="s">
        <v>150</v>
      </c>
      <c r="K7" s="20" t="s">
        <v>151</v>
      </c>
      <c r="L7" s="20" t="s">
        <v>107</v>
      </c>
    </row>
    <row r="8" spans="1:13" ht="21" customHeight="1" x14ac:dyDescent="0.2">
      <c r="A8" s="29" t="s">
        <v>112</v>
      </c>
      <c r="B8" s="25" t="s">
        <v>152</v>
      </c>
      <c r="C8" s="31">
        <f>('Protocolo de Calibração'!Z19-'Protocolo de Calibração'!AD19)</f>
        <v>0</v>
      </c>
      <c r="D8" s="32">
        <f>SQRT(12)</f>
        <v>3.4641016151377544</v>
      </c>
      <c r="E8" s="25">
        <f>C8/D8</f>
        <v>0</v>
      </c>
      <c r="F8" s="25" t="s">
        <v>115</v>
      </c>
      <c r="G8" s="25" t="s">
        <v>111</v>
      </c>
      <c r="H8" s="25">
        <v>1</v>
      </c>
      <c r="I8" s="25">
        <f>IF(E8=0,0,E8*H8)</f>
        <v>0</v>
      </c>
      <c r="J8" s="25" t="s">
        <v>111</v>
      </c>
      <c r="K8" s="33">
        <f>ABS((I8/$M$8))</f>
        <v>0</v>
      </c>
      <c r="L8" s="25">
        <v>9999</v>
      </c>
      <c r="M8" s="27">
        <f>ABS(I8)+ABS(I9)+ABS(I10)+ABS(I11)</f>
        <v>0.26073724831874867</v>
      </c>
    </row>
    <row r="9" spans="1:13" ht="21" customHeight="1" x14ac:dyDescent="0.2">
      <c r="A9" s="29" t="s">
        <v>112</v>
      </c>
      <c r="B9" s="25" t="s">
        <v>153</v>
      </c>
      <c r="C9" s="25">
        <f>VLOOKUP('Protocolo de Calibração'!$AT$15,Configurações!$B$7:$O$46,14,FALSE)</f>
        <v>0.1</v>
      </c>
      <c r="D9" s="32">
        <f>SQRT(12)</f>
        <v>3.4641016151377544</v>
      </c>
      <c r="E9" s="25">
        <f>C9/D9</f>
        <v>2.8867513459481291E-2</v>
      </c>
      <c r="F9" s="25" t="s">
        <v>115</v>
      </c>
      <c r="G9" s="25" t="s">
        <v>111</v>
      </c>
      <c r="H9" s="25">
        <v>1</v>
      </c>
      <c r="I9" s="25">
        <f>IF(E9=0,0,E9*H9)</f>
        <v>2.8867513459481291E-2</v>
      </c>
      <c r="J9" s="25" t="s">
        <v>111</v>
      </c>
      <c r="K9" s="33">
        <f t="shared" ref="K9:K11" si="0">ABS((I9/$M$8))</f>
        <v>0.11071495785746363</v>
      </c>
      <c r="L9" s="25">
        <v>9999</v>
      </c>
    </row>
    <row r="10" spans="1:13" ht="21" customHeight="1" x14ac:dyDescent="0.2">
      <c r="A10" s="30" t="s">
        <v>112</v>
      </c>
      <c r="B10" s="25" t="s">
        <v>154</v>
      </c>
      <c r="C10" s="25">
        <f>VLOOKUP('Protocolo de Calibração'!$AT$15,Configurações!$B$7:$O$46,5,FALSE)</f>
        <v>0.4</v>
      </c>
      <c r="D10" s="34">
        <f>VLOOKUP('Protocolo de Calibração'!$AT$15,Configurações!$B$7:$O$46,6,FALSE)</f>
        <v>2</v>
      </c>
      <c r="E10" s="25">
        <f>C10/D10</f>
        <v>0.2</v>
      </c>
      <c r="F10" s="25" t="s">
        <v>110</v>
      </c>
      <c r="G10" s="25" t="s">
        <v>111</v>
      </c>
      <c r="H10" s="25">
        <v>1</v>
      </c>
      <c r="I10" s="25">
        <f>IF(E10=0,0,E10*H10)</f>
        <v>0.2</v>
      </c>
      <c r="J10" s="25" t="s">
        <v>111</v>
      </c>
      <c r="K10" s="33">
        <f t="shared" si="0"/>
        <v>0.7670557286678964</v>
      </c>
      <c r="L10" s="35">
        <f>VLOOKUP('Protocolo de Calibração'!$AT$15,Configurações!$B$7:$O$46,7,FALSE)</f>
        <v>9999</v>
      </c>
    </row>
    <row r="11" spans="1:13" ht="21" customHeight="1" x14ac:dyDescent="0.2">
      <c r="A11" s="30" t="s">
        <v>112</v>
      </c>
      <c r="B11" s="25" t="s">
        <v>155</v>
      </c>
      <c r="C11" s="25">
        <f>VLOOKUP('Protocolo de Calibração'!$AT$15,Configurações!$B$7:$O$46,8,FALSE)</f>
        <v>5.5199999999999999E-2</v>
      </c>
      <c r="D11" s="34">
        <f>SQRT(3)</f>
        <v>1.7320508075688772</v>
      </c>
      <c r="E11" s="25">
        <f>C11/D11</f>
        <v>3.1869734859267342E-2</v>
      </c>
      <c r="F11" s="25" t="s">
        <v>115</v>
      </c>
      <c r="G11" s="25" t="s">
        <v>111</v>
      </c>
      <c r="H11" s="25">
        <v>1</v>
      </c>
      <c r="I11" s="25">
        <f>IF(E11=0,0,E11*H11)</f>
        <v>3.1869734859267342E-2</v>
      </c>
      <c r="J11" s="25" t="s">
        <v>111</v>
      </c>
      <c r="K11" s="33">
        <f t="shared" si="0"/>
        <v>0.12222931347463985</v>
      </c>
      <c r="L11" s="25">
        <v>9999</v>
      </c>
    </row>
    <row r="12" spans="1:13" ht="21" customHeight="1" thickBot="1" x14ac:dyDescent="0.25">
      <c r="A12" s="30"/>
      <c r="B12" s="25"/>
      <c r="C12" s="25"/>
      <c r="D12" s="25"/>
      <c r="E12" s="25"/>
      <c r="F12" s="25"/>
      <c r="G12" s="25"/>
      <c r="H12" s="25"/>
      <c r="I12" s="25"/>
      <c r="J12" s="25"/>
      <c r="K12" s="47"/>
      <c r="L12" s="47"/>
    </row>
    <row r="13" spans="1:13" ht="21" customHeight="1" thickBot="1" x14ac:dyDescent="0.25">
      <c r="A13" s="248" t="s">
        <v>156</v>
      </c>
      <c r="B13" s="248"/>
      <c r="C13" s="25">
        <v>1</v>
      </c>
      <c r="D13" s="25"/>
      <c r="E13" s="36"/>
      <c r="F13" s="248" t="s">
        <v>157</v>
      </c>
      <c r="G13" s="248"/>
      <c r="H13" s="248"/>
      <c r="I13" s="25">
        <f>SQRT(SUMSQ(I8:I12))</f>
        <v>0.20457031391023806</v>
      </c>
      <c r="J13" s="43"/>
      <c r="K13" s="52" t="s">
        <v>158</v>
      </c>
      <c r="L13" s="53">
        <f>((I13^4)/(((I8^4/L8)+((I9^4)/L9)+((I10^4)/L10))))</f>
        <v>10940.031616025211</v>
      </c>
    </row>
    <row r="14" spans="1:13" ht="21" customHeight="1" thickBot="1" x14ac:dyDescent="0.25">
      <c r="A14" s="248" t="s">
        <v>159</v>
      </c>
      <c r="B14" s="248"/>
      <c r="C14" s="37">
        <f>TRUNC(I14,C13)</f>
        <v>0.4</v>
      </c>
      <c r="D14" s="25"/>
      <c r="E14" s="36"/>
      <c r="F14" s="248" t="s">
        <v>160</v>
      </c>
      <c r="G14" s="248"/>
      <c r="H14" s="248"/>
      <c r="I14" s="45">
        <f>I13*I15</f>
        <v>0.40918788139692375</v>
      </c>
      <c r="J14" s="25"/>
      <c r="K14" s="48"/>
      <c r="L14" s="48"/>
    </row>
    <row r="15" spans="1:13" ht="21" customHeight="1" thickBot="1" x14ac:dyDescent="0.25">
      <c r="A15" s="248" t="s">
        <v>124</v>
      </c>
      <c r="B15" s="248"/>
      <c r="C15" s="38">
        <f>I14-C14</f>
        <v>9.187881396923725E-3</v>
      </c>
      <c r="D15" s="25"/>
      <c r="E15" s="36"/>
      <c r="F15" s="248" t="s">
        <v>398</v>
      </c>
      <c r="G15" s="248"/>
      <c r="H15" s="249"/>
      <c r="I15" s="49">
        <f>IF(L13&gt;100000,2,TINV(0.0455,L13))</f>
        <v>2.0002309894116328</v>
      </c>
      <c r="J15" s="46"/>
      <c r="K15" s="25"/>
      <c r="L15" s="25"/>
    </row>
    <row r="16" spans="1:13" ht="21" customHeight="1" thickBot="1" x14ac:dyDescent="0.25">
      <c r="A16" s="248" t="s">
        <v>125</v>
      </c>
      <c r="B16" s="248"/>
      <c r="C16" s="39">
        <f>(C15/I14)*100</f>
        <v>2.2453943077584015</v>
      </c>
      <c r="D16" s="25"/>
      <c r="E16" s="36"/>
      <c r="F16" s="248" t="s">
        <v>126</v>
      </c>
      <c r="G16" s="248"/>
      <c r="H16" s="249"/>
      <c r="I16" s="50">
        <f>IF(C16&lt;=5,ROUND(I14,C13),ROUNDUP(I14,C13))</f>
        <v>0.4</v>
      </c>
      <c r="J16" s="51" t="s">
        <v>111</v>
      </c>
      <c r="K16" s="44"/>
      <c r="L16" s="25"/>
    </row>
    <row r="17" spans="1:13" ht="21" customHeight="1" x14ac:dyDescent="0.2">
      <c r="A17" s="22"/>
      <c r="B17" s="22"/>
      <c r="C17" s="22"/>
      <c r="D17" s="22"/>
      <c r="E17" s="22"/>
      <c r="F17" s="22"/>
      <c r="G17" s="28"/>
      <c r="H17" s="28"/>
      <c r="I17" s="22"/>
      <c r="J17" s="22"/>
      <c r="K17" s="22"/>
      <c r="L17" s="22"/>
    </row>
    <row r="18" spans="1:13" ht="21" customHeight="1" x14ac:dyDescent="0.2">
      <c r="A18" s="153" t="s">
        <v>161</v>
      </c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</row>
    <row r="19" spans="1:13" ht="21" customHeight="1" x14ac:dyDescent="0.2">
      <c r="A19" s="153"/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</row>
    <row r="20" spans="1:13" ht="21" customHeight="1" x14ac:dyDescent="0.2">
      <c r="A20" s="41" t="s">
        <v>96</v>
      </c>
      <c r="B20" s="41" t="s">
        <v>147</v>
      </c>
      <c r="C20" s="20" t="s">
        <v>98</v>
      </c>
      <c r="D20" s="20" t="s">
        <v>148</v>
      </c>
      <c r="E20" s="20" t="s">
        <v>100</v>
      </c>
      <c r="F20" s="20" t="s">
        <v>101</v>
      </c>
      <c r="G20" s="20" t="s">
        <v>149</v>
      </c>
      <c r="H20" s="20" t="s">
        <v>103</v>
      </c>
      <c r="I20" s="20" t="s">
        <v>104</v>
      </c>
      <c r="J20" s="20" t="s">
        <v>150</v>
      </c>
      <c r="K20" s="20" t="s">
        <v>151</v>
      </c>
      <c r="L20" s="20" t="s">
        <v>107</v>
      </c>
    </row>
    <row r="21" spans="1:13" ht="21" customHeight="1" x14ac:dyDescent="0.2">
      <c r="A21" s="29" t="s">
        <v>112</v>
      </c>
      <c r="B21" s="25" t="s">
        <v>152</v>
      </c>
      <c r="C21" s="31">
        <f>('Protocolo de Calibração'!Z20-'Protocolo de Calibração'!AD20)</f>
        <v>0</v>
      </c>
      <c r="D21" s="32">
        <f>SQRT(12)</f>
        <v>3.4641016151377544</v>
      </c>
      <c r="E21" s="25">
        <f>C21/D21</f>
        <v>0</v>
      </c>
      <c r="F21" s="25" t="s">
        <v>115</v>
      </c>
      <c r="G21" s="25" t="s">
        <v>399</v>
      </c>
      <c r="H21" s="25">
        <v>1</v>
      </c>
      <c r="I21" s="25">
        <f>IF(E21=0,0,E21*H21)</f>
        <v>0</v>
      </c>
      <c r="J21" s="25" t="s">
        <v>399</v>
      </c>
      <c r="K21" s="33">
        <f>ABS((I21/$M$21))</f>
        <v>0</v>
      </c>
      <c r="L21" s="25">
        <v>9999</v>
      </c>
      <c r="M21" s="27">
        <f>ABS(I21)+ABS(I22)+ABS(I23)+ABS(I24)</f>
        <v>1.8504750586299146</v>
      </c>
    </row>
    <row r="22" spans="1:13" ht="21" customHeight="1" x14ac:dyDescent="0.2">
      <c r="A22" s="29" t="s">
        <v>112</v>
      </c>
      <c r="B22" s="25" t="s">
        <v>162</v>
      </c>
      <c r="C22" s="25">
        <f>VLOOKUP('Protocolo de Calibração'!$AT$16,Configurações!$B$7:$O$46,14,FALSE)</f>
        <v>1</v>
      </c>
      <c r="D22" s="32">
        <f>SQRT(12)</f>
        <v>3.4641016151377544</v>
      </c>
      <c r="E22" s="25">
        <f>C22/D22</f>
        <v>0.28867513459481292</v>
      </c>
      <c r="F22" s="25" t="s">
        <v>115</v>
      </c>
      <c r="G22" s="25" t="s">
        <v>399</v>
      </c>
      <c r="H22" s="25">
        <v>1</v>
      </c>
      <c r="I22" s="25">
        <f>IF(E22=0,0,E22*H22)</f>
        <v>0.28867513459481292</v>
      </c>
      <c r="J22" s="25" t="s">
        <v>399</v>
      </c>
      <c r="K22" s="33">
        <f t="shared" ref="K22:K24" si="1">ABS((I22/$M$21))</f>
        <v>0.15600055415421107</v>
      </c>
      <c r="L22" s="25">
        <v>9999</v>
      </c>
    </row>
    <row r="23" spans="1:13" ht="21" customHeight="1" x14ac:dyDescent="0.2">
      <c r="A23" s="29" t="s">
        <v>112</v>
      </c>
      <c r="B23" s="25" t="s">
        <v>163</v>
      </c>
      <c r="C23" s="25">
        <f>VLOOKUP('Protocolo de Calibração'!$AT$16,Configurações!$B$7:$O$46,5,FALSE)</f>
        <v>1</v>
      </c>
      <c r="D23" s="34">
        <f>VLOOKUP('Protocolo de Calibração'!$AT$16,Configurações!$B$7:$O$46,6,FALSE)</f>
        <v>2.0099999999999998</v>
      </c>
      <c r="E23" s="25">
        <f>C23/D23</f>
        <v>0.49751243781094534</v>
      </c>
      <c r="F23" s="25" t="s">
        <v>110</v>
      </c>
      <c r="G23" s="25" t="s">
        <v>399</v>
      </c>
      <c r="H23" s="25">
        <v>1</v>
      </c>
      <c r="I23" s="25">
        <f>IF(E23=0,0,E23*H23)</f>
        <v>0.49751243781094534</v>
      </c>
      <c r="J23" s="25" t="s">
        <v>399</v>
      </c>
      <c r="K23" s="33">
        <f t="shared" si="1"/>
        <v>0.26885660279004348</v>
      </c>
      <c r="L23" s="25">
        <f>VLOOKUP('Protocolo de Calibração'!$AT$16,Configurações!$B$7:$O$46,7,FALSE)</f>
        <v>417</v>
      </c>
    </row>
    <row r="24" spans="1:13" ht="21" customHeight="1" x14ac:dyDescent="0.2">
      <c r="A24" s="29" t="s">
        <v>112</v>
      </c>
      <c r="B24" s="25" t="s">
        <v>164</v>
      </c>
      <c r="C24" s="25">
        <f>VLOOKUP('Protocolo de Calibração'!$AT$16,Configurações!$B$7:$O$46,8,FALSE)</f>
        <v>1.8433999999999999</v>
      </c>
      <c r="D24" s="34">
        <f>SQRT(3)</f>
        <v>1.7320508075688772</v>
      </c>
      <c r="E24" s="25">
        <f>C24/D24</f>
        <v>1.0642874862241563</v>
      </c>
      <c r="F24" s="25" t="s">
        <v>115</v>
      </c>
      <c r="G24" s="25" t="s">
        <v>399</v>
      </c>
      <c r="H24" s="25">
        <v>1</v>
      </c>
      <c r="I24" s="25">
        <f>IF(E24=0,0,E24*H24)</f>
        <v>1.0642874862241563</v>
      </c>
      <c r="J24" s="25" t="s">
        <v>399</v>
      </c>
      <c r="K24" s="33">
        <f t="shared" si="1"/>
        <v>0.57514284305574537</v>
      </c>
      <c r="L24" s="25">
        <v>9999</v>
      </c>
    </row>
    <row r="25" spans="1:13" ht="21" customHeight="1" thickBot="1" x14ac:dyDescent="0.2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47"/>
      <c r="L25" s="47"/>
    </row>
    <row r="26" spans="1:13" ht="21" customHeight="1" thickBot="1" x14ac:dyDescent="0.25">
      <c r="A26" s="248" t="s">
        <v>156</v>
      </c>
      <c r="B26" s="248"/>
      <c r="C26" s="25">
        <v>0</v>
      </c>
      <c r="D26" s="25"/>
      <c r="E26" s="36"/>
      <c r="F26" s="248" t="s">
        <v>157</v>
      </c>
      <c r="G26" s="248"/>
      <c r="H26" s="248"/>
      <c r="I26" s="25">
        <f>SQRT(SUMSQ(I21:I25))</f>
        <v>1.2097767614081767</v>
      </c>
      <c r="J26" s="42"/>
      <c r="K26" s="52" t="s">
        <v>158</v>
      </c>
      <c r="L26" s="53">
        <f>((I26^4)/(((I21^4/L21)+((I22^4)/L22)+((I23^4)/L23))))</f>
        <v>14510.857910000643</v>
      </c>
    </row>
    <row r="27" spans="1:13" ht="21" customHeight="1" thickBot="1" x14ac:dyDescent="0.25">
      <c r="A27" s="248" t="s">
        <v>159</v>
      </c>
      <c r="B27" s="248"/>
      <c r="C27" s="37">
        <f>TRUNC(I27,C26)</f>
        <v>2</v>
      </c>
      <c r="D27" s="25"/>
      <c r="E27" s="36"/>
      <c r="F27" s="248" t="s">
        <v>160</v>
      </c>
      <c r="G27" s="248"/>
      <c r="H27" s="248"/>
      <c r="I27" s="45">
        <f>I26*I28</f>
        <v>2.4197649360991584</v>
      </c>
      <c r="J27" s="25"/>
      <c r="K27" s="48"/>
      <c r="L27" s="48"/>
    </row>
    <row r="28" spans="1:13" ht="21" customHeight="1" thickBot="1" x14ac:dyDescent="0.25">
      <c r="A28" s="248" t="s">
        <v>124</v>
      </c>
      <c r="B28" s="248"/>
      <c r="C28" s="38">
        <f>I27-C27</f>
        <v>0.41976493609915844</v>
      </c>
      <c r="D28" s="25"/>
      <c r="E28" s="36"/>
      <c r="F28" s="248" t="s">
        <v>398</v>
      </c>
      <c r="G28" s="248"/>
      <c r="H28" s="249"/>
      <c r="I28" s="49">
        <f>IF(L26&gt;100000,2,TINV(0.0455,L26))</f>
        <v>2.000174753962507</v>
      </c>
      <c r="J28" s="46"/>
      <c r="K28" s="25"/>
      <c r="L28" s="25"/>
    </row>
    <row r="29" spans="1:13" ht="21" customHeight="1" thickBot="1" x14ac:dyDescent="0.25">
      <c r="A29" s="248" t="s">
        <v>125</v>
      </c>
      <c r="B29" s="248"/>
      <c r="C29" s="39">
        <f>(C28/I27)*100</f>
        <v>17.347343530642725</v>
      </c>
      <c r="D29" s="25"/>
      <c r="E29" s="36"/>
      <c r="F29" s="248" t="s">
        <v>126</v>
      </c>
      <c r="G29" s="248"/>
      <c r="H29" s="249"/>
      <c r="I29" s="50">
        <f>IF(C29&lt;=5,ROUND(I27,C26),ROUNDUP(I27,C26))</f>
        <v>3</v>
      </c>
      <c r="J29" s="51" t="s">
        <v>399</v>
      </c>
      <c r="K29" s="44"/>
      <c r="L29" s="25"/>
    </row>
    <row r="30" spans="1:13" ht="21" customHeight="1" x14ac:dyDescent="0.2">
      <c r="A30" s="252"/>
      <c r="B30" s="252"/>
      <c r="C30" s="252"/>
      <c r="D30" s="252"/>
      <c r="E30" s="252"/>
      <c r="F30" s="252"/>
      <c r="G30" s="252"/>
      <c r="H30" s="252"/>
      <c r="I30" s="253"/>
      <c r="J30" s="253"/>
      <c r="K30" s="252"/>
      <c r="L30" s="252"/>
    </row>
  </sheetData>
  <sheetProtection algorithmName="SHA-512" hashValue="WCSpDqu8Ai6Rv6eUNBPA3JUIF3FT4YMvtrbZKfLTja0ImuYEP/gx9X9rt6ZFfQ6dRQoL+PG0ITiV7Bl2KTrgAw==" saltValue="IFgVDifI27HEzyuGMqrFdw==" spinCount="100000" sheet="1" objects="1" scenarios="1"/>
  <mergeCells count="22">
    <mergeCell ref="A30:L30"/>
    <mergeCell ref="A16:B16"/>
    <mergeCell ref="F16:H16"/>
    <mergeCell ref="A18:L19"/>
    <mergeCell ref="A5:L6"/>
    <mergeCell ref="A13:B13"/>
    <mergeCell ref="F13:H13"/>
    <mergeCell ref="A14:B14"/>
    <mergeCell ref="F14:H14"/>
    <mergeCell ref="A29:B29"/>
    <mergeCell ref="F29:H29"/>
    <mergeCell ref="A26:B26"/>
    <mergeCell ref="F26:H26"/>
    <mergeCell ref="A27:B27"/>
    <mergeCell ref="F27:H27"/>
    <mergeCell ref="A28:B28"/>
    <mergeCell ref="F28:H28"/>
    <mergeCell ref="A4:L4"/>
    <mergeCell ref="A15:B15"/>
    <mergeCell ref="F15:H15"/>
    <mergeCell ref="C1:L3"/>
    <mergeCell ref="A1:B3"/>
  </mergeCells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488FC-EB30-486A-9DBE-5A7308CA4B31}">
  <dimension ref="A1:F101"/>
  <sheetViews>
    <sheetView workbookViewId="0">
      <pane ySplit="6" topLeftCell="A8" activePane="bottomLeft" state="frozen"/>
      <selection pane="bottomLeft" sqref="A1:A3"/>
    </sheetView>
  </sheetViews>
  <sheetFormatPr defaultColWidth="19.28515625" defaultRowHeight="21" customHeight="1" x14ac:dyDescent="0.2"/>
  <cols>
    <col min="1" max="1" width="22.7109375" style="21" customWidth="1"/>
    <col min="2" max="2" width="43.5703125" style="21" customWidth="1"/>
    <col min="3" max="6" width="18.7109375" style="21" customWidth="1"/>
    <col min="7" max="256" width="19.28515625" style="21"/>
    <col min="257" max="257" width="33" style="21" customWidth="1"/>
    <col min="258" max="512" width="19.28515625" style="21"/>
    <col min="513" max="513" width="33" style="21" customWidth="1"/>
    <col min="514" max="768" width="19.28515625" style="21"/>
    <col min="769" max="769" width="33" style="21" customWidth="1"/>
    <col min="770" max="1024" width="19.28515625" style="21"/>
    <col min="1025" max="1025" width="33" style="21" customWidth="1"/>
    <col min="1026" max="1280" width="19.28515625" style="21"/>
    <col min="1281" max="1281" width="33" style="21" customWidth="1"/>
    <col min="1282" max="1536" width="19.28515625" style="21"/>
    <col min="1537" max="1537" width="33" style="21" customWidth="1"/>
    <col min="1538" max="1792" width="19.28515625" style="21"/>
    <col min="1793" max="1793" width="33" style="21" customWidth="1"/>
    <col min="1794" max="2048" width="19.28515625" style="21"/>
    <col min="2049" max="2049" width="33" style="21" customWidth="1"/>
    <col min="2050" max="2304" width="19.28515625" style="21"/>
    <col min="2305" max="2305" width="33" style="21" customWidth="1"/>
    <col min="2306" max="2560" width="19.28515625" style="21"/>
    <col min="2561" max="2561" width="33" style="21" customWidth="1"/>
    <col min="2562" max="2816" width="19.28515625" style="21"/>
    <col min="2817" max="2817" width="33" style="21" customWidth="1"/>
    <col min="2818" max="3072" width="19.28515625" style="21"/>
    <col min="3073" max="3073" width="33" style="21" customWidth="1"/>
    <col min="3074" max="3328" width="19.28515625" style="21"/>
    <col min="3329" max="3329" width="33" style="21" customWidth="1"/>
    <col min="3330" max="3584" width="19.28515625" style="21"/>
    <col min="3585" max="3585" width="33" style="21" customWidth="1"/>
    <col min="3586" max="3840" width="19.28515625" style="21"/>
    <col min="3841" max="3841" width="33" style="21" customWidth="1"/>
    <col min="3842" max="4096" width="19.28515625" style="21"/>
    <col min="4097" max="4097" width="33" style="21" customWidth="1"/>
    <col min="4098" max="4352" width="19.28515625" style="21"/>
    <col min="4353" max="4353" width="33" style="21" customWidth="1"/>
    <col min="4354" max="4608" width="19.28515625" style="21"/>
    <col min="4609" max="4609" width="33" style="21" customWidth="1"/>
    <col min="4610" max="4864" width="19.28515625" style="21"/>
    <col min="4865" max="4865" width="33" style="21" customWidth="1"/>
    <col min="4866" max="5120" width="19.28515625" style="21"/>
    <col min="5121" max="5121" width="33" style="21" customWidth="1"/>
    <col min="5122" max="5376" width="19.28515625" style="21"/>
    <col min="5377" max="5377" width="33" style="21" customWidth="1"/>
    <col min="5378" max="5632" width="19.28515625" style="21"/>
    <col min="5633" max="5633" width="33" style="21" customWidth="1"/>
    <col min="5634" max="5888" width="19.28515625" style="21"/>
    <col min="5889" max="5889" width="33" style="21" customWidth="1"/>
    <col min="5890" max="6144" width="19.28515625" style="21"/>
    <col min="6145" max="6145" width="33" style="21" customWidth="1"/>
    <col min="6146" max="6400" width="19.28515625" style="21"/>
    <col min="6401" max="6401" width="33" style="21" customWidth="1"/>
    <col min="6402" max="6656" width="19.28515625" style="21"/>
    <col min="6657" max="6657" width="33" style="21" customWidth="1"/>
    <col min="6658" max="6912" width="19.28515625" style="21"/>
    <col min="6913" max="6913" width="33" style="21" customWidth="1"/>
    <col min="6914" max="7168" width="19.28515625" style="21"/>
    <col min="7169" max="7169" width="33" style="21" customWidth="1"/>
    <col min="7170" max="7424" width="19.28515625" style="21"/>
    <col min="7425" max="7425" width="33" style="21" customWidth="1"/>
    <col min="7426" max="7680" width="19.28515625" style="21"/>
    <col min="7681" max="7681" width="33" style="21" customWidth="1"/>
    <col min="7682" max="7936" width="19.28515625" style="21"/>
    <col min="7937" max="7937" width="33" style="21" customWidth="1"/>
    <col min="7938" max="8192" width="19.28515625" style="21"/>
    <col min="8193" max="8193" width="33" style="21" customWidth="1"/>
    <col min="8194" max="8448" width="19.28515625" style="21"/>
    <col min="8449" max="8449" width="33" style="21" customWidth="1"/>
    <col min="8450" max="8704" width="19.28515625" style="21"/>
    <col min="8705" max="8705" width="33" style="21" customWidth="1"/>
    <col min="8706" max="8960" width="19.28515625" style="21"/>
    <col min="8961" max="8961" width="33" style="21" customWidth="1"/>
    <col min="8962" max="9216" width="19.28515625" style="21"/>
    <col min="9217" max="9217" width="33" style="21" customWidth="1"/>
    <col min="9218" max="9472" width="19.28515625" style="21"/>
    <col min="9473" max="9473" width="33" style="21" customWidth="1"/>
    <col min="9474" max="9728" width="19.28515625" style="21"/>
    <col min="9729" max="9729" width="33" style="21" customWidth="1"/>
    <col min="9730" max="9984" width="19.28515625" style="21"/>
    <col min="9985" max="9985" width="33" style="21" customWidth="1"/>
    <col min="9986" max="10240" width="19.28515625" style="21"/>
    <col min="10241" max="10241" width="33" style="21" customWidth="1"/>
    <col min="10242" max="10496" width="19.28515625" style="21"/>
    <col min="10497" max="10497" width="33" style="21" customWidth="1"/>
    <col min="10498" max="10752" width="19.28515625" style="21"/>
    <col min="10753" max="10753" width="33" style="21" customWidth="1"/>
    <col min="10754" max="11008" width="19.28515625" style="21"/>
    <col min="11009" max="11009" width="33" style="21" customWidth="1"/>
    <col min="11010" max="11264" width="19.28515625" style="21"/>
    <col min="11265" max="11265" width="33" style="21" customWidth="1"/>
    <col min="11266" max="11520" width="19.28515625" style="21"/>
    <col min="11521" max="11521" width="33" style="21" customWidth="1"/>
    <col min="11522" max="11776" width="19.28515625" style="21"/>
    <col min="11777" max="11777" width="33" style="21" customWidth="1"/>
    <col min="11778" max="12032" width="19.28515625" style="21"/>
    <col min="12033" max="12033" width="33" style="21" customWidth="1"/>
    <col min="12034" max="12288" width="19.28515625" style="21"/>
    <col min="12289" max="12289" width="33" style="21" customWidth="1"/>
    <col min="12290" max="12544" width="19.28515625" style="21"/>
    <col min="12545" max="12545" width="33" style="21" customWidth="1"/>
    <col min="12546" max="12800" width="19.28515625" style="21"/>
    <col min="12801" max="12801" width="33" style="21" customWidth="1"/>
    <col min="12802" max="13056" width="19.28515625" style="21"/>
    <col min="13057" max="13057" width="33" style="21" customWidth="1"/>
    <col min="13058" max="13312" width="19.28515625" style="21"/>
    <col min="13313" max="13313" width="33" style="21" customWidth="1"/>
    <col min="13314" max="13568" width="19.28515625" style="21"/>
    <col min="13569" max="13569" width="33" style="21" customWidth="1"/>
    <col min="13570" max="13824" width="19.28515625" style="21"/>
    <col min="13825" max="13825" width="33" style="21" customWidth="1"/>
    <col min="13826" max="14080" width="19.28515625" style="21"/>
    <col min="14081" max="14081" width="33" style="21" customWidth="1"/>
    <col min="14082" max="14336" width="19.28515625" style="21"/>
    <col min="14337" max="14337" width="33" style="21" customWidth="1"/>
    <col min="14338" max="14592" width="19.28515625" style="21"/>
    <col min="14593" max="14593" width="33" style="21" customWidth="1"/>
    <col min="14594" max="14848" width="19.28515625" style="21"/>
    <col min="14849" max="14849" width="33" style="21" customWidth="1"/>
    <col min="14850" max="15104" width="19.28515625" style="21"/>
    <col min="15105" max="15105" width="33" style="21" customWidth="1"/>
    <col min="15106" max="15360" width="19.28515625" style="21"/>
    <col min="15361" max="15361" width="33" style="21" customWidth="1"/>
    <col min="15362" max="15616" width="19.28515625" style="21"/>
    <col min="15617" max="15617" width="33" style="21" customWidth="1"/>
    <col min="15618" max="15872" width="19.28515625" style="21"/>
    <col min="15873" max="15873" width="33" style="21" customWidth="1"/>
    <col min="15874" max="16128" width="19.28515625" style="21"/>
    <col min="16129" max="16129" width="33" style="21" customWidth="1"/>
    <col min="16130" max="16384" width="19.28515625" style="21"/>
  </cols>
  <sheetData>
    <row r="1" spans="1:6" ht="21" customHeight="1" x14ac:dyDescent="0.2">
      <c r="A1" s="254"/>
      <c r="B1" s="237" t="s">
        <v>178</v>
      </c>
      <c r="C1" s="237"/>
      <c r="D1" s="237"/>
      <c r="E1" s="237"/>
      <c r="F1" s="237"/>
    </row>
    <row r="2" spans="1:6" ht="21" customHeight="1" x14ac:dyDescent="0.2">
      <c r="A2" s="254"/>
      <c r="B2" s="237"/>
      <c r="C2" s="237"/>
      <c r="D2" s="237"/>
      <c r="E2" s="237"/>
      <c r="F2" s="237"/>
    </row>
    <row r="3" spans="1:6" ht="21" customHeight="1" x14ac:dyDescent="0.2">
      <c r="A3" s="254"/>
      <c r="B3" s="237"/>
      <c r="C3" s="237"/>
      <c r="D3" s="237"/>
      <c r="E3" s="237"/>
      <c r="F3" s="237"/>
    </row>
    <row r="4" spans="1:6" ht="21" customHeight="1" x14ac:dyDescent="0.2">
      <c r="A4" s="255"/>
      <c r="B4" s="255"/>
      <c r="C4" s="255"/>
      <c r="D4" s="255"/>
      <c r="E4" s="255"/>
      <c r="F4" s="255"/>
    </row>
    <row r="5" spans="1:6" ht="21" customHeight="1" x14ac:dyDescent="0.2">
      <c r="A5" s="239" t="s">
        <v>179</v>
      </c>
      <c r="B5" s="239" t="s">
        <v>180</v>
      </c>
      <c r="C5" s="239" t="s">
        <v>181</v>
      </c>
      <c r="D5" s="239" t="s">
        <v>182</v>
      </c>
      <c r="E5" s="239" t="s">
        <v>183</v>
      </c>
      <c r="F5" s="239" t="s">
        <v>184</v>
      </c>
    </row>
    <row r="6" spans="1:6" ht="21" customHeight="1" x14ac:dyDescent="0.2">
      <c r="A6" s="239"/>
      <c r="B6" s="239"/>
      <c r="C6" s="239"/>
      <c r="D6" s="239"/>
      <c r="E6" s="239"/>
      <c r="F6" s="239"/>
    </row>
    <row r="7" spans="1:6" s="22" customFormat="1" ht="33" customHeight="1" x14ac:dyDescent="0.25">
      <c r="A7" s="23" t="s">
        <v>185</v>
      </c>
      <c r="B7" s="23" t="s">
        <v>281</v>
      </c>
      <c r="C7" s="23" t="s">
        <v>186</v>
      </c>
      <c r="D7" s="23" t="s">
        <v>187</v>
      </c>
      <c r="E7" s="23" t="s">
        <v>111</v>
      </c>
      <c r="F7" s="24" t="s">
        <v>188</v>
      </c>
    </row>
    <row r="8" spans="1:6" s="22" customFormat="1" ht="33" customHeight="1" x14ac:dyDescent="0.25">
      <c r="A8" s="23" t="s">
        <v>189</v>
      </c>
      <c r="B8" s="23" t="s">
        <v>281</v>
      </c>
      <c r="C8" s="23" t="s">
        <v>186</v>
      </c>
      <c r="D8" s="23" t="s">
        <v>187</v>
      </c>
      <c r="E8" s="23" t="s">
        <v>111</v>
      </c>
      <c r="F8" s="24" t="s">
        <v>190</v>
      </c>
    </row>
    <row r="9" spans="1:6" s="22" customFormat="1" ht="33" customHeight="1" x14ac:dyDescent="0.25">
      <c r="A9" s="23" t="s">
        <v>402</v>
      </c>
      <c r="B9" s="23" t="s">
        <v>411</v>
      </c>
      <c r="C9" s="23" t="s">
        <v>403</v>
      </c>
      <c r="D9" s="23" t="s">
        <v>283</v>
      </c>
      <c r="E9" s="23" t="s">
        <v>111</v>
      </c>
      <c r="F9" s="24" t="s">
        <v>188</v>
      </c>
    </row>
    <row r="10" spans="1:6" s="22" customFormat="1" ht="33" customHeight="1" x14ac:dyDescent="0.25">
      <c r="A10" s="23" t="s">
        <v>194</v>
      </c>
      <c r="B10" s="23" t="s">
        <v>195</v>
      </c>
      <c r="C10" s="23" t="s">
        <v>196</v>
      </c>
      <c r="D10" s="23" t="s">
        <v>197</v>
      </c>
      <c r="E10" s="23" t="s">
        <v>111</v>
      </c>
      <c r="F10" s="24" t="s">
        <v>188</v>
      </c>
    </row>
    <row r="11" spans="1:6" s="22" customFormat="1" ht="33" customHeight="1" x14ac:dyDescent="0.25">
      <c r="A11" s="23" t="s">
        <v>215</v>
      </c>
      <c r="B11" s="23" t="s">
        <v>213</v>
      </c>
      <c r="C11" s="23" t="s">
        <v>214</v>
      </c>
      <c r="D11" s="23" t="s">
        <v>216</v>
      </c>
      <c r="E11" s="23" t="s">
        <v>111</v>
      </c>
      <c r="F11" s="24" t="s">
        <v>188</v>
      </c>
    </row>
    <row r="12" spans="1:6" s="22" customFormat="1" ht="33" customHeight="1" x14ac:dyDescent="0.25">
      <c r="A12" s="23" t="s">
        <v>274</v>
      </c>
      <c r="B12" s="23" t="s">
        <v>275</v>
      </c>
      <c r="C12" s="23" t="s">
        <v>192</v>
      </c>
      <c r="D12" s="23" t="s">
        <v>193</v>
      </c>
      <c r="E12" s="23" t="s">
        <v>111</v>
      </c>
      <c r="F12" s="24" t="s">
        <v>188</v>
      </c>
    </row>
    <row r="13" spans="1:6" s="22" customFormat="1" ht="33" customHeight="1" x14ac:dyDescent="0.25">
      <c r="A13" s="23" t="s">
        <v>276</v>
      </c>
      <c r="B13" s="23" t="s">
        <v>279</v>
      </c>
      <c r="C13" s="23" t="s">
        <v>277</v>
      </c>
      <c r="D13" s="23" t="s">
        <v>278</v>
      </c>
      <c r="E13" s="23" t="s">
        <v>111</v>
      </c>
      <c r="F13" s="24" t="s">
        <v>190</v>
      </c>
    </row>
    <row r="14" spans="1:6" s="22" customFormat="1" ht="33" customHeight="1" x14ac:dyDescent="0.25">
      <c r="A14" s="23" t="s">
        <v>282</v>
      </c>
      <c r="B14" s="23" t="s">
        <v>275</v>
      </c>
      <c r="C14" s="23" t="s">
        <v>214</v>
      </c>
      <c r="D14" s="23" t="s">
        <v>283</v>
      </c>
      <c r="E14" s="23" t="s">
        <v>111</v>
      </c>
      <c r="F14" s="24" t="s">
        <v>190</v>
      </c>
    </row>
    <row r="15" spans="1:6" s="22" customFormat="1" ht="33" customHeight="1" x14ac:dyDescent="0.25">
      <c r="A15" s="23" t="s">
        <v>295</v>
      </c>
      <c r="B15" s="23" t="s">
        <v>279</v>
      </c>
      <c r="C15" s="23" t="s">
        <v>214</v>
      </c>
      <c r="D15" s="23" t="s">
        <v>278</v>
      </c>
      <c r="E15" s="23" t="s">
        <v>111</v>
      </c>
      <c r="F15" s="24" t="s">
        <v>188</v>
      </c>
    </row>
    <row r="16" spans="1:6" s="22" customFormat="1" ht="33" customHeight="1" x14ac:dyDescent="0.25">
      <c r="A16" s="23" t="s">
        <v>296</v>
      </c>
      <c r="B16" s="23" t="s">
        <v>275</v>
      </c>
      <c r="C16" s="23" t="s">
        <v>214</v>
      </c>
      <c r="D16" s="23" t="s">
        <v>297</v>
      </c>
      <c r="E16" s="23" t="s">
        <v>111</v>
      </c>
      <c r="F16" s="24" t="s">
        <v>190</v>
      </c>
    </row>
    <row r="17" spans="1:6" s="22" customFormat="1" ht="33" customHeight="1" x14ac:dyDescent="0.25">
      <c r="A17" s="23" t="s">
        <v>298</v>
      </c>
      <c r="B17" s="23" t="s">
        <v>299</v>
      </c>
      <c r="C17" s="23" t="s">
        <v>300</v>
      </c>
      <c r="D17" s="23" t="s">
        <v>301</v>
      </c>
      <c r="E17" s="23" t="s">
        <v>111</v>
      </c>
      <c r="F17" s="24" t="s">
        <v>190</v>
      </c>
    </row>
    <row r="18" spans="1:6" s="22" customFormat="1" ht="33" customHeight="1" x14ac:dyDescent="0.25">
      <c r="A18" s="23" t="s">
        <v>302</v>
      </c>
      <c r="B18" s="23" t="s">
        <v>299</v>
      </c>
      <c r="C18" s="23" t="s">
        <v>303</v>
      </c>
      <c r="D18" s="23" t="s">
        <v>304</v>
      </c>
      <c r="E18" s="23" t="s">
        <v>111</v>
      </c>
      <c r="F18" s="24" t="s">
        <v>188</v>
      </c>
    </row>
    <row r="19" spans="1:6" s="22" customFormat="1" ht="33" customHeight="1" x14ac:dyDescent="0.25">
      <c r="A19" s="23" t="s">
        <v>305</v>
      </c>
      <c r="B19" s="23" t="s">
        <v>306</v>
      </c>
      <c r="C19" s="23" t="s">
        <v>303</v>
      </c>
      <c r="D19" s="23" t="s">
        <v>307</v>
      </c>
      <c r="E19" s="23" t="s">
        <v>111</v>
      </c>
      <c r="F19" s="24" t="s">
        <v>188</v>
      </c>
    </row>
    <row r="20" spans="1:6" s="22" customFormat="1" ht="33" customHeight="1" x14ac:dyDescent="0.25">
      <c r="A20" s="23">
        <v>562</v>
      </c>
      <c r="B20" s="23" t="s">
        <v>308</v>
      </c>
      <c r="C20" s="23" t="s">
        <v>309</v>
      </c>
      <c r="D20" s="23" t="s">
        <v>310</v>
      </c>
      <c r="E20" s="23" t="s">
        <v>111</v>
      </c>
      <c r="F20" s="24" t="s">
        <v>188</v>
      </c>
    </row>
    <row r="21" spans="1:6" s="22" customFormat="1" ht="33" customHeight="1" x14ac:dyDescent="0.25">
      <c r="A21" s="23" t="s">
        <v>311</v>
      </c>
      <c r="B21" s="23" t="s">
        <v>313</v>
      </c>
      <c r="C21" s="23" t="s">
        <v>303</v>
      </c>
      <c r="D21" s="23" t="s">
        <v>312</v>
      </c>
      <c r="E21" s="23" t="s">
        <v>111</v>
      </c>
      <c r="F21" s="24" t="s">
        <v>188</v>
      </c>
    </row>
    <row r="22" spans="1:6" s="22" customFormat="1" ht="33" customHeight="1" x14ac:dyDescent="0.25">
      <c r="A22" s="23" t="s">
        <v>314</v>
      </c>
      <c r="B22" s="23" t="s">
        <v>315</v>
      </c>
      <c r="C22" s="23" t="s">
        <v>309</v>
      </c>
      <c r="D22" s="23" t="s">
        <v>316</v>
      </c>
      <c r="E22" s="23" t="s">
        <v>111</v>
      </c>
      <c r="F22" s="24" t="s">
        <v>190</v>
      </c>
    </row>
    <row r="23" spans="1:6" s="22" customFormat="1" ht="33" customHeight="1" x14ac:dyDescent="0.25">
      <c r="A23" s="23" t="s">
        <v>317</v>
      </c>
      <c r="B23" s="23" t="s">
        <v>318</v>
      </c>
      <c r="C23" s="23" t="s">
        <v>319</v>
      </c>
      <c r="D23" s="23" t="s">
        <v>322</v>
      </c>
      <c r="E23" s="23" t="s">
        <v>111</v>
      </c>
      <c r="F23" s="24" t="s">
        <v>188</v>
      </c>
    </row>
    <row r="24" spans="1:6" s="22" customFormat="1" ht="33" customHeight="1" x14ac:dyDescent="0.25">
      <c r="A24" s="23" t="s">
        <v>320</v>
      </c>
      <c r="B24" s="23" t="s">
        <v>318</v>
      </c>
      <c r="C24" s="23" t="s">
        <v>319</v>
      </c>
      <c r="D24" s="23" t="s">
        <v>321</v>
      </c>
      <c r="E24" s="23" t="s">
        <v>111</v>
      </c>
      <c r="F24" s="24" t="s">
        <v>188</v>
      </c>
    </row>
    <row r="25" spans="1:6" s="22" customFormat="1" ht="33" customHeight="1" x14ac:dyDescent="0.25">
      <c r="A25" s="23">
        <v>5082</v>
      </c>
      <c r="B25" s="23" t="s">
        <v>323</v>
      </c>
      <c r="C25" s="23" t="s">
        <v>324</v>
      </c>
      <c r="D25" s="23" t="s">
        <v>325</v>
      </c>
      <c r="E25" s="23" t="s">
        <v>111</v>
      </c>
      <c r="F25" s="24" t="s">
        <v>190</v>
      </c>
    </row>
    <row r="26" spans="1:6" s="22" customFormat="1" ht="33" customHeight="1" x14ac:dyDescent="0.25">
      <c r="A26" s="23" t="s">
        <v>326</v>
      </c>
      <c r="B26" s="23" t="s">
        <v>281</v>
      </c>
      <c r="C26" s="23" t="s">
        <v>327</v>
      </c>
      <c r="D26" s="23" t="s">
        <v>328</v>
      </c>
      <c r="E26" s="23" t="s">
        <v>111</v>
      </c>
      <c r="F26" s="24" t="s">
        <v>188</v>
      </c>
    </row>
    <row r="27" spans="1:6" s="22" customFormat="1" ht="33" customHeight="1" x14ac:dyDescent="0.25">
      <c r="A27" s="23" t="s">
        <v>329</v>
      </c>
      <c r="B27" s="23" t="s">
        <v>191</v>
      </c>
      <c r="C27" s="23" t="s">
        <v>330</v>
      </c>
      <c r="D27" s="23" t="s">
        <v>331</v>
      </c>
      <c r="E27" s="23" t="s">
        <v>111</v>
      </c>
      <c r="F27" s="24" t="s">
        <v>190</v>
      </c>
    </row>
    <row r="28" spans="1:6" s="22" customFormat="1" ht="33" customHeight="1" x14ac:dyDescent="0.25">
      <c r="A28" s="23" t="s">
        <v>332</v>
      </c>
      <c r="B28" s="23" t="s">
        <v>275</v>
      </c>
      <c r="C28" s="23" t="s">
        <v>309</v>
      </c>
      <c r="D28" s="23" t="s">
        <v>333</v>
      </c>
      <c r="E28" s="23" t="s">
        <v>111</v>
      </c>
      <c r="F28" s="24" t="s">
        <v>190</v>
      </c>
    </row>
    <row r="29" spans="1:6" s="22" customFormat="1" ht="33" customHeight="1" x14ac:dyDescent="0.25">
      <c r="A29" s="23" t="s">
        <v>337</v>
      </c>
      <c r="B29" s="23" t="s">
        <v>340</v>
      </c>
      <c r="C29" s="23" t="s">
        <v>338</v>
      </c>
      <c r="D29" s="23" t="s">
        <v>339</v>
      </c>
      <c r="E29" s="23" t="s">
        <v>111</v>
      </c>
      <c r="F29" s="24" t="s">
        <v>188</v>
      </c>
    </row>
    <row r="30" spans="1:6" s="22" customFormat="1" ht="33" customHeight="1" x14ac:dyDescent="0.25">
      <c r="A30" s="23" t="s">
        <v>341</v>
      </c>
      <c r="B30" s="23" t="s">
        <v>342</v>
      </c>
      <c r="C30" s="23" t="s">
        <v>338</v>
      </c>
      <c r="D30" s="23" t="s">
        <v>343</v>
      </c>
      <c r="E30" s="23" t="s">
        <v>111</v>
      </c>
      <c r="F30" s="24" t="s">
        <v>188</v>
      </c>
    </row>
    <row r="31" spans="1:6" s="22" customFormat="1" ht="33" customHeight="1" x14ac:dyDescent="0.25">
      <c r="A31" s="23">
        <v>119</v>
      </c>
      <c r="B31" s="23" t="s">
        <v>299</v>
      </c>
      <c r="C31" s="23" t="s">
        <v>344</v>
      </c>
      <c r="D31" s="23" t="s">
        <v>343</v>
      </c>
      <c r="E31" s="23" t="s">
        <v>111</v>
      </c>
      <c r="F31" s="24" t="s">
        <v>188</v>
      </c>
    </row>
    <row r="32" spans="1:6" s="22" customFormat="1" ht="33" customHeight="1" x14ac:dyDescent="0.25">
      <c r="A32" s="23" t="s">
        <v>346</v>
      </c>
      <c r="B32" s="23" t="s">
        <v>342</v>
      </c>
      <c r="C32" s="23" t="s">
        <v>345</v>
      </c>
      <c r="D32" s="23" t="s">
        <v>347</v>
      </c>
      <c r="E32" s="23" t="s">
        <v>111</v>
      </c>
      <c r="F32" s="24" t="s">
        <v>188</v>
      </c>
    </row>
    <row r="33" spans="1:6" s="22" customFormat="1" ht="33" customHeight="1" x14ac:dyDescent="0.25">
      <c r="A33" s="23" t="s">
        <v>363</v>
      </c>
      <c r="B33" s="23" t="s">
        <v>342</v>
      </c>
      <c r="C33" s="23" t="s">
        <v>300</v>
      </c>
      <c r="D33" s="23" t="s">
        <v>301</v>
      </c>
      <c r="E33" s="23" t="s">
        <v>111</v>
      </c>
      <c r="F33" s="24" t="s">
        <v>188</v>
      </c>
    </row>
    <row r="34" spans="1:6" s="22" customFormat="1" ht="33" customHeight="1" x14ac:dyDescent="0.25">
      <c r="A34" s="23" t="s">
        <v>348</v>
      </c>
      <c r="B34" s="23" t="s">
        <v>299</v>
      </c>
      <c r="C34" s="23" t="s">
        <v>300</v>
      </c>
      <c r="D34" s="23" t="s">
        <v>301</v>
      </c>
      <c r="E34" s="23" t="s">
        <v>111</v>
      </c>
      <c r="F34" s="24" t="s">
        <v>188</v>
      </c>
    </row>
    <row r="35" spans="1:6" s="22" customFormat="1" ht="33" customHeight="1" x14ac:dyDescent="0.25">
      <c r="A35" s="25" t="s">
        <v>349</v>
      </c>
      <c r="B35" s="25" t="s">
        <v>342</v>
      </c>
      <c r="C35" s="25" t="s">
        <v>192</v>
      </c>
      <c r="D35" s="25" t="s">
        <v>343</v>
      </c>
      <c r="E35" s="23" t="s">
        <v>111</v>
      </c>
      <c r="F35" s="24" t="s">
        <v>188</v>
      </c>
    </row>
    <row r="36" spans="1:6" s="22" customFormat="1" ht="33" customHeight="1" x14ac:dyDescent="0.25">
      <c r="A36" s="25" t="s">
        <v>350</v>
      </c>
      <c r="B36" s="25" t="s">
        <v>351</v>
      </c>
      <c r="C36" s="25" t="s">
        <v>192</v>
      </c>
      <c r="D36" s="25" t="s">
        <v>352</v>
      </c>
      <c r="E36" s="23" t="s">
        <v>111</v>
      </c>
      <c r="F36" s="24" t="s">
        <v>188</v>
      </c>
    </row>
    <row r="37" spans="1:6" s="22" customFormat="1" ht="33" customHeight="1" x14ac:dyDescent="0.25">
      <c r="A37" s="25" t="s">
        <v>353</v>
      </c>
      <c r="B37" s="25" t="s">
        <v>351</v>
      </c>
      <c r="C37" s="25" t="s">
        <v>354</v>
      </c>
      <c r="D37" s="25" t="s">
        <v>312</v>
      </c>
      <c r="E37" s="23" t="s">
        <v>111</v>
      </c>
      <c r="F37" s="24" t="s">
        <v>188</v>
      </c>
    </row>
    <row r="38" spans="1:6" s="22" customFormat="1" ht="33" customHeight="1" x14ac:dyDescent="0.25">
      <c r="A38" s="25" t="s">
        <v>355</v>
      </c>
      <c r="B38" s="25" t="s">
        <v>279</v>
      </c>
      <c r="C38" s="25" t="s">
        <v>338</v>
      </c>
      <c r="D38" s="25" t="s">
        <v>356</v>
      </c>
      <c r="E38" s="23" t="s">
        <v>111</v>
      </c>
      <c r="F38" s="24" t="s">
        <v>188</v>
      </c>
    </row>
    <row r="39" spans="1:6" s="22" customFormat="1" ht="33" customHeight="1" x14ac:dyDescent="0.25">
      <c r="A39" s="25" t="s">
        <v>357</v>
      </c>
      <c r="B39" s="25" t="s">
        <v>358</v>
      </c>
      <c r="C39" s="25" t="s">
        <v>359</v>
      </c>
      <c r="D39" s="25" t="s">
        <v>360</v>
      </c>
      <c r="E39" s="23" t="s">
        <v>111</v>
      </c>
      <c r="F39" s="24" t="s">
        <v>188</v>
      </c>
    </row>
    <row r="40" spans="1:6" s="22" customFormat="1" ht="33" customHeight="1" x14ac:dyDescent="0.25">
      <c r="A40" s="23" t="s">
        <v>361</v>
      </c>
      <c r="B40" s="23" t="s">
        <v>213</v>
      </c>
      <c r="C40" s="23" t="s">
        <v>214</v>
      </c>
      <c r="D40" s="23" t="s">
        <v>216</v>
      </c>
      <c r="E40" s="23" t="s">
        <v>111</v>
      </c>
      <c r="F40" s="24" t="s">
        <v>188</v>
      </c>
    </row>
    <row r="41" spans="1:6" s="22" customFormat="1" ht="33" customHeight="1" x14ac:dyDescent="0.25">
      <c r="A41" s="25" t="s">
        <v>364</v>
      </c>
      <c r="B41" s="25" t="s">
        <v>365</v>
      </c>
      <c r="C41" s="25" t="s">
        <v>327</v>
      </c>
      <c r="D41" s="25" t="s">
        <v>366</v>
      </c>
      <c r="E41" s="23" t="s">
        <v>111</v>
      </c>
      <c r="F41" s="24" t="s">
        <v>188</v>
      </c>
    </row>
    <row r="42" spans="1:6" s="22" customFormat="1" ht="33" customHeight="1" x14ac:dyDescent="0.25">
      <c r="A42" s="25" t="s">
        <v>370</v>
      </c>
      <c r="B42" s="25" t="s">
        <v>367</v>
      </c>
      <c r="C42" s="25" t="s">
        <v>368</v>
      </c>
      <c r="D42" s="25" t="s">
        <v>369</v>
      </c>
      <c r="E42" s="23" t="s">
        <v>111</v>
      </c>
      <c r="F42" s="24" t="s">
        <v>188</v>
      </c>
    </row>
    <row r="43" spans="1:6" s="22" customFormat="1" ht="33" customHeight="1" x14ac:dyDescent="0.25">
      <c r="A43" s="25" t="s">
        <v>371</v>
      </c>
      <c r="B43" s="25" t="s">
        <v>374</v>
      </c>
      <c r="C43" s="25" t="s">
        <v>372</v>
      </c>
      <c r="D43" s="25" t="s">
        <v>373</v>
      </c>
      <c r="E43" s="23" t="s">
        <v>111</v>
      </c>
      <c r="F43" s="24" t="s">
        <v>188</v>
      </c>
    </row>
    <row r="44" spans="1:6" s="22" customFormat="1" ht="33" customHeight="1" x14ac:dyDescent="0.25">
      <c r="A44" s="25" t="s">
        <v>377</v>
      </c>
      <c r="B44" s="25" t="s">
        <v>375</v>
      </c>
      <c r="C44" s="25" t="s">
        <v>376</v>
      </c>
      <c r="D44" s="25" t="s">
        <v>216</v>
      </c>
      <c r="E44" s="23" t="s">
        <v>111</v>
      </c>
      <c r="F44" s="24" t="s">
        <v>188</v>
      </c>
    </row>
    <row r="45" spans="1:6" s="22" customFormat="1" ht="33" customHeight="1" x14ac:dyDescent="0.25">
      <c r="A45" s="25" t="s">
        <v>378</v>
      </c>
      <c r="B45" s="25" t="s">
        <v>279</v>
      </c>
      <c r="C45" s="25" t="s">
        <v>303</v>
      </c>
      <c r="D45" s="25" t="s">
        <v>379</v>
      </c>
      <c r="E45" s="23" t="s">
        <v>111</v>
      </c>
      <c r="F45" s="24" t="s">
        <v>188</v>
      </c>
    </row>
    <row r="46" spans="1:6" s="22" customFormat="1" ht="33" customHeight="1" x14ac:dyDescent="0.25">
      <c r="A46" s="25" t="s">
        <v>380</v>
      </c>
      <c r="B46" s="25" t="s">
        <v>367</v>
      </c>
      <c r="C46" s="25" t="s">
        <v>381</v>
      </c>
      <c r="D46" s="25" t="s">
        <v>382</v>
      </c>
      <c r="E46" s="23" t="s">
        <v>111</v>
      </c>
      <c r="F46" s="24" t="s">
        <v>188</v>
      </c>
    </row>
    <row r="47" spans="1:6" s="22" customFormat="1" ht="33" customHeight="1" x14ac:dyDescent="0.25">
      <c r="A47" s="25" t="s">
        <v>384</v>
      </c>
      <c r="B47" s="25" t="s">
        <v>367</v>
      </c>
      <c r="C47" s="25" t="s">
        <v>383</v>
      </c>
      <c r="D47" s="25" t="s">
        <v>385</v>
      </c>
      <c r="E47" s="23" t="s">
        <v>111</v>
      </c>
      <c r="F47" s="24" t="s">
        <v>188</v>
      </c>
    </row>
    <row r="48" spans="1:6" s="22" customFormat="1" ht="33" customHeight="1" x14ac:dyDescent="0.25">
      <c r="A48" s="25" t="s">
        <v>386</v>
      </c>
      <c r="B48" s="25" t="s">
        <v>387</v>
      </c>
      <c r="C48" s="25" t="s">
        <v>388</v>
      </c>
      <c r="D48" s="25" t="s">
        <v>389</v>
      </c>
      <c r="E48" s="23" t="s">
        <v>111</v>
      </c>
      <c r="F48" s="24" t="s">
        <v>188</v>
      </c>
    </row>
    <row r="49" spans="1:6" s="22" customFormat="1" ht="33" customHeight="1" x14ac:dyDescent="0.25">
      <c r="A49" s="25" t="s">
        <v>390</v>
      </c>
      <c r="B49" s="25" t="s">
        <v>191</v>
      </c>
      <c r="C49" s="25" t="s">
        <v>372</v>
      </c>
      <c r="D49" s="25" t="s">
        <v>391</v>
      </c>
      <c r="E49" s="23" t="s">
        <v>111</v>
      </c>
      <c r="F49" s="24" t="s">
        <v>188</v>
      </c>
    </row>
    <row r="50" spans="1:6" s="22" customFormat="1" ht="33" customHeight="1" x14ac:dyDescent="0.25">
      <c r="A50" s="25" t="s">
        <v>392</v>
      </c>
      <c r="B50" s="25" t="s">
        <v>394</v>
      </c>
      <c r="C50" s="25" t="s">
        <v>186</v>
      </c>
      <c r="D50" s="25" t="s">
        <v>393</v>
      </c>
      <c r="E50" s="23" t="s">
        <v>111</v>
      </c>
      <c r="F50" s="24" t="s">
        <v>188</v>
      </c>
    </row>
    <row r="51" spans="1:6" s="22" customFormat="1" ht="33" customHeight="1" x14ac:dyDescent="0.25">
      <c r="A51" s="25"/>
      <c r="B51" s="25"/>
      <c r="C51" s="25"/>
      <c r="D51" s="25"/>
      <c r="E51" s="25"/>
      <c r="F51" s="24"/>
    </row>
    <row r="52" spans="1:6" s="22" customFormat="1" ht="33" customHeight="1" x14ac:dyDescent="0.25">
      <c r="A52" s="25"/>
      <c r="B52" s="25"/>
      <c r="C52" s="25"/>
      <c r="D52" s="25"/>
      <c r="E52" s="25"/>
      <c r="F52" s="24"/>
    </row>
    <row r="53" spans="1:6" s="22" customFormat="1" ht="33" customHeight="1" x14ac:dyDescent="0.25">
      <c r="A53" s="25"/>
      <c r="B53" s="25"/>
      <c r="C53" s="25"/>
      <c r="D53" s="25"/>
      <c r="E53" s="25"/>
      <c r="F53" s="24"/>
    </row>
    <row r="54" spans="1:6" s="22" customFormat="1" ht="33" customHeight="1" x14ac:dyDescent="0.25">
      <c r="A54" s="25"/>
      <c r="B54" s="25"/>
      <c r="C54" s="25"/>
      <c r="D54" s="25"/>
      <c r="E54" s="25"/>
      <c r="F54" s="24"/>
    </row>
    <row r="55" spans="1:6" s="22" customFormat="1" ht="33" customHeight="1" x14ac:dyDescent="0.25">
      <c r="A55" s="25"/>
      <c r="B55" s="25"/>
      <c r="C55" s="25"/>
      <c r="D55" s="25"/>
      <c r="E55" s="25"/>
      <c r="F55" s="24"/>
    </row>
    <row r="56" spans="1:6" s="22" customFormat="1" ht="33" customHeight="1" x14ac:dyDescent="0.25">
      <c r="A56" s="25"/>
      <c r="B56" s="25"/>
      <c r="C56" s="25"/>
      <c r="D56" s="25"/>
      <c r="E56" s="25"/>
      <c r="F56" s="24"/>
    </row>
    <row r="57" spans="1:6" s="22" customFormat="1" ht="33" customHeight="1" x14ac:dyDescent="0.25">
      <c r="A57" s="25"/>
      <c r="B57" s="25"/>
      <c r="C57" s="25"/>
      <c r="D57" s="25"/>
      <c r="E57" s="25"/>
      <c r="F57" s="24"/>
    </row>
    <row r="58" spans="1:6" s="22" customFormat="1" ht="33" customHeight="1" x14ac:dyDescent="0.25">
      <c r="A58" s="25"/>
      <c r="B58" s="25"/>
      <c r="C58" s="25"/>
      <c r="D58" s="25"/>
      <c r="E58" s="25"/>
      <c r="F58" s="24"/>
    </row>
    <row r="59" spans="1:6" s="22" customFormat="1" ht="33" customHeight="1" x14ac:dyDescent="0.25">
      <c r="A59" s="25"/>
      <c r="B59" s="25"/>
      <c r="C59" s="25"/>
      <c r="D59" s="25"/>
      <c r="E59" s="25"/>
      <c r="F59" s="24"/>
    </row>
    <row r="60" spans="1:6" s="22" customFormat="1" ht="33" customHeight="1" x14ac:dyDescent="0.25">
      <c r="A60" s="25"/>
      <c r="B60" s="25"/>
      <c r="C60" s="25"/>
      <c r="D60" s="25"/>
      <c r="E60" s="25"/>
      <c r="F60" s="24"/>
    </row>
    <row r="61" spans="1:6" s="22" customFormat="1" ht="33" customHeight="1" x14ac:dyDescent="0.25">
      <c r="A61" s="25"/>
      <c r="B61" s="25"/>
      <c r="C61" s="25"/>
      <c r="D61" s="25"/>
      <c r="E61" s="25"/>
      <c r="F61" s="24"/>
    </row>
    <row r="62" spans="1:6" s="22" customFormat="1" ht="33" customHeight="1" x14ac:dyDescent="0.25">
      <c r="A62" s="25"/>
      <c r="B62" s="25"/>
      <c r="C62" s="25"/>
      <c r="D62" s="25"/>
      <c r="E62" s="25"/>
      <c r="F62" s="24"/>
    </row>
    <row r="63" spans="1:6" s="22" customFormat="1" ht="33" customHeight="1" x14ac:dyDescent="0.25">
      <c r="A63" s="25"/>
      <c r="B63" s="25"/>
      <c r="C63" s="25"/>
      <c r="D63" s="25"/>
      <c r="E63" s="25"/>
      <c r="F63" s="24"/>
    </row>
    <row r="64" spans="1:6" s="22" customFormat="1" ht="33" customHeight="1" x14ac:dyDescent="0.25">
      <c r="A64" s="25"/>
      <c r="B64" s="25"/>
      <c r="C64" s="25"/>
      <c r="D64" s="25"/>
      <c r="E64" s="25"/>
      <c r="F64" s="24"/>
    </row>
    <row r="65" spans="1:6" s="22" customFormat="1" ht="33" customHeight="1" x14ac:dyDescent="0.25">
      <c r="A65" s="25"/>
      <c r="B65" s="25"/>
      <c r="C65" s="25"/>
      <c r="D65" s="25"/>
      <c r="E65" s="25"/>
      <c r="F65" s="24"/>
    </row>
    <row r="66" spans="1:6" s="22" customFormat="1" ht="33" customHeight="1" x14ac:dyDescent="0.25">
      <c r="A66" s="25"/>
      <c r="B66" s="25"/>
      <c r="C66" s="25"/>
      <c r="D66" s="25"/>
      <c r="E66" s="25"/>
      <c r="F66" s="24"/>
    </row>
    <row r="67" spans="1:6" s="22" customFormat="1" ht="33" customHeight="1" x14ac:dyDescent="0.25">
      <c r="A67" s="25"/>
      <c r="B67" s="25"/>
      <c r="C67" s="25"/>
      <c r="D67" s="25"/>
      <c r="E67" s="25"/>
      <c r="F67" s="24"/>
    </row>
    <row r="68" spans="1:6" s="22" customFormat="1" ht="33" customHeight="1" x14ac:dyDescent="0.25">
      <c r="A68" s="25"/>
      <c r="B68" s="25"/>
      <c r="C68" s="25"/>
      <c r="D68" s="25"/>
      <c r="E68" s="25"/>
      <c r="F68" s="24"/>
    </row>
    <row r="69" spans="1:6" s="22" customFormat="1" ht="33" customHeight="1" x14ac:dyDescent="0.25">
      <c r="A69" s="25"/>
      <c r="B69" s="25"/>
      <c r="C69" s="25"/>
      <c r="D69" s="25"/>
      <c r="E69" s="25"/>
      <c r="F69" s="24"/>
    </row>
    <row r="70" spans="1:6" s="22" customFormat="1" ht="33" customHeight="1" x14ac:dyDescent="0.25">
      <c r="A70" s="25"/>
      <c r="B70" s="25"/>
      <c r="C70" s="25"/>
      <c r="D70" s="25"/>
      <c r="E70" s="25"/>
      <c r="F70" s="24"/>
    </row>
    <row r="71" spans="1:6" s="22" customFormat="1" ht="33" customHeight="1" x14ac:dyDescent="0.25">
      <c r="A71" s="25"/>
      <c r="B71" s="25"/>
      <c r="C71" s="25"/>
      <c r="D71" s="25"/>
      <c r="E71" s="25"/>
      <c r="F71" s="24"/>
    </row>
    <row r="72" spans="1:6" s="22" customFormat="1" ht="33" customHeight="1" x14ac:dyDescent="0.25">
      <c r="A72" s="25"/>
      <c r="B72" s="25"/>
      <c r="C72" s="25"/>
      <c r="D72" s="25"/>
      <c r="E72" s="25"/>
      <c r="F72" s="24"/>
    </row>
    <row r="73" spans="1:6" s="22" customFormat="1" ht="33" customHeight="1" x14ac:dyDescent="0.25">
      <c r="A73" s="25"/>
      <c r="B73" s="25"/>
      <c r="C73" s="25"/>
      <c r="D73" s="25"/>
      <c r="E73" s="25"/>
      <c r="F73" s="24"/>
    </row>
    <row r="74" spans="1:6" s="22" customFormat="1" ht="33" customHeight="1" x14ac:dyDescent="0.25">
      <c r="A74" s="25"/>
      <c r="B74" s="25"/>
      <c r="C74" s="25"/>
      <c r="D74" s="25"/>
      <c r="E74" s="25"/>
      <c r="F74" s="24"/>
    </row>
    <row r="75" spans="1:6" s="22" customFormat="1" ht="33" customHeight="1" x14ac:dyDescent="0.25">
      <c r="A75" s="25"/>
      <c r="B75" s="25"/>
      <c r="C75" s="25"/>
      <c r="D75" s="25"/>
      <c r="E75" s="25"/>
      <c r="F75" s="24"/>
    </row>
    <row r="76" spans="1:6" s="22" customFormat="1" ht="33" customHeight="1" x14ac:dyDescent="0.25">
      <c r="A76" s="25"/>
      <c r="B76" s="25"/>
      <c r="C76" s="25"/>
      <c r="D76" s="25"/>
      <c r="E76" s="25"/>
      <c r="F76" s="24"/>
    </row>
    <row r="77" spans="1:6" s="22" customFormat="1" ht="33" customHeight="1" x14ac:dyDescent="0.25">
      <c r="A77" s="25"/>
      <c r="B77" s="25"/>
      <c r="C77" s="25"/>
      <c r="D77" s="25"/>
      <c r="E77" s="25"/>
      <c r="F77" s="24"/>
    </row>
    <row r="78" spans="1:6" s="22" customFormat="1" ht="33" customHeight="1" x14ac:dyDescent="0.25">
      <c r="A78" s="25"/>
      <c r="B78" s="25"/>
      <c r="C78" s="25"/>
      <c r="D78" s="25"/>
      <c r="E78" s="25"/>
      <c r="F78" s="24"/>
    </row>
    <row r="79" spans="1:6" s="22" customFormat="1" ht="33" customHeight="1" x14ac:dyDescent="0.25">
      <c r="A79" s="25"/>
      <c r="B79" s="25"/>
      <c r="C79" s="25"/>
      <c r="D79" s="25"/>
      <c r="E79" s="25"/>
      <c r="F79" s="24"/>
    </row>
    <row r="80" spans="1:6" s="22" customFormat="1" ht="33" customHeight="1" x14ac:dyDescent="0.25">
      <c r="A80" s="25"/>
      <c r="B80" s="25"/>
      <c r="C80" s="25"/>
      <c r="D80" s="25"/>
      <c r="E80" s="25"/>
      <c r="F80" s="24"/>
    </row>
    <row r="81" spans="1:6" s="22" customFormat="1" ht="33" customHeight="1" x14ac:dyDescent="0.25">
      <c r="A81" s="25"/>
      <c r="B81" s="25"/>
      <c r="C81" s="25"/>
      <c r="D81" s="25"/>
      <c r="E81" s="25"/>
      <c r="F81" s="24"/>
    </row>
    <row r="82" spans="1:6" s="22" customFormat="1" ht="33" customHeight="1" x14ac:dyDescent="0.25">
      <c r="A82" s="25"/>
      <c r="B82" s="25"/>
      <c r="C82" s="25"/>
      <c r="D82" s="25"/>
      <c r="E82" s="25"/>
      <c r="F82" s="24"/>
    </row>
    <row r="83" spans="1:6" s="22" customFormat="1" ht="33" customHeight="1" x14ac:dyDescent="0.25">
      <c r="A83" s="25"/>
      <c r="B83" s="25"/>
      <c r="C83" s="25"/>
      <c r="D83" s="25"/>
      <c r="E83" s="25"/>
      <c r="F83" s="24"/>
    </row>
    <row r="84" spans="1:6" s="22" customFormat="1" ht="33" customHeight="1" x14ac:dyDescent="0.25">
      <c r="A84" s="25"/>
      <c r="B84" s="25"/>
      <c r="C84" s="25"/>
      <c r="D84" s="25"/>
      <c r="E84" s="25"/>
      <c r="F84" s="24"/>
    </row>
    <row r="85" spans="1:6" s="22" customFormat="1" ht="33" customHeight="1" x14ac:dyDescent="0.25">
      <c r="A85" s="25"/>
      <c r="B85" s="25"/>
      <c r="C85" s="25"/>
      <c r="D85" s="25"/>
      <c r="E85" s="25"/>
      <c r="F85" s="24"/>
    </row>
    <row r="86" spans="1:6" s="22" customFormat="1" ht="33" customHeight="1" x14ac:dyDescent="0.25">
      <c r="A86" s="25"/>
      <c r="B86" s="25"/>
      <c r="C86" s="25"/>
      <c r="D86" s="25"/>
      <c r="E86" s="25"/>
      <c r="F86" s="24"/>
    </row>
    <row r="87" spans="1:6" s="22" customFormat="1" ht="33" customHeight="1" x14ac:dyDescent="0.25">
      <c r="A87" s="25"/>
      <c r="B87" s="25"/>
      <c r="C87" s="25"/>
      <c r="D87" s="25"/>
      <c r="E87" s="25"/>
      <c r="F87" s="24"/>
    </row>
    <row r="88" spans="1:6" s="22" customFormat="1" ht="33" customHeight="1" x14ac:dyDescent="0.25">
      <c r="A88" s="25"/>
      <c r="B88" s="25"/>
      <c r="C88" s="25"/>
      <c r="D88" s="25"/>
      <c r="E88" s="25"/>
      <c r="F88" s="24"/>
    </row>
    <row r="89" spans="1:6" s="22" customFormat="1" ht="33" customHeight="1" x14ac:dyDescent="0.25">
      <c r="A89" s="25"/>
      <c r="B89" s="25"/>
      <c r="C89" s="25"/>
      <c r="D89" s="25"/>
      <c r="E89" s="25"/>
      <c r="F89" s="24"/>
    </row>
    <row r="90" spans="1:6" s="22" customFormat="1" ht="33" customHeight="1" x14ac:dyDescent="0.25">
      <c r="A90" s="25"/>
      <c r="B90" s="25"/>
      <c r="C90" s="25"/>
      <c r="D90" s="25"/>
      <c r="E90" s="25"/>
      <c r="F90" s="24"/>
    </row>
    <row r="91" spans="1:6" s="22" customFormat="1" ht="33" customHeight="1" x14ac:dyDescent="0.25">
      <c r="A91" s="25"/>
      <c r="B91" s="25"/>
      <c r="C91" s="25"/>
      <c r="D91" s="25"/>
      <c r="E91" s="25"/>
      <c r="F91" s="24"/>
    </row>
    <row r="92" spans="1:6" s="22" customFormat="1" ht="33" customHeight="1" x14ac:dyDescent="0.25">
      <c r="A92" s="25"/>
      <c r="B92" s="25"/>
      <c r="C92" s="25"/>
      <c r="D92" s="25"/>
      <c r="E92" s="25"/>
      <c r="F92" s="24"/>
    </row>
    <row r="93" spans="1:6" s="22" customFormat="1" ht="33" customHeight="1" x14ac:dyDescent="0.25">
      <c r="A93" s="25"/>
      <c r="B93" s="25"/>
      <c r="C93" s="25"/>
      <c r="D93" s="25"/>
      <c r="E93" s="25"/>
      <c r="F93" s="24"/>
    </row>
    <row r="94" spans="1:6" s="22" customFormat="1" ht="33" customHeight="1" x14ac:dyDescent="0.25">
      <c r="A94" s="25"/>
      <c r="B94" s="25"/>
      <c r="C94" s="25"/>
      <c r="D94" s="25"/>
      <c r="E94" s="25"/>
      <c r="F94" s="24"/>
    </row>
    <row r="95" spans="1:6" s="22" customFormat="1" ht="33" customHeight="1" x14ac:dyDescent="0.25">
      <c r="A95" s="25"/>
      <c r="B95" s="25"/>
      <c r="C95" s="25"/>
      <c r="D95" s="25"/>
      <c r="E95" s="25"/>
      <c r="F95" s="24"/>
    </row>
    <row r="96" spans="1:6" s="22" customFormat="1" ht="33" customHeight="1" x14ac:dyDescent="0.25">
      <c r="A96" s="25"/>
      <c r="B96" s="25"/>
      <c r="C96" s="25"/>
      <c r="D96" s="25"/>
      <c r="E96" s="25"/>
      <c r="F96" s="24"/>
    </row>
    <row r="97" spans="1:6" s="22" customFormat="1" ht="33" customHeight="1" x14ac:dyDescent="0.25">
      <c r="A97" s="25"/>
      <c r="B97" s="25"/>
      <c r="C97" s="25"/>
      <c r="D97" s="25"/>
      <c r="E97" s="25"/>
      <c r="F97" s="24"/>
    </row>
    <row r="98" spans="1:6" s="22" customFormat="1" ht="33" customHeight="1" x14ac:dyDescent="0.25">
      <c r="A98" s="25"/>
      <c r="B98" s="25"/>
      <c r="C98" s="25"/>
      <c r="D98" s="25"/>
      <c r="E98" s="25"/>
      <c r="F98" s="24"/>
    </row>
    <row r="99" spans="1:6" s="22" customFormat="1" ht="33" customHeight="1" x14ac:dyDescent="0.25">
      <c r="A99" s="25"/>
      <c r="B99" s="25"/>
      <c r="C99" s="25"/>
      <c r="D99" s="25"/>
      <c r="E99" s="25"/>
      <c r="F99" s="24"/>
    </row>
    <row r="100" spans="1:6" s="22" customFormat="1" ht="33" customHeight="1" x14ac:dyDescent="0.25">
      <c r="A100" s="25"/>
      <c r="B100" s="25"/>
      <c r="C100" s="25"/>
      <c r="D100" s="25"/>
      <c r="E100" s="25"/>
      <c r="F100" s="24"/>
    </row>
    <row r="101" spans="1:6" s="22" customFormat="1" ht="33" customHeight="1" x14ac:dyDescent="0.25">
      <c r="A101" s="25"/>
      <c r="B101" s="25"/>
      <c r="C101" s="25"/>
      <c r="D101" s="25"/>
      <c r="E101" s="25"/>
      <c r="F101" s="24"/>
    </row>
  </sheetData>
  <sheetProtection algorithmName="SHA-512" hashValue="pB8ARRRg6Ut/i0IwGmJL/tLOXGf3QbdyHzbLsodM2KgPWttjgbOnohdxSj8sCaG8wZk9qNamizol4xAm/YgNBA==" saltValue="KvEjgPCSB2+pAOIcVWC1jg==" spinCount="100000" sheet="1" objects="1" scenarios="1"/>
  <mergeCells count="9">
    <mergeCell ref="B1:F3"/>
    <mergeCell ref="A1:A3"/>
    <mergeCell ref="A5:A6"/>
    <mergeCell ref="B5:B6"/>
    <mergeCell ref="C5:C6"/>
    <mergeCell ref="F5:F6"/>
    <mergeCell ref="D5:D6"/>
    <mergeCell ref="E5:E6"/>
    <mergeCell ref="A4:F4"/>
  </mergeCells>
  <phoneticPr fontId="6" type="noConversion"/>
  <dataValidations count="1">
    <dataValidation type="list" allowBlank="1" showInputMessage="1" showErrorMessage="1" sqref="F7:F101" xr:uid="{208CFFB4-B879-4741-BEBE-040B8810A56D}">
      <formula1>"Digital, Analógico"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E611-9ED6-4599-9674-54120687C4D5}">
  <dimension ref="A1:H13"/>
  <sheetViews>
    <sheetView workbookViewId="0">
      <pane ySplit="6" topLeftCell="A7" activePane="bottomLeft" state="frozen"/>
      <selection pane="bottomLeft" activeCell="C8" sqref="C8"/>
    </sheetView>
  </sheetViews>
  <sheetFormatPr defaultRowHeight="18" customHeight="1" x14ac:dyDescent="0.25"/>
  <cols>
    <col min="1" max="3" width="16.7109375" style="15" customWidth="1"/>
    <col min="4" max="4" width="42.7109375" style="15" customWidth="1"/>
    <col min="5" max="8" width="16.7109375" style="15" customWidth="1"/>
    <col min="9" max="256" width="9.140625" style="15"/>
    <col min="257" max="259" width="16.28515625" style="15" customWidth="1"/>
    <col min="260" max="260" width="42.85546875" style="15" customWidth="1"/>
    <col min="261" max="263" width="14.85546875" style="15" customWidth="1"/>
    <col min="264" max="264" width="18.140625" style="15" customWidth="1"/>
    <col min="265" max="512" width="9.140625" style="15"/>
    <col min="513" max="515" width="16.28515625" style="15" customWidth="1"/>
    <col min="516" max="516" width="42.85546875" style="15" customWidth="1"/>
    <col min="517" max="519" width="14.85546875" style="15" customWidth="1"/>
    <col min="520" max="520" width="18.140625" style="15" customWidth="1"/>
    <col min="521" max="768" width="9.140625" style="15"/>
    <col min="769" max="771" width="16.28515625" style="15" customWidth="1"/>
    <col min="772" max="772" width="42.85546875" style="15" customWidth="1"/>
    <col min="773" max="775" width="14.85546875" style="15" customWidth="1"/>
    <col min="776" max="776" width="18.140625" style="15" customWidth="1"/>
    <col min="777" max="1024" width="9.140625" style="15"/>
    <col min="1025" max="1027" width="16.28515625" style="15" customWidth="1"/>
    <col min="1028" max="1028" width="42.85546875" style="15" customWidth="1"/>
    <col min="1029" max="1031" width="14.85546875" style="15" customWidth="1"/>
    <col min="1032" max="1032" width="18.140625" style="15" customWidth="1"/>
    <col min="1033" max="1280" width="9.140625" style="15"/>
    <col min="1281" max="1283" width="16.28515625" style="15" customWidth="1"/>
    <col min="1284" max="1284" width="42.85546875" style="15" customWidth="1"/>
    <col min="1285" max="1287" width="14.85546875" style="15" customWidth="1"/>
    <col min="1288" max="1288" width="18.140625" style="15" customWidth="1"/>
    <col min="1289" max="1536" width="9.140625" style="15"/>
    <col min="1537" max="1539" width="16.28515625" style="15" customWidth="1"/>
    <col min="1540" max="1540" width="42.85546875" style="15" customWidth="1"/>
    <col min="1541" max="1543" width="14.85546875" style="15" customWidth="1"/>
    <col min="1544" max="1544" width="18.140625" style="15" customWidth="1"/>
    <col min="1545" max="1792" width="9.140625" style="15"/>
    <col min="1793" max="1795" width="16.28515625" style="15" customWidth="1"/>
    <col min="1796" max="1796" width="42.85546875" style="15" customWidth="1"/>
    <col min="1797" max="1799" width="14.85546875" style="15" customWidth="1"/>
    <col min="1800" max="1800" width="18.140625" style="15" customWidth="1"/>
    <col min="1801" max="2048" width="9.140625" style="15"/>
    <col min="2049" max="2051" width="16.28515625" style="15" customWidth="1"/>
    <col min="2052" max="2052" width="42.85546875" style="15" customWidth="1"/>
    <col min="2053" max="2055" width="14.85546875" style="15" customWidth="1"/>
    <col min="2056" max="2056" width="18.140625" style="15" customWidth="1"/>
    <col min="2057" max="2304" width="9.140625" style="15"/>
    <col min="2305" max="2307" width="16.28515625" style="15" customWidth="1"/>
    <col min="2308" max="2308" width="42.85546875" style="15" customWidth="1"/>
    <col min="2309" max="2311" width="14.85546875" style="15" customWidth="1"/>
    <col min="2312" max="2312" width="18.140625" style="15" customWidth="1"/>
    <col min="2313" max="2560" width="9.140625" style="15"/>
    <col min="2561" max="2563" width="16.28515625" style="15" customWidth="1"/>
    <col min="2564" max="2564" width="42.85546875" style="15" customWidth="1"/>
    <col min="2565" max="2567" width="14.85546875" style="15" customWidth="1"/>
    <col min="2568" max="2568" width="18.140625" style="15" customWidth="1"/>
    <col min="2569" max="2816" width="9.140625" style="15"/>
    <col min="2817" max="2819" width="16.28515625" style="15" customWidth="1"/>
    <col min="2820" max="2820" width="42.85546875" style="15" customWidth="1"/>
    <col min="2821" max="2823" width="14.85546875" style="15" customWidth="1"/>
    <col min="2824" max="2824" width="18.140625" style="15" customWidth="1"/>
    <col min="2825" max="3072" width="9.140625" style="15"/>
    <col min="3073" max="3075" width="16.28515625" style="15" customWidth="1"/>
    <col min="3076" max="3076" width="42.85546875" style="15" customWidth="1"/>
    <col min="3077" max="3079" width="14.85546875" style="15" customWidth="1"/>
    <col min="3080" max="3080" width="18.140625" style="15" customWidth="1"/>
    <col min="3081" max="3328" width="9.140625" style="15"/>
    <col min="3329" max="3331" width="16.28515625" style="15" customWidth="1"/>
    <col min="3332" max="3332" width="42.85546875" style="15" customWidth="1"/>
    <col min="3333" max="3335" width="14.85546875" style="15" customWidth="1"/>
    <col min="3336" max="3336" width="18.140625" style="15" customWidth="1"/>
    <col min="3337" max="3584" width="9.140625" style="15"/>
    <col min="3585" max="3587" width="16.28515625" style="15" customWidth="1"/>
    <col min="3588" max="3588" width="42.85546875" style="15" customWidth="1"/>
    <col min="3589" max="3591" width="14.85546875" style="15" customWidth="1"/>
    <col min="3592" max="3592" width="18.140625" style="15" customWidth="1"/>
    <col min="3593" max="3840" width="9.140625" style="15"/>
    <col min="3841" max="3843" width="16.28515625" style="15" customWidth="1"/>
    <col min="3844" max="3844" width="42.85546875" style="15" customWidth="1"/>
    <col min="3845" max="3847" width="14.85546875" style="15" customWidth="1"/>
    <col min="3848" max="3848" width="18.140625" style="15" customWidth="1"/>
    <col min="3849" max="4096" width="9.140625" style="15"/>
    <col min="4097" max="4099" width="16.28515625" style="15" customWidth="1"/>
    <col min="4100" max="4100" width="42.85546875" style="15" customWidth="1"/>
    <col min="4101" max="4103" width="14.85546875" style="15" customWidth="1"/>
    <col min="4104" max="4104" width="18.140625" style="15" customWidth="1"/>
    <col min="4105" max="4352" width="9.140625" style="15"/>
    <col min="4353" max="4355" width="16.28515625" style="15" customWidth="1"/>
    <col min="4356" max="4356" width="42.85546875" style="15" customWidth="1"/>
    <col min="4357" max="4359" width="14.85546875" style="15" customWidth="1"/>
    <col min="4360" max="4360" width="18.140625" style="15" customWidth="1"/>
    <col min="4361" max="4608" width="9.140625" style="15"/>
    <col min="4609" max="4611" width="16.28515625" style="15" customWidth="1"/>
    <col min="4612" max="4612" width="42.85546875" style="15" customWidth="1"/>
    <col min="4613" max="4615" width="14.85546875" style="15" customWidth="1"/>
    <col min="4616" max="4616" width="18.140625" style="15" customWidth="1"/>
    <col min="4617" max="4864" width="9.140625" style="15"/>
    <col min="4865" max="4867" width="16.28515625" style="15" customWidth="1"/>
    <col min="4868" max="4868" width="42.85546875" style="15" customWidth="1"/>
    <col min="4869" max="4871" width="14.85546875" style="15" customWidth="1"/>
    <col min="4872" max="4872" width="18.140625" style="15" customWidth="1"/>
    <col min="4873" max="5120" width="9.140625" style="15"/>
    <col min="5121" max="5123" width="16.28515625" style="15" customWidth="1"/>
    <col min="5124" max="5124" width="42.85546875" style="15" customWidth="1"/>
    <col min="5125" max="5127" width="14.85546875" style="15" customWidth="1"/>
    <col min="5128" max="5128" width="18.140625" style="15" customWidth="1"/>
    <col min="5129" max="5376" width="9.140625" style="15"/>
    <col min="5377" max="5379" width="16.28515625" style="15" customWidth="1"/>
    <col min="5380" max="5380" width="42.85546875" style="15" customWidth="1"/>
    <col min="5381" max="5383" width="14.85546875" style="15" customWidth="1"/>
    <col min="5384" max="5384" width="18.140625" style="15" customWidth="1"/>
    <col min="5385" max="5632" width="9.140625" style="15"/>
    <col min="5633" max="5635" width="16.28515625" style="15" customWidth="1"/>
    <col min="5636" max="5636" width="42.85546875" style="15" customWidth="1"/>
    <col min="5637" max="5639" width="14.85546875" style="15" customWidth="1"/>
    <col min="5640" max="5640" width="18.140625" style="15" customWidth="1"/>
    <col min="5641" max="5888" width="9.140625" style="15"/>
    <col min="5889" max="5891" width="16.28515625" style="15" customWidth="1"/>
    <col min="5892" max="5892" width="42.85546875" style="15" customWidth="1"/>
    <col min="5893" max="5895" width="14.85546875" style="15" customWidth="1"/>
    <col min="5896" max="5896" width="18.140625" style="15" customWidth="1"/>
    <col min="5897" max="6144" width="9.140625" style="15"/>
    <col min="6145" max="6147" width="16.28515625" style="15" customWidth="1"/>
    <col min="6148" max="6148" width="42.85546875" style="15" customWidth="1"/>
    <col min="6149" max="6151" width="14.85546875" style="15" customWidth="1"/>
    <col min="6152" max="6152" width="18.140625" style="15" customWidth="1"/>
    <col min="6153" max="6400" width="9.140625" style="15"/>
    <col min="6401" max="6403" width="16.28515625" style="15" customWidth="1"/>
    <col min="6404" max="6404" width="42.85546875" style="15" customWidth="1"/>
    <col min="6405" max="6407" width="14.85546875" style="15" customWidth="1"/>
    <col min="6408" max="6408" width="18.140625" style="15" customWidth="1"/>
    <col min="6409" max="6656" width="9.140625" style="15"/>
    <col min="6657" max="6659" width="16.28515625" style="15" customWidth="1"/>
    <col min="6660" max="6660" width="42.85546875" style="15" customWidth="1"/>
    <col min="6661" max="6663" width="14.85546875" style="15" customWidth="1"/>
    <col min="6664" max="6664" width="18.140625" style="15" customWidth="1"/>
    <col min="6665" max="6912" width="9.140625" style="15"/>
    <col min="6913" max="6915" width="16.28515625" style="15" customWidth="1"/>
    <col min="6916" max="6916" width="42.85546875" style="15" customWidth="1"/>
    <col min="6917" max="6919" width="14.85546875" style="15" customWidth="1"/>
    <col min="6920" max="6920" width="18.140625" style="15" customWidth="1"/>
    <col min="6921" max="7168" width="9.140625" style="15"/>
    <col min="7169" max="7171" width="16.28515625" style="15" customWidth="1"/>
    <col min="7172" max="7172" width="42.85546875" style="15" customWidth="1"/>
    <col min="7173" max="7175" width="14.85546875" style="15" customWidth="1"/>
    <col min="7176" max="7176" width="18.140625" style="15" customWidth="1"/>
    <col min="7177" max="7424" width="9.140625" style="15"/>
    <col min="7425" max="7427" width="16.28515625" style="15" customWidth="1"/>
    <col min="7428" max="7428" width="42.85546875" style="15" customWidth="1"/>
    <col min="7429" max="7431" width="14.85546875" style="15" customWidth="1"/>
    <col min="7432" max="7432" width="18.140625" style="15" customWidth="1"/>
    <col min="7433" max="7680" width="9.140625" style="15"/>
    <col min="7681" max="7683" width="16.28515625" style="15" customWidth="1"/>
    <col min="7684" max="7684" width="42.85546875" style="15" customWidth="1"/>
    <col min="7685" max="7687" width="14.85546875" style="15" customWidth="1"/>
    <col min="7688" max="7688" width="18.140625" style="15" customWidth="1"/>
    <col min="7689" max="7936" width="9.140625" style="15"/>
    <col min="7937" max="7939" width="16.28515625" style="15" customWidth="1"/>
    <col min="7940" max="7940" width="42.85546875" style="15" customWidth="1"/>
    <col min="7941" max="7943" width="14.85546875" style="15" customWidth="1"/>
    <col min="7944" max="7944" width="18.140625" style="15" customWidth="1"/>
    <col min="7945" max="8192" width="9.140625" style="15"/>
    <col min="8193" max="8195" width="16.28515625" style="15" customWidth="1"/>
    <col min="8196" max="8196" width="42.85546875" style="15" customWidth="1"/>
    <col min="8197" max="8199" width="14.85546875" style="15" customWidth="1"/>
    <col min="8200" max="8200" width="18.140625" style="15" customWidth="1"/>
    <col min="8201" max="8448" width="9.140625" style="15"/>
    <col min="8449" max="8451" width="16.28515625" style="15" customWidth="1"/>
    <col min="8452" max="8452" width="42.85546875" style="15" customWidth="1"/>
    <col min="8453" max="8455" width="14.85546875" style="15" customWidth="1"/>
    <col min="8456" max="8456" width="18.140625" style="15" customWidth="1"/>
    <col min="8457" max="8704" width="9.140625" style="15"/>
    <col min="8705" max="8707" width="16.28515625" style="15" customWidth="1"/>
    <col min="8708" max="8708" width="42.85546875" style="15" customWidth="1"/>
    <col min="8709" max="8711" width="14.85546875" style="15" customWidth="1"/>
    <col min="8712" max="8712" width="18.140625" style="15" customWidth="1"/>
    <col min="8713" max="8960" width="9.140625" style="15"/>
    <col min="8961" max="8963" width="16.28515625" style="15" customWidth="1"/>
    <col min="8964" max="8964" width="42.85546875" style="15" customWidth="1"/>
    <col min="8965" max="8967" width="14.85546875" style="15" customWidth="1"/>
    <col min="8968" max="8968" width="18.140625" style="15" customWidth="1"/>
    <col min="8969" max="9216" width="9.140625" style="15"/>
    <col min="9217" max="9219" width="16.28515625" style="15" customWidth="1"/>
    <col min="9220" max="9220" width="42.85546875" style="15" customWidth="1"/>
    <col min="9221" max="9223" width="14.85546875" style="15" customWidth="1"/>
    <col min="9224" max="9224" width="18.140625" style="15" customWidth="1"/>
    <col min="9225" max="9472" width="9.140625" style="15"/>
    <col min="9473" max="9475" width="16.28515625" style="15" customWidth="1"/>
    <col min="9476" max="9476" width="42.85546875" style="15" customWidth="1"/>
    <col min="9477" max="9479" width="14.85546875" style="15" customWidth="1"/>
    <col min="9480" max="9480" width="18.140625" style="15" customWidth="1"/>
    <col min="9481" max="9728" width="9.140625" style="15"/>
    <col min="9729" max="9731" width="16.28515625" style="15" customWidth="1"/>
    <col min="9732" max="9732" width="42.85546875" style="15" customWidth="1"/>
    <col min="9733" max="9735" width="14.85546875" style="15" customWidth="1"/>
    <col min="9736" max="9736" width="18.140625" style="15" customWidth="1"/>
    <col min="9737" max="9984" width="9.140625" style="15"/>
    <col min="9985" max="9987" width="16.28515625" style="15" customWidth="1"/>
    <col min="9988" max="9988" width="42.85546875" style="15" customWidth="1"/>
    <col min="9989" max="9991" width="14.85546875" style="15" customWidth="1"/>
    <col min="9992" max="9992" width="18.140625" style="15" customWidth="1"/>
    <col min="9993" max="10240" width="9.140625" style="15"/>
    <col min="10241" max="10243" width="16.28515625" style="15" customWidth="1"/>
    <col min="10244" max="10244" width="42.85546875" style="15" customWidth="1"/>
    <col min="10245" max="10247" width="14.85546875" style="15" customWidth="1"/>
    <col min="10248" max="10248" width="18.140625" style="15" customWidth="1"/>
    <col min="10249" max="10496" width="9.140625" style="15"/>
    <col min="10497" max="10499" width="16.28515625" style="15" customWidth="1"/>
    <col min="10500" max="10500" width="42.85546875" style="15" customWidth="1"/>
    <col min="10501" max="10503" width="14.85546875" style="15" customWidth="1"/>
    <col min="10504" max="10504" width="18.140625" style="15" customWidth="1"/>
    <col min="10505" max="10752" width="9.140625" style="15"/>
    <col min="10753" max="10755" width="16.28515625" style="15" customWidth="1"/>
    <col min="10756" max="10756" width="42.85546875" style="15" customWidth="1"/>
    <col min="10757" max="10759" width="14.85546875" style="15" customWidth="1"/>
    <col min="10760" max="10760" width="18.140625" style="15" customWidth="1"/>
    <col min="10761" max="11008" width="9.140625" style="15"/>
    <col min="11009" max="11011" width="16.28515625" style="15" customWidth="1"/>
    <col min="11012" max="11012" width="42.85546875" style="15" customWidth="1"/>
    <col min="11013" max="11015" width="14.85546875" style="15" customWidth="1"/>
    <col min="11016" max="11016" width="18.140625" style="15" customWidth="1"/>
    <col min="11017" max="11264" width="9.140625" style="15"/>
    <col min="11265" max="11267" width="16.28515625" style="15" customWidth="1"/>
    <col min="11268" max="11268" width="42.85546875" style="15" customWidth="1"/>
    <col min="11269" max="11271" width="14.85546875" style="15" customWidth="1"/>
    <col min="11272" max="11272" width="18.140625" style="15" customWidth="1"/>
    <col min="11273" max="11520" width="9.140625" style="15"/>
    <col min="11521" max="11523" width="16.28515625" style="15" customWidth="1"/>
    <col min="11524" max="11524" width="42.85546875" style="15" customWidth="1"/>
    <col min="11525" max="11527" width="14.85546875" style="15" customWidth="1"/>
    <col min="11528" max="11528" width="18.140625" style="15" customWidth="1"/>
    <col min="11529" max="11776" width="9.140625" style="15"/>
    <col min="11777" max="11779" width="16.28515625" style="15" customWidth="1"/>
    <col min="11780" max="11780" width="42.85546875" style="15" customWidth="1"/>
    <col min="11781" max="11783" width="14.85546875" style="15" customWidth="1"/>
    <col min="11784" max="11784" width="18.140625" style="15" customWidth="1"/>
    <col min="11785" max="12032" width="9.140625" style="15"/>
    <col min="12033" max="12035" width="16.28515625" style="15" customWidth="1"/>
    <col min="12036" max="12036" width="42.85546875" style="15" customWidth="1"/>
    <col min="12037" max="12039" width="14.85546875" style="15" customWidth="1"/>
    <col min="12040" max="12040" width="18.140625" style="15" customWidth="1"/>
    <col min="12041" max="12288" width="9.140625" style="15"/>
    <col min="12289" max="12291" width="16.28515625" style="15" customWidth="1"/>
    <col min="12292" max="12292" width="42.85546875" style="15" customWidth="1"/>
    <col min="12293" max="12295" width="14.85546875" style="15" customWidth="1"/>
    <col min="12296" max="12296" width="18.140625" style="15" customWidth="1"/>
    <col min="12297" max="12544" width="9.140625" style="15"/>
    <col min="12545" max="12547" width="16.28515625" style="15" customWidth="1"/>
    <col min="12548" max="12548" width="42.85546875" style="15" customWidth="1"/>
    <col min="12549" max="12551" width="14.85546875" style="15" customWidth="1"/>
    <col min="12552" max="12552" width="18.140625" style="15" customWidth="1"/>
    <col min="12553" max="12800" width="9.140625" style="15"/>
    <col min="12801" max="12803" width="16.28515625" style="15" customWidth="1"/>
    <col min="12804" max="12804" width="42.85546875" style="15" customWidth="1"/>
    <col min="12805" max="12807" width="14.85546875" style="15" customWidth="1"/>
    <col min="12808" max="12808" width="18.140625" style="15" customWidth="1"/>
    <col min="12809" max="13056" width="9.140625" style="15"/>
    <col min="13057" max="13059" width="16.28515625" style="15" customWidth="1"/>
    <col min="13060" max="13060" width="42.85546875" style="15" customWidth="1"/>
    <col min="13061" max="13063" width="14.85546875" style="15" customWidth="1"/>
    <col min="13064" max="13064" width="18.140625" style="15" customWidth="1"/>
    <col min="13065" max="13312" width="9.140625" style="15"/>
    <col min="13313" max="13315" width="16.28515625" style="15" customWidth="1"/>
    <col min="13316" max="13316" width="42.85546875" style="15" customWidth="1"/>
    <col min="13317" max="13319" width="14.85546875" style="15" customWidth="1"/>
    <col min="13320" max="13320" width="18.140625" style="15" customWidth="1"/>
    <col min="13321" max="13568" width="9.140625" style="15"/>
    <col min="13569" max="13571" width="16.28515625" style="15" customWidth="1"/>
    <col min="13572" max="13572" width="42.85546875" style="15" customWidth="1"/>
    <col min="13573" max="13575" width="14.85546875" style="15" customWidth="1"/>
    <col min="13576" max="13576" width="18.140625" style="15" customWidth="1"/>
    <col min="13577" max="13824" width="9.140625" style="15"/>
    <col min="13825" max="13827" width="16.28515625" style="15" customWidth="1"/>
    <col min="13828" max="13828" width="42.85546875" style="15" customWidth="1"/>
    <col min="13829" max="13831" width="14.85546875" style="15" customWidth="1"/>
    <col min="13832" max="13832" width="18.140625" style="15" customWidth="1"/>
    <col min="13833" max="14080" width="9.140625" style="15"/>
    <col min="14081" max="14083" width="16.28515625" style="15" customWidth="1"/>
    <col min="14084" max="14084" width="42.85546875" style="15" customWidth="1"/>
    <col min="14085" max="14087" width="14.85546875" style="15" customWidth="1"/>
    <col min="14088" max="14088" width="18.140625" style="15" customWidth="1"/>
    <col min="14089" max="14336" width="9.140625" style="15"/>
    <col min="14337" max="14339" width="16.28515625" style="15" customWidth="1"/>
    <col min="14340" max="14340" width="42.85546875" style="15" customWidth="1"/>
    <col min="14341" max="14343" width="14.85546875" style="15" customWidth="1"/>
    <col min="14344" max="14344" width="18.140625" style="15" customWidth="1"/>
    <col min="14345" max="14592" width="9.140625" style="15"/>
    <col min="14593" max="14595" width="16.28515625" style="15" customWidth="1"/>
    <col min="14596" max="14596" width="42.85546875" style="15" customWidth="1"/>
    <col min="14597" max="14599" width="14.85546875" style="15" customWidth="1"/>
    <col min="14600" max="14600" width="18.140625" style="15" customWidth="1"/>
    <col min="14601" max="14848" width="9.140625" style="15"/>
    <col min="14849" max="14851" width="16.28515625" style="15" customWidth="1"/>
    <col min="14852" max="14852" width="42.85546875" style="15" customWidth="1"/>
    <col min="14853" max="14855" width="14.85546875" style="15" customWidth="1"/>
    <col min="14856" max="14856" width="18.140625" style="15" customWidth="1"/>
    <col min="14857" max="15104" width="9.140625" style="15"/>
    <col min="15105" max="15107" width="16.28515625" style="15" customWidth="1"/>
    <col min="15108" max="15108" width="42.85546875" style="15" customWidth="1"/>
    <col min="15109" max="15111" width="14.85546875" style="15" customWidth="1"/>
    <col min="15112" max="15112" width="18.140625" style="15" customWidth="1"/>
    <col min="15113" max="15360" width="9.140625" style="15"/>
    <col min="15361" max="15363" width="16.28515625" style="15" customWidth="1"/>
    <col min="15364" max="15364" width="42.85546875" style="15" customWidth="1"/>
    <col min="15365" max="15367" width="14.85546875" style="15" customWidth="1"/>
    <col min="15368" max="15368" width="18.140625" style="15" customWidth="1"/>
    <col min="15369" max="15616" width="9.140625" style="15"/>
    <col min="15617" max="15619" width="16.28515625" style="15" customWidth="1"/>
    <col min="15620" max="15620" width="42.85546875" style="15" customWidth="1"/>
    <col min="15621" max="15623" width="14.85546875" style="15" customWidth="1"/>
    <col min="15624" max="15624" width="18.140625" style="15" customWidth="1"/>
    <col min="15625" max="15872" width="9.140625" style="15"/>
    <col min="15873" max="15875" width="16.28515625" style="15" customWidth="1"/>
    <col min="15876" max="15876" width="42.85546875" style="15" customWidth="1"/>
    <col min="15877" max="15879" width="14.85546875" style="15" customWidth="1"/>
    <col min="15880" max="15880" width="18.140625" style="15" customWidth="1"/>
    <col min="15881" max="16128" width="9.140625" style="15"/>
    <col min="16129" max="16131" width="16.28515625" style="15" customWidth="1"/>
    <col min="16132" max="16132" width="42.85546875" style="15" customWidth="1"/>
    <col min="16133" max="16135" width="14.85546875" style="15" customWidth="1"/>
    <col min="16136" max="16136" width="18.140625" style="15" customWidth="1"/>
    <col min="16137" max="16384" width="9.140625" style="15"/>
  </cols>
  <sheetData>
    <row r="1" spans="1:8" ht="21" customHeight="1" x14ac:dyDescent="0.25">
      <c r="A1" s="151"/>
      <c r="B1" s="151"/>
      <c r="C1" s="183" t="s">
        <v>198</v>
      </c>
      <c r="D1" s="183"/>
      <c r="E1" s="183"/>
      <c r="F1" s="183"/>
      <c r="G1" s="183"/>
      <c r="H1" s="183"/>
    </row>
    <row r="2" spans="1:8" ht="21" customHeight="1" x14ac:dyDescent="0.25">
      <c r="A2" s="151"/>
      <c r="B2" s="151"/>
      <c r="C2" s="183"/>
      <c r="D2" s="183"/>
      <c r="E2" s="183"/>
      <c r="F2" s="183"/>
      <c r="G2" s="183"/>
      <c r="H2" s="183"/>
    </row>
    <row r="3" spans="1:8" ht="21" customHeight="1" x14ac:dyDescent="0.25">
      <c r="A3" s="151"/>
      <c r="B3" s="151"/>
      <c r="C3" s="183"/>
      <c r="D3" s="183"/>
      <c r="E3" s="183"/>
      <c r="F3" s="183"/>
      <c r="G3" s="183"/>
      <c r="H3" s="183"/>
    </row>
    <row r="4" spans="1:8" ht="21" customHeight="1" x14ac:dyDescent="0.25">
      <c r="A4" s="137"/>
      <c r="B4" s="137"/>
      <c r="C4" s="137"/>
      <c r="D4" s="137"/>
      <c r="E4" s="137"/>
      <c r="F4" s="137"/>
      <c r="G4" s="137"/>
      <c r="H4" s="137"/>
    </row>
    <row r="5" spans="1:8" ht="21" customHeight="1" x14ac:dyDescent="0.25">
      <c r="A5" s="155" t="s">
        <v>199</v>
      </c>
      <c r="B5" s="155" t="s">
        <v>200</v>
      </c>
      <c r="C5" s="155" t="s">
        <v>201</v>
      </c>
      <c r="D5" s="155" t="s">
        <v>202</v>
      </c>
      <c r="E5" s="155" t="s">
        <v>203</v>
      </c>
      <c r="F5" s="239" t="s">
        <v>204</v>
      </c>
      <c r="G5" s="239" t="s">
        <v>205</v>
      </c>
      <c r="H5" s="155" t="s">
        <v>206</v>
      </c>
    </row>
    <row r="6" spans="1:8" ht="21" customHeight="1" x14ac:dyDescent="0.25">
      <c r="A6" s="155"/>
      <c r="B6" s="155"/>
      <c r="C6" s="155"/>
      <c r="D6" s="155"/>
      <c r="E6" s="155"/>
      <c r="F6" s="239"/>
      <c r="G6" s="239"/>
      <c r="H6" s="155"/>
    </row>
    <row r="7" spans="1:8" ht="42" customHeight="1" x14ac:dyDescent="0.25">
      <c r="A7" s="18" t="s">
        <v>207</v>
      </c>
      <c r="B7" s="18" t="s">
        <v>208</v>
      </c>
      <c r="C7" s="18">
        <v>44336</v>
      </c>
      <c r="D7" s="17" t="s">
        <v>209</v>
      </c>
      <c r="E7" s="17" t="s">
        <v>210</v>
      </c>
      <c r="F7" s="17" t="s">
        <v>211</v>
      </c>
      <c r="G7" s="17" t="s">
        <v>211</v>
      </c>
      <c r="H7" s="17" t="s">
        <v>212</v>
      </c>
    </row>
    <row r="8" spans="1:8" ht="42" customHeight="1" x14ac:dyDescent="0.25">
      <c r="A8" s="17" t="s">
        <v>270</v>
      </c>
      <c r="B8" s="19" t="s">
        <v>271</v>
      </c>
      <c r="C8" s="18">
        <v>44435</v>
      </c>
      <c r="D8" s="19" t="s">
        <v>272</v>
      </c>
      <c r="E8" s="19" t="s">
        <v>271</v>
      </c>
      <c r="F8" s="17" t="s">
        <v>273</v>
      </c>
      <c r="G8" s="17" t="s">
        <v>273</v>
      </c>
      <c r="H8" s="17" t="s">
        <v>212</v>
      </c>
    </row>
    <row r="9" spans="1:8" ht="42" customHeight="1" x14ac:dyDescent="0.25">
      <c r="A9" s="17" t="s">
        <v>395</v>
      </c>
      <c r="B9" s="17" t="s">
        <v>208</v>
      </c>
      <c r="C9" s="18">
        <v>44793</v>
      </c>
      <c r="D9" s="17" t="s">
        <v>396</v>
      </c>
      <c r="E9" s="17" t="s">
        <v>210</v>
      </c>
      <c r="F9" s="17" t="s">
        <v>273</v>
      </c>
      <c r="G9" s="17" t="s">
        <v>273</v>
      </c>
      <c r="H9" s="17" t="s">
        <v>212</v>
      </c>
    </row>
    <row r="10" spans="1:8" ht="42" customHeight="1" x14ac:dyDescent="0.25">
      <c r="A10" s="17"/>
      <c r="B10" s="17"/>
      <c r="C10" s="18"/>
      <c r="D10" s="17"/>
      <c r="E10" s="17"/>
      <c r="F10" s="17"/>
      <c r="G10" s="17"/>
      <c r="H10" s="17"/>
    </row>
    <row r="11" spans="1:8" ht="42" customHeight="1" x14ac:dyDescent="0.25">
      <c r="A11" s="17"/>
      <c r="B11" s="17"/>
      <c r="C11" s="18"/>
      <c r="D11" s="17"/>
      <c r="E11" s="17"/>
      <c r="F11" s="17"/>
      <c r="G11" s="17"/>
      <c r="H11" s="17"/>
    </row>
    <row r="12" spans="1:8" ht="42" customHeight="1" x14ac:dyDescent="0.25">
      <c r="A12" s="17"/>
      <c r="B12" s="17"/>
      <c r="C12" s="18"/>
      <c r="D12" s="17"/>
      <c r="E12" s="17"/>
      <c r="F12" s="17"/>
      <c r="G12" s="17"/>
      <c r="H12" s="17"/>
    </row>
    <row r="13" spans="1:8" ht="42" customHeight="1" x14ac:dyDescent="0.25">
      <c r="A13" s="17"/>
      <c r="B13" s="17"/>
      <c r="C13" s="18"/>
      <c r="D13" s="17"/>
      <c r="E13" s="17"/>
      <c r="F13" s="17"/>
      <c r="G13" s="17"/>
      <c r="H13" s="17"/>
    </row>
  </sheetData>
  <sheetProtection algorithmName="SHA-512" hashValue="j9oblKdHCnJ1mH5IMB0Bnt4BHJlbJMtqY5Kl41w7MMFdpS/6c1QYYas8E6XkmCq9ZaEdaHm74X5Xk2NKmaKIrQ==" saltValue="S1h9cCwhltllct6YTIiWww==" spinCount="100000" sheet="1" objects="1" scenarios="1"/>
  <mergeCells count="11">
    <mergeCell ref="A1:B3"/>
    <mergeCell ref="C1:H3"/>
    <mergeCell ref="G5:G6"/>
    <mergeCell ref="H5:H6"/>
    <mergeCell ref="A5:A6"/>
    <mergeCell ref="B5:B6"/>
    <mergeCell ref="C5:C6"/>
    <mergeCell ref="D5:D6"/>
    <mergeCell ref="E5:E6"/>
    <mergeCell ref="F5:F6"/>
    <mergeCell ref="A4:H4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8a462c-467b-40be-8404-567fbb0e1af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281EDC513DD854CA4C70DCFFE1B947C" ma:contentTypeVersion="14" ma:contentTypeDescription="Crie um novo documento." ma:contentTypeScope="" ma:versionID="036d62eba7e0f7aac1999eb3feaffb27">
  <xsd:schema xmlns:xsd="http://www.w3.org/2001/XMLSchema" xmlns:xs="http://www.w3.org/2001/XMLSchema" xmlns:p="http://schemas.microsoft.com/office/2006/metadata/properties" xmlns:ns2="bf8a462c-467b-40be-8404-567fbb0e1afb" xmlns:ns3="92a13fa3-9339-4783-94c0-0d3550dfbb74" targetNamespace="http://schemas.microsoft.com/office/2006/metadata/properties" ma:root="true" ma:fieldsID="c418773c40bec169234d079726c82980" ns2:_="" ns3:_="">
    <xsd:import namespace="bf8a462c-467b-40be-8404-567fbb0e1afb"/>
    <xsd:import namespace="92a13fa3-9339-4783-94c0-0d3550dfbb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a462c-467b-40be-8404-567fbb0e1a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be9aca8f-8bc8-4f2f-b0bf-cebdb1f5e3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13fa3-9339-4783-94c0-0d3550dfb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F4F235-5FA1-4DCF-AF0D-E378E529AB1C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bf8a462c-467b-40be-8404-567fbb0e1afb"/>
    <ds:schemaRef ds:uri="92a13fa3-9339-4783-94c0-0d3550dfbb74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0DDE637-3292-420D-9157-62C277CE4F9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2C5AAB3-1237-4498-A496-A157A53B2A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8a462c-467b-40be-8404-567fbb0e1afb"/>
    <ds:schemaRef ds:uri="92a13fa3-9339-4783-94c0-0d3550dfb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18</vt:i4>
      </vt:variant>
      <vt:variant>
        <vt:lpstr>Intervalos Nomeados</vt:lpstr>
      </vt:variant>
      <vt:variant>
        <vt:i4>10</vt:i4>
      </vt:variant>
    </vt:vector>
  </HeadingPairs>
  <TitlesOfParts>
    <vt:vector size="28" baseType="lpstr">
      <vt:lpstr>Menu Principal</vt:lpstr>
      <vt:lpstr>Cadastro de Clientes</vt:lpstr>
      <vt:lpstr>Protocolo de Calibração</vt:lpstr>
      <vt:lpstr>Configurações</vt:lpstr>
      <vt:lpstr>Cert. Cal. C.A. - 1 Pt</vt:lpstr>
      <vt:lpstr>Cert. Cal. S.A. - 1 Pt</vt:lpstr>
      <vt:lpstr>Cert. Cal. C.A. - 4 Pts</vt:lpstr>
      <vt:lpstr>Cert. Cal. C.A. - 2 Pts</vt:lpstr>
      <vt:lpstr>Cert. Cal. S.A. - 2 Pts</vt:lpstr>
      <vt:lpstr>Cert. Cal. C.A - Suez 3 Pontos</vt:lpstr>
      <vt:lpstr>Cert. Cal. C.A - Suez</vt:lpstr>
      <vt:lpstr>Cert. Cal. S.A - Suez</vt:lpstr>
      <vt:lpstr>Certificado de Calibração</vt:lpstr>
      <vt:lpstr>Seleção de Padrões</vt:lpstr>
      <vt:lpstr>Incerteza dos Padrões</vt:lpstr>
      <vt:lpstr>Incerteza da Temperatura</vt:lpstr>
      <vt:lpstr>Cadastro de Equipamentos</vt:lpstr>
      <vt:lpstr>Historico das Revisões</vt:lpstr>
      <vt:lpstr>'Cert. Cal. C.A - Suez'!Area_de_impressao</vt:lpstr>
      <vt:lpstr>'Cert. Cal. C.A - Suez 3 Pontos'!Area_de_impressao</vt:lpstr>
      <vt:lpstr>'Cert. Cal. C.A. - 1 Pt'!Area_de_impressao</vt:lpstr>
      <vt:lpstr>'Cert. Cal. C.A. - 2 Pts'!Area_de_impressao</vt:lpstr>
      <vt:lpstr>'Cert. Cal. C.A. - 4 Pts'!Area_de_impressao</vt:lpstr>
      <vt:lpstr>'Cert. Cal. S.A - Suez'!Area_de_impressao</vt:lpstr>
      <vt:lpstr>'Cert. Cal. S.A. - 1 Pt'!Area_de_impressao</vt:lpstr>
      <vt:lpstr>'Cert. Cal. S.A. - 2 Pts'!Area_de_impressao</vt:lpstr>
      <vt:lpstr>'Certificado de Calibração'!Area_de_impressao</vt:lpstr>
      <vt:lpstr>'Protocolo de Calibração'!Area_de_impressao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Renato</dc:creator>
  <cp:keywords/>
  <dc:description/>
  <cp:lastModifiedBy>Wellington Barbosa - ER Analitica</cp:lastModifiedBy>
  <cp:revision/>
  <cp:lastPrinted>2022-09-20T10:09:44Z</cp:lastPrinted>
  <dcterms:created xsi:type="dcterms:W3CDTF">2020-02-08T18:49:43Z</dcterms:created>
  <dcterms:modified xsi:type="dcterms:W3CDTF">2022-09-20T10:09:44Z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0x0101007281EDC513DD854CA4C70DCFFE1B947C</vt:lpwstr>
  </property>
  <property fmtid="{D5CDD505-2E9C-101B-9397-08002B2CF9AE}" pid="3" name="MediaServiceImageTags">
    <vt:lpwstr/>
  </property>
</Properties>
</file>